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DEP\Indicadores\Indicadores 2018-4\"/>
    </mc:Choice>
  </mc:AlternateContent>
  <bookViews>
    <workbookView xWindow="0" yWindow="0" windowWidth="20490" windowHeight="7755" tabRatio="912" firstSheet="2" activeTab="5"/>
  </bookViews>
  <sheets>
    <sheet name="CUMPLIMIENTO PIC" sheetId="15" r:id="rId1"/>
    <sheet name="AUSENTISMO" sheetId="17" r:id="rId2"/>
    <sheet name="EVA. CON. SALUD" sheetId="18" r:id="rId3"/>
    <sheet name="AUDITORIAS" sheetId="8" r:id="rId4"/>
    <sheet name="EJE. PLAN" sheetId="19" r:id="rId5"/>
    <sheet name="FRECUENCIA AT" sheetId="20" r:id="rId6"/>
    <sheet name="INVESTIGACION AT" sheetId="21" r:id="rId7"/>
    <sheet name="INCIDENCIA" sheetId="22" r:id="rId8"/>
    <sheet name="PREVALENCIA" sheetId="23" r:id="rId9"/>
    <sheet name="SEVERIDAD" sheetId="24" r:id="rId10"/>
    <sheet name="Listas" sheetId="2" state="hidden" r:id="rId11"/>
  </sheets>
  <externalReferences>
    <externalReference r:id="rId12"/>
  </externalReferences>
  <definedNames>
    <definedName name="_xlnm.Print_Area" localSheetId="3">AUDITORIAS!$A$1:$M$65</definedName>
    <definedName name="_xlnm.Print_Area" localSheetId="1">AUSENTISMO!$A$1:$M$65</definedName>
    <definedName name="_xlnm.Print_Area" localSheetId="0">'CUMPLIMIENTO PIC'!$A$1:$M$65</definedName>
    <definedName name="_xlnm.Print_Area" localSheetId="4">'EJE. PLAN'!$A$1:$M$65</definedName>
    <definedName name="_xlnm.Print_Area" localSheetId="2">'EVA. CON. SALUD'!$A$1:$M$65</definedName>
    <definedName name="_xlnm.Print_Area" localSheetId="5">'FRECUENCIA AT'!$A$1:$M$65</definedName>
    <definedName name="_xlnm.Print_Area" localSheetId="7">INCIDENCIA!$A$1:$M$65</definedName>
    <definedName name="_xlnm.Print_Area" localSheetId="6">'INVESTIGACION AT'!$A$1:$M$65</definedName>
    <definedName name="_xlnm.Print_Area" localSheetId="8">PREVALENCIA!$A$1:$M$65</definedName>
    <definedName name="_xlnm.Print_Area" localSheetId="9">SEVERIDAD!$A$1:$M$65</definedName>
    <definedName name="b">#REF!</definedName>
    <definedName name="bb">#REF!</definedName>
    <definedName name="Frecuencia" localSheetId="3">#REF!</definedName>
    <definedName name="Frecuencia" localSheetId="1">#REF!</definedName>
    <definedName name="Frecuencia" localSheetId="0">#REF!</definedName>
    <definedName name="Frecuencia" localSheetId="4">#REF!</definedName>
    <definedName name="Frecuencia" localSheetId="2">#REF!</definedName>
    <definedName name="Frecuencia" localSheetId="5">#REF!</definedName>
    <definedName name="Frecuencia" localSheetId="7">#REF!</definedName>
    <definedName name="Frecuencia" localSheetId="6">#REF!</definedName>
    <definedName name="Frecuencia" localSheetId="8">#REF!</definedName>
    <definedName name="Frecuencia" localSheetId="9">#REF!</definedName>
    <definedName name="Frecuencia">#REF!</definedName>
    <definedName name="Herramienta" localSheetId="3">#REF!</definedName>
    <definedName name="Herramienta" localSheetId="1">#REF!</definedName>
    <definedName name="Herramienta" localSheetId="0">#REF!</definedName>
    <definedName name="Herramienta" localSheetId="4">#REF!</definedName>
    <definedName name="Herramienta" localSheetId="2">#REF!</definedName>
    <definedName name="Herramienta" localSheetId="5">#REF!</definedName>
    <definedName name="Herramienta" localSheetId="7">#REF!</definedName>
    <definedName name="Herramienta" localSheetId="6">#REF!</definedName>
    <definedName name="Herramienta" localSheetId="8">#REF!</definedName>
    <definedName name="Herramienta" localSheetId="9">#REF!</definedName>
    <definedName name="Herramienta">#REF!</definedName>
    <definedName name="Meses" localSheetId="3">#REF!</definedName>
    <definedName name="Meses" localSheetId="1">#REF!</definedName>
    <definedName name="Meses" localSheetId="0">#REF!</definedName>
    <definedName name="Meses" localSheetId="4">#REF!</definedName>
    <definedName name="Meses" localSheetId="2">#REF!</definedName>
    <definedName name="Meses" localSheetId="5">#REF!</definedName>
    <definedName name="Meses" localSheetId="7">#REF!</definedName>
    <definedName name="Meses" localSheetId="6">#REF!</definedName>
    <definedName name="Meses" localSheetId="8">#REF!</definedName>
    <definedName name="Meses" localSheetId="9">#REF!</definedName>
    <definedName name="Meses">#REF!</definedName>
    <definedName name="Procesos" localSheetId="3">#REF!</definedName>
    <definedName name="Procesos" localSheetId="1">#REF!</definedName>
    <definedName name="Procesos" localSheetId="0">#REF!</definedName>
    <definedName name="Procesos" localSheetId="4">#REF!</definedName>
    <definedName name="Procesos" localSheetId="2">#REF!</definedName>
    <definedName name="Procesos" localSheetId="5">#REF!</definedName>
    <definedName name="Procesos" localSheetId="7">#REF!</definedName>
    <definedName name="Procesos" localSheetId="6">#REF!</definedName>
    <definedName name="Procesos" localSheetId="8">#REF!</definedName>
    <definedName name="Procesos" localSheetId="9">#REF!</definedName>
    <definedName name="Procesos">#REF!</definedName>
    <definedName name="Tendencia" localSheetId="3">#REF!</definedName>
    <definedName name="Tendencia" localSheetId="1">#REF!</definedName>
    <definedName name="Tendencia" localSheetId="0">#REF!</definedName>
    <definedName name="Tendencia" localSheetId="4">#REF!</definedName>
    <definedName name="Tendencia" localSheetId="2">#REF!</definedName>
    <definedName name="Tendencia" localSheetId="5">#REF!</definedName>
    <definedName name="Tendencia" localSheetId="7">#REF!</definedName>
    <definedName name="Tendencia" localSheetId="6">#REF!</definedName>
    <definedName name="Tendencia" localSheetId="8">#REF!</definedName>
    <definedName name="Tendencia" localSheetId="9">#REF!</definedName>
    <definedName name="Tendencia">#REF!</definedName>
    <definedName name="Tipo" localSheetId="3">#REF!</definedName>
    <definedName name="Tipo" localSheetId="1">#REF!</definedName>
    <definedName name="Tipo" localSheetId="0">#REF!</definedName>
    <definedName name="Tipo" localSheetId="4">#REF!</definedName>
    <definedName name="Tipo" localSheetId="2">#REF!</definedName>
    <definedName name="Tipo" localSheetId="5">#REF!</definedName>
    <definedName name="Tipo" localSheetId="7">#REF!</definedName>
    <definedName name="Tipo" localSheetId="6">#REF!</definedName>
    <definedName name="Tipo" localSheetId="8">#REF!</definedName>
    <definedName name="Tipo" localSheetId="9">#REF!</definedName>
    <definedName name="Tipo">#REF!</definedName>
  </definedNames>
  <calcPr calcId="162913"/>
</workbook>
</file>

<file path=xl/calcChain.xml><?xml version="1.0" encoding="utf-8"?>
<calcChain xmlns="http://schemas.openxmlformats.org/spreadsheetml/2006/main">
  <c r="H38" i="19" l="1"/>
  <c r="H39" i="19"/>
  <c r="H37" i="19"/>
  <c r="H36" i="19"/>
  <c r="AN65" i="24" l="1"/>
  <c r="AN66" i="24" s="1"/>
  <c r="AN67" i="24" s="1"/>
  <c r="AN68" i="24" s="1"/>
  <c r="AN63" i="24"/>
  <c r="AN64" i="24" s="1"/>
  <c r="AN58" i="24"/>
  <c r="AN59" i="24" s="1"/>
  <c r="AN61" i="24" s="1"/>
  <c r="AN62" i="24" s="1"/>
  <c r="AN57" i="24"/>
  <c r="AN50" i="24"/>
  <c r="AN51" i="24" s="1"/>
  <c r="AN52" i="24" s="1"/>
  <c r="AN53" i="24" s="1"/>
  <c r="AN54" i="24" s="1"/>
  <c r="AN55" i="24" s="1"/>
  <c r="AN56" i="24" s="1"/>
  <c r="AN41" i="24"/>
  <c r="G35" i="24"/>
  <c r="F35" i="24"/>
  <c r="E35" i="24"/>
  <c r="D35" i="24"/>
  <c r="AN32" i="24"/>
  <c r="AN33" i="24" s="1"/>
  <c r="AN34" i="24" s="1"/>
  <c r="AN31" i="24"/>
  <c r="AN30" i="24"/>
  <c r="AN28" i="24"/>
  <c r="AN29" i="24" s="1"/>
  <c r="AN24" i="24"/>
  <c r="AN65" i="23"/>
  <c r="AN66" i="23" s="1"/>
  <c r="AN67" i="23" s="1"/>
  <c r="AN68" i="23" s="1"/>
  <c r="AN63" i="23"/>
  <c r="AN64" i="23" s="1"/>
  <c r="AN58" i="23"/>
  <c r="AN59" i="23" s="1"/>
  <c r="AN61" i="23" s="1"/>
  <c r="AN62" i="23" s="1"/>
  <c r="AN57" i="23"/>
  <c r="AN50" i="23"/>
  <c r="AN51" i="23" s="1"/>
  <c r="AN52" i="23" s="1"/>
  <c r="AN53" i="23" s="1"/>
  <c r="AN54" i="23" s="1"/>
  <c r="AN55" i="23" s="1"/>
  <c r="AN56" i="23" s="1"/>
  <c r="AN41" i="23"/>
  <c r="G35" i="23"/>
  <c r="F35" i="23"/>
  <c r="E35" i="23"/>
  <c r="D35" i="23"/>
  <c r="AN32" i="23"/>
  <c r="AN33" i="23" s="1"/>
  <c r="AN34" i="23" s="1"/>
  <c r="AN31" i="23"/>
  <c r="AN30" i="23"/>
  <c r="AN28" i="23"/>
  <c r="AN29" i="23" s="1"/>
  <c r="AN24" i="23"/>
  <c r="AN65" i="22"/>
  <c r="AN66" i="22" s="1"/>
  <c r="AN67" i="22" s="1"/>
  <c r="AN68" i="22" s="1"/>
  <c r="AN63" i="22"/>
  <c r="AN64" i="22" s="1"/>
  <c r="AN58" i="22"/>
  <c r="AN59" i="22" s="1"/>
  <c r="AN61" i="22" s="1"/>
  <c r="AN62" i="22" s="1"/>
  <c r="AN57" i="22"/>
  <c r="AN50" i="22"/>
  <c r="AN51" i="22" s="1"/>
  <c r="AN52" i="22" s="1"/>
  <c r="AN53" i="22" s="1"/>
  <c r="AN54" i="22" s="1"/>
  <c r="AN55" i="22" s="1"/>
  <c r="AN56" i="22" s="1"/>
  <c r="AN41" i="22"/>
  <c r="H39" i="22"/>
  <c r="H38" i="22"/>
  <c r="H37" i="22"/>
  <c r="H36" i="22"/>
  <c r="G35" i="22"/>
  <c r="F35" i="22"/>
  <c r="E35" i="22"/>
  <c r="D35" i="22"/>
  <c r="AN34" i="22"/>
  <c r="AN33" i="22"/>
  <c r="AN32" i="22"/>
  <c r="AN31" i="22"/>
  <c r="AN30" i="22"/>
  <c r="AN29" i="22"/>
  <c r="AN28" i="22"/>
  <c r="AN24" i="22"/>
  <c r="AN65" i="21"/>
  <c r="AN66" i="21" s="1"/>
  <c r="AN67" i="21" s="1"/>
  <c r="AN68" i="21" s="1"/>
  <c r="AN63" i="21"/>
  <c r="AN64" i="21" s="1"/>
  <c r="AN58" i="21"/>
  <c r="AN59" i="21" s="1"/>
  <c r="AN61" i="21" s="1"/>
  <c r="AN62" i="21" s="1"/>
  <c r="AN57" i="21"/>
  <c r="AN50" i="21"/>
  <c r="AN51" i="21" s="1"/>
  <c r="AN52" i="21" s="1"/>
  <c r="AN53" i="21" s="1"/>
  <c r="AN54" i="21" s="1"/>
  <c r="AN55" i="21" s="1"/>
  <c r="AN56" i="21" s="1"/>
  <c r="AN41" i="21"/>
  <c r="G35" i="21"/>
  <c r="F35" i="21"/>
  <c r="E35" i="21"/>
  <c r="D35" i="21"/>
  <c r="AN32" i="21"/>
  <c r="AN33" i="21" s="1"/>
  <c r="AN34" i="21" s="1"/>
  <c r="AN31" i="21"/>
  <c r="AN30" i="21"/>
  <c r="AN28" i="21"/>
  <c r="AN29" i="21" s="1"/>
  <c r="AN24" i="21"/>
  <c r="AN65" i="20"/>
  <c r="AN66" i="20" s="1"/>
  <c r="AN67" i="20" s="1"/>
  <c r="AN68" i="20" s="1"/>
  <c r="AN63" i="20"/>
  <c r="AN64" i="20" s="1"/>
  <c r="AN58" i="20"/>
  <c r="AN59" i="20" s="1"/>
  <c r="AN61" i="20" s="1"/>
  <c r="AN62" i="20" s="1"/>
  <c r="AN57" i="20"/>
  <c r="AN50" i="20"/>
  <c r="AN51" i="20" s="1"/>
  <c r="AN52" i="20" s="1"/>
  <c r="AN53" i="20" s="1"/>
  <c r="AN54" i="20" s="1"/>
  <c r="AN55" i="20" s="1"/>
  <c r="AN56" i="20" s="1"/>
  <c r="AN41" i="20"/>
  <c r="H39" i="20"/>
  <c r="H38" i="20"/>
  <c r="H37" i="20"/>
  <c r="G35" i="20"/>
  <c r="F35" i="20"/>
  <c r="E35" i="20"/>
  <c r="D35" i="20"/>
  <c r="AN33" i="20"/>
  <c r="AN34" i="20" s="1"/>
  <c r="AN32" i="20"/>
  <c r="AN31" i="20"/>
  <c r="AN30" i="20"/>
  <c r="AN29" i="20"/>
  <c r="AN28" i="20"/>
  <c r="AN24" i="20"/>
  <c r="AN65" i="19"/>
  <c r="AN66" i="19" s="1"/>
  <c r="AN67" i="19" s="1"/>
  <c r="AN68" i="19" s="1"/>
  <c r="AN63" i="19"/>
  <c r="AN64" i="19" s="1"/>
  <c r="AN57" i="19"/>
  <c r="AN58" i="19" s="1"/>
  <c r="AN59" i="19" s="1"/>
  <c r="AN61" i="19" s="1"/>
  <c r="AN62" i="19" s="1"/>
  <c r="AN41" i="19"/>
  <c r="AN50" i="19" s="1"/>
  <c r="AN51" i="19" s="1"/>
  <c r="AN52" i="19" s="1"/>
  <c r="AN53" i="19" s="1"/>
  <c r="AN54" i="19" s="1"/>
  <c r="AN55" i="19" s="1"/>
  <c r="AN56" i="19" s="1"/>
  <c r="G35" i="19"/>
  <c r="F35" i="19"/>
  <c r="E35" i="19"/>
  <c r="D35" i="19"/>
  <c r="AN32" i="19"/>
  <c r="AN33" i="19" s="1"/>
  <c r="AN34" i="19" s="1"/>
  <c r="AN31" i="19"/>
  <c r="AN30" i="19"/>
  <c r="AN28" i="19"/>
  <c r="AN29" i="19" s="1"/>
  <c r="AN24" i="19"/>
  <c r="AN65" i="18"/>
  <c r="AN66" i="18" s="1"/>
  <c r="AN67" i="18" s="1"/>
  <c r="AN68" i="18" s="1"/>
  <c r="AN63" i="18"/>
  <c r="AN64" i="18" s="1"/>
  <c r="AN58" i="18"/>
  <c r="AN59" i="18" s="1"/>
  <c r="AN61" i="18" s="1"/>
  <c r="AN62" i="18" s="1"/>
  <c r="AN57" i="18"/>
  <c r="AN50" i="18"/>
  <c r="AN51" i="18" s="1"/>
  <c r="AN52" i="18" s="1"/>
  <c r="AN53" i="18" s="1"/>
  <c r="AN54" i="18" s="1"/>
  <c r="AN55" i="18" s="1"/>
  <c r="AN56" i="18" s="1"/>
  <c r="AN41" i="18"/>
  <c r="H39" i="18"/>
  <c r="H38" i="18"/>
  <c r="H37" i="18"/>
  <c r="H36" i="18"/>
  <c r="G35" i="18"/>
  <c r="F35" i="18"/>
  <c r="E35" i="18"/>
  <c r="D35" i="18"/>
  <c r="AN32" i="18"/>
  <c r="AN33" i="18" s="1"/>
  <c r="AN34" i="18" s="1"/>
  <c r="AN31" i="18"/>
  <c r="AN30" i="18"/>
  <c r="AN28" i="18"/>
  <c r="AN29" i="18" s="1"/>
  <c r="AN24" i="18"/>
  <c r="AN65" i="17"/>
  <c r="AN66" i="17" s="1"/>
  <c r="AN67" i="17" s="1"/>
  <c r="AN68" i="17" s="1"/>
  <c r="AN63" i="17"/>
  <c r="AN64" i="17" s="1"/>
  <c r="AN58" i="17"/>
  <c r="AN59" i="17" s="1"/>
  <c r="AN61" i="17" s="1"/>
  <c r="AN62" i="17" s="1"/>
  <c r="AN57" i="17"/>
  <c r="AN50" i="17"/>
  <c r="AN51" i="17" s="1"/>
  <c r="AN52" i="17" s="1"/>
  <c r="AN53" i="17" s="1"/>
  <c r="AN54" i="17" s="1"/>
  <c r="AN55" i="17" s="1"/>
  <c r="AN56" i="17" s="1"/>
  <c r="AN41" i="17"/>
  <c r="H39" i="17"/>
  <c r="H38" i="17"/>
  <c r="H37" i="17"/>
  <c r="H36" i="17"/>
  <c r="G35" i="17"/>
  <c r="F35" i="17"/>
  <c r="E35" i="17"/>
  <c r="D35" i="17"/>
  <c r="AN32" i="17"/>
  <c r="AN33" i="17" s="1"/>
  <c r="AN34" i="17" s="1"/>
  <c r="AN31" i="17"/>
  <c r="AN30" i="17"/>
  <c r="AN28" i="17"/>
  <c r="AN29" i="17" s="1"/>
  <c r="AN24" i="17"/>
  <c r="H39" i="15" l="1"/>
  <c r="H38" i="15" l="1"/>
  <c r="H37" i="15"/>
  <c r="H36" i="15"/>
  <c r="H38" i="8" l="1"/>
  <c r="AN65" i="15"/>
  <c r="AN66" i="15" s="1"/>
  <c r="AN67" i="15" s="1"/>
  <c r="AN68" i="15" s="1"/>
  <c r="AN63" i="15"/>
  <c r="AN64" i="15" s="1"/>
  <c r="AN57" i="15"/>
  <c r="AN58" i="15" s="1"/>
  <c r="AN59" i="15" s="1"/>
  <c r="AN61" i="15" s="1"/>
  <c r="AN62" i="15" s="1"/>
  <c r="AN41" i="15"/>
  <c r="AN50" i="15" s="1"/>
  <c r="AN51" i="15" s="1"/>
  <c r="AN52" i="15" s="1"/>
  <c r="AN53" i="15" s="1"/>
  <c r="AN54" i="15" s="1"/>
  <c r="AN55" i="15" s="1"/>
  <c r="AN56" i="15" s="1"/>
  <c r="G35" i="15"/>
  <c r="F35" i="15"/>
  <c r="E35" i="15"/>
  <c r="D35" i="15"/>
  <c r="AN32" i="15"/>
  <c r="AN33" i="15" s="1"/>
  <c r="AN34" i="15" s="1"/>
  <c r="AN31" i="15"/>
  <c r="AN30" i="15"/>
  <c r="AN28" i="15"/>
  <c r="AN29" i="15" s="1"/>
  <c r="AN24" i="15"/>
  <c r="AN65" i="8"/>
  <c r="AN66" i="8" s="1"/>
  <c r="AN67" i="8" s="1"/>
  <c r="AN68" i="8" s="1"/>
  <c r="AN63" i="8"/>
  <c r="AN64" i="8" s="1"/>
  <c r="AN57" i="8"/>
  <c r="AN58" i="8" s="1"/>
  <c r="AN59" i="8" s="1"/>
  <c r="AN61" i="8" s="1"/>
  <c r="AN62" i="8" s="1"/>
  <c r="AN41" i="8"/>
  <c r="AN50" i="8" s="1"/>
  <c r="AN51" i="8" s="1"/>
  <c r="AN52" i="8" s="1"/>
  <c r="AN53" i="8" s="1"/>
  <c r="AN54" i="8" s="1"/>
  <c r="AN55" i="8" s="1"/>
  <c r="AN56" i="8" s="1"/>
  <c r="H37" i="8"/>
  <c r="H36" i="8"/>
  <c r="G35" i="8"/>
  <c r="F35" i="8"/>
  <c r="E35" i="8"/>
  <c r="D35" i="8"/>
  <c r="AN32" i="8"/>
  <c r="AN33" i="8" s="1"/>
  <c r="AN34" i="8" s="1"/>
  <c r="AN31" i="8"/>
  <c r="AN30" i="8"/>
  <c r="AN28" i="8"/>
  <c r="AN29" i="8" s="1"/>
  <c r="AN24" i="8"/>
</calcChain>
</file>

<file path=xl/sharedStrings.xml><?xml version="1.0" encoding="utf-8"?>
<sst xmlns="http://schemas.openxmlformats.org/spreadsheetml/2006/main" count="1819" uniqueCount="262">
  <si>
    <t>Bimestral</t>
  </si>
  <si>
    <t>Proceso asociado:</t>
  </si>
  <si>
    <t>Clase de proceso:</t>
  </si>
  <si>
    <t xml:space="preserve">Apoyo </t>
  </si>
  <si>
    <t xml:space="preserve">Objetivo del Proceso </t>
  </si>
  <si>
    <t xml:space="preserve">Líder del proceso: </t>
  </si>
  <si>
    <t xml:space="preserve">Ascendente </t>
  </si>
  <si>
    <t>Nombre del indicador:</t>
  </si>
  <si>
    <t xml:space="preserve">Descendente </t>
  </si>
  <si>
    <t>Objetivo del indicador:</t>
  </si>
  <si>
    <t>Constante</t>
  </si>
  <si>
    <t>Fórmula del indicador</t>
  </si>
  <si>
    <t>Definición de variables</t>
  </si>
  <si>
    <t xml:space="preserve">Eficacia </t>
  </si>
  <si>
    <t>No.</t>
  </si>
  <si>
    <t>Nombre de la variable</t>
  </si>
  <si>
    <t>Unidad de medida de la variable</t>
  </si>
  <si>
    <t xml:space="preserve">Periodicidad de recolección de la información </t>
  </si>
  <si>
    <t>Eficiencia</t>
  </si>
  <si>
    <t>Trimestral</t>
  </si>
  <si>
    <t>Efectividad</t>
  </si>
  <si>
    <t>Mensual</t>
  </si>
  <si>
    <t xml:space="preserve">Tendencia </t>
  </si>
  <si>
    <t xml:space="preserve">Meta anual </t>
  </si>
  <si>
    <t>Semestral</t>
  </si>
  <si>
    <t>Anual</t>
  </si>
  <si>
    <t xml:space="preserve">Periodicidad de la medición </t>
  </si>
  <si>
    <t>Estratégico</t>
  </si>
  <si>
    <t xml:space="preserve">Misional </t>
  </si>
  <si>
    <t xml:space="preserve">Evaluación </t>
  </si>
  <si>
    <t>II. RESULTADOS DE LA MEDICIÓN DEL INDICADOR</t>
  </si>
  <si>
    <t>PERÍODO DE MEDICIÓN</t>
  </si>
  <si>
    <t>META</t>
  </si>
  <si>
    <t>Primer Trimestre</t>
  </si>
  <si>
    <t>Segundo Trimestre</t>
  </si>
  <si>
    <t>Tercer Trimestre</t>
  </si>
  <si>
    <t>Cuarto Trimestre</t>
  </si>
  <si>
    <t xml:space="preserve">III. ANÁLISIS DE RESULTADOS </t>
  </si>
  <si>
    <t xml:space="preserve">Periodo </t>
  </si>
  <si>
    <t xml:space="preserve">Análisis de resultados </t>
  </si>
  <si>
    <t xml:space="preserve">Propuesta de mejoramiento </t>
  </si>
  <si>
    <t xml:space="preserve">Tercer Trimestre </t>
  </si>
  <si>
    <t xml:space="preserve">Total Año </t>
  </si>
  <si>
    <t>Máximo</t>
  </si>
  <si>
    <t>Aceptable</t>
  </si>
  <si>
    <t>Mínimo</t>
  </si>
  <si>
    <t>Jefe Oficina Asesora Jurídica</t>
  </si>
  <si>
    <t xml:space="preserve">Promedio </t>
  </si>
  <si>
    <t>Divulgación y Comunicación</t>
  </si>
  <si>
    <t>Dirección y Planeación</t>
  </si>
  <si>
    <t>Gestión Documental</t>
  </si>
  <si>
    <t>Gestión Contractual</t>
  </si>
  <si>
    <t>Gestión Jurídica</t>
  </si>
  <si>
    <t>Gestión Tecnológica</t>
  </si>
  <si>
    <t>Gestión Financiera</t>
  </si>
  <si>
    <t>Control Interno Disciplinario</t>
  </si>
  <si>
    <t>Jefe Oficina Asesora de Planeación</t>
  </si>
  <si>
    <t>Jefe Oficina Control Interno</t>
  </si>
  <si>
    <t>HOJA DE VIDA DEL INDICADOR</t>
  </si>
  <si>
    <t>Código:  FT- MIC-03-05</t>
  </si>
  <si>
    <t>I. IDENTIFICACIÓN DEL INDICADOR</t>
  </si>
  <si>
    <t>Atención al Ciudadano</t>
  </si>
  <si>
    <t>Investigación y Desarrollo Pedagógico</t>
  </si>
  <si>
    <t>Gestión de Recursos Fisicos y Ambiental</t>
  </si>
  <si>
    <t>Gestión de Talento Humano</t>
  </si>
  <si>
    <t>Evaluación y Control</t>
  </si>
  <si>
    <t>Mejoramiento Integral y Continuo</t>
  </si>
  <si>
    <t>Subdirector(a) Académico(a)</t>
  </si>
  <si>
    <t>Subdirector(a) Administrativo(a), Financiero(a) y de Control Disciplinario</t>
  </si>
  <si>
    <t>LIDER DEL PROCESO</t>
  </si>
  <si>
    <t>PROCESO</t>
  </si>
  <si>
    <t>TENDENCIA</t>
  </si>
  <si>
    <t>TIPO DE INDICADOR</t>
  </si>
  <si>
    <t>Tipo del indicador</t>
  </si>
  <si>
    <t>PERIODICIDAD</t>
  </si>
  <si>
    <t xml:space="preserve">Periodicidad de la análisis </t>
  </si>
  <si>
    <t>Unidad de medida del indicador</t>
  </si>
  <si>
    <t>DESEMPEÑO EXCELENTE</t>
  </si>
  <si>
    <t>DESEMPEÑO ACEPTABLE</t>
  </si>
  <si>
    <t>DESEMPEÑO DEFICIENTE</t>
  </si>
  <si>
    <t>ACUMULACIÓN DEL RESULTADO</t>
  </si>
  <si>
    <t>Suma</t>
  </si>
  <si>
    <t>Código</t>
  </si>
  <si>
    <t>TIPO DE PROCESO</t>
  </si>
  <si>
    <t>UNIDAD MEDIDA INDICADOR</t>
  </si>
  <si>
    <t>Porcentaje</t>
  </si>
  <si>
    <t>Cantidad</t>
  </si>
  <si>
    <t>A</t>
  </si>
  <si>
    <t>OBSERVACIONES:</t>
  </si>
  <si>
    <t>RESULTADO  GESTIÓN PERÍODO</t>
  </si>
  <si>
    <t>¿Requiere establecer propuesta de mejora?</t>
  </si>
  <si>
    <t>Si</t>
  </si>
  <si>
    <t>No</t>
  </si>
  <si>
    <t>RESULTADO  GESTIÓN  AÑO</t>
  </si>
  <si>
    <t>Rangos de gestión</t>
  </si>
  <si>
    <t xml:space="preserve">Fuente verficable de información </t>
  </si>
  <si>
    <t>Linea base</t>
  </si>
  <si>
    <t>Número</t>
  </si>
  <si>
    <t>Metodología de la medición</t>
  </si>
  <si>
    <t>Docentes</t>
  </si>
  <si>
    <t>Programas</t>
  </si>
  <si>
    <t>Días</t>
  </si>
  <si>
    <t>Tasa</t>
  </si>
  <si>
    <t>Indice</t>
  </si>
  <si>
    <t>Estudios</t>
  </si>
  <si>
    <t>Estudiantes</t>
  </si>
  <si>
    <t>Fecha línea base</t>
  </si>
  <si>
    <t>Fuente línea base</t>
  </si>
  <si>
    <t>Cuatrenio</t>
  </si>
  <si>
    <t xml:space="preserve">Meta del Plan de Desarrollo a la que aporta </t>
  </si>
  <si>
    <t>METAS PLAN DE DESARROLLO</t>
  </si>
  <si>
    <t>Meta 419 - Sostener el 100% de la implementación del Sistema Integrado de Gestión</t>
  </si>
  <si>
    <t>Meta 383 - Un sistema de seguimiento a la política educativa distrital en los contextos escolares ajustado e implementado.</t>
  </si>
  <si>
    <t>Meta 386 - 3 Centros de innovación que dinamizan las estrategias y procesos en la red de innovación del maestro</t>
  </si>
  <si>
    <t>No aplica</t>
  </si>
  <si>
    <t>Cargo del responsable de la medición:</t>
  </si>
  <si>
    <t>Metas de cuatrienio</t>
  </si>
  <si>
    <t>Programado</t>
  </si>
  <si>
    <t>Ejecutado</t>
  </si>
  <si>
    <t>Vigencia</t>
  </si>
  <si>
    <t>Versión: 6</t>
  </si>
  <si>
    <t>Fecha de Aprobación: 21/06/2018</t>
  </si>
  <si>
    <t xml:space="preserve">Trimestral </t>
  </si>
  <si>
    <t>Cuatrimestral</t>
  </si>
  <si>
    <t>Profesional Especializado 03 Subdirección Administrativa, Financiera y de Control Disciplinario</t>
  </si>
  <si>
    <t>GTH-03</t>
  </si>
  <si>
    <t xml:space="preserve">Metas 419 - Sostener el 100% la implementación del Sistema Integrado de Gestión </t>
  </si>
  <si>
    <t>N/A</t>
  </si>
  <si>
    <t>Medir el porcentaje de ausentismo laboral en las jornadas de trabajo programadas en el periodo</t>
  </si>
  <si>
    <t>Porcentaje de Ausentismo Laboral</t>
  </si>
  <si>
    <t>N° DE DIAS DE TRABAJO PROGRAMADOS EN EL PERIODO*37 FUNCIONARIOS</t>
  </si>
  <si>
    <t>Multiplicación de 37 funcionarios por los días de trabajo en el periodo según calendario</t>
  </si>
  <si>
    <t>∑ DE DIAS DE AUSENCIA POR INCAPACIDAD LABORAL Y COMUN EN EL PERIODO</t>
  </si>
  <si>
    <t>(∑ DE DIAS DE AUSENCIA POR INCAPACIDAD LABORAL Y COMUN EN EL PERIODO / N° DE DIAS DE TRABAJO PROGRAMADOS EN EL PERIODO*37 FUNCIONARIOS) *100</t>
  </si>
  <si>
    <t>Medir la ejecución de la evaluación de condiciones de salud de los servidores de la entidad.</t>
  </si>
  <si>
    <t>Del informe diagnóstico de condiciones de salud elaborado por el centro de diagnóstico contratado se recopila la información de las fechas de ejecución de las evaluaciones médicas realizadas en el periodo.
La información de la programación se toma del Plan de trabajo anual de seguridad y salud en el trabajo</t>
  </si>
  <si>
    <t>(N° EVALUACIONES MEDICAS PERIODICAS EJECUTADAS EN EL PERIODO / N° DE EVALUACIONES MEDICAS PERIODICAS PROGRAMADAS EN EL PERIODO) * 100</t>
  </si>
  <si>
    <t>N° EVALUACIONES MEDICAS PERIODICAS EJECUTADAS EN EL PERIODO</t>
  </si>
  <si>
    <t xml:space="preserve">Informe diagnóstico de condiciones de salud elaborado por el centro de diagnóstico contratado </t>
  </si>
  <si>
    <t>N° DE EVALUACIONES MEDICAS PERIODICAS PROGRAMADAS EN EL PERIODO</t>
  </si>
  <si>
    <t xml:space="preserve"> programación del Plan de trabajo anual de seguridad y salud en el trabajo</t>
  </si>
  <si>
    <t>* 100</t>
  </si>
  <si>
    <t>Porcentaje de cumplimiento de Auditorias</t>
  </si>
  <si>
    <t>Verificar el porcentaje de ejecución de las auditorias para la evaluación del desempeño del SG - SST</t>
  </si>
  <si>
    <t>La información de ejecución se toma del seguimiento al plan anual de auditorías.
La programación se hace en el plan anual de auditorías.</t>
  </si>
  <si>
    <t>(N° DE AUDITORIAS EJECUTADAS EN EL PERIODO / N° AUDITORIAS PROGRAMADAS EN EL PERIODO) * 100</t>
  </si>
  <si>
    <t>N° DE AUDITORIAS EJECUTADAS EN EL PERIODO</t>
  </si>
  <si>
    <t>Plan anual de auditorias</t>
  </si>
  <si>
    <t>N° AUDITORIAS PROGRAMADAS EN EL PERIODO</t>
  </si>
  <si>
    <t>Seguimiento al Plan anual de auditorias</t>
  </si>
  <si>
    <t>Verificar el cumplimiento de actividades del SGST programadas durante el periodo</t>
  </si>
  <si>
    <t xml:space="preserve"> La información de la ejecución se toma del seguimiento al Plan de trabajo anual de seguridad y salud en el trabajo
 La información de la programación se toma del Plan de trabajo anual de seguridad y salud en el trabajo</t>
  </si>
  <si>
    <t>(N° DE ACTIVIDADES EJECUTADAS  DEL SGSST EN EL PERIODO EN EL PLAN DE TRABAJO ANUAL/N° DE ACTIVIDADES PROGRAMADAS EN EL PERIODO EN EL PLAN DE TRABAJO ANUAL) X 100</t>
  </si>
  <si>
    <t>N° DE ACTIVIDADES EJECUTADAS  DEL SGSST EN EL PERIODO EN EL PLAN DE TRABAJO ANUAL</t>
  </si>
  <si>
    <t xml:space="preserve">seguimiento al Plan de trabajo anual de seguridad y salud en el trabajo </t>
  </si>
  <si>
    <t>N° DE ACTIVIDADES PROGRAMADAS EN EL PERIODO EN EL PLAN DE TRABAJO ANUAL</t>
  </si>
  <si>
    <t>Plan de Trabajo Anual SGSST IDEP</t>
  </si>
  <si>
    <t>*100</t>
  </si>
  <si>
    <t>La información de los accidentes de trabajo se consulta en la plataforma de la ARL liberty
El número de horas hombre trabajadas se toma del Cálculo basado en el N° de funcionarios por el N° de horas trabajadas en el día por el N° de días que se laboran en el periodo, esta información la suministra TH</t>
  </si>
  <si>
    <t>IFAT =(N° TOTAL DE A.T EN EL TRIMESTRE * K) / N° HHT EN EL TRIMESTRE</t>
  </si>
  <si>
    <t>N° TOTAL DE A.T EN EL TRIMESTRE</t>
  </si>
  <si>
    <t>Reportes accidentes plataforma Liberty</t>
  </si>
  <si>
    <t xml:space="preserve"> *K = 240.000</t>
  </si>
  <si>
    <t>Constante para Colombia Resolucion 1111 de 2017</t>
  </si>
  <si>
    <t xml:space="preserve"> N° HHT EN EL TRIMESTRE</t>
  </si>
  <si>
    <t xml:space="preserve">Cálculo basado en el N° de funcionarios por el N° de horas trabajadas en el día por el N° de días que se laboran en el periodo </t>
  </si>
  <si>
    <t xml:space="preserve"> </t>
  </si>
  <si>
    <t xml:space="preserve">Periodicidad del análisis </t>
  </si>
  <si>
    <t>Incidencia de Enfermedad Laboral</t>
  </si>
  <si>
    <t xml:space="preserve">La información de casos nuevos de enfermedad laboral se consulta en la plataforma de la ARL Liberty
El N° de servidores expuestos corresponde al total de funcionarios </t>
  </si>
  <si>
    <t>(N° DE CASOS DE E.L NUEVOS EN EL PERIODO * 100) / N° DE SERVIDORES EXPUESTOS EN EL PERIODO</t>
  </si>
  <si>
    <t>N° DE CASOS DE E.L NUEVOS EN EL PERIODO</t>
  </si>
  <si>
    <t xml:space="preserve">Número </t>
  </si>
  <si>
    <t>Reportes de enfermedad laboral en la  plataforma Liberty</t>
  </si>
  <si>
    <t>* k = 100</t>
  </si>
  <si>
    <t xml:space="preserve"> la constante población  K= 100</t>
  </si>
  <si>
    <t>N° DE SERVIDORES EXPUESTOS EN EL PERIODO</t>
  </si>
  <si>
    <t xml:space="preserve">Total de funcionarios </t>
  </si>
  <si>
    <t>Porcentaje de accidentes e incidentes de trabajo  investigados</t>
  </si>
  <si>
    <t>Evaluar el cumplimiento de las investigaciones de accidentes e incidentes de trabajo</t>
  </si>
  <si>
    <t>Se verifican las investigaciones en los formatos de investigación de AT
La información de los accidentes de trabajo se consulta en la plataforma de la ARL liberty</t>
  </si>
  <si>
    <t>(N° DE ACCIDENTES   E INCIDENTES INVESTIGADOS EN EL TRIMESTRE/N° DE ACCIDENTES E INCIDENTES REPORTADOS EN EL TRIMESTRE) *100</t>
  </si>
  <si>
    <t>N° DE ACCIDENTES  E INCIDENTES INVESTIGADOS EN EL TRIMESTRE</t>
  </si>
  <si>
    <t>Formato de investigación de AT</t>
  </si>
  <si>
    <t>N° DE ACCIDENTES E INCIDENTES REPORTADOS EN EL TRIMESTRE</t>
  </si>
  <si>
    <t>Porcentaje de Prevalencia de Enfermedad Laboral</t>
  </si>
  <si>
    <t xml:space="preserve">Evaluar la prevalencia de  Enfermedad Laboral en la Entidad  </t>
  </si>
  <si>
    <t>La información de casos de enfermedad laboral se consulta en la plataforma de la ARL Liberty</t>
  </si>
  <si>
    <t>N° CASOS EXISTENTES RECONOCIDOS (NUEVOS Y ANTIGUOS) DE E.L EN EL TRIMESTRE/ N°  DE TRABAJADORES EN EL PERIODO * 100</t>
  </si>
  <si>
    <t>N° CASOS EXISTENTES RECONOCIDOS (NUEVOS Y ANTIGUOS) DE E.L EN EL TRIMESTRE</t>
  </si>
  <si>
    <t>N° DE TRABAJADORES EN EL PERIODO</t>
  </si>
  <si>
    <t>Indice de Severidad</t>
  </si>
  <si>
    <t>Medir el indice de severidad que se genera en el IDEP la presentación de accidentes de trabajo que generan incapacidad</t>
  </si>
  <si>
    <t>La información de las incapacidades por accidentes de trabajo se consulta en la plataforma de la ARL liberty
El número de horas hombre trabajadas se toma del Cálculo basado en el N° de funcionarios por el N° de horas trabajadas en el día por el N° de días que se laboran en el periodo, esta información la suministra TH</t>
  </si>
  <si>
    <t>ISAT= (N° DIAS PERDIDOS POR A.T EN EL TRIMESTRE *K) / N° HHT TRIMESTRE</t>
  </si>
  <si>
    <t>N° DIAS PERDIDOS POR A.T EN EL TRIMESTRE</t>
  </si>
  <si>
    <t>Reportes de incapacidades por accidentes de trabajo registrado en la plataforma Liberty</t>
  </si>
  <si>
    <t xml:space="preserve"> N° HHT TRIMESTRE</t>
  </si>
  <si>
    <t xml:space="preserve">Se hace la sumatoria de días de ausencia en el periodo reportados en  Control Incapacidades Por Enfermedad General O Accidente De Trabajo, Licencias De Maternidad O Paternidad Y Permisos FT-GTH-13-28  por parte de TH
Se suman los días de trabajo en el periodo según calendario y se multiplican por el número de funcionarios </t>
  </si>
  <si>
    <t>Cálculo basado en reportes del proceso gestión del TH. Control Incapacidades Por Enfermedad General O Accidente De Trabajo, Licencias De Maternidad O Paternidad Y Permisos FT-GTH-13-28</t>
  </si>
  <si>
    <t>No había evaluaciones médicas programadas para el periodo.</t>
  </si>
  <si>
    <t>X</t>
  </si>
  <si>
    <t xml:space="preserve">No se programaron auditorias en el periodo </t>
  </si>
  <si>
    <t>Se cumplió el 100% de actividades del Plan de Trabajo Anual programadas en el periodo</t>
  </si>
  <si>
    <t>17459.1</t>
  </si>
  <si>
    <t>No se presentaron accidentes laborales en el periodo</t>
  </si>
  <si>
    <t>No se presentaron casos nuevos de enfermedad laboral en el periodo</t>
  </si>
  <si>
    <t xml:space="preserve">No hay casos de enfermedad laboral </t>
  </si>
  <si>
    <t>Apoyar el Desarrollo integral de los servidores de la entidad con la adecuada Administrarción del talento humano y la prevención de accidentes y enfermedades laborales para el beneficio del Instituto y el bienestar de sus servidores.</t>
  </si>
  <si>
    <t>Apoyar el Desarrollo integral de los servidores de la entidad con la adecuada Administrarción del talento humano y la prevención de accidentes y enfermedades laborales para el beneficio del Instituo y el bienestar de sus servidores.</t>
  </si>
  <si>
    <t>Cumplimiento del Plan Institucional de Capacitación de la Vigencia</t>
  </si>
  <si>
    <t>Determinar el nivel de cumplimiento del Plan Institucional de Capacitación de la Vigencia</t>
  </si>
  <si>
    <t>Se toma el número de capacitaciones programadas en el PIC del trimestre y se divide en el número de capacitaciones ejecutadas en el trimestre</t>
  </si>
  <si>
    <t>Número de capacitaciones realizadas / numero de capacitaciones programadas de acuerdo al plan institucional de capacitación *100</t>
  </si>
  <si>
    <t xml:space="preserve">Número de capacitaciones realizadas </t>
  </si>
  <si>
    <t>número</t>
  </si>
  <si>
    <t>Expediente PIC de la Vigencia</t>
  </si>
  <si>
    <t xml:space="preserve">Número de capacitaciones programadas de acuerdo al plan institucional de capacitación </t>
  </si>
  <si>
    <t xml:space="preserve">Cronograma PIC  de la vigencia </t>
  </si>
  <si>
    <t xml:space="preserve">Cumplir al 100%  la progrmación del PIC </t>
  </si>
  <si>
    <t xml:space="preserve">Para el Primer Trimestre, se ejecutaron 06 actividades de capacitación, equivalentes al 100% de las Programadas en el marco del Plan Institucional de Capacitación: 
1. Avance Proceso Implementación Nuevo Marco Normativo Contable
2. Socialización Información MIPG
3. Socialización Aspectos básicos de MIPG
4.Socialización Orientaciones Impementación Código de Integridad del Servicio Público
5. Inducción y reinducción al Servicio Público 
6. Anticorrupción y Riesgos de Corrupción 
</t>
  </si>
  <si>
    <t>per</t>
  </si>
  <si>
    <t>Apoyar el Desarrollo integral de los servidores de la entidad con la adecuada Administración del talento humano y la prevención de accidentes y enfermedades laborales para el beneficio del Instituto y el bienestar de sus servidores.</t>
  </si>
  <si>
    <t xml:space="preserve">Fuente verificable de información </t>
  </si>
  <si>
    <t>Línea base</t>
  </si>
  <si>
    <t>Cuatrienio</t>
  </si>
  <si>
    <t>Gestión de Recursos Físicos y Ambiental</t>
  </si>
  <si>
    <t>Índice</t>
  </si>
  <si>
    <t xml:space="preserve">El porcentaje de ausentismo en segundo trimestre fue de 8,60 %, este resultado resulta alto frente a los rangos de gestión por 3 situaciones particulares de incapacidades de larga duración que coincidieron este trimestre: dos funcionarias en licencia de Maternidad y una incapacidad de un funcionario por 88 días de los cuales aproximadamente 65 días coincidieron en el segundo trimestre.  </t>
  </si>
  <si>
    <t xml:space="preserve">Realizar una campaña de prevención y promoción de la salud </t>
  </si>
  <si>
    <t>Ejecutar las evaluaciones medicas ocupacionales programadas.</t>
  </si>
  <si>
    <t>Porcentaje de ejecución de evaluación de condiciones de Salud</t>
  </si>
  <si>
    <t xml:space="preserve">No se ejecutaron las evaluaciones médicas ocupacionales programadas. No se establece propuesta adicional de mejora, teniendo en cuenta que se esta adelantando la gestión para ejecutar el proceso contractual inherente. </t>
  </si>
  <si>
    <t>La Oficina de Control Interno ejecutó al Proceso  de Gestión de Talento Humano - Subsistema de Seguridad y Salud en el Trabajo, de acuerdo a lo programado en el Plan Anual de Auditoría. Una vez se reciba el informe de la auditoria, se establecerá el plan de mejora pertinente.</t>
  </si>
  <si>
    <t>Se ejecutaron 14 actividades de 14 programadas, sin embargo se encuentra pendiente ejecutar una capacitación del trimestre anterior (programada para el 12 de octubre) y ejecutar los exámenes médicos ocupacionales.</t>
  </si>
  <si>
    <t>Porcentaje de Ejecución del Plan de Trabajo Anual</t>
  </si>
  <si>
    <t xml:space="preserve">Índice de Frecuencia de accidentes de trabajo </t>
  </si>
  <si>
    <t>Medir el índice de frecuencia con que se presentan los accidentes de trabajo en la Entidad</t>
  </si>
  <si>
    <t>Constante para Colombia Resolución 1111 de 2017</t>
  </si>
  <si>
    <t>No se presentaron casos de enfermedad laboral en el periodo</t>
  </si>
  <si>
    <t>Evaluar el  número de casos nuevos de una enfermedad en la población de trabajadores del IDEP en un período de tiempo</t>
  </si>
  <si>
    <t>No se han registrado caso de Enfermedad Laboral.</t>
  </si>
  <si>
    <t>El porcentaje de ausentismo en el tercer trimestre fue de 2,66 %, ubicándolo en desempeño aceptable.
En el periodo de seguimiento se registraron 21 días laborales perdidos por incapacidad de enfermedad general y 40 días perdidos por otras razones (licencia de maternidad, permisos y citas medicas, entre otros).
No se establece propuesta de mejora, teniendo en cuenta que analizados los casos de ausentismo laboral por incapacidad de enfermedad general (35%), no se identifican factores repetitivos o crónicos; de igual forma, lo días perdidos por otras razones, se fundamentan en aspectos legales como el permiso por votación electoral y la licencia de maternidad, lo cual no se relaciona con condiciones de salud y trabajo internas.
No obstante lo anterior, se continuará con el seguimiento a los diferentes casos y el levantamiento de línea base.</t>
  </si>
  <si>
    <t xml:space="preserve">Para el Segundo Trimestre, se ejecutaron 13 actividades de capacitación, equivalentes al 100% de las Programadas en el marco del Plan Institucional de Capacitación: 
1. Diagnóstico Subsistema Responsabilidad Social de acuerdo al lineamiento 15 de la  Secretaría General.
2.Capacitaciòn: Actualizaciòn Mapa de Riesgos Institucional y de corrupciòn
3. Socialización proceso Dirección y Planeación 
4.Revisión Índice de Transparencia Bogotá - ITB
5. Socialización Código de Integridad
6.Taller programación presupuesto funcionamiento
7.Socialización mejores prácticas seguridad de la información
8. Capacitación aplicativo "PIC en Línea"
9. Taller "Del auto-cuidado al cuidado de otro"
9.Manejo y administración del tiempo y el dinero
10.Capacitacion Riesgo Cardiovascular.
11. Taller de Indicadores
12. Capacitación Inteligencia Emocional
13. Capacitación Prevención Alcoholismo y Tabaquismo.
</t>
  </si>
  <si>
    <t>Para el tercer Trimestre, se ejecutaron  actividades de capacitación, equivalentes al 100% de las Programadas en el marco del Plan Institucional de Capacitación: 
1. CAPACITACIÓN Y ENTRENAMIENTO EN PRIMEROS AUXILIOS.
2. CAPACITACION EN INVESTIGACION DE ACCIDENTES E INCIDENTES LABORALES</t>
  </si>
  <si>
    <t xml:space="preserve">Dos actividades (capacitación accidentes de trabajo, capacitación y entrenamiento evacuación y rescate) y programadas en el periodo no se ejecutaron por retrasos e incumplimientos por parte de la ARL, se reprogramaron para el tercer semestre de 2018. </t>
  </si>
  <si>
    <t>x</t>
  </si>
  <si>
    <t>La meta del indicador fue cumplida en el tercer trimestre.</t>
  </si>
  <si>
    <t>Para el cuarto Trimestre, se ejecutaron  actividades de capacitación, equivalentes al 100% de las Programadas en el marco del Plan Institucional de Capacitación: 
1. CAPACITACIÓN EN GESTIÓN DEL TIEMPO Y COMUNICACIÓN ASERTIVA.</t>
  </si>
  <si>
    <t>El porcentaje de ausentismo en el cuarto trimestre  de 2018 es de 2,35%, ubicándolo en desempeño aceptable.
En el periodo descrito se registraron 18 días laborales perdidos por incapacidad de enfermedad general y 36 días laborales perdidos por otros temas (disfrute de incentivos de orden legal, citas medicas y/o terapias y asuntos personales).
No se establecen acciones de mejora, teniendo en cuenta que todos los casos son ajenos a condiciones laborales de salud y trabajo, en especifico a la ocurrencia de accidentes de trabajo.</t>
  </si>
  <si>
    <t>La medición del indicador de ausentismo inició a partir del segundo trimestre del año 2018. 
Entre el segundo y cuarto trimestre se registraron 309 días de ausencia laboral por incapacidad por enfermedad común, licencias de maternidad, permisos de orden legal y permisos por otros asuntos.</t>
  </si>
  <si>
    <t>En diciembre de 2018 se ejecutaron 36 evaluaciones médicas ocupacionales respecto a 37 programadas. No se ejecutó una evaluación médica teniendo en cuenta que el funcionario se encontraba en calamidad doméstica y esto coincidió con las fechas establecidas para el desarrollo de los exámenes.</t>
  </si>
  <si>
    <t>El indicador cierra la vigencia con ejecución del 97%, en atención a que no se realizó una evaluación médica ocupacional por calamidad doméstica del funcionario.</t>
  </si>
  <si>
    <t xml:space="preserve">El indicador cierra la vigencia con ejecución del 100%, teniendo en cuenta que se realizaron el total de actividades programadas en el Plan de Trabajo Anual del Sistema de Gestión de Seguridad y Salud en el Trabajo. </t>
  </si>
  <si>
    <t>Se finaliza con la ejecución de las 50 actividades programadas, las cuales corresponden en resumen a: sesiones de los Comités de Convivencia y Paritario de Seguridad y Salud en el Trabajo, capacitaciones, inspecciones, documentación del sistema, medición de indicadores, entre otras.</t>
  </si>
  <si>
    <t>No se presentaron accidentes de trabajo en el periodo</t>
  </si>
  <si>
    <t>No se presentaron accidentes de trabajo en el periodo; este resultado obedece al auto cuidado que han implementado los servidores de la Entidad y a la ejecución de las actividades de prevención. Por lo anterior, no se mide la frecuencia de los AT.</t>
  </si>
  <si>
    <t>Durante la vigencia 2018 no se registraron accidentes y/o incidentes de trabajo.</t>
  </si>
  <si>
    <t>No se presentaron accidentes laborales en el periodo, este resultado obedece al auto cuidado que han implementado los servidores de la Entidad y a la ejecución de las actividades de prevención.</t>
  </si>
  <si>
    <t>No se reportaron casos de enfermedad laboral. Este resultado se debe principalmente a las condiciones de salud y trabajo de la Entidad y al nivel de riesgo de las actividades desarrolladas. Por lo anterior, no se mide la incidencia de EL.</t>
  </si>
  <si>
    <t>Durante la vigencia 2018 no se reportaron, diagnosticaron y/o calificaron enfermedades laborales en la Entidad.</t>
  </si>
  <si>
    <t>No se presentaron accidentes de trabajo en el periodo; este resultado obedece al auto cuidado que han implementado los servidores de la Entidad y a la ejecución de las actividades de prevención. Por lo anterior no se mide la severidad de los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</si>
</sst>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quot;€&quot;_-;\-* #,##0.00\ &quot;€&quot;_-;_-* &quot;-&quot;??\ &quot;€&quot;_-;_-@_-"/>
    <numFmt numFmtId="166" formatCode="0.0%"/>
  </numFmts>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sz val="10"/>
      <color indexed="8"/>
      <name val="Arial Narrow"/>
      <family val="2"/>
    </font>
    <font>
      <sz val="9"/>
      <name val="Arial Narrow"/>
      <family val="2"/>
    </font>
    <font>
      <b/>
      <sz val="10"/>
      <name val="Arial"/>
      <family val="2"/>
    </font>
    <font>
      <b/>
      <sz val="12"/>
      <name val="Arial"/>
      <family val="2"/>
    </font>
    <font>
      <b/>
      <sz val="10"/>
      <color indexed="8"/>
      <name val="Arial Narrow"/>
      <family val="2"/>
    </font>
    <font>
      <sz val="12"/>
      <name val="Arial Narrow"/>
      <family val="2"/>
    </font>
    <font>
      <b/>
      <sz val="12"/>
      <name val="Arial Narrow"/>
      <family val="2"/>
    </font>
    <font>
      <sz val="11"/>
      <color theme="1"/>
      <name val="Calibri"/>
      <family val="2"/>
      <scheme val="minor"/>
    </font>
    <font>
      <sz val="11"/>
      <color rgb="FFFF0000"/>
      <name val="Calibri"/>
      <family val="2"/>
      <scheme val="minor"/>
    </font>
    <font>
      <b/>
      <sz val="11"/>
      <color theme="1"/>
      <name val="Calibri"/>
      <family val="2"/>
      <scheme val="minor"/>
    </font>
    <font>
      <sz val="10"/>
      <color theme="0"/>
      <name val="Arial Narrow"/>
      <family val="2"/>
    </font>
    <font>
      <sz val="11"/>
      <color theme="0"/>
      <name val="Calibri"/>
      <family val="2"/>
    </font>
    <font>
      <b/>
      <sz val="10"/>
      <color theme="1"/>
      <name val="Calibri"/>
      <family val="2"/>
      <scheme val="minor"/>
    </font>
    <font>
      <sz val="11"/>
      <name val="Calibri"/>
      <family val="2"/>
      <scheme val="minor"/>
    </font>
    <font>
      <b/>
      <sz val="10"/>
      <color theme="0"/>
      <name val="Arial Narrow"/>
      <family val="2"/>
    </font>
    <font>
      <b/>
      <sz val="12"/>
      <color rgb="FFFF0000"/>
      <name val="Arial Narrow"/>
      <family val="2"/>
    </font>
    <font>
      <b/>
      <sz val="10"/>
      <color rgb="FFFF0000"/>
      <name val="Arial Narrow"/>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1" tint="4.9989318521683403E-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13" fillId="4" borderId="0" applyNumberFormat="0" applyBorder="0" applyAlignment="0" applyProtection="0"/>
    <xf numFmtId="10" fontId="4" fillId="2" borderId="1">
      <alignment horizontal="center" vertical="center" wrapText="1"/>
    </xf>
    <xf numFmtId="165" fontId="3" fillId="0" borderId="0" applyFon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Border="0" applyAlignment="0" applyProtection="0"/>
    <xf numFmtId="0" fontId="2" fillId="4" borderId="0" applyNumberFormat="0" applyBorder="0" applyAlignment="0" applyProtection="0"/>
    <xf numFmtId="0" fontId="1" fillId="4" borderId="0" applyNumberFormat="0" applyBorder="0" applyAlignment="0" applyProtection="0"/>
  </cellStyleXfs>
  <cellXfs count="292">
    <xf numFmtId="0" fontId="0" fillId="0" borderId="0" xfId="0"/>
    <xf numFmtId="0" fontId="4" fillId="5"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3" fontId="13" fillId="4" borderId="3" xfId="1" applyNumberFormat="1" applyBorder="1" applyAlignment="1">
      <alignment horizontal="center" vertical="center" wrapText="1"/>
    </xf>
    <xf numFmtId="0" fontId="6" fillId="0" borderId="0"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0" borderId="0" xfId="0" applyFont="1" applyFill="1" applyBorder="1" applyAlignment="1" applyProtection="1">
      <alignment horizontal="center" vertical="center" wrapText="1"/>
    </xf>
    <xf numFmtId="0" fontId="8" fillId="0" borderId="4" xfId="7" applyNumberFormat="1" applyFont="1" applyBorder="1" applyAlignment="1">
      <alignment horizontal="center" vertical="center"/>
    </xf>
    <xf numFmtId="0" fontId="8" fillId="0" borderId="5" xfId="7" applyNumberFormat="1" applyFont="1" applyBorder="1" applyAlignment="1">
      <alignment horizontal="center" vertical="center"/>
    </xf>
    <xf numFmtId="0" fontId="9" fillId="0" borderId="5" xfId="7" applyNumberFormat="1" applyFont="1" applyBorder="1" applyAlignment="1">
      <alignment horizontal="center" vertical="center"/>
    </xf>
    <xf numFmtId="0" fontId="0" fillId="0" borderId="5" xfId="7" applyNumberFormat="1" applyFont="1" applyBorder="1" applyAlignment="1">
      <alignment horizontal="center" vertical="center" wrapText="1"/>
    </xf>
    <xf numFmtId="0" fontId="0" fillId="0" borderId="6" xfId="7" applyNumberFormat="1" applyFont="1" applyBorder="1" applyAlignment="1">
      <alignment horizontal="center" vertical="center" wrapText="1"/>
    </xf>
    <xf numFmtId="0" fontId="5" fillId="5"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5" applyFont="1" applyBorder="1" applyAlignment="1">
      <alignment horizontal="center" vertical="center" wrapText="1"/>
    </xf>
    <xf numFmtId="0" fontId="5" fillId="2" borderId="0" xfId="0" applyFont="1" applyFill="1" applyBorder="1" applyAlignment="1">
      <alignment horizontal="left" vertical="center" wrapText="1"/>
    </xf>
    <xf numFmtId="0" fontId="10" fillId="0" borderId="0" xfId="0" applyFont="1" applyFill="1" applyBorder="1" applyAlignment="1" applyProtection="1">
      <alignment horizontal="left" vertical="center" wrapText="1"/>
    </xf>
    <xf numFmtId="0" fontId="5" fillId="0" borderId="7" xfId="0" applyFont="1" applyFill="1" applyBorder="1" applyAlignment="1">
      <alignment vertical="center" wrapText="1"/>
    </xf>
    <xf numFmtId="0" fontId="5" fillId="6" borderId="1" xfId="0" applyFont="1" applyFill="1" applyBorder="1" applyAlignment="1" applyProtection="1">
      <alignment horizontal="center" vertical="center" wrapText="1"/>
      <protection hidden="1"/>
    </xf>
    <xf numFmtId="0" fontId="4" fillId="7" borderId="7"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9" borderId="5" xfId="0" applyFont="1" applyFill="1" applyBorder="1" applyAlignment="1" applyProtection="1">
      <alignment horizontal="center" vertical="center" wrapText="1"/>
      <protection hidden="1"/>
    </xf>
    <xf numFmtId="0" fontId="0" fillId="5" borderId="1" xfId="0" applyFill="1" applyBorder="1" applyAlignment="1">
      <alignment vertical="center" wrapText="1"/>
    </xf>
    <xf numFmtId="0" fontId="15" fillId="4" borderId="8" xfId="1" applyFont="1" applyBorder="1" applyAlignment="1">
      <alignment horizontal="center" vertical="center"/>
    </xf>
    <xf numFmtId="0" fontId="15" fillId="4" borderId="9" xfId="1" applyFont="1" applyBorder="1" applyAlignment="1">
      <alignment horizontal="center" vertical="center"/>
    </xf>
    <xf numFmtId="3" fontId="13" fillId="4" borderId="10" xfId="1" applyNumberFormat="1" applyBorder="1" applyAlignment="1">
      <alignment horizontal="center" vertical="center" wrapText="1"/>
    </xf>
    <xf numFmtId="9" fontId="13" fillId="5" borderId="11" xfId="1" applyNumberFormat="1" applyFill="1" applyBorder="1" applyAlignment="1">
      <alignment horizontal="center" vertical="center"/>
    </xf>
    <xf numFmtId="0" fontId="18" fillId="10" borderId="12" xfId="1" applyFont="1" applyFill="1" applyBorder="1" applyAlignment="1">
      <alignment horizontal="center" vertical="center" wrapText="1"/>
    </xf>
    <xf numFmtId="0" fontId="18" fillId="10" borderId="13" xfId="1" applyFont="1" applyFill="1" applyBorder="1" applyAlignment="1">
      <alignment horizontal="center" vertical="center" wrapText="1"/>
    </xf>
    <xf numFmtId="9" fontId="18" fillId="10" borderId="14" xfId="1" applyNumberFormat="1" applyFont="1" applyFill="1" applyBorder="1" applyAlignment="1">
      <alignment horizontal="center" vertical="center" wrapText="1"/>
    </xf>
    <xf numFmtId="9" fontId="13" fillId="5" borderId="15" xfId="4" applyNumberFormat="1" applyFont="1" applyFill="1" applyBorder="1" applyAlignment="1">
      <alignment horizontal="center" vertical="center"/>
    </xf>
    <xf numFmtId="9" fontId="13" fillId="5" borderId="16" xfId="1" applyNumberFormat="1" applyFill="1" applyBorder="1" applyAlignment="1">
      <alignment horizontal="center" vertical="center"/>
    </xf>
    <xf numFmtId="9" fontId="13" fillId="5" borderId="17" xfId="4" applyNumberFormat="1" applyFont="1" applyFill="1" applyBorder="1" applyAlignment="1">
      <alignment horizontal="center" vertical="center"/>
    </xf>
    <xf numFmtId="9" fontId="18" fillId="10" borderId="13" xfId="1" applyNumberFormat="1" applyFont="1" applyFill="1" applyBorder="1" applyAlignment="1">
      <alignment horizontal="center" vertical="center" wrapText="1"/>
    </xf>
    <xf numFmtId="0" fontId="15" fillId="4" borderId="18" xfId="1" applyFont="1" applyBorder="1" applyAlignment="1">
      <alignment horizontal="center" vertical="center"/>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5" fillId="11" borderId="1" xfId="0" applyFont="1" applyFill="1" applyBorder="1" applyAlignment="1">
      <alignment horizontal="center" vertical="center" wrapText="1"/>
    </xf>
    <xf numFmtId="9" fontId="4" fillId="2" borderId="1" xfId="6" applyFont="1" applyFill="1" applyBorder="1" applyAlignment="1">
      <alignment horizontal="center" vertical="center" wrapText="1"/>
    </xf>
    <xf numFmtId="9" fontId="4" fillId="2" borderId="7" xfId="6" applyFont="1" applyFill="1" applyBorder="1" applyAlignment="1">
      <alignment horizontal="center" vertical="center" wrapText="1"/>
    </xf>
    <xf numFmtId="9" fontId="13" fillId="4" borderId="20" xfId="1" applyNumberFormat="1" applyBorder="1" applyAlignment="1">
      <alignment horizontal="center" vertical="center"/>
    </xf>
    <xf numFmtId="9" fontId="13" fillId="4" borderId="11" xfId="1" applyNumberFormat="1" applyBorder="1" applyAlignment="1">
      <alignment horizontal="center" vertical="center"/>
    </xf>
    <xf numFmtId="9" fontId="5" fillId="11" borderId="7" xfId="6"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1" xfId="0" applyFont="1" applyFill="1" applyBorder="1" applyAlignment="1">
      <alignment horizontal="center" vertical="center" wrapText="1"/>
    </xf>
    <xf numFmtId="9" fontId="13" fillId="5" borderId="21" xfId="1" applyNumberFormat="1" applyFill="1" applyBorder="1" applyAlignment="1">
      <alignment horizontal="center" vertical="center"/>
    </xf>
    <xf numFmtId="0" fontId="5" fillId="0" borderId="2"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5" fillId="0" borderId="22" xfId="0" applyFont="1" applyFill="1" applyBorder="1" applyAlignment="1">
      <alignment vertical="center" wrapText="1"/>
    </xf>
    <xf numFmtId="0" fontId="4" fillId="2" borderId="7" xfId="0" applyFont="1" applyFill="1" applyBorder="1" applyAlignment="1">
      <alignment vertical="center" wrapText="1"/>
    </xf>
    <xf numFmtId="0" fontId="4" fillId="2" borderId="23" xfId="0" applyFont="1" applyFill="1" applyBorder="1" applyAlignment="1">
      <alignment vertical="center" wrapText="1"/>
    </xf>
    <xf numFmtId="0" fontId="0" fillId="5" borderId="1" xfId="0" applyFill="1" applyBorder="1" applyAlignment="1">
      <alignment horizontal="center" vertical="center" wrapText="1"/>
    </xf>
    <xf numFmtId="0" fontId="4" fillId="5" borderId="0"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9" fontId="4" fillId="7" borderId="22" xfId="6" applyFont="1" applyFill="1" applyBorder="1" applyAlignment="1">
      <alignment horizontal="center" vertical="center" wrapText="1"/>
    </xf>
    <xf numFmtId="9" fontId="4" fillId="7" borderId="23" xfId="6" applyFont="1" applyFill="1" applyBorder="1" applyAlignment="1">
      <alignment horizontal="center" vertical="center" wrapText="1"/>
    </xf>
    <xf numFmtId="9" fontId="4" fillId="5" borderId="0" xfId="6" applyFont="1" applyFill="1" applyBorder="1" applyAlignment="1">
      <alignment horizontal="center" vertical="center" wrapText="1"/>
    </xf>
    <xf numFmtId="166" fontId="4" fillId="8" borderId="22" xfId="6" applyNumberFormat="1" applyFont="1" applyFill="1" applyBorder="1" applyAlignment="1">
      <alignment horizontal="center" vertical="center" wrapText="1"/>
    </xf>
    <xf numFmtId="166" fontId="4" fillId="8" borderId="23" xfId="6" applyNumberFormat="1" applyFont="1" applyFill="1" applyBorder="1" applyAlignment="1">
      <alignment horizontal="center" vertical="center" wrapText="1"/>
    </xf>
    <xf numFmtId="166" fontId="4" fillId="9" borderId="4" xfId="6" applyNumberFormat="1" applyFont="1" applyFill="1" applyBorder="1" applyAlignment="1">
      <alignment horizontal="center" vertical="center" wrapText="1"/>
    </xf>
    <xf numFmtId="9" fontId="4" fillId="9" borderId="6" xfId="6" applyFont="1" applyFill="1" applyBorder="1" applyAlignment="1">
      <alignment horizontal="center" vertical="center" wrapText="1"/>
    </xf>
    <xf numFmtId="0" fontId="13" fillId="4" borderId="3" xfId="1" applyBorder="1" applyAlignment="1">
      <alignment horizontal="center" vertical="center" wrapText="1"/>
    </xf>
    <xf numFmtId="0" fontId="13" fillId="4" borderId="20" xfId="1" applyBorder="1" applyAlignment="1">
      <alignment horizontal="center" vertical="center" wrapText="1"/>
    </xf>
    <xf numFmtId="0" fontId="14" fillId="4" borderId="20" xfId="6" applyNumberFormat="1" applyFont="1" applyFill="1" applyBorder="1" applyAlignment="1">
      <alignment horizontal="center" vertical="center" wrapText="1"/>
    </xf>
    <xf numFmtId="9" fontId="4" fillId="7" borderId="22" xfId="0" applyNumberFormat="1" applyFont="1" applyFill="1" applyBorder="1" applyAlignment="1">
      <alignment horizontal="center" vertical="center" wrapText="1"/>
    </xf>
    <xf numFmtId="9" fontId="4" fillId="7" borderId="23" xfId="0" applyNumberFormat="1" applyFont="1" applyFill="1" applyBorder="1" applyAlignment="1">
      <alignment horizontal="center" vertical="center" wrapText="1"/>
    </xf>
    <xf numFmtId="9" fontId="4" fillId="8" borderId="22" xfId="0" applyNumberFormat="1" applyFont="1" applyFill="1" applyBorder="1" applyAlignment="1">
      <alignment horizontal="center" vertical="center" wrapText="1"/>
    </xf>
    <xf numFmtId="9" fontId="4" fillId="8" borderId="23"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9" fontId="4" fillId="9" borderId="6" xfId="0" applyNumberFormat="1" applyFont="1" applyFill="1" applyBorder="1" applyAlignment="1">
      <alignment horizontal="center" vertical="center" wrapText="1"/>
    </xf>
    <xf numFmtId="0" fontId="5" fillId="0" borderId="27" xfId="0" applyFont="1" applyFill="1" applyBorder="1" applyAlignment="1">
      <alignment vertical="center" wrapText="1"/>
    </xf>
    <xf numFmtId="0" fontId="5" fillId="0" borderId="28" xfId="0" applyFont="1" applyFill="1" applyBorder="1" applyAlignment="1">
      <alignment vertical="center" wrapText="1"/>
    </xf>
    <xf numFmtId="0" fontId="13" fillId="4" borderId="20" xfId="6" applyNumberFormat="1" applyFont="1" applyFill="1" applyBorder="1" applyAlignment="1">
      <alignment horizontal="center" vertical="center" wrapText="1"/>
    </xf>
    <xf numFmtId="0" fontId="13" fillId="4" borderId="24" xfId="1" applyBorder="1" applyAlignment="1">
      <alignment vertical="center" wrapText="1"/>
    </xf>
    <xf numFmtId="9" fontId="13" fillId="5" borderId="20" xfId="1" applyNumberFormat="1" applyFill="1" applyBorder="1" applyAlignment="1">
      <alignment horizontal="center" vertical="center"/>
    </xf>
    <xf numFmtId="0" fontId="13" fillId="4" borderId="11" xfId="1" applyNumberFormat="1" applyBorder="1" applyAlignment="1">
      <alignment horizontal="center" vertical="center"/>
    </xf>
    <xf numFmtId="0" fontId="13" fillId="4" borderId="25" xfId="1" applyBorder="1" applyAlignment="1">
      <alignment vertical="center" wrapText="1"/>
    </xf>
    <xf numFmtId="0" fontId="13" fillId="4" borderId="3" xfId="1" applyBorder="1" applyAlignment="1">
      <alignment vertical="center" wrapText="1"/>
    </xf>
    <xf numFmtId="3" fontId="13" fillId="4" borderId="10" xfId="1" applyNumberFormat="1" applyBorder="1" applyAlignment="1">
      <alignment vertical="center" wrapText="1"/>
    </xf>
    <xf numFmtId="3" fontId="13" fillId="4" borderId="26" xfId="1" applyNumberFormat="1" applyBorder="1" applyAlignment="1">
      <alignment vertical="center" wrapText="1"/>
    </xf>
    <xf numFmtId="1" fontId="4" fillId="2" borderId="1" xfId="6" applyNumberFormat="1" applyFont="1" applyFill="1" applyBorder="1" applyAlignment="1">
      <alignment horizontal="center" vertical="center" wrapText="1"/>
    </xf>
    <xf numFmtId="0" fontId="13" fillId="4" borderId="20" xfId="1" applyBorder="1" applyAlignment="1">
      <alignment vertical="center" wrapText="1"/>
    </xf>
    <xf numFmtId="166" fontId="4" fillId="8" borderId="22" xfId="0" applyNumberFormat="1" applyFont="1" applyFill="1" applyBorder="1" applyAlignment="1">
      <alignment horizontal="center" vertical="center" wrapText="1"/>
    </xf>
    <xf numFmtId="9" fontId="4" fillId="9" borderId="4"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6"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3" fillId="0" borderId="0" xfId="5" applyBorder="1" applyAlignment="1">
      <alignment horizontal="center" vertical="center" wrapText="1"/>
    </xf>
    <xf numFmtId="0" fontId="3" fillId="0" borderId="0" xfId="5" applyFont="1" applyBorder="1" applyAlignment="1">
      <alignment horizontal="center" vertical="center" wrapText="1"/>
    </xf>
    <xf numFmtId="9" fontId="13" fillId="4" borderId="3" xfId="1" applyNumberFormat="1" applyBorder="1" applyAlignment="1">
      <alignment horizontal="center" vertical="center"/>
    </xf>
    <xf numFmtId="0" fontId="8" fillId="5" borderId="1"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0" fillId="5" borderId="1" xfId="0" applyFill="1" applyBorder="1" applyAlignment="1">
      <alignment horizontal="center" vertical="center" wrapText="1"/>
    </xf>
    <xf numFmtId="9" fontId="13" fillId="4" borderId="10" xfId="1" applyNumberFormat="1" applyBorder="1" applyAlignment="1">
      <alignment horizontal="center" vertical="center"/>
    </xf>
    <xf numFmtId="9" fontId="13" fillId="5" borderId="3" xfId="1" applyNumberFormat="1" applyFill="1" applyBorder="1" applyAlignment="1">
      <alignment horizontal="center" vertical="center"/>
    </xf>
    <xf numFmtId="0" fontId="18" fillId="10" borderId="33" xfId="1" applyFont="1" applyFill="1" applyBorder="1" applyAlignment="1">
      <alignment horizontal="center" vertical="center" wrapText="1"/>
    </xf>
    <xf numFmtId="0" fontId="18" fillId="10" borderId="34" xfId="1" applyFont="1" applyFill="1" applyBorder="1" applyAlignment="1">
      <alignment horizontal="center" vertical="center" wrapText="1"/>
    </xf>
    <xf numFmtId="9" fontId="18" fillId="10" borderId="34" xfId="1" applyNumberFormat="1" applyFont="1" applyFill="1" applyBorder="1" applyAlignment="1">
      <alignment horizontal="center" vertical="center" wrapText="1"/>
    </xf>
    <xf numFmtId="9" fontId="18" fillId="10" borderId="35" xfId="1" applyNumberFormat="1" applyFont="1" applyFill="1" applyBorder="1" applyAlignment="1">
      <alignment horizontal="center" vertical="center" wrapText="1"/>
    </xf>
    <xf numFmtId="0" fontId="13" fillId="4" borderId="3" xfId="1" applyNumberFormat="1" applyBorder="1" applyAlignment="1">
      <alignment horizontal="center" vertical="center"/>
    </xf>
    <xf numFmtId="9" fontId="13" fillId="5" borderId="36" xfId="1" applyNumberFormat="1" applyFill="1" applyBorder="1" applyAlignment="1">
      <alignment horizontal="center" vertical="center"/>
    </xf>
    <xf numFmtId="9" fontId="13" fillId="5" borderId="10" xfId="1" applyNumberFormat="1" applyFill="1" applyBorder="1" applyAlignment="1">
      <alignment horizontal="center" vertical="center"/>
    </xf>
    <xf numFmtId="9" fontId="13" fillId="5" borderId="37" xfId="1" applyNumberFormat="1" applyFill="1" applyBorder="1" applyAlignment="1">
      <alignment horizontal="center" vertical="center"/>
    </xf>
    <xf numFmtId="0" fontId="4" fillId="5" borderId="0" xfId="0" applyFont="1" applyFill="1" applyBorder="1" applyAlignment="1">
      <alignment horizontal="center" vertical="center" wrapText="1"/>
    </xf>
    <xf numFmtId="0" fontId="0" fillId="5" borderId="1" xfId="0"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20" fillId="12" borderId="5"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8" fillId="0" borderId="1" xfId="7" applyNumberFormat="1" applyFont="1" applyBorder="1" applyAlignment="1">
      <alignment horizontal="center" vertical="center"/>
    </xf>
    <xf numFmtId="0" fontId="9" fillId="0" borderId="1" xfId="7" applyNumberFormat="1" applyFont="1" applyBorder="1" applyAlignment="1">
      <alignment horizontal="center" vertical="center"/>
    </xf>
    <xf numFmtId="0" fontId="0" fillId="0" borderId="1" xfId="7" applyNumberFormat="1" applyFont="1" applyBorder="1" applyAlignment="1">
      <alignment horizontal="center" vertical="center" wrapText="1"/>
    </xf>
    <xf numFmtId="0" fontId="3" fillId="0" borderId="1" xfId="7" applyNumberFormat="1" applyFont="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4"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11" fillId="5" borderId="4"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vertical="center" wrapText="1"/>
      <protection hidden="1"/>
    </xf>
    <xf numFmtId="0" fontId="12" fillId="5" borderId="5" xfId="0" applyFont="1" applyFill="1" applyBorder="1" applyAlignment="1" applyProtection="1">
      <alignment horizontal="center" vertical="center" wrapText="1"/>
      <protection hidden="1"/>
    </xf>
    <xf numFmtId="0" fontId="12" fillId="5" borderId="6" xfId="0" applyFont="1" applyFill="1" applyBorder="1" applyAlignment="1" applyProtection="1">
      <alignment horizontal="center" vertical="center" wrapText="1"/>
      <protection hidden="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0" fillId="5" borderId="4" xfId="0" applyFill="1" applyBorder="1" applyAlignment="1">
      <alignment horizontal="left" vertical="center" wrapText="1"/>
    </xf>
    <xf numFmtId="0" fontId="0" fillId="5" borderId="5" xfId="0" applyFont="1"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1" fillId="5" borderId="4" xfId="0" applyFont="1" applyFill="1" applyBorder="1" applyAlignment="1" applyProtection="1">
      <alignment horizontal="left" vertical="center" wrapText="1"/>
      <protection locked="0"/>
    </xf>
    <xf numFmtId="0" fontId="11" fillId="5" borderId="5" xfId="0" applyFont="1" applyFill="1" applyBorder="1" applyAlignment="1" applyProtection="1">
      <alignment horizontal="left" vertical="center" wrapText="1"/>
      <protection locked="0"/>
    </xf>
    <xf numFmtId="0" fontId="11" fillId="5" borderId="6" xfId="0" applyFont="1" applyFill="1" applyBorder="1" applyAlignment="1" applyProtection="1">
      <alignment horizontal="left" vertical="center" wrapText="1"/>
      <protection locked="0"/>
    </xf>
    <xf numFmtId="0" fontId="11" fillId="5" borderId="4" xfId="0" applyFont="1" applyFill="1" applyBorder="1" applyAlignment="1" applyProtection="1">
      <alignment horizontal="left" vertical="center" wrapText="1"/>
      <protection hidden="1"/>
    </xf>
    <xf numFmtId="0" fontId="11" fillId="5" borderId="5" xfId="0" applyFont="1" applyFill="1" applyBorder="1" applyAlignment="1" applyProtection="1">
      <alignment horizontal="left" vertical="center" wrapText="1"/>
      <protection hidden="1"/>
    </xf>
    <xf numFmtId="0" fontId="11" fillId="5" borderId="4" xfId="0" applyFont="1" applyFill="1" applyBorder="1" applyAlignment="1" applyProtection="1">
      <alignment horizontal="center" vertical="center" wrapText="1"/>
      <protection hidden="1"/>
    </xf>
    <xf numFmtId="0" fontId="11" fillId="5" borderId="6" xfId="0" applyFont="1" applyFill="1" applyBorder="1" applyAlignment="1" applyProtection="1">
      <alignment horizontal="center" vertical="center" wrapText="1"/>
      <protection hidden="1"/>
    </xf>
    <xf numFmtId="0" fontId="21" fillId="5" borderId="5" xfId="0" applyFont="1" applyFill="1" applyBorder="1" applyAlignment="1">
      <alignment horizontal="left" vertical="center" wrapText="1"/>
    </xf>
    <xf numFmtId="0" fontId="21" fillId="5" borderId="6"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0" fillId="5" borderId="4" xfId="0" applyFill="1" applyBorder="1" applyAlignment="1">
      <alignment horizontal="justify" vertical="center" wrapText="1"/>
    </xf>
    <xf numFmtId="0" fontId="0" fillId="5" borderId="5" xfId="0" applyFont="1" applyFill="1" applyBorder="1" applyAlignment="1">
      <alignment horizontal="justify" vertical="center" wrapText="1"/>
    </xf>
    <xf numFmtId="0" fontId="0" fillId="5" borderId="6" xfId="0" applyFont="1" applyFill="1" applyBorder="1" applyAlignment="1">
      <alignment horizontal="justify" vertical="center" wrapText="1"/>
    </xf>
    <xf numFmtId="0" fontId="0" fillId="5" borderId="5" xfId="0" applyFill="1" applyBorder="1" applyAlignment="1">
      <alignment horizontal="justify" vertical="center" wrapText="1"/>
    </xf>
    <xf numFmtId="0" fontId="0" fillId="5" borderId="6" xfId="0" applyFill="1" applyBorder="1" applyAlignment="1">
      <alignment horizontal="justify" vertical="center" wrapText="1"/>
    </xf>
    <xf numFmtId="0" fontId="0" fillId="5" borderId="1" xfId="0" applyFill="1" applyBorder="1" applyAlignment="1">
      <alignment horizontal="justify" vertical="center" wrapText="1"/>
    </xf>
    <xf numFmtId="0" fontId="0" fillId="5" borderId="1" xfId="0" applyFont="1" applyFill="1" applyBorder="1" applyAlignment="1">
      <alignment horizontal="justify" vertical="center" wrapText="1"/>
    </xf>
    <xf numFmtId="0" fontId="18" fillId="10" borderId="12" xfId="9" applyFont="1" applyFill="1" applyBorder="1" applyAlignment="1">
      <alignment horizontal="center" vertical="center" wrapText="1"/>
    </xf>
    <xf numFmtId="0" fontId="18" fillId="10" borderId="13" xfId="9" applyFont="1" applyFill="1" applyBorder="1" applyAlignment="1">
      <alignment horizontal="center" vertical="center" wrapText="1"/>
    </xf>
    <xf numFmtId="9" fontId="18" fillId="10" borderId="13" xfId="9" applyNumberFormat="1" applyFont="1" applyFill="1" applyBorder="1" applyAlignment="1">
      <alignment horizontal="center" vertical="center" wrapText="1"/>
    </xf>
    <xf numFmtId="9" fontId="18" fillId="10" borderId="14" xfId="9" applyNumberFormat="1" applyFont="1" applyFill="1" applyBorder="1" applyAlignment="1">
      <alignment horizontal="center" vertical="center" wrapText="1"/>
    </xf>
    <xf numFmtId="0" fontId="15" fillId="4" borderId="18" xfId="9" applyFont="1" applyBorder="1" applyAlignment="1">
      <alignment horizontal="center" vertical="center"/>
    </xf>
    <xf numFmtId="9" fontId="1" fillId="4" borderId="20" xfId="9" applyNumberFormat="1" applyBorder="1" applyAlignment="1">
      <alignment horizontal="center" vertical="center"/>
    </xf>
    <xf numFmtId="3" fontId="1" fillId="4" borderId="3" xfId="9" applyNumberFormat="1" applyBorder="1" applyAlignment="1">
      <alignment horizontal="center" vertical="center" wrapText="1"/>
    </xf>
    <xf numFmtId="0" fontId="1" fillId="4" borderId="20" xfId="9" applyBorder="1" applyAlignment="1">
      <alignment horizontal="center" vertical="center" wrapText="1"/>
    </xf>
    <xf numFmtId="0" fontId="1" fillId="4" borderId="24" xfId="9" applyBorder="1" applyAlignment="1">
      <alignment horizontal="center" vertical="center" wrapText="1"/>
    </xf>
    <xf numFmtId="2" fontId="1" fillId="5" borderId="11" xfId="9" applyNumberFormat="1" applyFill="1" applyBorder="1" applyAlignment="1">
      <alignment horizontal="center" vertical="center"/>
    </xf>
    <xf numFmtId="9" fontId="1" fillId="5" borderId="21" xfId="9" applyNumberFormat="1" applyFill="1" applyBorder="1" applyAlignment="1">
      <alignment horizontal="center" vertical="center"/>
    </xf>
    <xf numFmtId="0" fontId="15" fillId="4" borderId="8" xfId="9" applyFont="1" applyBorder="1" applyAlignment="1">
      <alignment horizontal="center" vertical="center"/>
    </xf>
    <xf numFmtId="9" fontId="1" fillId="4" borderId="11" xfId="9" applyNumberFormat="1" applyBorder="1" applyAlignment="1">
      <alignment horizontal="center" vertical="center"/>
    </xf>
    <xf numFmtId="0" fontId="19" fillId="4" borderId="11" xfId="9" applyNumberFormat="1" applyFont="1" applyBorder="1" applyAlignment="1">
      <alignment horizontal="center" vertical="center"/>
    </xf>
    <xf numFmtId="0" fontId="1" fillId="4" borderId="3" xfId="9" applyBorder="1" applyAlignment="1">
      <alignment horizontal="center" vertical="center" wrapText="1"/>
    </xf>
    <xf numFmtId="0" fontId="1" fillId="4" borderId="25" xfId="9" applyBorder="1" applyAlignment="1">
      <alignment horizontal="center" vertical="center" wrapText="1"/>
    </xf>
    <xf numFmtId="166" fontId="1" fillId="5" borderId="15" xfId="4" applyNumberFormat="1" applyFont="1" applyFill="1" applyBorder="1" applyAlignment="1">
      <alignment horizontal="center" vertical="center"/>
    </xf>
    <xf numFmtId="10" fontId="1" fillId="5" borderId="15" xfId="4" applyNumberFormat="1" applyFont="1" applyFill="1" applyBorder="1" applyAlignment="1">
      <alignment horizontal="center" vertical="center"/>
    </xf>
    <xf numFmtId="0" fontId="15" fillId="4" borderId="9" xfId="9" applyFont="1" applyBorder="1" applyAlignment="1">
      <alignment horizontal="center" vertical="center"/>
    </xf>
    <xf numFmtId="9" fontId="1" fillId="4" borderId="10" xfId="9" applyNumberFormat="1" applyBorder="1" applyAlignment="1">
      <alignment horizontal="center" vertical="center"/>
    </xf>
    <xf numFmtId="0" fontId="1" fillId="4" borderId="20" xfId="6" applyNumberFormat="1" applyFont="1" applyFill="1" applyBorder="1" applyAlignment="1">
      <alignment horizontal="center" vertical="center" wrapText="1"/>
    </xf>
    <xf numFmtId="0" fontId="1" fillId="4" borderId="20" xfId="9" applyBorder="1" applyAlignment="1">
      <alignment vertical="center" wrapText="1"/>
    </xf>
    <xf numFmtId="0" fontId="1" fillId="4" borderId="24" xfId="9" applyBorder="1" applyAlignment="1">
      <alignment vertical="center" wrapText="1"/>
    </xf>
    <xf numFmtId="9" fontId="1" fillId="5" borderId="11" xfId="9" applyNumberFormat="1" applyFill="1" applyBorder="1" applyAlignment="1">
      <alignment horizontal="center" vertical="center"/>
    </xf>
    <xf numFmtId="0" fontId="1" fillId="4" borderId="11" xfId="9" applyNumberFormat="1" applyBorder="1" applyAlignment="1">
      <alignment horizontal="center" vertical="center"/>
    </xf>
    <xf numFmtId="0" fontId="1" fillId="4" borderId="3" xfId="9" applyBorder="1" applyAlignment="1">
      <alignment vertical="center" wrapText="1"/>
    </xf>
    <xf numFmtId="0" fontId="1" fillId="4" borderId="25" xfId="9" applyBorder="1" applyAlignment="1">
      <alignment vertical="center" wrapText="1"/>
    </xf>
    <xf numFmtId="9" fontId="1" fillId="5" borderId="3" xfId="9" applyNumberFormat="1" applyFill="1" applyBorder="1" applyAlignment="1">
      <alignment horizontal="center" vertical="center"/>
    </xf>
    <xf numFmtId="9" fontId="1" fillId="5" borderId="15" xfId="4" applyNumberFormat="1" applyFont="1" applyFill="1" applyBorder="1" applyAlignment="1">
      <alignment horizontal="center" vertical="center"/>
    </xf>
    <xf numFmtId="9" fontId="1" fillId="4" borderId="16" xfId="9" applyNumberFormat="1" applyBorder="1" applyAlignment="1">
      <alignment horizontal="center" vertical="center"/>
    </xf>
    <xf numFmtId="3" fontId="1" fillId="4" borderId="26" xfId="9" applyNumberFormat="1" applyBorder="1" applyAlignment="1">
      <alignment vertical="center" wrapText="1"/>
    </xf>
    <xf numFmtId="9" fontId="1" fillId="5" borderId="17" xfId="4" applyNumberFormat="1" applyFont="1" applyFill="1" applyBorder="1" applyAlignment="1">
      <alignment horizontal="center" vertical="center"/>
    </xf>
    <xf numFmtId="0" fontId="18" fillId="10" borderId="34" xfId="9" applyFont="1" applyFill="1" applyBorder="1" applyAlignment="1">
      <alignment horizontal="center" vertical="center" wrapText="1"/>
    </xf>
    <xf numFmtId="9" fontId="1" fillId="4" borderId="3" xfId="9" applyNumberFormat="1" applyBorder="1" applyAlignment="1">
      <alignment horizontal="center" vertical="center"/>
    </xf>
    <xf numFmtId="9" fontId="1" fillId="5" borderId="36" xfId="4" applyNumberFormat="1" applyFont="1" applyFill="1" applyBorder="1" applyAlignment="1">
      <alignment horizontal="center" vertical="center"/>
    </xf>
    <xf numFmtId="0" fontId="1" fillId="4" borderId="10" xfId="9" applyBorder="1" applyAlignment="1">
      <alignment horizontal="center" vertical="center" wrapText="1"/>
    </xf>
    <xf numFmtId="9" fontId="1" fillId="5" borderId="10" xfId="9" applyNumberFormat="1" applyFill="1" applyBorder="1" applyAlignment="1">
      <alignment horizontal="center" vertical="center"/>
    </xf>
    <xf numFmtId="9" fontId="1" fillId="5" borderId="20" xfId="9" applyNumberFormat="1" applyFill="1" applyBorder="1" applyAlignment="1">
      <alignment horizontal="center" vertical="center"/>
    </xf>
    <xf numFmtId="0" fontId="1" fillId="4" borderId="10" xfId="9" applyNumberFormat="1" applyBorder="1" applyAlignment="1">
      <alignment horizontal="center" vertical="center"/>
    </xf>
    <xf numFmtId="3" fontId="1" fillId="4" borderId="10" xfId="9" applyNumberFormat="1" applyBorder="1" applyAlignment="1">
      <alignment horizontal="center" vertical="center" wrapText="1"/>
    </xf>
    <xf numFmtId="3" fontId="1" fillId="4" borderId="38" xfId="9" applyNumberFormat="1" applyBorder="1" applyAlignment="1">
      <alignment vertical="center" wrapText="1"/>
    </xf>
    <xf numFmtId="9" fontId="1" fillId="5" borderId="16" xfId="9" applyNumberFormat="1" applyFill="1" applyBorder="1" applyAlignment="1">
      <alignment horizontal="center" vertical="center"/>
    </xf>
    <xf numFmtId="1" fontId="1" fillId="4" borderId="20" xfId="9" applyNumberFormat="1" applyBorder="1" applyAlignment="1">
      <alignment horizontal="center" vertical="center"/>
    </xf>
    <xf numFmtId="1" fontId="1" fillId="4" borderId="11" xfId="9" applyNumberFormat="1" applyBorder="1" applyAlignment="1">
      <alignment horizontal="center" vertical="center"/>
    </xf>
    <xf numFmtId="1" fontId="1" fillId="4" borderId="3" xfId="9" applyNumberFormat="1" applyBorder="1" applyAlignment="1">
      <alignment horizontal="center" vertical="center"/>
    </xf>
    <xf numFmtId="1" fontId="1" fillId="4" borderId="16" xfId="9" applyNumberFormat="1" applyBorder="1" applyAlignment="1">
      <alignment horizontal="center" vertical="center"/>
    </xf>
  </cellXfs>
  <cellStyles count="10">
    <cellStyle name="20% - Énfasis5" xfId="1" builtinId="46"/>
    <cellStyle name="20% - Énfasis5 2" xfId="8"/>
    <cellStyle name="20% - Énfasis5 3" xfId="9"/>
    <cellStyle name="Estilo 1" xfId="2"/>
    <cellStyle name="Euro" xfId="3"/>
    <cellStyle name="Millares" xfId="4" builtinId="3"/>
    <cellStyle name="Normal" xfId="0" builtinId="0"/>
    <cellStyle name="Normal 2" xfId="5"/>
    <cellStyle name="Porcentaje" xfId="6" builtinId="5"/>
    <cellStyle name="TableStyleLight1" xfId="7"/>
  </cellStyles>
  <dxfs count="33">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'CUMPLIMIENTO PIC'!$C$35</c:f>
              <c:strCache>
                <c:ptCount val="1"/>
                <c:pt idx="0">
                  <c:v>META</c:v>
                </c:pt>
              </c:strCache>
            </c:strRef>
          </c:tx>
          <c:invertIfNegative val="0"/>
          <c:val>
            <c:numRef>
              <c:f>'CUMPLIMIENTO PIC'!$C$36:$C$39</c:f>
              <c:numCache>
                <c:formatCode>0%</c:formatCode>
                <c:ptCount val="4"/>
                <c:pt idx="0">
                  <c:v>1</c:v>
                </c:pt>
                <c:pt idx="1">
                  <c:v>1</c:v>
                </c:pt>
                <c:pt idx="2">
                  <c:v>1</c:v>
                </c:pt>
                <c:pt idx="3">
                  <c:v>1</c:v>
                </c:pt>
              </c:numCache>
            </c:numRef>
          </c:val>
          <c:extLst>
            <c:ext xmlns:c16="http://schemas.microsoft.com/office/drawing/2014/chart" uri="{C3380CC4-5D6E-409C-BE32-E72D297353CC}">
              <c16:uniqueId val="{00000000-4143-44EE-BE8C-404FFF3E91B6}"/>
            </c:ext>
          </c:extLst>
        </c:ser>
        <c:ser>
          <c:idx val="0"/>
          <c:order val="1"/>
          <c:tx>
            <c:strRef>
              <c:f>'CUMPLIMIENTO PIC'!$D$35</c:f>
              <c:strCache>
                <c:ptCount val="1"/>
                <c:pt idx="0">
                  <c:v>Número de capacitaciones realizadas </c:v>
                </c:pt>
              </c:strCache>
            </c:strRef>
          </c:tx>
          <c:invertIfNegative val="0"/>
          <c:cat>
            <c:strRef>
              <c:f>'CUMPLIMIENTO PIC'!$B$36:$B$39</c:f>
              <c:strCache>
                <c:ptCount val="4"/>
                <c:pt idx="0">
                  <c:v>Primer Trimestre</c:v>
                </c:pt>
                <c:pt idx="1">
                  <c:v>Segundo Trimestre</c:v>
                </c:pt>
                <c:pt idx="2">
                  <c:v>Tercer Trimestre</c:v>
                </c:pt>
                <c:pt idx="3">
                  <c:v>Cuarto Trimestre</c:v>
                </c:pt>
              </c:strCache>
            </c:strRef>
          </c:cat>
          <c:val>
            <c:numRef>
              <c:f>'CUMPLIMIENTO PIC'!$D$36:$D$39</c:f>
              <c:numCache>
                <c:formatCode>General</c:formatCode>
                <c:ptCount val="4"/>
                <c:pt idx="0">
                  <c:v>6</c:v>
                </c:pt>
                <c:pt idx="1">
                  <c:v>13</c:v>
                </c:pt>
                <c:pt idx="2">
                  <c:v>2</c:v>
                </c:pt>
                <c:pt idx="3" formatCode="#,##0">
                  <c:v>1</c:v>
                </c:pt>
              </c:numCache>
            </c:numRef>
          </c:val>
          <c:extLst>
            <c:ext xmlns:c16="http://schemas.microsoft.com/office/drawing/2014/chart" uri="{C3380CC4-5D6E-409C-BE32-E72D297353CC}">
              <c16:uniqueId val="{00000001-4143-44EE-BE8C-404FFF3E91B6}"/>
            </c:ext>
          </c:extLst>
        </c:ser>
        <c:dLbls>
          <c:showLegendKey val="0"/>
          <c:showVal val="0"/>
          <c:showCatName val="0"/>
          <c:showSerName val="0"/>
          <c:showPercent val="0"/>
          <c:showBubbleSize val="0"/>
        </c:dLbls>
        <c:gapWidth val="150"/>
        <c:shape val="cylinder"/>
        <c:axId val="114428160"/>
        <c:axId val="114438144"/>
        <c:axId val="0"/>
      </c:bar3DChart>
      <c:catAx>
        <c:axId val="114428160"/>
        <c:scaling>
          <c:orientation val="minMax"/>
        </c:scaling>
        <c:delete val="0"/>
        <c:axPos val="b"/>
        <c:numFmt formatCode="General" sourceLinked="1"/>
        <c:majorTickMark val="none"/>
        <c:minorTickMark val="none"/>
        <c:tickLblPos val="nextTo"/>
        <c:txPr>
          <a:bodyPr rot="0" vert="horz"/>
          <a:lstStyle/>
          <a:p>
            <a:pPr>
              <a:defRPr lang="es-ES"/>
            </a:pPr>
            <a:endParaRPr lang="en-US"/>
          </a:p>
        </c:txPr>
        <c:crossAx val="114438144"/>
        <c:crosses val="autoZero"/>
        <c:auto val="1"/>
        <c:lblAlgn val="ctr"/>
        <c:lblOffset val="100"/>
        <c:noMultiLvlLbl val="0"/>
      </c:catAx>
      <c:valAx>
        <c:axId val="114438144"/>
        <c:scaling>
          <c:orientation val="minMax"/>
          <c:max val="1"/>
        </c:scaling>
        <c:delete val="0"/>
        <c:axPos val="l"/>
        <c:majorGridlines/>
        <c:minorGridlines/>
        <c:numFmt formatCode="0%" sourceLinked="1"/>
        <c:majorTickMark val="none"/>
        <c:minorTickMark val="none"/>
        <c:tickLblPos val="nextTo"/>
        <c:txPr>
          <a:bodyPr rot="0" vert="horz"/>
          <a:lstStyle/>
          <a:p>
            <a:pPr>
              <a:defRPr lang="es-ES"/>
            </a:pPr>
            <a:endParaRPr lang="en-US"/>
          </a:p>
        </c:txPr>
        <c:crossAx val="114428160"/>
        <c:crosses val="autoZero"/>
        <c:crossBetween val="between"/>
        <c:majorUnit val="0.5"/>
      </c:valAx>
      <c:spPr>
        <a:noFill/>
        <a:ln w="25400">
          <a:noFill/>
        </a:ln>
      </c:spPr>
    </c:plotArea>
    <c:legend>
      <c:legendPos val="r"/>
      <c:overlay val="0"/>
      <c:txPr>
        <a:bodyPr/>
        <a:lstStyle/>
        <a:p>
          <a:pPr>
            <a:defRPr lang="es-ES"/>
          </a:pPr>
          <a:endParaRPr lang="en-U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SEVERIDAD!$C$35</c:f>
              <c:strCache>
                <c:ptCount val="1"/>
                <c:pt idx="0">
                  <c:v>META</c:v>
                </c:pt>
              </c:strCache>
            </c:strRef>
          </c:tx>
          <c:invertIfNegative val="0"/>
          <c:val>
            <c:numRef>
              <c:f>SEVERIDAD!$C$36:$C$39</c:f>
              <c:numCache>
                <c:formatCode>0</c:formatCode>
                <c:ptCount val="4"/>
                <c:pt idx="0">
                  <c:v>0</c:v>
                </c:pt>
                <c:pt idx="1">
                  <c:v>0</c:v>
                </c:pt>
                <c:pt idx="2">
                  <c:v>0</c:v>
                </c:pt>
                <c:pt idx="3">
                  <c:v>0</c:v>
                </c:pt>
              </c:numCache>
            </c:numRef>
          </c:val>
          <c:extLst>
            <c:ext xmlns:c16="http://schemas.microsoft.com/office/drawing/2014/chart" uri="{C3380CC4-5D6E-409C-BE32-E72D297353CC}">
              <c16:uniqueId val="{00000000-76A7-44FE-89D2-4D6EBC50C883}"/>
            </c:ext>
          </c:extLst>
        </c:ser>
        <c:ser>
          <c:idx val="0"/>
          <c:order val="1"/>
          <c:tx>
            <c:strRef>
              <c:f>SEVERIDAD!$D$35</c:f>
              <c:strCache>
                <c:ptCount val="1"/>
                <c:pt idx="0">
                  <c:v>N° DIAS PERDIDOS POR A.T EN EL TRIMESTRE</c:v>
                </c:pt>
              </c:strCache>
            </c:strRef>
          </c:tx>
          <c:invertIfNegative val="0"/>
          <c:cat>
            <c:strRef>
              <c:f>SEVERIDAD!$B$36:$B$39</c:f>
              <c:strCache>
                <c:ptCount val="4"/>
                <c:pt idx="0">
                  <c:v>Primer Trimestre</c:v>
                </c:pt>
                <c:pt idx="1">
                  <c:v>Segundo Trimestre</c:v>
                </c:pt>
                <c:pt idx="2">
                  <c:v>Tercer Trimestre</c:v>
                </c:pt>
                <c:pt idx="3">
                  <c:v>Cuarto Trimestre</c:v>
                </c:pt>
              </c:strCache>
            </c:strRef>
          </c:cat>
          <c:val>
            <c:numRef>
              <c:f>SEVERIDAD!$D$36:$D$39</c:f>
              <c:numCache>
                <c:formatCode>0</c:formatCode>
                <c:ptCount val="4"/>
                <c:pt idx="1">
                  <c:v>0</c:v>
                </c:pt>
                <c:pt idx="2">
                  <c:v>0</c:v>
                </c:pt>
                <c:pt idx="3" formatCode="General">
                  <c:v>0</c:v>
                </c:pt>
              </c:numCache>
            </c:numRef>
          </c:val>
          <c:extLst>
            <c:ext xmlns:c16="http://schemas.microsoft.com/office/drawing/2014/chart" uri="{C3380CC4-5D6E-409C-BE32-E72D297353CC}">
              <c16:uniqueId val="{00000001-76A7-44FE-89D2-4D6EBC50C883}"/>
            </c:ext>
          </c:extLst>
        </c:ser>
        <c:dLbls>
          <c:showLegendKey val="0"/>
          <c:showVal val="0"/>
          <c:showCatName val="0"/>
          <c:showSerName val="0"/>
          <c:showPercent val="0"/>
          <c:showBubbleSize val="0"/>
        </c:dLbls>
        <c:gapWidth val="150"/>
        <c:shape val="cylinder"/>
        <c:axId val="133409024"/>
        <c:axId val="132186112"/>
        <c:axId val="0"/>
      </c:bar3DChart>
      <c:catAx>
        <c:axId val="133409024"/>
        <c:scaling>
          <c:orientation val="minMax"/>
        </c:scaling>
        <c:delete val="0"/>
        <c:axPos val="b"/>
        <c:numFmt formatCode="General" sourceLinked="1"/>
        <c:majorTickMark val="none"/>
        <c:minorTickMark val="none"/>
        <c:tickLblPos val="nextTo"/>
        <c:txPr>
          <a:bodyPr rot="0" vert="horz"/>
          <a:lstStyle/>
          <a:p>
            <a:pPr>
              <a:defRPr lang="es-ES"/>
            </a:pPr>
            <a:endParaRPr lang="en-US"/>
          </a:p>
        </c:txPr>
        <c:crossAx val="132186112"/>
        <c:crosses val="autoZero"/>
        <c:auto val="1"/>
        <c:lblAlgn val="ctr"/>
        <c:lblOffset val="100"/>
        <c:noMultiLvlLbl val="0"/>
      </c:catAx>
      <c:valAx>
        <c:axId val="132186112"/>
        <c:scaling>
          <c:orientation val="minMax"/>
        </c:scaling>
        <c:delete val="0"/>
        <c:axPos val="l"/>
        <c:majorGridlines/>
        <c:minorGridlines/>
        <c:numFmt formatCode="0" sourceLinked="1"/>
        <c:majorTickMark val="none"/>
        <c:minorTickMark val="none"/>
        <c:tickLblPos val="nextTo"/>
        <c:txPr>
          <a:bodyPr rot="0" vert="horz"/>
          <a:lstStyle/>
          <a:p>
            <a:pPr>
              <a:defRPr lang="es-ES"/>
            </a:pPr>
            <a:endParaRPr lang="en-US"/>
          </a:p>
        </c:txPr>
        <c:crossAx val="133409024"/>
        <c:crosses val="autoZero"/>
        <c:crossBetween val="between"/>
        <c:majorUnit val="0.5"/>
      </c:valAx>
      <c:spPr>
        <a:noFill/>
        <a:ln w="25400">
          <a:noFill/>
        </a:ln>
      </c:spPr>
    </c:plotArea>
    <c:legend>
      <c:legendPos val="r"/>
      <c:layout>
        <c:manualLayout>
          <c:xMode val="edge"/>
          <c:yMode val="edge"/>
          <c:x val="0.77702702702702764"/>
          <c:y val="0.41155310459838729"/>
          <c:w val="0.21537162162162138"/>
          <c:h val="0.17328557756995172"/>
        </c:manualLayout>
      </c:layout>
      <c:overlay val="0"/>
      <c:txPr>
        <a:bodyPr/>
        <a:lstStyle/>
        <a:p>
          <a:pPr>
            <a:defRPr lang="es-E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AUSENTISMO!$C$35</c:f>
              <c:strCache>
                <c:ptCount val="1"/>
                <c:pt idx="0">
                  <c:v>META</c:v>
                </c:pt>
              </c:strCache>
            </c:strRef>
          </c:tx>
          <c:invertIfNegative val="0"/>
          <c:val>
            <c:numRef>
              <c:f>AUSENTISMO!$C$36:$C$39</c:f>
              <c:numCache>
                <c:formatCode>0%</c:formatCode>
                <c:ptCount val="4"/>
                <c:pt idx="0">
                  <c:v>0</c:v>
                </c:pt>
                <c:pt idx="1">
                  <c:v>0</c:v>
                </c:pt>
                <c:pt idx="2">
                  <c:v>0</c:v>
                </c:pt>
                <c:pt idx="3">
                  <c:v>0</c:v>
                </c:pt>
              </c:numCache>
            </c:numRef>
          </c:val>
          <c:extLst>
            <c:ext xmlns:c16="http://schemas.microsoft.com/office/drawing/2014/chart" uri="{C3380CC4-5D6E-409C-BE32-E72D297353CC}">
              <c16:uniqueId val="{00000000-1785-44C0-AB04-5E2800BE2946}"/>
            </c:ext>
          </c:extLst>
        </c:ser>
        <c:ser>
          <c:idx val="0"/>
          <c:order val="1"/>
          <c:tx>
            <c:strRef>
              <c:f>AUSENTISMO!$D$35</c:f>
              <c:strCache>
                <c:ptCount val="1"/>
                <c:pt idx="0">
                  <c:v>∑ DE DIAS DE AUSENCIA POR INCAPACIDAD LABORAL Y COMUN EN EL PERIODO</c:v>
                </c:pt>
              </c:strCache>
            </c:strRef>
          </c:tx>
          <c:invertIfNegative val="0"/>
          <c:cat>
            <c:strRef>
              <c:f>AUSENTISMO!$B$36:$B$39</c:f>
              <c:strCache>
                <c:ptCount val="4"/>
                <c:pt idx="0">
                  <c:v>Primer Trimestre</c:v>
                </c:pt>
                <c:pt idx="1">
                  <c:v>Segundo Trimestre</c:v>
                </c:pt>
                <c:pt idx="2">
                  <c:v>Tercer Trimestre</c:v>
                </c:pt>
                <c:pt idx="3">
                  <c:v>Cuarto Trimestre</c:v>
                </c:pt>
              </c:strCache>
            </c:strRef>
          </c:cat>
          <c:val>
            <c:numRef>
              <c:f>AUSENTISMO!$D$36:$D$39</c:f>
              <c:numCache>
                <c:formatCode>General</c:formatCode>
                <c:ptCount val="4"/>
                <c:pt idx="1">
                  <c:v>194</c:v>
                </c:pt>
                <c:pt idx="2">
                  <c:v>61</c:v>
                </c:pt>
                <c:pt idx="3">
                  <c:v>54</c:v>
                </c:pt>
              </c:numCache>
            </c:numRef>
          </c:val>
          <c:extLst>
            <c:ext xmlns:c16="http://schemas.microsoft.com/office/drawing/2014/chart" uri="{C3380CC4-5D6E-409C-BE32-E72D297353CC}">
              <c16:uniqueId val="{00000001-1785-44C0-AB04-5E2800BE2946}"/>
            </c:ext>
          </c:extLst>
        </c:ser>
        <c:dLbls>
          <c:showLegendKey val="0"/>
          <c:showVal val="0"/>
          <c:showCatName val="0"/>
          <c:showSerName val="0"/>
          <c:showPercent val="0"/>
          <c:showBubbleSize val="0"/>
        </c:dLbls>
        <c:gapWidth val="150"/>
        <c:shape val="cylinder"/>
        <c:axId val="128413696"/>
        <c:axId val="128415232"/>
        <c:axId val="0"/>
      </c:bar3DChart>
      <c:catAx>
        <c:axId val="128413696"/>
        <c:scaling>
          <c:orientation val="minMax"/>
        </c:scaling>
        <c:delete val="0"/>
        <c:axPos val="b"/>
        <c:numFmt formatCode="General"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28415232"/>
        <c:crosses val="autoZero"/>
        <c:auto val="1"/>
        <c:lblAlgn val="ctr"/>
        <c:lblOffset val="100"/>
        <c:noMultiLvlLbl val="0"/>
      </c:catAx>
      <c:valAx>
        <c:axId val="128415232"/>
        <c:scaling>
          <c:orientation val="minMax"/>
        </c:scaling>
        <c:delete val="1"/>
        <c:axPos val="l"/>
        <c:majorGridlines/>
        <c:minorGridlines/>
        <c:numFmt formatCode="0%" sourceLinked="1"/>
        <c:majorTickMark val="out"/>
        <c:minorTickMark val="none"/>
        <c:tickLblPos val="none"/>
        <c:crossAx val="128413696"/>
        <c:crosses val="autoZero"/>
        <c:crossBetween val="between"/>
        <c:majorUnit val="0.5"/>
      </c:valAx>
      <c:spPr>
        <a:noFill/>
        <a:ln w="25400">
          <a:noFill/>
        </a:ln>
      </c:spPr>
    </c:plotArea>
    <c:legend>
      <c:legendPos val="r"/>
      <c:layout>
        <c:manualLayout>
          <c:xMode val="edge"/>
          <c:yMode val="edge"/>
          <c:x val="0.67725752508361203"/>
          <c:y val="0.36101158835290087"/>
          <c:w val="0.31688963210702437"/>
          <c:h val="0.274368610060927"/>
        </c:manualLayout>
      </c:layout>
      <c:overlay val="0"/>
      <c:txPr>
        <a:bodyPr/>
        <a:lstStyle/>
        <a:p>
          <a:pPr>
            <a:defRPr lang="es-ES"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'EVA. CON. SALUD'!$C$35</c:f>
              <c:strCache>
                <c:ptCount val="1"/>
                <c:pt idx="0">
                  <c:v>META</c:v>
                </c:pt>
              </c:strCache>
            </c:strRef>
          </c:tx>
          <c:invertIfNegative val="0"/>
          <c:val>
            <c:numRef>
              <c:f>'EVA. CON. SALUD'!$C$36:$C$39</c:f>
              <c:numCache>
                <c:formatCode>0%</c:formatCode>
                <c:ptCount val="4"/>
                <c:pt idx="0">
                  <c:v>0</c:v>
                </c:pt>
                <c:pt idx="1">
                  <c:v>0</c:v>
                </c:pt>
                <c:pt idx="2">
                  <c:v>1</c:v>
                </c:pt>
                <c:pt idx="3">
                  <c:v>0</c:v>
                </c:pt>
              </c:numCache>
            </c:numRef>
          </c:val>
          <c:extLst>
            <c:ext xmlns:c16="http://schemas.microsoft.com/office/drawing/2014/chart" uri="{C3380CC4-5D6E-409C-BE32-E72D297353CC}">
              <c16:uniqueId val="{00000000-3D5C-4990-B7C8-C8B3241B1778}"/>
            </c:ext>
          </c:extLst>
        </c:ser>
        <c:ser>
          <c:idx val="0"/>
          <c:order val="1"/>
          <c:tx>
            <c:strRef>
              <c:f>'EVA. CON. SALUD'!$D$35</c:f>
              <c:strCache>
                <c:ptCount val="1"/>
                <c:pt idx="0">
                  <c:v>N° EVALUACIONES MEDICAS PERIODICAS EJECUTADAS EN EL PERIODO</c:v>
                </c:pt>
              </c:strCache>
            </c:strRef>
          </c:tx>
          <c:invertIfNegative val="0"/>
          <c:cat>
            <c:strRef>
              <c:f>'EVA. CON. SALUD'!$B$36:$B$39</c:f>
              <c:strCache>
                <c:ptCount val="4"/>
                <c:pt idx="0">
                  <c:v>Primer Trimestre</c:v>
                </c:pt>
                <c:pt idx="1">
                  <c:v>Segundo Trimestre</c:v>
                </c:pt>
                <c:pt idx="2">
                  <c:v>Tercer Trimestre</c:v>
                </c:pt>
                <c:pt idx="3">
                  <c:v>Cuarto Trimestre</c:v>
                </c:pt>
              </c:strCache>
            </c:strRef>
          </c:cat>
          <c:val>
            <c:numRef>
              <c:f>'EVA. CON. SALUD'!$D$36:$D$39</c:f>
              <c:numCache>
                <c:formatCode>General</c:formatCode>
                <c:ptCount val="4"/>
                <c:pt idx="0">
                  <c:v>0</c:v>
                </c:pt>
                <c:pt idx="1">
                  <c:v>0</c:v>
                </c:pt>
                <c:pt idx="2">
                  <c:v>0</c:v>
                </c:pt>
                <c:pt idx="3">
                  <c:v>36</c:v>
                </c:pt>
              </c:numCache>
            </c:numRef>
          </c:val>
          <c:extLst>
            <c:ext xmlns:c16="http://schemas.microsoft.com/office/drawing/2014/chart" uri="{C3380CC4-5D6E-409C-BE32-E72D297353CC}">
              <c16:uniqueId val="{00000001-3D5C-4990-B7C8-C8B3241B1778}"/>
            </c:ext>
          </c:extLst>
        </c:ser>
        <c:dLbls>
          <c:showLegendKey val="0"/>
          <c:showVal val="0"/>
          <c:showCatName val="0"/>
          <c:showSerName val="0"/>
          <c:showPercent val="0"/>
          <c:showBubbleSize val="0"/>
        </c:dLbls>
        <c:gapWidth val="150"/>
        <c:shape val="cylinder"/>
        <c:axId val="128535168"/>
        <c:axId val="128541056"/>
        <c:axId val="0"/>
      </c:bar3DChart>
      <c:catAx>
        <c:axId val="128535168"/>
        <c:scaling>
          <c:orientation val="minMax"/>
        </c:scaling>
        <c:delete val="0"/>
        <c:axPos val="b"/>
        <c:numFmt formatCode="General"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28541056"/>
        <c:crosses val="autoZero"/>
        <c:auto val="1"/>
        <c:lblAlgn val="ctr"/>
        <c:lblOffset val="100"/>
        <c:noMultiLvlLbl val="0"/>
      </c:catAx>
      <c:valAx>
        <c:axId val="128541056"/>
        <c:scaling>
          <c:orientation val="minMax"/>
        </c:scaling>
        <c:delete val="0"/>
        <c:axPos val="l"/>
        <c:majorGridlines/>
        <c:minorGridlines/>
        <c:numFmt formatCode="0%"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28535168"/>
        <c:crosses val="autoZero"/>
        <c:crossBetween val="between"/>
        <c:majorUnit val="0.5"/>
      </c:valAx>
      <c:spPr>
        <a:noFill/>
        <a:ln w="25400">
          <a:noFill/>
        </a:ln>
      </c:spPr>
    </c:plotArea>
    <c:legend>
      <c:legendPos val="r"/>
      <c:layout>
        <c:manualLayout>
          <c:xMode val="edge"/>
          <c:yMode val="edge"/>
          <c:x val="0.67905405405405583"/>
          <c:y val="0.41516321290163627"/>
          <c:w val="0.31334459459459502"/>
          <c:h val="0.16245525266020475"/>
        </c:manualLayout>
      </c:layout>
      <c:overlay val="0"/>
      <c:txPr>
        <a:bodyPr/>
        <a:lstStyle/>
        <a:p>
          <a:pPr>
            <a:defRPr lang="es-ES"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AUDITORIAS!$C$35</c:f>
              <c:strCache>
                <c:ptCount val="1"/>
                <c:pt idx="0">
                  <c:v>META</c:v>
                </c:pt>
              </c:strCache>
            </c:strRef>
          </c:tx>
          <c:invertIfNegative val="0"/>
          <c:val>
            <c:numRef>
              <c:f>AUDITORIAS!$C$36:$C$39</c:f>
              <c:numCache>
                <c:formatCode>0%</c:formatCode>
                <c:ptCount val="4"/>
                <c:pt idx="0">
                  <c:v>0</c:v>
                </c:pt>
                <c:pt idx="1">
                  <c:v>0</c:v>
                </c:pt>
                <c:pt idx="2">
                  <c:v>1</c:v>
                </c:pt>
                <c:pt idx="3">
                  <c:v>0</c:v>
                </c:pt>
              </c:numCache>
            </c:numRef>
          </c:val>
          <c:extLst>
            <c:ext xmlns:c16="http://schemas.microsoft.com/office/drawing/2014/chart" uri="{C3380CC4-5D6E-409C-BE32-E72D297353CC}">
              <c16:uniqueId val="{00000000-D5CF-426E-B48B-215E5DE7FB5D}"/>
            </c:ext>
          </c:extLst>
        </c:ser>
        <c:ser>
          <c:idx val="0"/>
          <c:order val="1"/>
          <c:tx>
            <c:strRef>
              <c:f>AUDITORIAS!$D$35</c:f>
              <c:strCache>
                <c:ptCount val="1"/>
                <c:pt idx="0">
                  <c:v>N° DE AUDITORIAS EJECUTADAS EN EL PERIODO</c:v>
                </c:pt>
              </c:strCache>
            </c:strRef>
          </c:tx>
          <c:invertIfNegative val="0"/>
          <c:cat>
            <c:strRef>
              <c:f>AUDITORIAS!$B$36:$B$39</c:f>
              <c:strCache>
                <c:ptCount val="4"/>
                <c:pt idx="0">
                  <c:v>Primer Trimestre</c:v>
                </c:pt>
                <c:pt idx="1">
                  <c:v>Segundo Trimestre</c:v>
                </c:pt>
                <c:pt idx="2">
                  <c:v>Tercer Trimestre</c:v>
                </c:pt>
                <c:pt idx="3">
                  <c:v>Cuarto Trimestre</c:v>
                </c:pt>
              </c:strCache>
            </c:strRef>
          </c:cat>
          <c:val>
            <c:numRef>
              <c:f>AUDITORIAS!$D$36:$D$39</c:f>
              <c:numCache>
                <c:formatCode>General</c:formatCode>
                <c:ptCount val="4"/>
                <c:pt idx="0">
                  <c:v>0</c:v>
                </c:pt>
                <c:pt idx="1">
                  <c:v>0</c:v>
                </c:pt>
                <c:pt idx="2">
                  <c:v>1</c:v>
                </c:pt>
                <c:pt idx="3">
                  <c:v>0</c:v>
                </c:pt>
              </c:numCache>
            </c:numRef>
          </c:val>
          <c:extLst>
            <c:ext xmlns:c16="http://schemas.microsoft.com/office/drawing/2014/chart" uri="{C3380CC4-5D6E-409C-BE32-E72D297353CC}">
              <c16:uniqueId val="{00000001-D5CF-426E-B48B-215E5DE7FB5D}"/>
            </c:ext>
          </c:extLst>
        </c:ser>
        <c:dLbls>
          <c:showLegendKey val="0"/>
          <c:showVal val="0"/>
          <c:showCatName val="0"/>
          <c:showSerName val="0"/>
          <c:showPercent val="0"/>
          <c:showBubbleSize val="0"/>
        </c:dLbls>
        <c:gapWidth val="150"/>
        <c:shape val="cylinder"/>
        <c:axId val="114986368"/>
        <c:axId val="114992256"/>
        <c:axId val="0"/>
      </c:bar3DChart>
      <c:catAx>
        <c:axId val="114986368"/>
        <c:scaling>
          <c:orientation val="minMax"/>
        </c:scaling>
        <c:delete val="0"/>
        <c:axPos val="b"/>
        <c:numFmt formatCode="General"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14992256"/>
        <c:crosses val="autoZero"/>
        <c:auto val="1"/>
        <c:lblAlgn val="ctr"/>
        <c:lblOffset val="100"/>
        <c:noMultiLvlLbl val="0"/>
      </c:catAx>
      <c:valAx>
        <c:axId val="114992256"/>
        <c:scaling>
          <c:orientation val="minMax"/>
        </c:scaling>
        <c:delete val="0"/>
        <c:axPos val="l"/>
        <c:majorGridlines/>
        <c:minorGridlines/>
        <c:numFmt formatCode="0%"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14986368"/>
        <c:crosses val="autoZero"/>
        <c:crossBetween val="between"/>
        <c:majorUnit val="0.5"/>
      </c:valAx>
      <c:spPr>
        <a:noFill/>
        <a:ln w="25400">
          <a:noFill/>
        </a:ln>
      </c:spPr>
    </c:plotArea>
    <c:legend>
      <c:legendPos val="r"/>
      <c:layout>
        <c:manualLayout>
          <c:xMode val="edge"/>
          <c:yMode val="edge"/>
          <c:x val="0.77195945945946076"/>
          <c:y val="0.41516321290163627"/>
          <c:w val="0.21959459459459463"/>
          <c:h val="0.16245525266020466"/>
        </c:manualLayout>
      </c:layout>
      <c:overlay val="0"/>
      <c:txPr>
        <a:bodyPr/>
        <a:lstStyle/>
        <a:p>
          <a:pPr>
            <a:defRPr lang="es-ES"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'EJE. PLAN'!$C$35</c:f>
              <c:strCache>
                <c:ptCount val="1"/>
                <c:pt idx="0">
                  <c:v>META</c:v>
                </c:pt>
              </c:strCache>
            </c:strRef>
          </c:tx>
          <c:invertIfNegative val="0"/>
          <c:val>
            <c:numRef>
              <c:f>'EJE. PLAN'!$C$36:$C$39</c:f>
              <c:numCache>
                <c:formatCode>0%</c:formatCode>
                <c:ptCount val="4"/>
                <c:pt idx="0">
                  <c:v>1</c:v>
                </c:pt>
                <c:pt idx="1">
                  <c:v>1</c:v>
                </c:pt>
                <c:pt idx="2">
                  <c:v>1</c:v>
                </c:pt>
                <c:pt idx="3">
                  <c:v>1</c:v>
                </c:pt>
              </c:numCache>
            </c:numRef>
          </c:val>
          <c:extLst>
            <c:ext xmlns:c16="http://schemas.microsoft.com/office/drawing/2014/chart" uri="{C3380CC4-5D6E-409C-BE32-E72D297353CC}">
              <c16:uniqueId val="{00000000-6714-499D-B3E7-7DE6295A1E9B}"/>
            </c:ext>
          </c:extLst>
        </c:ser>
        <c:ser>
          <c:idx val="0"/>
          <c:order val="1"/>
          <c:tx>
            <c:strRef>
              <c:f>'EJE. PLAN'!$D$35</c:f>
              <c:strCache>
                <c:ptCount val="1"/>
                <c:pt idx="0">
                  <c:v>N° DE ACTIVIDADES EJECUTADAS  DEL SGSST EN EL PERIODO EN EL PLAN DE TRABAJO ANUAL</c:v>
                </c:pt>
              </c:strCache>
            </c:strRef>
          </c:tx>
          <c:invertIfNegative val="0"/>
          <c:cat>
            <c:strRef>
              <c:f>'EJE. PLAN'!$B$36:$B$39</c:f>
              <c:strCache>
                <c:ptCount val="4"/>
                <c:pt idx="0">
                  <c:v>Primer Trimestre</c:v>
                </c:pt>
                <c:pt idx="1">
                  <c:v>Segundo Trimestre</c:v>
                </c:pt>
                <c:pt idx="2">
                  <c:v>Tercer Trimestre</c:v>
                </c:pt>
                <c:pt idx="3">
                  <c:v>Cuarto Trimestre</c:v>
                </c:pt>
              </c:strCache>
            </c:strRef>
          </c:cat>
          <c:val>
            <c:numRef>
              <c:f>'EJE. PLAN'!$D$36:$D$39</c:f>
              <c:numCache>
                <c:formatCode>General</c:formatCode>
                <c:ptCount val="4"/>
                <c:pt idx="0">
                  <c:v>3</c:v>
                </c:pt>
                <c:pt idx="1">
                  <c:v>14</c:v>
                </c:pt>
                <c:pt idx="2">
                  <c:v>17</c:v>
                </c:pt>
                <c:pt idx="3">
                  <c:v>16</c:v>
                </c:pt>
              </c:numCache>
            </c:numRef>
          </c:val>
          <c:extLst>
            <c:ext xmlns:c16="http://schemas.microsoft.com/office/drawing/2014/chart" uri="{C3380CC4-5D6E-409C-BE32-E72D297353CC}">
              <c16:uniqueId val="{00000001-6714-499D-B3E7-7DE6295A1E9B}"/>
            </c:ext>
          </c:extLst>
        </c:ser>
        <c:dLbls>
          <c:showLegendKey val="0"/>
          <c:showVal val="0"/>
          <c:showCatName val="0"/>
          <c:showSerName val="0"/>
          <c:showPercent val="0"/>
          <c:showBubbleSize val="0"/>
        </c:dLbls>
        <c:gapWidth val="150"/>
        <c:shape val="cylinder"/>
        <c:axId val="128688512"/>
        <c:axId val="128690048"/>
        <c:axId val="0"/>
      </c:bar3DChart>
      <c:catAx>
        <c:axId val="128688512"/>
        <c:scaling>
          <c:orientation val="minMax"/>
        </c:scaling>
        <c:delete val="0"/>
        <c:axPos val="b"/>
        <c:numFmt formatCode="General" sourceLinked="1"/>
        <c:majorTickMark val="none"/>
        <c:minorTickMark val="none"/>
        <c:tickLblPos val="nextTo"/>
        <c:txPr>
          <a:bodyPr rot="0" vert="horz"/>
          <a:lstStyle/>
          <a:p>
            <a:pPr>
              <a:defRPr lang="es-ES"/>
            </a:pPr>
            <a:endParaRPr lang="en-US"/>
          </a:p>
        </c:txPr>
        <c:crossAx val="128690048"/>
        <c:crosses val="autoZero"/>
        <c:auto val="1"/>
        <c:lblAlgn val="ctr"/>
        <c:lblOffset val="100"/>
        <c:noMultiLvlLbl val="0"/>
      </c:catAx>
      <c:valAx>
        <c:axId val="128690048"/>
        <c:scaling>
          <c:orientation val="minMax"/>
        </c:scaling>
        <c:delete val="1"/>
        <c:axPos val="l"/>
        <c:majorGridlines/>
        <c:minorGridlines/>
        <c:numFmt formatCode="0%" sourceLinked="1"/>
        <c:majorTickMark val="out"/>
        <c:minorTickMark val="none"/>
        <c:tickLblPos val="none"/>
        <c:crossAx val="128688512"/>
        <c:crosses val="autoZero"/>
        <c:crossBetween val="between"/>
        <c:majorUnit val="0.5"/>
      </c:valAx>
      <c:spPr>
        <a:noFill/>
        <a:ln w="25400">
          <a:noFill/>
        </a:ln>
      </c:spPr>
    </c:plotArea>
    <c:legend>
      <c:legendPos val="r"/>
      <c:layout>
        <c:manualLayout>
          <c:xMode val="edge"/>
          <c:yMode val="edge"/>
          <c:x val="0.66891891891891964"/>
          <c:y val="0.35379137174640168"/>
          <c:w val="0.32347972972973055"/>
          <c:h val="0.28880904327392332"/>
        </c:manualLayout>
      </c:layout>
      <c:overlay val="0"/>
      <c:txPr>
        <a:bodyPr/>
        <a:lstStyle/>
        <a:p>
          <a:pPr>
            <a:defRPr lang="es-E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'FRECUENCIA AT'!$C$35</c:f>
              <c:strCache>
                <c:ptCount val="1"/>
                <c:pt idx="0">
                  <c:v>META</c:v>
                </c:pt>
              </c:strCache>
            </c:strRef>
          </c:tx>
          <c:invertIfNegative val="0"/>
          <c:val>
            <c:numRef>
              <c:f>'FRECUENCIA AT'!$C$36:$C$39</c:f>
              <c:numCache>
                <c:formatCode>0%</c:formatCode>
                <c:ptCount val="4"/>
                <c:pt idx="0">
                  <c:v>0</c:v>
                </c:pt>
                <c:pt idx="1">
                  <c:v>0</c:v>
                </c:pt>
                <c:pt idx="2">
                  <c:v>0</c:v>
                </c:pt>
                <c:pt idx="3">
                  <c:v>0</c:v>
                </c:pt>
              </c:numCache>
            </c:numRef>
          </c:val>
          <c:extLst>
            <c:ext xmlns:c16="http://schemas.microsoft.com/office/drawing/2014/chart" uri="{C3380CC4-5D6E-409C-BE32-E72D297353CC}">
              <c16:uniqueId val="{00000000-979C-4647-BA18-AD2A9660B1BC}"/>
            </c:ext>
          </c:extLst>
        </c:ser>
        <c:ser>
          <c:idx val="0"/>
          <c:order val="1"/>
          <c:tx>
            <c:strRef>
              <c:f>'FRECUENCIA AT'!$D$35</c:f>
              <c:strCache>
                <c:ptCount val="1"/>
                <c:pt idx="0">
                  <c:v>N° TOTAL DE A.T EN EL TRIMESTRE</c:v>
                </c:pt>
              </c:strCache>
            </c:strRef>
          </c:tx>
          <c:invertIfNegative val="0"/>
          <c:cat>
            <c:strRef>
              <c:f>'FRECUENCIA AT'!$B$36:$B$39</c:f>
              <c:strCache>
                <c:ptCount val="4"/>
                <c:pt idx="0">
                  <c:v>Primer Trimestre</c:v>
                </c:pt>
                <c:pt idx="1">
                  <c:v>Segundo Trimestre</c:v>
                </c:pt>
                <c:pt idx="2">
                  <c:v>Tercer Trimestre</c:v>
                </c:pt>
                <c:pt idx="3">
                  <c:v>Cuarto Trimestre</c:v>
                </c:pt>
              </c:strCache>
            </c:strRef>
          </c:cat>
          <c:val>
            <c:numRef>
              <c:f>'FRECUENCIA AT'!$D$36:$D$39</c:f>
              <c:numCache>
                <c:formatCode>General</c:formatCode>
                <c:ptCount val="4"/>
                <c:pt idx="1">
                  <c:v>0</c:v>
                </c:pt>
                <c:pt idx="2">
                  <c:v>0</c:v>
                </c:pt>
                <c:pt idx="3">
                  <c:v>0</c:v>
                </c:pt>
              </c:numCache>
            </c:numRef>
          </c:val>
          <c:extLst>
            <c:ext xmlns:c16="http://schemas.microsoft.com/office/drawing/2014/chart" uri="{C3380CC4-5D6E-409C-BE32-E72D297353CC}">
              <c16:uniqueId val="{00000001-979C-4647-BA18-AD2A9660B1BC}"/>
            </c:ext>
          </c:extLst>
        </c:ser>
        <c:dLbls>
          <c:showLegendKey val="0"/>
          <c:showVal val="0"/>
          <c:showCatName val="0"/>
          <c:showSerName val="0"/>
          <c:showPercent val="0"/>
          <c:showBubbleSize val="0"/>
        </c:dLbls>
        <c:gapWidth val="150"/>
        <c:shape val="cylinder"/>
        <c:axId val="128830464"/>
        <c:axId val="123077376"/>
        <c:axId val="0"/>
      </c:bar3DChart>
      <c:catAx>
        <c:axId val="128830464"/>
        <c:scaling>
          <c:orientation val="minMax"/>
        </c:scaling>
        <c:delete val="0"/>
        <c:axPos val="b"/>
        <c:numFmt formatCode="General" sourceLinked="1"/>
        <c:majorTickMark val="none"/>
        <c:minorTickMark val="none"/>
        <c:tickLblPos val="nextTo"/>
        <c:txPr>
          <a:bodyPr rot="0" vert="horz"/>
          <a:lstStyle/>
          <a:p>
            <a:pPr>
              <a:defRPr lang="es-ES"/>
            </a:pPr>
            <a:endParaRPr lang="en-US"/>
          </a:p>
        </c:txPr>
        <c:crossAx val="123077376"/>
        <c:crosses val="autoZero"/>
        <c:auto val="1"/>
        <c:lblAlgn val="ctr"/>
        <c:lblOffset val="100"/>
        <c:noMultiLvlLbl val="0"/>
      </c:catAx>
      <c:valAx>
        <c:axId val="123077376"/>
        <c:scaling>
          <c:orientation val="minMax"/>
        </c:scaling>
        <c:delete val="0"/>
        <c:axPos val="l"/>
        <c:majorGridlines/>
        <c:minorGridlines/>
        <c:numFmt formatCode="0%" sourceLinked="1"/>
        <c:majorTickMark val="none"/>
        <c:minorTickMark val="none"/>
        <c:tickLblPos val="nextTo"/>
        <c:txPr>
          <a:bodyPr rot="0" vert="horz"/>
          <a:lstStyle/>
          <a:p>
            <a:pPr>
              <a:defRPr lang="es-ES"/>
            </a:pPr>
            <a:endParaRPr lang="en-US"/>
          </a:p>
        </c:txPr>
        <c:crossAx val="128830464"/>
        <c:crosses val="autoZero"/>
        <c:crossBetween val="between"/>
        <c:majorUnit val="0.5"/>
      </c:valAx>
      <c:spPr>
        <a:noFill/>
        <a:ln w="25400">
          <a:noFill/>
        </a:ln>
      </c:spPr>
    </c:plotArea>
    <c:legend>
      <c:legendPos val="r"/>
      <c:layout>
        <c:manualLayout>
          <c:xMode val="edge"/>
          <c:yMode val="edge"/>
          <c:x val="0.84459459459459618"/>
          <c:y val="0.41155310459838729"/>
          <c:w val="0.14611486486486491"/>
          <c:h val="0.17328557756995172"/>
        </c:manualLayout>
      </c:layout>
      <c:overlay val="0"/>
      <c:txPr>
        <a:bodyPr/>
        <a:lstStyle/>
        <a:p>
          <a:pPr>
            <a:defRPr lang="es-E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'INVESTIGACION AT'!$C$35</c:f>
              <c:strCache>
                <c:ptCount val="1"/>
                <c:pt idx="0">
                  <c:v>META</c:v>
                </c:pt>
              </c:strCache>
            </c:strRef>
          </c:tx>
          <c:invertIfNegative val="0"/>
          <c:val>
            <c:numRef>
              <c:f>'INVESTIGACION AT'!$C$36:$C$39</c:f>
              <c:numCache>
                <c:formatCode>0%</c:formatCode>
                <c:ptCount val="4"/>
                <c:pt idx="0">
                  <c:v>1</c:v>
                </c:pt>
                <c:pt idx="1">
                  <c:v>1</c:v>
                </c:pt>
                <c:pt idx="2">
                  <c:v>1</c:v>
                </c:pt>
                <c:pt idx="3">
                  <c:v>1</c:v>
                </c:pt>
              </c:numCache>
            </c:numRef>
          </c:val>
          <c:extLst>
            <c:ext xmlns:c16="http://schemas.microsoft.com/office/drawing/2014/chart" uri="{C3380CC4-5D6E-409C-BE32-E72D297353CC}">
              <c16:uniqueId val="{00000000-F179-4832-B170-98510693169E}"/>
            </c:ext>
          </c:extLst>
        </c:ser>
        <c:ser>
          <c:idx val="0"/>
          <c:order val="1"/>
          <c:tx>
            <c:strRef>
              <c:f>'INVESTIGACION AT'!$D$35</c:f>
              <c:strCache>
                <c:ptCount val="1"/>
                <c:pt idx="0">
                  <c:v>N° DE ACCIDENTES  E INCIDENTES INVESTIGADOS EN EL TRIMESTRE</c:v>
                </c:pt>
              </c:strCache>
            </c:strRef>
          </c:tx>
          <c:invertIfNegative val="0"/>
          <c:cat>
            <c:strRef>
              <c:f>'INVESTIGACION AT'!$B$36:$B$39</c:f>
              <c:strCache>
                <c:ptCount val="4"/>
                <c:pt idx="0">
                  <c:v>Primer Trimestre</c:v>
                </c:pt>
                <c:pt idx="1">
                  <c:v>Segundo Trimestre</c:v>
                </c:pt>
                <c:pt idx="2">
                  <c:v>Tercer Trimestre</c:v>
                </c:pt>
                <c:pt idx="3">
                  <c:v>Cuarto Trimestre</c:v>
                </c:pt>
              </c:strCache>
            </c:strRef>
          </c:cat>
          <c:val>
            <c:numRef>
              <c:f>'INVESTIGACION AT'!$D$36:$D$39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F179-4832-B170-98510693169E}"/>
            </c:ext>
          </c:extLst>
        </c:ser>
        <c:dLbls>
          <c:showLegendKey val="0"/>
          <c:showVal val="0"/>
          <c:showCatName val="0"/>
          <c:showSerName val="0"/>
          <c:showPercent val="0"/>
          <c:showBubbleSize val="0"/>
        </c:dLbls>
        <c:gapWidth val="150"/>
        <c:shape val="cylinder"/>
        <c:axId val="128710528"/>
        <c:axId val="128712064"/>
        <c:axId val="0"/>
      </c:bar3DChart>
      <c:catAx>
        <c:axId val="128710528"/>
        <c:scaling>
          <c:orientation val="minMax"/>
        </c:scaling>
        <c:delete val="0"/>
        <c:axPos val="b"/>
        <c:numFmt formatCode="General" sourceLinked="1"/>
        <c:majorTickMark val="none"/>
        <c:minorTickMark val="none"/>
        <c:tickLblPos val="nextTo"/>
        <c:txPr>
          <a:bodyPr rot="0" vert="horz"/>
          <a:lstStyle/>
          <a:p>
            <a:pPr>
              <a:defRPr lang="es-ES"/>
            </a:pPr>
            <a:endParaRPr lang="en-US"/>
          </a:p>
        </c:txPr>
        <c:crossAx val="128712064"/>
        <c:crosses val="autoZero"/>
        <c:auto val="1"/>
        <c:lblAlgn val="ctr"/>
        <c:lblOffset val="100"/>
        <c:noMultiLvlLbl val="0"/>
      </c:catAx>
      <c:valAx>
        <c:axId val="128712064"/>
        <c:scaling>
          <c:orientation val="minMax"/>
        </c:scaling>
        <c:delete val="0"/>
        <c:axPos val="l"/>
        <c:majorGridlines/>
        <c:minorGridlines/>
        <c:numFmt formatCode="0%" sourceLinked="1"/>
        <c:majorTickMark val="none"/>
        <c:minorTickMark val="none"/>
        <c:tickLblPos val="nextTo"/>
        <c:txPr>
          <a:bodyPr rot="0" vert="horz"/>
          <a:lstStyle/>
          <a:p>
            <a:pPr>
              <a:defRPr lang="es-ES"/>
            </a:pPr>
            <a:endParaRPr lang="en-US"/>
          </a:p>
        </c:txPr>
        <c:crossAx val="128710528"/>
        <c:crosses val="autoZero"/>
        <c:crossBetween val="between"/>
        <c:majorUnit val="0.5"/>
      </c:valAx>
      <c:spPr>
        <a:noFill/>
        <a:ln w="25400">
          <a:noFill/>
        </a:ln>
      </c:spPr>
    </c:plotArea>
    <c:legend>
      <c:legendPos val="r"/>
      <c:layout>
        <c:manualLayout>
          <c:xMode val="edge"/>
          <c:yMode val="edge"/>
          <c:x val="0.74324324324324365"/>
          <c:y val="0.41155310459838729"/>
          <c:w val="0.24662162162162138"/>
          <c:h val="0.17328557756995172"/>
        </c:manualLayout>
      </c:layout>
      <c:overlay val="0"/>
      <c:txPr>
        <a:bodyPr/>
        <a:lstStyle/>
        <a:p>
          <a:pPr>
            <a:defRPr lang="es-E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INCIDENCIA!$C$35</c:f>
              <c:strCache>
                <c:ptCount val="1"/>
                <c:pt idx="0">
                  <c:v>META</c:v>
                </c:pt>
              </c:strCache>
            </c:strRef>
          </c:tx>
          <c:invertIfNegative val="0"/>
          <c:val>
            <c:numRef>
              <c:f>INCIDENCIA!$C$36:$C$39</c:f>
              <c:numCache>
                <c:formatCode>0%</c:formatCode>
                <c:ptCount val="4"/>
                <c:pt idx="0">
                  <c:v>0</c:v>
                </c:pt>
                <c:pt idx="1">
                  <c:v>0</c:v>
                </c:pt>
                <c:pt idx="2">
                  <c:v>0</c:v>
                </c:pt>
                <c:pt idx="3">
                  <c:v>0</c:v>
                </c:pt>
              </c:numCache>
            </c:numRef>
          </c:val>
          <c:extLst>
            <c:ext xmlns:c16="http://schemas.microsoft.com/office/drawing/2014/chart" uri="{C3380CC4-5D6E-409C-BE32-E72D297353CC}">
              <c16:uniqueId val="{00000000-D8D3-4CED-BADA-95B71DE4BCBB}"/>
            </c:ext>
          </c:extLst>
        </c:ser>
        <c:ser>
          <c:idx val="0"/>
          <c:order val="1"/>
          <c:tx>
            <c:strRef>
              <c:f>INCIDENCIA!$D$35</c:f>
              <c:strCache>
                <c:ptCount val="1"/>
                <c:pt idx="0">
                  <c:v>N° DE CASOS DE E.L NUEVOS EN EL PERIODO</c:v>
                </c:pt>
              </c:strCache>
            </c:strRef>
          </c:tx>
          <c:invertIfNegative val="0"/>
          <c:cat>
            <c:strRef>
              <c:f>INCIDENCIA!$B$36:$B$39</c:f>
              <c:strCache>
                <c:ptCount val="4"/>
                <c:pt idx="0">
                  <c:v>Primer Trimestre</c:v>
                </c:pt>
                <c:pt idx="1">
                  <c:v>Segundo Trimestre</c:v>
                </c:pt>
                <c:pt idx="2">
                  <c:v>Tercer Trimestre</c:v>
                </c:pt>
                <c:pt idx="3">
                  <c:v>Cuarto Trimestre</c:v>
                </c:pt>
              </c:strCache>
            </c:strRef>
          </c:cat>
          <c:val>
            <c:numRef>
              <c:f>INCIDENCIA!$D$36:$D$39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8D3-4CED-BADA-95B71DE4BCBB}"/>
            </c:ext>
          </c:extLst>
        </c:ser>
        <c:dLbls>
          <c:showLegendKey val="0"/>
          <c:showVal val="0"/>
          <c:showCatName val="0"/>
          <c:showSerName val="0"/>
          <c:showPercent val="0"/>
          <c:showBubbleSize val="0"/>
        </c:dLbls>
        <c:gapWidth val="150"/>
        <c:shape val="cylinder"/>
        <c:axId val="131101440"/>
        <c:axId val="131102976"/>
        <c:axId val="0"/>
      </c:bar3DChart>
      <c:catAx>
        <c:axId val="131101440"/>
        <c:scaling>
          <c:orientation val="minMax"/>
        </c:scaling>
        <c:delete val="0"/>
        <c:axPos val="b"/>
        <c:numFmt formatCode="General"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31102976"/>
        <c:crosses val="autoZero"/>
        <c:auto val="1"/>
        <c:lblAlgn val="ctr"/>
        <c:lblOffset val="100"/>
        <c:noMultiLvlLbl val="0"/>
      </c:catAx>
      <c:valAx>
        <c:axId val="131102976"/>
        <c:scaling>
          <c:orientation val="minMax"/>
        </c:scaling>
        <c:delete val="0"/>
        <c:axPos val="l"/>
        <c:majorGridlines/>
        <c:minorGridlines/>
        <c:numFmt formatCode="0%"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31101440"/>
        <c:crosses val="autoZero"/>
        <c:crossBetween val="between"/>
        <c:majorUnit val="0.5"/>
      </c:valAx>
      <c:spPr>
        <a:noFill/>
        <a:ln w="25400">
          <a:noFill/>
        </a:ln>
      </c:spPr>
    </c:plotArea>
    <c:legend>
      <c:legendPos val="r"/>
      <c:layout>
        <c:manualLayout>
          <c:xMode val="edge"/>
          <c:yMode val="edge"/>
          <c:x val="0.78716216216216073"/>
          <c:y val="0.41516321290163627"/>
          <c:w val="0.20523648648648724"/>
          <c:h val="0.16245525266020475"/>
        </c:manualLayout>
      </c:layout>
      <c:overlay val="0"/>
      <c:txPr>
        <a:bodyPr/>
        <a:lstStyle/>
        <a:p>
          <a:pPr>
            <a:defRPr lang="es-ES"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PREVALENCIA!$C$35</c:f>
              <c:strCache>
                <c:ptCount val="1"/>
                <c:pt idx="0">
                  <c:v>META</c:v>
                </c:pt>
              </c:strCache>
            </c:strRef>
          </c:tx>
          <c:invertIfNegative val="0"/>
          <c:val>
            <c:numRef>
              <c:f>PREVALENCIA!$C$36:$C$39</c:f>
              <c:numCache>
                <c:formatCode>0%</c:formatCode>
                <c:ptCount val="4"/>
                <c:pt idx="0">
                  <c:v>0</c:v>
                </c:pt>
                <c:pt idx="1">
                  <c:v>0</c:v>
                </c:pt>
                <c:pt idx="2">
                  <c:v>0</c:v>
                </c:pt>
                <c:pt idx="3">
                  <c:v>0</c:v>
                </c:pt>
              </c:numCache>
            </c:numRef>
          </c:val>
          <c:extLst>
            <c:ext xmlns:c16="http://schemas.microsoft.com/office/drawing/2014/chart" uri="{C3380CC4-5D6E-409C-BE32-E72D297353CC}">
              <c16:uniqueId val="{00000000-63FB-44C3-A2A5-90990038BF4A}"/>
            </c:ext>
          </c:extLst>
        </c:ser>
        <c:ser>
          <c:idx val="0"/>
          <c:order val="1"/>
          <c:tx>
            <c:strRef>
              <c:f>PREVALENCIA!$D$35</c:f>
              <c:strCache>
                <c:ptCount val="1"/>
                <c:pt idx="0">
                  <c:v>N° CASOS EXISTENTES RECONOCIDOS (NUEVOS Y ANTIGUOS) DE E.L EN EL TRIMESTRE</c:v>
                </c:pt>
              </c:strCache>
            </c:strRef>
          </c:tx>
          <c:invertIfNegative val="0"/>
          <c:cat>
            <c:strRef>
              <c:f>PREVALENCIA!$B$36:$B$39</c:f>
              <c:strCache>
                <c:ptCount val="4"/>
                <c:pt idx="0">
                  <c:v>Primer Trimestre</c:v>
                </c:pt>
                <c:pt idx="1">
                  <c:v>Segundo Trimestre</c:v>
                </c:pt>
                <c:pt idx="2">
                  <c:v>Tercer Trimestre</c:v>
                </c:pt>
                <c:pt idx="3">
                  <c:v>Cuarto Trimestre</c:v>
                </c:pt>
              </c:strCache>
            </c:strRef>
          </c:cat>
          <c:val>
            <c:numRef>
              <c:f>PREVALENCIA!$D$36:$D$39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63FB-44C3-A2A5-90990038BF4A}"/>
            </c:ext>
          </c:extLst>
        </c:ser>
        <c:dLbls>
          <c:showLegendKey val="0"/>
          <c:showVal val="0"/>
          <c:showCatName val="0"/>
          <c:showSerName val="0"/>
          <c:showPercent val="0"/>
          <c:showBubbleSize val="0"/>
        </c:dLbls>
        <c:gapWidth val="150"/>
        <c:shape val="cylinder"/>
        <c:axId val="133451136"/>
        <c:axId val="133452928"/>
        <c:axId val="0"/>
      </c:bar3DChart>
      <c:catAx>
        <c:axId val="133451136"/>
        <c:scaling>
          <c:orientation val="minMax"/>
        </c:scaling>
        <c:delete val="0"/>
        <c:axPos val="b"/>
        <c:numFmt formatCode="General"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33452928"/>
        <c:crosses val="autoZero"/>
        <c:auto val="1"/>
        <c:lblAlgn val="ctr"/>
        <c:lblOffset val="100"/>
        <c:noMultiLvlLbl val="0"/>
      </c:catAx>
      <c:valAx>
        <c:axId val="133452928"/>
        <c:scaling>
          <c:orientation val="minMax"/>
        </c:scaling>
        <c:delete val="0"/>
        <c:axPos val="l"/>
        <c:majorGridlines/>
        <c:minorGridlines/>
        <c:numFmt formatCode="0%" sourceLinked="1"/>
        <c:majorTickMark val="none"/>
        <c:minorTickMark val="none"/>
        <c:tickLblPos val="nextTo"/>
        <c:txPr>
          <a:bodyPr rot="0" vert="horz"/>
          <a:lstStyle/>
          <a:p>
            <a:pPr>
              <a:defRPr lang="es-ES" sz="1000" b="0" i="0" u="none" strike="noStrike" baseline="0">
                <a:solidFill>
                  <a:srgbClr val="000000"/>
                </a:solidFill>
                <a:latin typeface="Calibri"/>
                <a:ea typeface="Calibri"/>
                <a:cs typeface="Calibri"/>
              </a:defRPr>
            </a:pPr>
            <a:endParaRPr lang="en-US"/>
          </a:p>
        </c:txPr>
        <c:crossAx val="133451136"/>
        <c:crosses val="autoZero"/>
        <c:crossBetween val="between"/>
        <c:majorUnit val="0.5"/>
      </c:valAx>
      <c:spPr>
        <a:noFill/>
        <a:ln w="25400">
          <a:noFill/>
        </a:ln>
      </c:spPr>
    </c:plotArea>
    <c:legend>
      <c:legendPos val="r"/>
      <c:layout>
        <c:manualLayout>
          <c:xMode val="edge"/>
          <c:yMode val="edge"/>
          <c:x val="0.69087837837837995"/>
          <c:y val="0.41516321290163627"/>
          <c:w val="0.30320945945945932"/>
          <c:h val="0.16245525266020475"/>
        </c:manualLayout>
      </c:layout>
      <c:overlay val="0"/>
      <c:txPr>
        <a:bodyPr/>
        <a:lstStyle/>
        <a:p>
          <a:pPr>
            <a:defRPr lang="es-ES"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2427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224279"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5535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55359"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cstate="print"/>
        <a:srcRect/>
        <a:stretch>
          <a:fillRect/>
        </a:stretch>
      </xdr:blipFill>
      <xdr:spPr bwMode="auto">
        <a:xfrm>
          <a:off x="866775" y="57150"/>
          <a:ext cx="1209675" cy="838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FESIONAL\Downloads\311218__indicadores_GTH_(S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ENTISMO"/>
      <sheetName val="EVA. CON. SALUD"/>
      <sheetName val="AUDITORIAS"/>
      <sheetName val="EJE. PLAN"/>
      <sheetName val="FRECUENCIA AT"/>
      <sheetName val="INVESTIGACION AT"/>
      <sheetName val="INCIDENCIA"/>
      <sheetName val="PREVALENCIA"/>
      <sheetName val="SEVERIDAD"/>
      <sheetName val="Listas"/>
    </sheetNames>
    <sheetDataSet>
      <sheetData sheetId="0">
        <row r="35">
          <cell r="C35" t="str">
            <v>META</v>
          </cell>
          <cell r="D35" t="str">
            <v>∑ DE DIAS DE AUSENCIA POR INCAPACIDAD LABORAL Y COMUN EN EL PERIODO</v>
          </cell>
        </row>
        <row r="36">
          <cell r="B36" t="str">
            <v>Primer Trimestre</v>
          </cell>
          <cell r="C36">
            <v>0</v>
          </cell>
        </row>
        <row r="37">
          <cell r="B37" t="str">
            <v>Segundo Trimestre</v>
          </cell>
          <cell r="C37">
            <v>0</v>
          </cell>
          <cell r="D37">
            <v>194</v>
          </cell>
        </row>
        <row r="38">
          <cell r="B38" t="str">
            <v>Tercer Trimestre</v>
          </cell>
          <cell r="C38">
            <v>0</v>
          </cell>
          <cell r="D38">
            <v>61</v>
          </cell>
        </row>
        <row r="39">
          <cell r="B39" t="str">
            <v>Cuarto Trimestre</v>
          </cell>
          <cell r="C39">
            <v>0</v>
          </cell>
          <cell r="D39">
            <v>54</v>
          </cell>
        </row>
      </sheetData>
      <sheetData sheetId="1">
        <row r="35">
          <cell r="C35" t="str">
            <v>META</v>
          </cell>
          <cell r="D35" t="str">
            <v>N° EVALUACIONES MEDICAS PERIODICAS EJECUTADAS EN EL PERIODO</v>
          </cell>
        </row>
        <row r="36">
          <cell r="B36" t="str">
            <v>Primer Trimestre</v>
          </cell>
          <cell r="C36">
            <v>0</v>
          </cell>
          <cell r="D36">
            <v>0</v>
          </cell>
        </row>
        <row r="37">
          <cell r="B37" t="str">
            <v>Segundo Trimestre</v>
          </cell>
          <cell r="C37">
            <v>0</v>
          </cell>
          <cell r="D37">
            <v>0</v>
          </cell>
        </row>
        <row r="38">
          <cell r="B38" t="str">
            <v>Tercer Trimestre</v>
          </cell>
          <cell r="C38">
            <v>1</v>
          </cell>
          <cell r="D38">
            <v>0</v>
          </cell>
        </row>
        <row r="39">
          <cell r="B39" t="str">
            <v>Cuarto Trimestre</v>
          </cell>
          <cell r="C39">
            <v>0</v>
          </cell>
          <cell r="D39">
            <v>36</v>
          </cell>
        </row>
      </sheetData>
      <sheetData sheetId="2" refreshError="1"/>
      <sheetData sheetId="3">
        <row r="35">
          <cell r="C35" t="str">
            <v>META</v>
          </cell>
          <cell r="D35" t="str">
            <v>N° DE ACTIVIDADES EJECUTADAS  DEL SGSST EN EL PERIODO EN EL PLAN DE TRABAJO ANUAL</v>
          </cell>
        </row>
        <row r="36">
          <cell r="B36" t="str">
            <v>Primer Trimestre</v>
          </cell>
          <cell r="C36">
            <v>1</v>
          </cell>
          <cell r="D36">
            <v>3</v>
          </cell>
        </row>
        <row r="37">
          <cell r="B37" t="str">
            <v>Segundo Trimestre</v>
          </cell>
          <cell r="C37">
            <v>1</v>
          </cell>
          <cell r="D37">
            <v>14</v>
          </cell>
        </row>
        <row r="38">
          <cell r="B38" t="str">
            <v>Tercer Trimestre</v>
          </cell>
          <cell r="C38">
            <v>1</v>
          </cell>
          <cell r="D38">
            <v>17</v>
          </cell>
        </row>
        <row r="39">
          <cell r="B39" t="str">
            <v>Cuarto Trimestre</v>
          </cell>
          <cell r="C39">
            <v>1</v>
          </cell>
          <cell r="D39">
            <v>16</v>
          </cell>
        </row>
      </sheetData>
      <sheetData sheetId="4">
        <row r="35">
          <cell r="C35" t="str">
            <v>META</v>
          </cell>
          <cell r="D35" t="str">
            <v>N° TOTAL DE A.T EN EL TRIMESTRE</v>
          </cell>
        </row>
        <row r="36">
          <cell r="B36" t="str">
            <v>Primer Trimestre</v>
          </cell>
          <cell r="C36">
            <v>0</v>
          </cell>
        </row>
        <row r="37">
          <cell r="B37" t="str">
            <v>Segundo Trimestre</v>
          </cell>
          <cell r="C37">
            <v>0</v>
          </cell>
          <cell r="D37">
            <v>0</v>
          </cell>
        </row>
        <row r="38">
          <cell r="B38" t="str">
            <v>Tercer Trimestre</v>
          </cell>
          <cell r="C38">
            <v>0</v>
          </cell>
          <cell r="D38">
            <v>0</v>
          </cell>
        </row>
        <row r="39">
          <cell r="B39" t="str">
            <v>Cuarto Trimestre</v>
          </cell>
          <cell r="C39">
            <v>0</v>
          </cell>
          <cell r="D39">
            <v>0</v>
          </cell>
        </row>
      </sheetData>
      <sheetData sheetId="5">
        <row r="35">
          <cell r="C35" t="str">
            <v>META</v>
          </cell>
          <cell r="D35" t="str">
            <v>N° DE ACCIDENTES  E INCIDENTES INVESTIGADOS EN EL TRIMESTRE</v>
          </cell>
        </row>
        <row r="36">
          <cell r="B36" t="str">
            <v>Primer Trimestre</v>
          </cell>
          <cell r="C36">
            <v>1</v>
          </cell>
          <cell r="D36">
            <v>0</v>
          </cell>
        </row>
        <row r="37">
          <cell r="B37" t="str">
            <v>Segundo Trimestre</v>
          </cell>
          <cell r="C37">
            <v>1</v>
          </cell>
          <cell r="D37">
            <v>0</v>
          </cell>
        </row>
        <row r="38">
          <cell r="B38" t="str">
            <v>Tercer Trimestre</v>
          </cell>
          <cell r="C38">
            <v>1</v>
          </cell>
          <cell r="D38">
            <v>0</v>
          </cell>
        </row>
        <row r="39">
          <cell r="B39" t="str">
            <v>Cuarto Trimestre</v>
          </cell>
          <cell r="C39">
            <v>1</v>
          </cell>
          <cell r="D39">
            <v>0</v>
          </cell>
        </row>
      </sheetData>
      <sheetData sheetId="6">
        <row r="35">
          <cell r="C35" t="str">
            <v>META</v>
          </cell>
          <cell r="D35" t="str">
            <v>N° DE CASOS DE E.L NUEVOS EN EL PERIODO</v>
          </cell>
        </row>
        <row r="36">
          <cell r="B36" t="str">
            <v>Primer Trimestre</v>
          </cell>
          <cell r="C36">
            <v>0</v>
          </cell>
          <cell r="D36">
            <v>0</v>
          </cell>
        </row>
        <row r="37">
          <cell r="B37" t="str">
            <v>Segundo Trimestre</v>
          </cell>
          <cell r="C37">
            <v>0</v>
          </cell>
          <cell r="D37">
            <v>0</v>
          </cell>
        </row>
        <row r="38">
          <cell r="B38" t="str">
            <v>Tercer Trimestre</v>
          </cell>
          <cell r="C38">
            <v>0</v>
          </cell>
          <cell r="D38">
            <v>0</v>
          </cell>
        </row>
        <row r="39">
          <cell r="B39" t="str">
            <v>Cuarto Trimestre</v>
          </cell>
          <cell r="C39">
            <v>0</v>
          </cell>
          <cell r="D39">
            <v>0</v>
          </cell>
        </row>
      </sheetData>
      <sheetData sheetId="7">
        <row r="35">
          <cell r="C35" t="str">
            <v>META</v>
          </cell>
          <cell r="D35" t="str">
            <v>N° CASOS EXISTENTES RECONOCIDOS (NUEVOS Y ANTIGUOS) DE E.L EN EL TRIMESTRE</v>
          </cell>
        </row>
        <row r="36">
          <cell r="B36" t="str">
            <v>Primer Trimestre</v>
          </cell>
          <cell r="C36">
            <v>0</v>
          </cell>
          <cell r="D36">
            <v>0</v>
          </cell>
        </row>
        <row r="37">
          <cell r="B37" t="str">
            <v>Segundo Trimestre</v>
          </cell>
          <cell r="C37">
            <v>0</v>
          </cell>
          <cell r="D37">
            <v>0</v>
          </cell>
        </row>
        <row r="38">
          <cell r="B38" t="str">
            <v>Tercer Trimestre</v>
          </cell>
          <cell r="C38">
            <v>0</v>
          </cell>
          <cell r="D38">
            <v>0</v>
          </cell>
        </row>
        <row r="39">
          <cell r="B39" t="str">
            <v>Cuarto Trimestre</v>
          </cell>
          <cell r="C39">
            <v>0</v>
          </cell>
          <cell r="D39">
            <v>0</v>
          </cell>
        </row>
      </sheetData>
      <sheetData sheetId="8">
        <row r="35">
          <cell r="C35" t="str">
            <v>META</v>
          </cell>
          <cell r="D35" t="str">
            <v>N° DIAS PERDIDOS POR A.T EN EL TRIMESTRE</v>
          </cell>
        </row>
        <row r="36">
          <cell r="B36" t="str">
            <v>Primer Trimestre</v>
          </cell>
          <cell r="C36">
            <v>0</v>
          </cell>
        </row>
        <row r="37">
          <cell r="B37" t="str">
            <v>Segundo Trimestre</v>
          </cell>
          <cell r="C37">
            <v>0</v>
          </cell>
          <cell r="D37">
            <v>0</v>
          </cell>
        </row>
        <row r="38">
          <cell r="B38" t="str">
            <v>Tercer Trimestre</v>
          </cell>
          <cell r="C38">
            <v>0</v>
          </cell>
          <cell r="D38">
            <v>0</v>
          </cell>
        </row>
        <row r="39">
          <cell r="B39" t="str">
            <v>Cuarto Trimestre</v>
          </cell>
          <cell r="C39">
            <v>0</v>
          </cell>
          <cell r="D39">
            <v>0</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topLeftCell="A63" zoomScale="75" zoomScaleNormal="80" zoomScaleSheetLayoutView="75" workbookViewId="0">
      <selection activeCell="B153" sqref="B153"/>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08" t="s">
        <v>6</v>
      </c>
    </row>
    <row r="4" spans="1:16" ht="14.25" customHeight="1" thickBot="1" x14ac:dyDescent="0.25">
      <c r="A4" s="13"/>
      <c r="B4" s="14"/>
      <c r="C4" s="15"/>
      <c r="D4" s="15"/>
      <c r="E4" s="15"/>
      <c r="F4" s="15"/>
      <c r="G4" s="15"/>
      <c r="H4" s="15"/>
      <c r="I4" s="15"/>
      <c r="J4" s="15"/>
      <c r="K4" s="16"/>
      <c r="L4" s="16"/>
      <c r="M4" s="17"/>
      <c r="O4" s="108" t="s">
        <v>8</v>
      </c>
    </row>
    <row r="5" spans="1:16" ht="13.5" thickBot="1" x14ac:dyDescent="0.25">
      <c r="A5" s="143" t="s">
        <v>60</v>
      </c>
      <c r="B5" s="144"/>
      <c r="C5" s="144"/>
      <c r="D5" s="144"/>
      <c r="E5" s="144"/>
      <c r="F5" s="144"/>
      <c r="G5" s="144"/>
      <c r="H5" s="144"/>
      <c r="I5" s="144"/>
      <c r="J5" s="144"/>
      <c r="K5" s="144"/>
      <c r="L5" s="144"/>
      <c r="M5" s="145"/>
      <c r="O5" s="10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08" t="s">
        <v>13</v>
      </c>
    </row>
    <row r="8" spans="1:16" ht="30" customHeight="1" thickBot="1" x14ac:dyDescent="0.25">
      <c r="A8" s="150" t="s">
        <v>4</v>
      </c>
      <c r="B8" s="151"/>
      <c r="C8" s="152" t="s">
        <v>209</v>
      </c>
      <c r="D8" s="153"/>
      <c r="E8" s="153"/>
      <c r="F8" s="153"/>
      <c r="G8" s="153"/>
      <c r="H8" s="153"/>
      <c r="I8" s="153"/>
      <c r="J8" s="153"/>
      <c r="K8" s="153"/>
      <c r="L8" s="153"/>
      <c r="M8" s="154"/>
      <c r="O8" s="108" t="s">
        <v>18</v>
      </c>
    </row>
    <row r="9" spans="1:16" ht="30" customHeight="1" thickBot="1" x14ac:dyDescent="0.25">
      <c r="A9" s="150" t="s">
        <v>5</v>
      </c>
      <c r="B9" s="151"/>
      <c r="C9" s="159" t="s">
        <v>68</v>
      </c>
      <c r="D9" s="160"/>
      <c r="E9" s="160"/>
      <c r="F9" s="160"/>
      <c r="G9" s="160"/>
      <c r="H9" s="160"/>
      <c r="I9" s="160"/>
      <c r="J9" s="160"/>
      <c r="K9" s="160"/>
      <c r="L9" s="160"/>
      <c r="M9" s="161"/>
      <c r="O9" s="108" t="s">
        <v>20</v>
      </c>
      <c r="P9" s="18"/>
    </row>
    <row r="10" spans="1:16" ht="13.5" thickBot="1" x14ac:dyDescent="0.25">
      <c r="A10" s="2"/>
      <c r="B10" s="108"/>
      <c r="C10" s="108"/>
      <c r="D10" s="108"/>
      <c r="E10" s="108"/>
      <c r="F10" s="108"/>
      <c r="G10" s="108"/>
      <c r="H10" s="108"/>
      <c r="I10" s="108"/>
      <c r="J10" s="108"/>
      <c r="K10" s="108"/>
      <c r="L10" s="108"/>
      <c r="M10" s="45"/>
      <c r="O10" s="21" t="s">
        <v>74</v>
      </c>
    </row>
    <row r="11" spans="1:16" ht="30" customHeight="1" thickBot="1" x14ac:dyDescent="0.25">
      <c r="A11" s="150" t="s">
        <v>7</v>
      </c>
      <c r="B11" s="151"/>
      <c r="C11" s="162" t="s">
        <v>210</v>
      </c>
      <c r="D11" s="163"/>
      <c r="E11" s="163"/>
      <c r="F11" s="163"/>
      <c r="G11" s="163"/>
      <c r="H11" s="163"/>
      <c r="I11" s="163"/>
      <c r="J11" s="164"/>
      <c r="K11" s="24" t="s">
        <v>82</v>
      </c>
      <c r="L11" s="162" t="s">
        <v>125</v>
      </c>
      <c r="M11" s="164"/>
      <c r="O11" s="108" t="s">
        <v>21</v>
      </c>
    </row>
    <row r="12" spans="1:16" ht="30" customHeight="1" thickBot="1" x14ac:dyDescent="0.25">
      <c r="A12" s="150" t="s">
        <v>9</v>
      </c>
      <c r="B12" s="151"/>
      <c r="C12" s="152" t="s">
        <v>211</v>
      </c>
      <c r="D12" s="153"/>
      <c r="E12" s="153"/>
      <c r="F12" s="153"/>
      <c r="G12" s="153"/>
      <c r="H12" s="153"/>
      <c r="I12" s="153"/>
      <c r="J12" s="153"/>
      <c r="K12" s="153"/>
      <c r="L12" s="153"/>
      <c r="M12" s="154"/>
      <c r="O12" s="108" t="s">
        <v>0</v>
      </c>
    </row>
    <row r="13" spans="1:16" ht="30" customHeight="1" thickBot="1" x14ac:dyDescent="0.25">
      <c r="A13" s="150" t="s">
        <v>98</v>
      </c>
      <c r="B13" s="151"/>
      <c r="C13" s="152" t="s">
        <v>212</v>
      </c>
      <c r="D13" s="153"/>
      <c r="E13" s="153"/>
      <c r="F13" s="153"/>
      <c r="G13" s="153"/>
      <c r="H13" s="153"/>
      <c r="I13" s="153"/>
      <c r="J13" s="153"/>
      <c r="K13" s="153"/>
      <c r="L13" s="153"/>
      <c r="M13" s="154"/>
      <c r="O13" s="1" t="s">
        <v>122</v>
      </c>
    </row>
    <row r="14" spans="1:16" ht="30" customHeight="1" thickBot="1" x14ac:dyDescent="0.25">
      <c r="A14" s="150" t="s">
        <v>109</v>
      </c>
      <c r="B14" s="151"/>
      <c r="C14" s="152" t="s">
        <v>114</v>
      </c>
      <c r="D14" s="153"/>
      <c r="E14" s="153"/>
      <c r="F14" s="153"/>
      <c r="G14" s="153"/>
      <c r="H14" s="153"/>
      <c r="I14" s="153"/>
      <c r="J14" s="153"/>
      <c r="K14" s="153"/>
      <c r="L14" s="153"/>
      <c r="M14" s="154"/>
      <c r="O14" s="1" t="s">
        <v>123</v>
      </c>
    </row>
    <row r="15" spans="1:16" ht="30" customHeight="1" thickBot="1" x14ac:dyDescent="0.25">
      <c r="A15" s="150" t="s">
        <v>115</v>
      </c>
      <c r="B15" s="151"/>
      <c r="C15" s="152" t="s">
        <v>124</v>
      </c>
      <c r="D15" s="153"/>
      <c r="E15" s="153"/>
      <c r="F15" s="153"/>
      <c r="G15" s="153"/>
      <c r="H15" s="153"/>
      <c r="I15" s="153"/>
      <c r="J15" s="153"/>
      <c r="K15" s="153"/>
      <c r="L15" s="153"/>
      <c r="M15" s="154"/>
      <c r="O15" s="108" t="s">
        <v>24</v>
      </c>
    </row>
    <row r="16" spans="1:16" ht="13.5" thickBot="1" x14ac:dyDescent="0.25">
      <c r="A16" s="2"/>
      <c r="B16" s="108"/>
      <c r="C16" s="108"/>
      <c r="D16" s="108"/>
      <c r="E16" s="108"/>
      <c r="F16" s="108"/>
      <c r="G16" s="108"/>
      <c r="H16" s="108"/>
      <c r="I16" s="108"/>
      <c r="J16" s="108"/>
      <c r="K16" s="108"/>
      <c r="L16" s="108"/>
      <c r="M16" s="45"/>
      <c r="O16" s="10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42" t="s">
        <v>16</v>
      </c>
      <c r="J18" s="150" t="s">
        <v>95</v>
      </c>
      <c r="K18" s="158"/>
      <c r="L18" s="151"/>
      <c r="M18" s="6" t="s">
        <v>17</v>
      </c>
      <c r="O18" s="108" t="s">
        <v>27</v>
      </c>
    </row>
    <row r="19" spans="1:40" ht="30" customHeight="1" thickBot="1" x14ac:dyDescent="0.25">
      <c r="A19" s="165" t="s">
        <v>213</v>
      </c>
      <c r="B19" s="166"/>
      <c r="C19" s="171" t="s">
        <v>85</v>
      </c>
      <c r="D19" s="172"/>
      <c r="E19" s="4">
        <v>1</v>
      </c>
      <c r="F19" s="177" t="s">
        <v>214</v>
      </c>
      <c r="G19" s="178"/>
      <c r="H19" s="179"/>
      <c r="I19" s="103" t="s">
        <v>215</v>
      </c>
      <c r="J19" s="180" t="s">
        <v>216</v>
      </c>
      <c r="K19" s="181"/>
      <c r="L19" s="182"/>
      <c r="M19" s="7" t="s">
        <v>122</v>
      </c>
      <c r="O19" s="108" t="s">
        <v>28</v>
      </c>
    </row>
    <row r="20" spans="1:40" ht="30" customHeight="1" thickBot="1" x14ac:dyDescent="0.25">
      <c r="A20" s="167"/>
      <c r="B20" s="168"/>
      <c r="C20" s="173"/>
      <c r="D20" s="174"/>
      <c r="E20" s="4">
        <v>2</v>
      </c>
      <c r="F20" s="177" t="s">
        <v>217</v>
      </c>
      <c r="G20" s="178"/>
      <c r="H20" s="179"/>
      <c r="I20" s="103" t="s">
        <v>215</v>
      </c>
      <c r="J20" s="180" t="s">
        <v>218</v>
      </c>
      <c r="K20" s="181"/>
      <c r="L20" s="182"/>
      <c r="M20" s="7" t="s">
        <v>122</v>
      </c>
      <c r="O20" s="108" t="s">
        <v>3</v>
      </c>
    </row>
    <row r="21" spans="1:40" ht="30" customHeight="1" thickBot="1" x14ac:dyDescent="0.25">
      <c r="A21" s="167"/>
      <c r="B21" s="168"/>
      <c r="C21" s="173"/>
      <c r="D21" s="174"/>
      <c r="E21" s="4"/>
      <c r="F21" s="177"/>
      <c r="G21" s="178"/>
      <c r="H21" s="179"/>
      <c r="I21" s="103"/>
      <c r="J21" s="180"/>
      <c r="K21" s="181"/>
      <c r="L21" s="182"/>
      <c r="M21" s="7"/>
      <c r="O21" s="108" t="s">
        <v>29</v>
      </c>
    </row>
    <row r="22" spans="1:40" ht="30" customHeight="1" thickBot="1" x14ac:dyDescent="0.25">
      <c r="A22" s="169"/>
      <c r="B22" s="170"/>
      <c r="C22" s="175"/>
      <c r="D22" s="176"/>
      <c r="E22" s="4"/>
      <c r="F22" s="177"/>
      <c r="G22" s="178"/>
      <c r="H22" s="179"/>
      <c r="I22" s="103"/>
      <c r="J22" s="180"/>
      <c r="K22" s="181"/>
      <c r="L22" s="182"/>
      <c r="M22" s="7"/>
      <c r="O22" s="108"/>
    </row>
    <row r="23" spans="1:40" ht="13.5" thickBot="1" x14ac:dyDescent="0.25">
      <c r="A23" s="2"/>
      <c r="B23" s="108"/>
      <c r="C23" s="108"/>
      <c r="D23" s="108"/>
      <c r="E23" s="108"/>
      <c r="F23" s="108"/>
      <c r="G23" s="108"/>
      <c r="H23" s="108"/>
      <c r="I23" s="108"/>
      <c r="J23" s="108"/>
      <c r="K23" s="108"/>
      <c r="L23" s="108"/>
      <c r="M23" s="45"/>
      <c r="O23" s="21" t="s">
        <v>70</v>
      </c>
      <c r="AN23" s="1">
        <v>2002</v>
      </c>
    </row>
    <row r="24" spans="1:40" ht="45.95" customHeight="1" thickBot="1" x14ac:dyDescent="0.25">
      <c r="A24" s="6" t="s">
        <v>22</v>
      </c>
      <c r="B24" s="102" t="s">
        <v>10</v>
      </c>
      <c r="C24" s="41" t="s">
        <v>73</v>
      </c>
      <c r="D24" s="102" t="s">
        <v>13</v>
      </c>
      <c r="E24" s="6" t="s">
        <v>23</v>
      </c>
      <c r="F24" s="48" t="s">
        <v>219</v>
      </c>
      <c r="G24" s="6" t="s">
        <v>96</v>
      </c>
      <c r="H24" s="111" t="s">
        <v>127</v>
      </c>
      <c r="I24" s="6" t="s">
        <v>106</v>
      </c>
      <c r="J24" s="111" t="s">
        <v>127</v>
      </c>
      <c r="K24" s="6" t="s">
        <v>107</v>
      </c>
      <c r="L24" s="190" t="s">
        <v>127</v>
      </c>
      <c r="M24" s="191"/>
      <c r="O24" s="112" t="s">
        <v>48</v>
      </c>
      <c r="AN24" s="1">
        <f>AN23+1</f>
        <v>2003</v>
      </c>
    </row>
    <row r="25" spans="1:40" ht="16.5" customHeight="1" thickBot="1" x14ac:dyDescent="0.25">
      <c r="A25" s="192" t="s">
        <v>26</v>
      </c>
      <c r="B25" s="194" t="s">
        <v>122</v>
      </c>
      <c r="C25" s="192" t="s">
        <v>75</v>
      </c>
      <c r="D25" s="194" t="s">
        <v>122</v>
      </c>
      <c r="E25" s="192" t="s">
        <v>116</v>
      </c>
      <c r="F25" s="52" t="s">
        <v>119</v>
      </c>
      <c r="G25" s="47">
        <v>2016</v>
      </c>
      <c r="H25" s="47">
        <v>2017</v>
      </c>
      <c r="I25" s="47">
        <v>2018</v>
      </c>
      <c r="J25" s="47">
        <v>2019</v>
      </c>
      <c r="K25" s="47">
        <v>2020</v>
      </c>
      <c r="L25" s="188" t="s">
        <v>108</v>
      </c>
      <c r="M25" s="189"/>
      <c r="O25" s="112" t="s">
        <v>49</v>
      </c>
    </row>
    <row r="26" spans="1:40" ht="30" customHeight="1" thickBot="1" x14ac:dyDescent="0.25">
      <c r="A26" s="193"/>
      <c r="B26" s="195"/>
      <c r="C26" s="193"/>
      <c r="D26" s="195"/>
      <c r="E26" s="196"/>
      <c r="F26" s="49" t="s">
        <v>117</v>
      </c>
      <c r="G26" s="111" t="s">
        <v>127</v>
      </c>
      <c r="H26" s="111" t="s">
        <v>127</v>
      </c>
      <c r="I26" s="111" t="s">
        <v>127</v>
      </c>
      <c r="J26" s="111" t="s">
        <v>127</v>
      </c>
      <c r="K26" s="111" t="s">
        <v>127</v>
      </c>
      <c r="L26" s="111" t="s">
        <v>127</v>
      </c>
      <c r="M26" s="111" t="s">
        <v>127</v>
      </c>
      <c r="O26" s="112" t="s">
        <v>61</v>
      </c>
    </row>
    <row r="27" spans="1:40" ht="30" customHeight="1" thickBot="1" x14ac:dyDescent="0.25">
      <c r="A27" s="57"/>
      <c r="B27" s="54"/>
      <c r="C27" s="53"/>
      <c r="D27" s="53"/>
      <c r="E27" s="193"/>
      <c r="F27" s="55" t="s">
        <v>118</v>
      </c>
      <c r="G27" s="111" t="s">
        <v>127</v>
      </c>
      <c r="H27" s="111" t="s">
        <v>127</v>
      </c>
      <c r="I27" s="111" t="s">
        <v>127</v>
      </c>
      <c r="J27" s="111" t="s">
        <v>127</v>
      </c>
      <c r="K27" s="111" t="s">
        <v>127</v>
      </c>
      <c r="L27" s="111" t="s">
        <v>127</v>
      </c>
      <c r="M27" s="111" t="s">
        <v>127</v>
      </c>
      <c r="O27" s="113" t="s">
        <v>62</v>
      </c>
    </row>
    <row r="28" spans="1:40" ht="13.5" thickBot="1" x14ac:dyDescent="0.25">
      <c r="A28" s="2"/>
      <c r="B28" s="108"/>
      <c r="C28" s="108"/>
      <c r="D28" s="108"/>
      <c r="E28" s="108"/>
      <c r="F28" s="108"/>
      <c r="G28" s="108"/>
      <c r="H28" s="108"/>
      <c r="I28" s="108"/>
      <c r="J28" s="108"/>
      <c r="K28" s="108"/>
      <c r="L28" s="108"/>
      <c r="M28" s="45"/>
      <c r="O28" s="112" t="s">
        <v>50</v>
      </c>
      <c r="AN28" s="1" t="e">
        <f>#REF!+1</f>
        <v>#REF!</v>
      </c>
    </row>
    <row r="29" spans="1:40" ht="24.95" customHeight="1" thickBot="1" x14ac:dyDescent="0.25">
      <c r="A29" s="183" t="s">
        <v>94</v>
      </c>
      <c r="B29" s="187"/>
      <c r="C29" s="184"/>
      <c r="D29" s="201" t="s">
        <v>77</v>
      </c>
      <c r="E29" s="202"/>
      <c r="F29" s="104"/>
      <c r="G29" s="25" t="s">
        <v>87</v>
      </c>
      <c r="H29" s="105"/>
      <c r="I29" s="203" t="s">
        <v>88</v>
      </c>
      <c r="J29" s="204"/>
      <c r="K29" s="23"/>
      <c r="L29" s="205"/>
      <c r="M29" s="172"/>
      <c r="O29" s="112" t="s">
        <v>51</v>
      </c>
      <c r="AN29" s="1" t="e">
        <f>AN28+1</f>
        <v>#REF!</v>
      </c>
    </row>
    <row r="30" spans="1:40" ht="24.95" customHeight="1" thickBot="1" x14ac:dyDescent="0.25">
      <c r="A30" s="197"/>
      <c r="B30" s="198"/>
      <c r="C30" s="199"/>
      <c r="D30" s="208" t="s">
        <v>78</v>
      </c>
      <c r="E30" s="209"/>
      <c r="F30" s="106"/>
      <c r="G30" s="26" t="s">
        <v>87</v>
      </c>
      <c r="H30" s="107"/>
      <c r="I30" s="83"/>
      <c r="J30" s="84"/>
      <c r="K30" s="84"/>
      <c r="L30" s="206"/>
      <c r="M30" s="174"/>
      <c r="O30" s="112" t="s">
        <v>52</v>
      </c>
      <c r="AN30" s="1" t="e">
        <f>#REF!+1</f>
        <v>#REF!</v>
      </c>
    </row>
    <row r="31" spans="1:40" ht="24.95" customHeight="1" thickBot="1" x14ac:dyDescent="0.25">
      <c r="A31" s="185"/>
      <c r="B31" s="200"/>
      <c r="C31" s="186"/>
      <c r="D31" s="210" t="s">
        <v>79</v>
      </c>
      <c r="E31" s="211"/>
      <c r="F31" s="109"/>
      <c r="G31" s="27" t="s">
        <v>87</v>
      </c>
      <c r="H31" s="110"/>
      <c r="I31" s="86"/>
      <c r="J31" s="87"/>
      <c r="K31" s="87"/>
      <c r="L31" s="207"/>
      <c r="M31" s="176"/>
      <c r="O31" s="112" t="s">
        <v>63</v>
      </c>
      <c r="AN31" s="1" t="e">
        <f>#REF!+1</f>
        <v>#REF!</v>
      </c>
    </row>
    <row r="32" spans="1:40" ht="13.5" thickBot="1" x14ac:dyDescent="0.25">
      <c r="A32" s="2"/>
      <c r="B32" s="108"/>
      <c r="C32" s="108"/>
      <c r="D32" s="108"/>
      <c r="E32" s="108"/>
      <c r="F32" s="108"/>
      <c r="G32" s="108"/>
      <c r="H32" s="108"/>
      <c r="I32" s="108"/>
      <c r="J32" s="108"/>
      <c r="K32" s="108"/>
      <c r="L32" s="108"/>
      <c r="M32" s="45"/>
      <c r="O32" s="112" t="s">
        <v>64</v>
      </c>
      <c r="AN32" s="1" t="e">
        <f>#REF!+1</f>
        <v>#REF!</v>
      </c>
    </row>
    <row r="33" spans="1:40" ht="13.5" customHeight="1" thickBot="1" x14ac:dyDescent="0.25">
      <c r="A33" s="143" t="s">
        <v>30</v>
      </c>
      <c r="B33" s="144"/>
      <c r="C33" s="144"/>
      <c r="D33" s="144"/>
      <c r="E33" s="144"/>
      <c r="F33" s="144"/>
      <c r="G33" s="144"/>
      <c r="H33" s="144"/>
      <c r="I33" s="144"/>
      <c r="J33" s="144"/>
      <c r="K33" s="144"/>
      <c r="L33" s="144"/>
      <c r="M33" s="145"/>
      <c r="O33" s="112" t="s">
        <v>54</v>
      </c>
      <c r="AN33" s="1" t="e">
        <f>AN32+1</f>
        <v>#REF!</v>
      </c>
    </row>
    <row r="34" spans="1:40" ht="13.5" thickBot="1" x14ac:dyDescent="0.25">
      <c r="A34" s="2"/>
      <c r="B34" s="108"/>
      <c r="C34" s="108"/>
      <c r="D34" s="108"/>
      <c r="E34" s="108"/>
      <c r="F34" s="108"/>
      <c r="G34" s="108"/>
      <c r="H34" s="108"/>
      <c r="I34" s="108"/>
      <c r="J34" s="108"/>
      <c r="K34" s="108"/>
      <c r="L34" s="108"/>
      <c r="M34" s="45"/>
      <c r="O34" s="112" t="s">
        <v>55</v>
      </c>
      <c r="AN34" s="1" t="e">
        <f>AN33+1</f>
        <v>#REF!</v>
      </c>
    </row>
    <row r="35" spans="1:40" ht="81.75" customHeight="1" thickBot="1" x14ac:dyDescent="0.25">
      <c r="A35" s="100"/>
      <c r="B35" s="120" t="s">
        <v>31</v>
      </c>
      <c r="C35" s="121" t="s">
        <v>32</v>
      </c>
      <c r="D35" s="121" t="str">
        <f>F19</f>
        <v xml:space="preserve">Número de capacitaciones realizadas </v>
      </c>
      <c r="E35" s="121" t="str">
        <f>F20</f>
        <v xml:space="preserve">Número de capacitaciones programadas de acuerdo al plan institucional de capacitación </v>
      </c>
      <c r="F35" s="121">
        <f>F21</f>
        <v>0</v>
      </c>
      <c r="G35" s="121">
        <f>F22</f>
        <v>0</v>
      </c>
      <c r="H35" s="122" t="s">
        <v>89</v>
      </c>
      <c r="I35" s="123" t="s">
        <v>93</v>
      </c>
      <c r="J35" s="108"/>
      <c r="K35" s="108"/>
      <c r="L35" s="108"/>
      <c r="M35" s="101"/>
      <c r="O35" s="112" t="s">
        <v>53</v>
      </c>
      <c r="AI35"/>
      <c r="AL35" s="1"/>
    </row>
    <row r="36" spans="1:40" ht="27" customHeight="1" x14ac:dyDescent="0.2">
      <c r="A36" s="100"/>
      <c r="B36" s="40" t="s">
        <v>33</v>
      </c>
      <c r="C36" s="50">
        <v>1</v>
      </c>
      <c r="D36" s="88">
        <v>6</v>
      </c>
      <c r="E36" s="88">
        <v>6</v>
      </c>
      <c r="F36" s="97"/>
      <c r="G36" s="97"/>
      <c r="H36" s="90">
        <f>D36/E36</f>
        <v>1</v>
      </c>
      <c r="I36" s="56">
        <v>1</v>
      </c>
      <c r="J36" s="108"/>
      <c r="K36" s="108"/>
      <c r="L36" s="108"/>
      <c r="M36" s="101"/>
      <c r="O36" s="112" t="s">
        <v>65</v>
      </c>
      <c r="AI36"/>
      <c r="AL36" s="1"/>
    </row>
    <row r="37" spans="1:40" ht="27" customHeight="1" x14ac:dyDescent="0.2">
      <c r="A37" s="100"/>
      <c r="B37" s="29" t="s">
        <v>34</v>
      </c>
      <c r="C37" s="114">
        <v>1</v>
      </c>
      <c r="D37" s="124">
        <v>13</v>
      </c>
      <c r="E37" s="8">
        <v>13</v>
      </c>
      <c r="F37" s="93"/>
      <c r="G37" s="93"/>
      <c r="H37" s="119">
        <f t="shared" ref="H37:H38" si="0">D37/E37</f>
        <v>1</v>
      </c>
      <c r="I37" s="125">
        <v>1</v>
      </c>
      <c r="J37" s="108"/>
      <c r="K37" s="108"/>
      <c r="L37" s="108"/>
      <c r="M37" s="101"/>
      <c r="O37" s="112" t="s">
        <v>66</v>
      </c>
      <c r="AI37"/>
      <c r="AL37" s="1"/>
    </row>
    <row r="38" spans="1:40" ht="27" customHeight="1" x14ac:dyDescent="0.2">
      <c r="A38" s="100"/>
      <c r="B38" s="29" t="s">
        <v>35</v>
      </c>
      <c r="C38" s="114">
        <v>1</v>
      </c>
      <c r="D38" s="124">
        <v>2</v>
      </c>
      <c r="E38" s="8">
        <v>2</v>
      </c>
      <c r="F38" s="93"/>
      <c r="G38" s="93"/>
      <c r="H38" s="119">
        <f t="shared" si="0"/>
        <v>1</v>
      </c>
      <c r="I38" s="125">
        <v>1</v>
      </c>
      <c r="J38" s="108"/>
      <c r="K38" s="108"/>
      <c r="L38" s="108"/>
      <c r="M38" s="101"/>
      <c r="O38" s="21" t="s">
        <v>69</v>
      </c>
      <c r="AI38"/>
      <c r="AL38" s="1"/>
    </row>
    <row r="39" spans="1:40" ht="27" customHeight="1" thickBot="1" x14ac:dyDescent="0.25">
      <c r="A39" s="100"/>
      <c r="B39" s="30" t="s">
        <v>36</v>
      </c>
      <c r="C39" s="118">
        <v>1</v>
      </c>
      <c r="D39" s="31">
        <v>1</v>
      </c>
      <c r="E39" s="31">
        <v>1</v>
      </c>
      <c r="F39" s="94"/>
      <c r="G39" s="94"/>
      <c r="H39" s="126">
        <f t="shared" ref="H39" si="1">D39/E39</f>
        <v>1</v>
      </c>
      <c r="I39" s="127">
        <v>1</v>
      </c>
      <c r="J39" s="108"/>
      <c r="K39" s="108"/>
      <c r="L39" s="108"/>
      <c r="M39" s="101"/>
      <c r="O39" s="9" t="s">
        <v>67</v>
      </c>
      <c r="AI39"/>
      <c r="AL39" s="1"/>
    </row>
    <row r="40" spans="1:40" x14ac:dyDescent="0.2">
      <c r="A40" s="2"/>
      <c r="B40" s="108"/>
      <c r="C40" s="108"/>
      <c r="D40" s="108"/>
      <c r="E40" s="108"/>
      <c r="F40" s="108"/>
      <c r="G40" s="108"/>
      <c r="H40" s="108"/>
      <c r="I40" s="108"/>
      <c r="J40" s="108"/>
      <c r="K40" s="108"/>
      <c r="L40" s="108"/>
      <c r="M40" s="45"/>
      <c r="N40" s="108"/>
      <c r="O40" s="9" t="s">
        <v>68</v>
      </c>
      <c r="P40" s="108"/>
    </row>
    <row r="41" spans="1:40" x14ac:dyDescent="0.2">
      <c r="A41" s="2"/>
      <c r="B41" s="108"/>
      <c r="C41" s="108"/>
      <c r="D41" s="108"/>
      <c r="E41" s="108"/>
      <c r="F41" s="108"/>
      <c r="G41" s="108"/>
      <c r="H41" s="108"/>
      <c r="I41" s="108"/>
      <c r="J41" s="108"/>
      <c r="K41" s="108"/>
      <c r="L41" s="108"/>
      <c r="M41" s="45"/>
      <c r="O41" s="9" t="s">
        <v>56</v>
      </c>
      <c r="AN41" s="1" t="e">
        <f>#REF!+1</f>
        <v>#REF!</v>
      </c>
    </row>
    <row r="42" spans="1:40" x14ac:dyDescent="0.2">
      <c r="A42" s="2"/>
      <c r="B42" s="108"/>
      <c r="C42" s="108"/>
      <c r="D42" s="108"/>
      <c r="E42" s="108"/>
      <c r="F42" s="108"/>
      <c r="G42" s="108"/>
      <c r="H42" s="108"/>
      <c r="I42" s="108"/>
      <c r="J42" s="108"/>
      <c r="K42" s="108"/>
      <c r="L42" s="108"/>
      <c r="M42" s="45"/>
      <c r="O42" s="9" t="s">
        <v>46</v>
      </c>
    </row>
    <row r="43" spans="1:40" x14ac:dyDescent="0.2">
      <c r="A43" s="2"/>
      <c r="B43" s="108"/>
      <c r="C43" s="108"/>
      <c r="D43" s="108"/>
      <c r="E43" s="108"/>
      <c r="F43" s="108"/>
      <c r="G43" s="108"/>
      <c r="H43" s="108"/>
      <c r="I43" s="108"/>
      <c r="J43" s="108"/>
      <c r="K43" s="108"/>
      <c r="L43" s="108"/>
      <c r="M43" s="45"/>
      <c r="O43" s="108" t="s">
        <v>47</v>
      </c>
    </row>
    <row r="44" spans="1:40" x14ac:dyDescent="0.2">
      <c r="A44" s="2"/>
      <c r="B44" s="108"/>
      <c r="C44" s="108"/>
      <c r="D44" s="108"/>
      <c r="E44" s="108"/>
      <c r="F44" s="108"/>
      <c r="G44" s="108"/>
      <c r="H44" s="108"/>
      <c r="I44" s="108"/>
      <c r="J44" s="108"/>
      <c r="K44" s="108"/>
      <c r="L44" s="108"/>
      <c r="M44" s="45"/>
      <c r="O44" s="108" t="s">
        <v>81</v>
      </c>
    </row>
    <row r="45" spans="1:40" x14ac:dyDescent="0.2">
      <c r="A45" s="2"/>
      <c r="B45" s="108"/>
      <c r="C45" s="108"/>
      <c r="D45" s="108"/>
      <c r="E45" s="108"/>
      <c r="F45" s="108"/>
      <c r="G45" s="108"/>
      <c r="H45" s="108"/>
      <c r="I45" s="108"/>
      <c r="J45" s="108"/>
      <c r="K45" s="108"/>
      <c r="L45" s="108"/>
      <c r="M45" s="45"/>
      <c r="O45" s="21" t="s">
        <v>84</v>
      </c>
    </row>
    <row r="46" spans="1:40" x14ac:dyDescent="0.2">
      <c r="A46" s="2"/>
      <c r="B46" s="108"/>
      <c r="C46" s="108"/>
      <c r="D46" s="108"/>
      <c r="E46" s="108"/>
      <c r="F46" s="108"/>
      <c r="G46" s="108"/>
      <c r="H46" s="108"/>
      <c r="I46" s="108"/>
      <c r="J46" s="108"/>
      <c r="K46" s="108"/>
      <c r="L46" s="108"/>
      <c r="M46" s="45"/>
      <c r="O46" s="108" t="s">
        <v>86</v>
      </c>
    </row>
    <row r="47" spans="1:40" x14ac:dyDescent="0.2">
      <c r="A47" s="2"/>
      <c r="B47" s="108"/>
      <c r="C47" s="108"/>
      <c r="D47" s="108"/>
      <c r="E47" s="108"/>
      <c r="F47" s="108"/>
      <c r="G47" s="108"/>
      <c r="H47" s="108"/>
      <c r="I47" s="108"/>
      <c r="J47" s="108"/>
      <c r="K47" s="108"/>
      <c r="L47" s="108"/>
      <c r="M47" s="45"/>
      <c r="O47" s="108" t="s">
        <v>97</v>
      </c>
    </row>
    <row r="48" spans="1:40" x14ac:dyDescent="0.2">
      <c r="A48" s="2"/>
      <c r="B48" s="108"/>
      <c r="C48" s="108"/>
      <c r="D48" s="108"/>
      <c r="E48" s="108"/>
      <c r="F48" s="108"/>
      <c r="G48" s="108"/>
      <c r="H48" s="108"/>
      <c r="I48" s="108"/>
      <c r="J48" s="108"/>
      <c r="K48" s="108"/>
      <c r="L48" s="108"/>
      <c r="M48" s="45"/>
      <c r="O48" s="108" t="s">
        <v>85</v>
      </c>
    </row>
    <row r="49" spans="1:40" x14ac:dyDescent="0.2">
      <c r="A49" s="2"/>
      <c r="B49" s="108"/>
      <c r="C49" s="108"/>
      <c r="D49" s="108"/>
      <c r="E49" s="108"/>
      <c r="F49" s="108"/>
      <c r="G49" s="108"/>
      <c r="H49" s="108"/>
      <c r="I49" s="108"/>
      <c r="J49" s="108"/>
      <c r="K49" s="108"/>
      <c r="L49" s="108"/>
      <c r="M49" s="45"/>
      <c r="O49" s="108" t="s">
        <v>99</v>
      </c>
    </row>
    <row r="50" spans="1:40" ht="28.5" customHeight="1" x14ac:dyDescent="0.2">
      <c r="A50" s="2"/>
      <c r="B50" s="108"/>
      <c r="C50" s="108"/>
      <c r="D50" s="108"/>
      <c r="E50" s="108"/>
      <c r="F50" s="108"/>
      <c r="G50" s="108"/>
      <c r="H50" s="108"/>
      <c r="I50" s="108"/>
      <c r="J50" s="108"/>
      <c r="K50" s="108"/>
      <c r="L50" s="108"/>
      <c r="M50" s="45"/>
      <c r="O50" s="108" t="s">
        <v>100</v>
      </c>
      <c r="AN50" s="1" t="e">
        <f>AN41+1</f>
        <v>#REF!</v>
      </c>
    </row>
    <row r="51" spans="1:40" ht="19.5" customHeight="1" x14ac:dyDescent="0.2">
      <c r="A51" s="2"/>
      <c r="B51" s="108"/>
      <c r="C51" s="108"/>
      <c r="D51" s="108"/>
      <c r="E51" s="108"/>
      <c r="F51" s="108"/>
      <c r="G51" s="108"/>
      <c r="H51" s="108"/>
      <c r="I51" s="108"/>
      <c r="J51" s="108"/>
      <c r="K51" s="108"/>
      <c r="L51" s="108"/>
      <c r="M51" s="45"/>
      <c r="O51" s="108" t="s">
        <v>101</v>
      </c>
      <c r="AN51" s="1" t="e">
        <f t="shared" ref="AN51:AN68" si="2">AN50+1</f>
        <v>#REF!</v>
      </c>
    </row>
    <row r="52" spans="1:40" x14ac:dyDescent="0.2">
      <c r="A52" s="2"/>
      <c r="B52" s="108"/>
      <c r="C52" s="108"/>
      <c r="D52" s="108"/>
      <c r="E52" s="108"/>
      <c r="F52" s="108"/>
      <c r="G52" s="108"/>
      <c r="H52" s="108"/>
      <c r="I52" s="108"/>
      <c r="J52" s="108"/>
      <c r="K52" s="108"/>
      <c r="L52" s="108"/>
      <c r="M52" s="45"/>
      <c r="O52" s="108" t="s">
        <v>102</v>
      </c>
      <c r="AN52" s="1" t="e">
        <f t="shared" si="2"/>
        <v>#REF!</v>
      </c>
    </row>
    <row r="53" spans="1:40" x14ac:dyDescent="0.2">
      <c r="A53" s="2"/>
      <c r="B53" s="108"/>
      <c r="C53" s="108"/>
      <c r="D53" s="108"/>
      <c r="E53" s="108"/>
      <c r="F53" s="108"/>
      <c r="G53" s="108"/>
      <c r="H53" s="108"/>
      <c r="I53" s="108"/>
      <c r="J53" s="108"/>
      <c r="K53" s="108"/>
      <c r="L53" s="108"/>
      <c r="M53" s="45"/>
      <c r="O53" s="108" t="s">
        <v>103</v>
      </c>
      <c r="AN53" s="1" t="e">
        <f t="shared" si="2"/>
        <v>#REF!</v>
      </c>
    </row>
    <row r="54" spans="1:40" x14ac:dyDescent="0.2">
      <c r="A54" s="2"/>
      <c r="B54" s="108"/>
      <c r="C54" s="108"/>
      <c r="D54" s="108"/>
      <c r="E54" s="108"/>
      <c r="F54" s="108"/>
      <c r="G54" s="108"/>
      <c r="H54" s="108"/>
      <c r="I54" s="108"/>
      <c r="J54" s="108"/>
      <c r="K54" s="108"/>
      <c r="L54" s="108"/>
      <c r="M54" s="45"/>
      <c r="O54" s="108" t="s">
        <v>105</v>
      </c>
      <c r="AN54" s="1" t="e">
        <f t="shared" si="2"/>
        <v>#REF!</v>
      </c>
    </row>
    <row r="55" spans="1:40" x14ac:dyDescent="0.2">
      <c r="A55" s="2"/>
      <c r="B55" s="108"/>
      <c r="C55" s="108"/>
      <c r="D55" s="108"/>
      <c r="E55" s="108"/>
      <c r="F55" s="108"/>
      <c r="G55" s="108"/>
      <c r="H55" s="108"/>
      <c r="I55" s="108"/>
      <c r="J55" s="108"/>
      <c r="K55" s="108"/>
      <c r="L55" s="108"/>
      <c r="M55" s="45"/>
      <c r="O55" s="108" t="s">
        <v>104</v>
      </c>
      <c r="AN55" s="1" t="e">
        <f t="shared" si="2"/>
        <v>#REF!</v>
      </c>
    </row>
    <row r="56" spans="1:40" ht="16.5" customHeight="1" thickBot="1" x14ac:dyDescent="0.25">
      <c r="A56" s="2"/>
      <c r="B56" s="108"/>
      <c r="C56" s="108"/>
      <c r="D56" s="108"/>
      <c r="E56" s="108"/>
      <c r="F56" s="108"/>
      <c r="G56" s="108"/>
      <c r="H56" s="108"/>
      <c r="I56" s="108"/>
      <c r="J56" s="108"/>
      <c r="K56" s="108"/>
      <c r="L56" s="108"/>
      <c r="M56" s="45"/>
      <c r="O56" s="21" t="s">
        <v>110</v>
      </c>
      <c r="AN56" s="1" t="e">
        <f t="shared" si="2"/>
        <v>#REF!</v>
      </c>
    </row>
    <row r="57" spans="1:40" ht="13.5" customHeight="1" thickBot="1" x14ac:dyDescent="0.25">
      <c r="A57" s="143" t="s">
        <v>37</v>
      </c>
      <c r="B57" s="144"/>
      <c r="C57" s="144"/>
      <c r="D57" s="144"/>
      <c r="E57" s="144"/>
      <c r="F57" s="144"/>
      <c r="G57" s="144"/>
      <c r="H57" s="144"/>
      <c r="I57" s="144"/>
      <c r="J57" s="144"/>
      <c r="K57" s="144"/>
      <c r="L57" s="144"/>
      <c r="M57" s="145"/>
      <c r="O57" s="108" t="s">
        <v>112</v>
      </c>
      <c r="AN57" s="1" t="e">
        <f>#REF!+1</f>
        <v>#REF!</v>
      </c>
    </row>
    <row r="58" spans="1:40" ht="13.5" thickBot="1" x14ac:dyDescent="0.25">
      <c r="A58" s="2"/>
      <c r="B58" s="108"/>
      <c r="C58" s="108"/>
      <c r="D58" s="108"/>
      <c r="E58" s="108"/>
      <c r="F58" s="108"/>
      <c r="G58" s="108"/>
      <c r="H58" s="108"/>
      <c r="I58" s="108"/>
      <c r="J58" s="108"/>
      <c r="K58" s="108"/>
      <c r="L58" s="108"/>
      <c r="M58" s="45"/>
      <c r="O58" s="108" t="s">
        <v>113</v>
      </c>
      <c r="AN58" s="1" t="e">
        <f t="shared" si="2"/>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2"/>
        <v>#REF!</v>
      </c>
    </row>
    <row r="60" spans="1:40" ht="25.5" customHeight="1" thickBot="1" x14ac:dyDescent="0.25">
      <c r="A60" s="193"/>
      <c r="B60" s="185"/>
      <c r="C60" s="200"/>
      <c r="D60" s="200"/>
      <c r="E60" s="186"/>
      <c r="F60" s="6" t="s">
        <v>91</v>
      </c>
      <c r="G60" s="42" t="s">
        <v>92</v>
      </c>
      <c r="H60" s="185"/>
      <c r="I60" s="200"/>
      <c r="J60" s="200"/>
      <c r="K60" s="200"/>
      <c r="L60" s="200"/>
      <c r="M60" s="186"/>
      <c r="O60" s="1" t="s">
        <v>114</v>
      </c>
    </row>
    <row r="61" spans="1:40" ht="144.75" customHeight="1" thickBot="1" x14ac:dyDescent="0.25">
      <c r="A61" s="10" t="s">
        <v>33</v>
      </c>
      <c r="B61" s="212" t="s">
        <v>220</v>
      </c>
      <c r="C61" s="213"/>
      <c r="D61" s="213"/>
      <c r="E61" s="214"/>
      <c r="F61" s="28"/>
      <c r="G61" s="115" t="s">
        <v>201</v>
      </c>
      <c r="H61" s="215"/>
      <c r="I61" s="216"/>
      <c r="J61" s="216"/>
      <c r="K61" s="216"/>
      <c r="L61" s="216"/>
      <c r="M61" s="217"/>
      <c r="AN61" s="1" t="e">
        <f>AN59+1</f>
        <v>#REF!</v>
      </c>
    </row>
    <row r="62" spans="1:40" ht="249" customHeight="1" thickBot="1" x14ac:dyDescent="0.25">
      <c r="A62" s="10" t="s">
        <v>34</v>
      </c>
      <c r="B62" s="212" t="s">
        <v>243</v>
      </c>
      <c r="C62" s="213"/>
      <c r="D62" s="213"/>
      <c r="E62" s="214"/>
      <c r="F62" s="28"/>
      <c r="G62" s="115" t="s">
        <v>201</v>
      </c>
      <c r="H62" s="215"/>
      <c r="I62" s="216"/>
      <c r="J62" s="216"/>
      <c r="K62" s="216"/>
      <c r="L62" s="216"/>
      <c r="M62" s="217"/>
      <c r="AN62" s="1" t="e">
        <f t="shared" si="2"/>
        <v>#REF!</v>
      </c>
    </row>
    <row r="63" spans="1:40" ht="139.5" customHeight="1" thickBot="1" x14ac:dyDescent="0.25">
      <c r="A63" s="10" t="s">
        <v>41</v>
      </c>
      <c r="B63" s="212" t="s">
        <v>244</v>
      </c>
      <c r="C63" s="213"/>
      <c r="D63" s="213"/>
      <c r="E63" s="214"/>
      <c r="F63" s="28"/>
      <c r="G63" s="115" t="s">
        <v>201</v>
      </c>
      <c r="H63" s="215"/>
      <c r="I63" s="216"/>
      <c r="J63" s="216"/>
      <c r="K63" s="216"/>
      <c r="L63" s="216"/>
      <c r="M63" s="217"/>
      <c r="AN63" s="1" t="e">
        <f>#REF!+1</f>
        <v>#REF!</v>
      </c>
    </row>
    <row r="64" spans="1:40" ht="80.25" customHeight="1" thickBot="1" x14ac:dyDescent="0.25">
      <c r="A64" s="10" t="s">
        <v>36</v>
      </c>
      <c r="B64" s="212" t="s">
        <v>248</v>
      </c>
      <c r="C64" s="213"/>
      <c r="D64" s="213"/>
      <c r="E64" s="214"/>
      <c r="F64" s="28"/>
      <c r="G64" s="115" t="s">
        <v>201</v>
      </c>
      <c r="H64" s="215"/>
      <c r="I64" s="216"/>
      <c r="J64" s="216"/>
      <c r="K64" s="216"/>
      <c r="L64" s="216"/>
      <c r="M64" s="217"/>
      <c r="AN64" s="1" t="e">
        <f t="shared" si="2"/>
        <v>#REF!</v>
      </c>
    </row>
    <row r="65" spans="1:40" ht="30.75" customHeight="1" thickBot="1" x14ac:dyDescent="0.25">
      <c r="A65" s="10" t="s">
        <v>42</v>
      </c>
      <c r="B65" s="218"/>
      <c r="C65" s="219"/>
      <c r="D65" s="219"/>
      <c r="E65" s="219"/>
      <c r="F65" s="28"/>
      <c r="G65" s="28"/>
      <c r="H65" s="215"/>
      <c r="I65" s="216"/>
      <c r="J65" s="216"/>
      <c r="K65" s="216"/>
      <c r="L65" s="216"/>
      <c r="M65" s="217"/>
      <c r="AN65" s="1" t="e">
        <f>#REF!+1</f>
        <v>#REF!</v>
      </c>
    </row>
    <row r="66" spans="1:40" ht="24.95" customHeight="1" x14ac:dyDescent="0.2">
      <c r="A66" s="108"/>
      <c r="B66" s="220"/>
      <c r="C66" s="220"/>
      <c r="D66" s="220"/>
      <c r="E66" s="220"/>
      <c r="F66" s="220"/>
      <c r="G66" s="220"/>
      <c r="H66" s="220"/>
      <c r="I66" s="220"/>
      <c r="J66" s="220"/>
      <c r="K66" s="220"/>
      <c r="L66" s="220"/>
      <c r="M66" s="220"/>
      <c r="AN66" s="1" t="e">
        <f t="shared" si="2"/>
        <v>#REF!</v>
      </c>
    </row>
    <row r="67" spans="1:40" ht="24.95" hidden="1" customHeight="1" x14ac:dyDescent="0.2">
      <c r="A67" s="108"/>
      <c r="B67" s="220"/>
      <c r="C67" s="220"/>
      <c r="D67" s="220"/>
      <c r="E67" s="220"/>
      <c r="F67" s="220"/>
      <c r="G67" s="220"/>
      <c r="H67" s="220"/>
      <c r="I67" s="220"/>
      <c r="J67" s="220"/>
      <c r="K67" s="220"/>
      <c r="L67" s="220"/>
      <c r="M67" s="220"/>
      <c r="AN67" s="1" t="e">
        <f t="shared" si="2"/>
        <v>#REF!</v>
      </c>
    </row>
    <row r="68" spans="1:40" ht="24.95" hidden="1" customHeight="1" x14ac:dyDescent="0.2">
      <c r="A68" s="108"/>
      <c r="B68" s="220"/>
      <c r="C68" s="220"/>
      <c r="D68" s="220"/>
      <c r="E68" s="220"/>
      <c r="F68" s="220"/>
      <c r="G68" s="220"/>
      <c r="H68" s="220"/>
      <c r="I68" s="220"/>
      <c r="J68" s="220"/>
      <c r="K68" s="220"/>
      <c r="L68" s="220"/>
      <c r="M68" s="220"/>
      <c r="AN68" s="1" t="e">
        <f t="shared" si="2"/>
        <v>#REF!</v>
      </c>
    </row>
    <row r="69" spans="1:40" ht="24.95" hidden="1" customHeight="1" x14ac:dyDescent="0.2">
      <c r="A69" s="108"/>
      <c r="B69" s="220"/>
      <c r="C69" s="220"/>
      <c r="D69" s="220"/>
      <c r="E69" s="220"/>
      <c r="F69" s="220"/>
      <c r="G69" s="220"/>
      <c r="H69" s="220"/>
      <c r="I69" s="220"/>
      <c r="J69" s="220"/>
      <c r="K69" s="220"/>
      <c r="L69" s="220"/>
      <c r="M69" s="220"/>
    </row>
    <row r="70" spans="1:40" ht="24.95" hidden="1" customHeight="1" x14ac:dyDescent="0.2">
      <c r="A70" s="108"/>
      <c r="B70" s="220"/>
      <c r="C70" s="220"/>
      <c r="D70" s="220"/>
      <c r="E70" s="220"/>
      <c r="F70" s="220"/>
      <c r="G70" s="220"/>
      <c r="H70" s="220"/>
      <c r="I70" s="220"/>
      <c r="J70" s="220"/>
      <c r="K70" s="220"/>
      <c r="L70" s="220"/>
      <c r="M70" s="220"/>
    </row>
    <row r="71" spans="1:40" hidden="1" x14ac:dyDescent="0.2">
      <c r="A71" s="108"/>
      <c r="B71" s="108"/>
      <c r="C71" s="108"/>
      <c r="D71" s="108"/>
      <c r="E71" s="108"/>
      <c r="F71" s="108"/>
      <c r="G71" s="108"/>
      <c r="H71" s="108"/>
      <c r="I71" s="108"/>
      <c r="J71" s="108"/>
      <c r="K71" s="108"/>
      <c r="L71" s="108"/>
      <c r="M71" s="10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08"/>
      <c r="C86" s="108"/>
      <c r="D86" s="108"/>
      <c r="E86" s="108"/>
      <c r="F86" s="206"/>
      <c r="G86" s="206"/>
      <c r="H86" s="206"/>
      <c r="I86" s="11" t="s">
        <v>43</v>
      </c>
      <c r="K86" s="12"/>
    </row>
    <row r="87" spans="2:11" ht="15" hidden="1" x14ac:dyDescent="0.2">
      <c r="B87" s="108"/>
      <c r="C87" s="108"/>
      <c r="D87" s="108"/>
      <c r="E87" s="108"/>
      <c r="F87" s="206"/>
      <c r="G87" s="206"/>
      <c r="H87" s="206"/>
      <c r="I87" s="11" t="s">
        <v>44</v>
      </c>
      <c r="K87" s="12"/>
    </row>
    <row r="88" spans="2:11" ht="15" hidden="1" x14ac:dyDescent="0.2">
      <c r="B88" s="108"/>
      <c r="C88" s="108"/>
      <c r="D88" s="108"/>
      <c r="E88" s="108"/>
      <c r="F88" s="206"/>
      <c r="G88" s="206"/>
      <c r="H88" s="206"/>
      <c r="I88" s="11" t="s">
        <v>45</v>
      </c>
      <c r="K88" s="12"/>
    </row>
    <row r="89" spans="2:11" ht="15" hidden="1" x14ac:dyDescent="0.2">
      <c r="B89" s="108"/>
      <c r="C89" s="108"/>
      <c r="D89" s="108"/>
      <c r="E89" s="108"/>
      <c r="F89" s="206"/>
      <c r="G89" s="206"/>
      <c r="H89" s="206"/>
      <c r="K89" s="12"/>
    </row>
    <row r="90" spans="2:11" ht="15" hidden="1" x14ac:dyDescent="0.2">
      <c r="B90" s="108"/>
      <c r="C90" s="108"/>
      <c r="D90" s="108"/>
      <c r="E90" s="108"/>
      <c r="F90" s="206"/>
      <c r="G90" s="206"/>
      <c r="H90" s="206"/>
      <c r="K90" s="12"/>
    </row>
    <row r="91" spans="2:11" ht="15" hidden="1" x14ac:dyDescent="0.2">
      <c r="B91" s="108"/>
      <c r="C91" s="108"/>
      <c r="D91" s="108"/>
      <c r="E91" s="108"/>
      <c r="K91" s="12"/>
    </row>
    <row r="92" spans="2:11" ht="15" hidden="1" x14ac:dyDescent="0.2">
      <c r="B92" s="108"/>
      <c r="C92" s="108"/>
      <c r="D92" s="108"/>
      <c r="E92" s="108"/>
      <c r="K92" s="12"/>
    </row>
    <row r="93" spans="2:11" ht="15" hidden="1" x14ac:dyDescent="0.2">
      <c r="B93" s="108"/>
      <c r="C93" s="108"/>
      <c r="D93" s="108"/>
      <c r="E93" s="108"/>
      <c r="K93" s="12"/>
    </row>
    <row r="94" spans="2:11" ht="15" hidden="1" x14ac:dyDescent="0.2">
      <c r="B94" s="108"/>
      <c r="C94" s="108"/>
      <c r="D94" s="108"/>
      <c r="E94" s="108"/>
      <c r="K94" s="12"/>
    </row>
    <row r="95" spans="2:11" ht="15" hidden="1" x14ac:dyDescent="0.2">
      <c r="B95" s="108"/>
      <c r="C95" s="108"/>
      <c r="D95" s="108"/>
      <c r="E95" s="108"/>
      <c r="K95" s="12"/>
    </row>
    <row r="96" spans="2:11" ht="15" hidden="1" x14ac:dyDescent="0.2">
      <c r="B96" s="108"/>
      <c r="C96" s="108"/>
      <c r="D96" s="108"/>
      <c r="E96" s="108"/>
      <c r="K96" s="12"/>
    </row>
    <row r="97" spans="2:11" ht="15" hidden="1" x14ac:dyDescent="0.2">
      <c r="B97" s="108"/>
      <c r="C97" s="108"/>
      <c r="D97" s="108"/>
      <c r="E97" s="108"/>
      <c r="K97" s="12"/>
    </row>
    <row r="98" spans="2:11" ht="15" hidden="1" x14ac:dyDescent="0.2">
      <c r="B98" s="108"/>
      <c r="C98" s="108"/>
      <c r="D98" s="108"/>
      <c r="E98" s="108"/>
      <c r="K98" s="12"/>
    </row>
    <row r="99" spans="2:11" ht="15" hidden="1" x14ac:dyDescent="0.2">
      <c r="B99" s="108"/>
      <c r="C99" s="108"/>
      <c r="D99" s="108"/>
      <c r="E99" s="108"/>
      <c r="K99" s="12"/>
    </row>
    <row r="100" spans="2:11" ht="15" hidden="1" x14ac:dyDescent="0.2">
      <c r="B100" s="108"/>
      <c r="C100" s="108"/>
      <c r="D100" s="108"/>
      <c r="E100" s="108"/>
      <c r="K100" s="12"/>
    </row>
    <row r="101" spans="2:11" ht="15" hidden="1" x14ac:dyDescent="0.2">
      <c r="B101" s="108"/>
      <c r="C101" s="108"/>
      <c r="D101" s="108"/>
      <c r="E101" s="108"/>
      <c r="K101" s="12"/>
    </row>
    <row r="102" spans="2:11" ht="15" hidden="1" x14ac:dyDescent="0.2">
      <c r="B102" s="108"/>
      <c r="C102" s="108"/>
      <c r="D102" s="108"/>
      <c r="E102" s="108"/>
      <c r="K102" s="12"/>
    </row>
    <row r="103" spans="2:11" ht="15" hidden="1" x14ac:dyDescent="0.2">
      <c r="B103" s="108"/>
      <c r="C103" s="108"/>
      <c r="D103" s="108"/>
      <c r="E103" s="108"/>
      <c r="K103" s="12"/>
    </row>
    <row r="104" spans="2:11" ht="15" hidden="1" x14ac:dyDescent="0.2">
      <c r="B104" s="108"/>
      <c r="C104" s="108"/>
      <c r="D104" s="108"/>
      <c r="E104" s="108"/>
      <c r="K104" s="12"/>
    </row>
    <row r="105" spans="2:11" ht="15" hidden="1" x14ac:dyDescent="0.2">
      <c r="B105" s="108"/>
      <c r="C105" s="108"/>
      <c r="D105" s="108"/>
      <c r="E105" s="108"/>
      <c r="K105" s="12"/>
    </row>
    <row r="106" spans="2:11" ht="15" hidden="1" x14ac:dyDescent="0.2">
      <c r="B106" s="108"/>
      <c r="C106" s="108"/>
      <c r="D106" s="108"/>
      <c r="E106" s="108"/>
      <c r="K106" s="12"/>
    </row>
    <row r="107" spans="2:11" ht="15" hidden="1" x14ac:dyDescent="0.2">
      <c r="B107" s="108"/>
      <c r="C107" s="108"/>
      <c r="D107" s="108"/>
      <c r="E107" s="108"/>
      <c r="K107" s="12"/>
    </row>
    <row r="108" spans="2:11" ht="15" hidden="1" x14ac:dyDescent="0.2">
      <c r="B108" s="108"/>
      <c r="C108" s="108"/>
      <c r="D108" s="108"/>
      <c r="E108" s="108"/>
      <c r="K108" s="12"/>
    </row>
    <row r="109" spans="2:11" ht="15" hidden="1" x14ac:dyDescent="0.2">
      <c r="B109" s="108"/>
      <c r="C109" s="108"/>
      <c r="D109" s="108"/>
      <c r="E109" s="108"/>
      <c r="K109" s="12"/>
    </row>
    <row r="110" spans="2:11" ht="15" hidden="1" x14ac:dyDescent="0.2">
      <c r="B110" s="108"/>
      <c r="C110" s="108"/>
      <c r="D110" s="108"/>
      <c r="E110" s="108"/>
      <c r="K110" s="12"/>
    </row>
    <row r="111" spans="2:11" ht="15" hidden="1" x14ac:dyDescent="0.2">
      <c r="B111" s="108"/>
      <c r="C111" s="108"/>
      <c r="D111" s="108"/>
      <c r="E111" s="108"/>
      <c r="K111" s="12"/>
    </row>
    <row r="112" spans="2:11" ht="15" hidden="1" x14ac:dyDescent="0.2">
      <c r="B112" s="108"/>
      <c r="C112" s="108"/>
      <c r="D112" s="108"/>
      <c r="E112" s="108"/>
      <c r="K112" s="12"/>
    </row>
    <row r="113" spans="2:11" ht="15" hidden="1" x14ac:dyDescent="0.2">
      <c r="B113" s="108"/>
      <c r="C113" s="108"/>
      <c r="D113" s="108"/>
      <c r="E113" s="108"/>
      <c r="K113" s="12"/>
    </row>
    <row r="114" spans="2:11" ht="15" hidden="1" x14ac:dyDescent="0.2">
      <c r="B114" s="108"/>
      <c r="C114" s="108"/>
      <c r="D114" s="108"/>
      <c r="E114" s="108"/>
      <c r="K114" s="12"/>
    </row>
    <row r="115" spans="2:11" ht="15" hidden="1" x14ac:dyDescent="0.2">
      <c r="B115" s="108"/>
      <c r="C115" s="108"/>
      <c r="D115" s="108"/>
      <c r="E115" s="108"/>
      <c r="K115" s="12"/>
    </row>
    <row r="116" spans="2:11" ht="15" hidden="1" x14ac:dyDescent="0.2">
      <c r="B116" s="108"/>
      <c r="C116" s="108"/>
      <c r="D116" s="108"/>
      <c r="E116" s="108"/>
      <c r="K116" s="12"/>
    </row>
    <row r="117" spans="2:11" ht="15" hidden="1" x14ac:dyDescent="0.2">
      <c r="B117" s="108"/>
      <c r="C117" s="108"/>
      <c r="D117" s="108"/>
      <c r="E117" s="108"/>
      <c r="K117" s="12"/>
    </row>
    <row r="118" spans="2:11" ht="15" hidden="1" x14ac:dyDescent="0.2">
      <c r="B118" s="108"/>
      <c r="C118" s="108"/>
      <c r="D118" s="108"/>
      <c r="E118" s="108"/>
      <c r="K118" s="12"/>
    </row>
    <row r="119" spans="2:11" ht="15" hidden="1" x14ac:dyDescent="0.2">
      <c r="B119" s="108"/>
      <c r="C119" s="108"/>
      <c r="D119" s="108"/>
      <c r="E119" s="108"/>
      <c r="K119" s="12"/>
    </row>
    <row r="120" spans="2:11" ht="15" hidden="1" x14ac:dyDescent="0.2">
      <c r="B120" s="108"/>
      <c r="C120" s="108"/>
      <c r="D120" s="108"/>
      <c r="E120" s="108"/>
      <c r="K120" s="12"/>
    </row>
    <row r="121" spans="2:11" ht="15" hidden="1" x14ac:dyDescent="0.2">
      <c r="B121" s="108"/>
      <c r="C121" s="108"/>
      <c r="D121" s="108"/>
      <c r="E121" s="108"/>
      <c r="K121" s="12"/>
    </row>
    <row r="122" spans="2:11" ht="15" hidden="1" x14ac:dyDescent="0.2">
      <c r="B122" s="108"/>
      <c r="C122" s="108"/>
      <c r="D122" s="108"/>
      <c r="E122" s="108"/>
      <c r="K122" s="12"/>
    </row>
    <row r="123" spans="2:11" ht="15" hidden="1" x14ac:dyDescent="0.2">
      <c r="B123" s="108"/>
      <c r="C123" s="108"/>
      <c r="D123" s="108"/>
      <c r="E123" s="108"/>
      <c r="K123" s="12"/>
    </row>
    <row r="124" spans="2:11" hidden="1" x14ac:dyDescent="0.2">
      <c r="B124" s="108"/>
      <c r="C124" s="108"/>
      <c r="D124" s="108"/>
      <c r="E124" s="108"/>
    </row>
    <row r="125" spans="2:11" hidden="1" x14ac:dyDescent="0.2">
      <c r="B125" s="108"/>
      <c r="C125" s="108"/>
      <c r="D125" s="108"/>
      <c r="E125" s="108"/>
    </row>
    <row r="126" spans="2:11" hidden="1" x14ac:dyDescent="0.2">
      <c r="B126" s="108"/>
      <c r="C126" s="108"/>
      <c r="D126" s="108"/>
      <c r="E126" s="108"/>
    </row>
    <row r="127" spans="2:11" hidden="1" x14ac:dyDescent="0.2">
      <c r="B127" s="108"/>
      <c r="C127" s="108"/>
      <c r="D127" s="108"/>
      <c r="E127" s="108"/>
    </row>
    <row r="128" spans="2:11" hidden="1" x14ac:dyDescent="0.2">
      <c r="B128" s="108"/>
      <c r="C128" s="108"/>
      <c r="D128" s="108"/>
      <c r="E128" s="108"/>
    </row>
    <row r="129" spans="2:5" hidden="1" x14ac:dyDescent="0.2">
      <c r="B129" s="108"/>
      <c r="C129" s="108"/>
      <c r="D129" s="108"/>
      <c r="E129" s="108"/>
    </row>
    <row r="130" spans="2:5" hidden="1" x14ac:dyDescent="0.2">
      <c r="B130" s="108"/>
      <c r="C130" s="108"/>
      <c r="D130" s="108"/>
      <c r="E130" s="108"/>
    </row>
    <row r="131" spans="2:5" hidden="1" x14ac:dyDescent="0.2">
      <c r="B131" s="108"/>
      <c r="C131" s="108"/>
      <c r="D131" s="108"/>
      <c r="E131" s="108"/>
    </row>
    <row r="132" spans="2:5" hidden="1" x14ac:dyDescent="0.2">
      <c r="B132" s="108"/>
      <c r="C132" s="108"/>
      <c r="D132" s="108"/>
      <c r="E132" s="108"/>
    </row>
    <row r="133" spans="2:5" hidden="1" x14ac:dyDescent="0.2">
      <c r="B133" s="108"/>
      <c r="C133" s="108"/>
      <c r="D133" s="108"/>
      <c r="E133" s="108"/>
    </row>
    <row r="134" spans="2:5" hidden="1" x14ac:dyDescent="0.2">
      <c r="B134" s="108"/>
      <c r="C134" s="108"/>
      <c r="D134" s="108"/>
      <c r="E134" s="108"/>
    </row>
    <row r="135" spans="2:5" hidden="1" x14ac:dyDescent="0.2">
      <c r="B135" s="108"/>
      <c r="C135" s="108"/>
      <c r="D135" s="108"/>
      <c r="E135" s="108"/>
    </row>
    <row r="136" spans="2:5" hidden="1" x14ac:dyDescent="0.2">
      <c r="B136" s="108"/>
      <c r="C136" s="108"/>
      <c r="D136" s="108"/>
      <c r="E136" s="108"/>
    </row>
    <row r="137" spans="2:5" hidden="1" x14ac:dyDescent="0.2">
      <c r="B137" s="108"/>
      <c r="C137" s="108"/>
      <c r="D137" s="108"/>
      <c r="E137" s="108"/>
    </row>
    <row r="138" spans="2:5" hidden="1" x14ac:dyDescent="0.2">
      <c r="B138" s="108"/>
      <c r="C138" s="108"/>
      <c r="D138" s="108"/>
      <c r="E138" s="108"/>
    </row>
    <row r="139" spans="2:5" hidden="1" x14ac:dyDescent="0.2">
      <c r="B139" s="108"/>
      <c r="C139" s="108"/>
      <c r="D139" s="108"/>
      <c r="E139" s="108"/>
    </row>
    <row r="140" spans="2:5" hidden="1" x14ac:dyDescent="0.2">
      <c r="B140" s="108"/>
      <c r="C140" s="108"/>
      <c r="D140" s="108"/>
      <c r="E140" s="108"/>
    </row>
    <row r="141" spans="2:5" hidden="1" x14ac:dyDescent="0.2">
      <c r="B141" s="108"/>
      <c r="C141" s="108"/>
      <c r="D141" s="108"/>
      <c r="E141" s="108"/>
    </row>
    <row r="142" spans="2:5" hidden="1" x14ac:dyDescent="0.2">
      <c r="B142" s="108"/>
      <c r="C142" s="108"/>
      <c r="D142" s="108"/>
      <c r="E142" s="108"/>
    </row>
    <row r="143" spans="2:5" hidden="1" x14ac:dyDescent="0.2">
      <c r="B143" s="108"/>
      <c r="C143" s="108"/>
      <c r="D143" s="108"/>
      <c r="E143" s="108"/>
    </row>
    <row r="144" spans="2:5" hidden="1" x14ac:dyDescent="0.2">
      <c r="B144" s="108"/>
      <c r="C144" s="108"/>
      <c r="D144" s="108"/>
      <c r="E144" s="108"/>
    </row>
    <row r="145" spans="2:5" hidden="1" x14ac:dyDescent="0.2">
      <c r="B145" s="108"/>
      <c r="C145" s="108"/>
      <c r="D145" s="108"/>
      <c r="E145" s="108"/>
    </row>
    <row r="146" spans="2:5" hidden="1" x14ac:dyDescent="0.2">
      <c r="B146" s="108"/>
      <c r="C146" s="108"/>
      <c r="D146" s="108"/>
      <c r="E146" s="108"/>
    </row>
    <row r="147" spans="2:5" hidden="1" x14ac:dyDescent="0.2">
      <c r="B147" s="108"/>
      <c r="C147" s="108"/>
      <c r="D147" s="108"/>
      <c r="E147" s="108"/>
    </row>
    <row r="148" spans="2:5" hidden="1" x14ac:dyDescent="0.2">
      <c r="B148" s="108"/>
      <c r="C148" s="108"/>
      <c r="D148" s="108"/>
      <c r="E148" s="108"/>
    </row>
    <row r="149" spans="2:5" hidden="1" x14ac:dyDescent="0.2">
      <c r="B149" s="108"/>
      <c r="C149" s="108"/>
      <c r="D149" s="108"/>
      <c r="E149" s="10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12:B12"/>
    <mergeCell ref="C12:M12"/>
    <mergeCell ref="A7:B7"/>
    <mergeCell ref="C7:H7"/>
    <mergeCell ref="I7:K7"/>
    <mergeCell ref="L7:M7"/>
    <mergeCell ref="A8:B8"/>
    <mergeCell ref="C8:M8"/>
    <mergeCell ref="A9:B9"/>
    <mergeCell ref="C9:M9"/>
    <mergeCell ref="A11:B11"/>
    <mergeCell ref="C11:J11"/>
    <mergeCell ref="L11:M11"/>
    <mergeCell ref="A5:M5"/>
    <mergeCell ref="A1:B3"/>
    <mergeCell ref="C1:J3"/>
    <mergeCell ref="K1:M1"/>
    <mergeCell ref="K2:M2"/>
    <mergeCell ref="K3:M3"/>
  </mergeCells>
  <conditionalFormatting sqref="H36:I39">
    <cfRule type="cellIs" dxfId="32" priority="1" operator="between">
      <formula>$L$31</formula>
      <formula>$M$31</formula>
    </cfRule>
    <cfRule type="cellIs" dxfId="31" priority="2" operator="between">
      <formula>$L$30</formula>
      <formula>$M$30</formula>
    </cfRule>
    <cfRule type="cellIs" dxfId="30" priority="3" operator="between">
      <formula>#REF!</formula>
      <formula>$M$29</formula>
    </cfRule>
  </conditionalFormatting>
  <dataValidations count="8">
    <dataValidation type="list" allowBlank="1" showInputMessage="1" showErrorMessage="1" sqref="C9:M9">
      <formula1>$O$39:$O$42</formula1>
    </dataValidation>
    <dataValidation type="list" allowBlank="1" showInputMessage="1" showErrorMessage="1" sqref="C14:M14">
      <formula1>$O$57:$O$60</formula1>
    </dataValidation>
    <dataValidation type="list" allowBlank="1" showInputMessage="1" showErrorMessage="1" sqref="C7:H7">
      <formula1>$O$24:$O$37</formula1>
    </dataValidation>
    <dataValidation type="list" allowBlank="1" showInputMessage="1" showErrorMessage="1" sqref="B25 D25 B27 M19:M22">
      <formula1>$O$11:$O$16</formula1>
    </dataValidation>
    <dataValidation type="list" allowBlank="1" showInputMessage="1" showErrorMessage="1" sqref="C19">
      <formula1>$O$46:$O$55</formula1>
    </dataValidation>
    <dataValidation type="list" allowBlank="1" showInputMessage="1" showErrorMessage="1" sqref="L7:M7">
      <formula1>$O$18:$O$21</formula1>
    </dataValidation>
    <dataValidation type="list" allowBlank="1" showInputMessage="1" showErrorMessage="1" sqref="D24">
      <formula1>$O$7:$O$9</formula1>
    </dataValidation>
    <dataValidation type="list" allowBlank="1" showInputMessage="1" showErrorMessage="1" sqref="B24">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zoomScale="80" zoomScaleNormal="80" zoomScaleSheetLayoutView="80" workbookViewId="0">
      <selection activeCell="C14" sqref="C14:M14"/>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4.5" customHeight="1" thickBot="1" x14ac:dyDescent="0.25">
      <c r="A8" s="150" t="s">
        <v>4</v>
      </c>
      <c r="B8" s="151"/>
      <c r="C8" s="155" t="s">
        <v>208</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191</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192</v>
      </c>
      <c r="D12" s="156"/>
      <c r="E12" s="156"/>
      <c r="F12" s="156"/>
      <c r="G12" s="156"/>
      <c r="H12" s="156"/>
      <c r="I12" s="156"/>
      <c r="J12" s="156"/>
      <c r="K12" s="156"/>
      <c r="L12" s="156"/>
      <c r="M12" s="157"/>
      <c r="O12" s="128" t="s">
        <v>0</v>
      </c>
    </row>
    <row r="13" spans="1:16" ht="38.25" customHeight="1" thickBot="1" x14ac:dyDescent="0.25">
      <c r="A13" s="150" t="s">
        <v>98</v>
      </c>
      <c r="B13" s="151"/>
      <c r="C13" s="155" t="s">
        <v>193</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95</v>
      </c>
      <c r="K18" s="158"/>
      <c r="L18" s="151"/>
      <c r="M18" s="6" t="s">
        <v>17</v>
      </c>
      <c r="O18" s="128" t="s">
        <v>27</v>
      </c>
    </row>
    <row r="19" spans="1:40" ht="30" customHeight="1" thickBot="1" x14ac:dyDescent="0.25">
      <c r="A19" s="165" t="s">
        <v>194</v>
      </c>
      <c r="B19" s="166"/>
      <c r="C19" s="171" t="s">
        <v>101</v>
      </c>
      <c r="D19" s="172"/>
      <c r="E19" s="4">
        <v>1</v>
      </c>
      <c r="F19" s="177" t="s">
        <v>195</v>
      </c>
      <c r="G19" s="178"/>
      <c r="H19" s="179"/>
      <c r="I19" s="140"/>
      <c r="J19" s="180" t="s">
        <v>196</v>
      </c>
      <c r="K19" s="181"/>
      <c r="L19" s="182"/>
      <c r="M19" s="7" t="s">
        <v>122</v>
      </c>
      <c r="O19" s="128" t="s">
        <v>28</v>
      </c>
    </row>
    <row r="20" spans="1:40" ht="30" customHeight="1" thickBot="1" x14ac:dyDescent="0.25">
      <c r="A20" s="167"/>
      <c r="B20" s="168"/>
      <c r="C20" s="173"/>
      <c r="D20" s="174"/>
      <c r="E20" s="4">
        <v>2</v>
      </c>
      <c r="F20" s="177" t="s">
        <v>162</v>
      </c>
      <c r="G20" s="178"/>
      <c r="H20" s="179"/>
      <c r="I20" s="140"/>
      <c r="J20" s="180" t="s">
        <v>163</v>
      </c>
      <c r="K20" s="181"/>
      <c r="L20" s="182"/>
      <c r="M20" s="7" t="s">
        <v>122</v>
      </c>
      <c r="O20" s="128" t="s">
        <v>3</v>
      </c>
    </row>
    <row r="21" spans="1:40" ht="30" customHeight="1" thickBot="1" x14ac:dyDescent="0.25">
      <c r="A21" s="167"/>
      <c r="B21" s="168"/>
      <c r="C21" s="173"/>
      <c r="D21" s="174"/>
      <c r="E21" s="4">
        <v>3</v>
      </c>
      <c r="F21" s="177" t="s">
        <v>197</v>
      </c>
      <c r="G21" s="178"/>
      <c r="H21" s="179"/>
      <c r="I21" s="140"/>
      <c r="J21" s="180" t="s">
        <v>165</v>
      </c>
      <c r="K21" s="181"/>
      <c r="L21" s="182"/>
      <c r="M21" s="7" t="s">
        <v>122</v>
      </c>
      <c r="O21" s="128" t="s">
        <v>29</v>
      </c>
    </row>
    <row r="22" spans="1:40" ht="30" customHeight="1" thickBot="1" x14ac:dyDescent="0.25">
      <c r="A22" s="169"/>
      <c r="B22" s="170"/>
      <c r="C22" s="175"/>
      <c r="D22" s="176"/>
      <c r="E22" s="4"/>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10</v>
      </c>
      <c r="C24" s="130" t="s">
        <v>73</v>
      </c>
      <c r="D24" s="139" t="s">
        <v>20</v>
      </c>
      <c r="E24" s="6" t="s">
        <v>23</v>
      </c>
      <c r="F24" s="96">
        <v>0</v>
      </c>
      <c r="G24" s="6" t="s">
        <v>96</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122</v>
      </c>
      <c r="C25" s="192" t="s">
        <v>75</v>
      </c>
      <c r="D25" s="194" t="s">
        <v>122</v>
      </c>
      <c r="E25" s="192" t="s">
        <v>116</v>
      </c>
      <c r="F25" s="52" t="s">
        <v>119</v>
      </c>
      <c r="G25" s="47">
        <v>2016</v>
      </c>
      <c r="H25" s="47">
        <v>2017</v>
      </c>
      <c r="I25" s="47">
        <v>2018</v>
      </c>
      <c r="J25" s="47">
        <v>2019</v>
      </c>
      <c r="K25" s="47">
        <v>2020</v>
      </c>
      <c r="L25" s="188" t="s">
        <v>108</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128"/>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132">
        <v>0</v>
      </c>
      <c r="G29" s="25" t="s">
        <v>87</v>
      </c>
      <c r="H29" s="133">
        <v>0</v>
      </c>
      <c r="I29" s="203" t="s">
        <v>88</v>
      </c>
      <c r="J29" s="204"/>
      <c r="K29" s="23"/>
      <c r="L29" s="205"/>
      <c r="M29" s="172"/>
      <c r="O29" s="20" t="s">
        <v>62</v>
      </c>
      <c r="AN29" s="1" t="e">
        <f>AN28+1</f>
        <v>#REF!</v>
      </c>
    </row>
    <row r="30" spans="1:40" ht="24.95" customHeight="1" thickBot="1" x14ac:dyDescent="0.25">
      <c r="A30" s="197"/>
      <c r="B30" s="198"/>
      <c r="C30" s="199"/>
      <c r="D30" s="208" t="s">
        <v>78</v>
      </c>
      <c r="E30" s="209"/>
      <c r="F30" s="135">
        <v>1</v>
      </c>
      <c r="G30" s="26" t="s">
        <v>87</v>
      </c>
      <c r="H30" s="136">
        <v>2</v>
      </c>
      <c r="I30" s="83"/>
      <c r="J30" s="84"/>
      <c r="K30" s="84"/>
      <c r="L30" s="206"/>
      <c r="M30" s="174"/>
      <c r="O30" s="20" t="s">
        <v>51</v>
      </c>
      <c r="AN30" s="1" t="e">
        <f>#REF!+1</f>
        <v>#REF!</v>
      </c>
    </row>
    <row r="31" spans="1:40" ht="24.95" customHeight="1" thickBot="1" x14ac:dyDescent="0.25">
      <c r="A31" s="185"/>
      <c r="B31" s="200"/>
      <c r="C31" s="186"/>
      <c r="D31" s="210" t="s">
        <v>79</v>
      </c>
      <c r="E31" s="211"/>
      <c r="F31" s="137">
        <v>2</v>
      </c>
      <c r="G31" s="27" t="s">
        <v>87</v>
      </c>
      <c r="H31" s="138">
        <v>100</v>
      </c>
      <c r="I31" s="86"/>
      <c r="J31" s="87"/>
      <c r="K31" s="87"/>
      <c r="L31" s="207"/>
      <c r="M31" s="176"/>
      <c r="O31" s="20" t="s">
        <v>52</v>
      </c>
      <c r="AN31" s="1" t="e">
        <f>#REF!+1</f>
        <v>#REF!</v>
      </c>
    </row>
    <row r="32" spans="1:40" ht="13.5" thickBot="1" x14ac:dyDescent="0.25">
      <c r="A32" s="2"/>
      <c r="B32" s="128"/>
      <c r="C32" s="128"/>
      <c r="D32" s="128"/>
      <c r="E32" s="128"/>
      <c r="F32" s="128"/>
      <c r="G32" s="128"/>
      <c r="H32" s="128"/>
      <c r="I32" s="128"/>
      <c r="J32" s="128"/>
      <c r="K32" s="128"/>
      <c r="L32" s="128"/>
      <c r="M32" s="45"/>
      <c r="O32" s="20" t="s">
        <v>63</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128"/>
      <c r="C34" s="128"/>
      <c r="D34" s="128"/>
      <c r="E34" s="128"/>
      <c r="F34" s="128"/>
      <c r="G34" s="128"/>
      <c r="H34" s="128"/>
      <c r="I34" s="128"/>
      <c r="J34" s="128"/>
      <c r="K34" s="128"/>
      <c r="L34" s="128"/>
      <c r="M34" s="45"/>
      <c r="O34" s="20" t="s">
        <v>54</v>
      </c>
      <c r="AN34" s="1" t="e">
        <f>AN33+1</f>
        <v>#REF!</v>
      </c>
    </row>
    <row r="35" spans="1:40" ht="71.25" customHeight="1" thickBot="1" x14ac:dyDescent="0.25">
      <c r="A35" s="141"/>
      <c r="B35" s="246" t="s">
        <v>31</v>
      </c>
      <c r="C35" s="247" t="s">
        <v>32</v>
      </c>
      <c r="D35" s="247" t="str">
        <f>F19</f>
        <v>N° DIAS PERDIDOS POR A.T EN EL TRIMESTRE</v>
      </c>
      <c r="E35" s="247" t="str">
        <f>F20</f>
        <v xml:space="preserve"> *K = 240.000</v>
      </c>
      <c r="F35" s="247" t="str">
        <f>F21</f>
        <v xml:space="preserve"> N° HHT TRIMESTRE</v>
      </c>
      <c r="G35" s="247">
        <f>F22</f>
        <v>0</v>
      </c>
      <c r="H35" s="248" t="s">
        <v>89</v>
      </c>
      <c r="I35" s="249" t="s">
        <v>93</v>
      </c>
      <c r="J35" s="128"/>
      <c r="K35" s="128"/>
      <c r="L35" s="128"/>
      <c r="M35" s="134"/>
      <c r="O35" s="20" t="s">
        <v>55</v>
      </c>
      <c r="AI35"/>
      <c r="AL35" s="1"/>
    </row>
    <row r="36" spans="1:40" ht="27" customHeight="1" x14ac:dyDescent="0.2">
      <c r="A36" s="141"/>
      <c r="B36" s="250" t="s">
        <v>33</v>
      </c>
      <c r="C36" s="288">
        <v>0</v>
      </c>
      <c r="D36" s="288"/>
      <c r="E36" s="266"/>
      <c r="F36" s="267"/>
      <c r="G36" s="268"/>
      <c r="H36" s="283">
        <v>0</v>
      </c>
      <c r="I36" s="256"/>
      <c r="J36" s="128"/>
      <c r="K36" s="128"/>
      <c r="L36" s="128"/>
      <c r="M36" s="134"/>
      <c r="O36" s="20" t="s">
        <v>53</v>
      </c>
      <c r="AI36"/>
      <c r="AL36" s="1"/>
    </row>
    <row r="37" spans="1:40" ht="27" customHeight="1" x14ac:dyDescent="0.2">
      <c r="A37" s="141"/>
      <c r="B37" s="257" t="s">
        <v>34</v>
      </c>
      <c r="C37" s="289">
        <v>0</v>
      </c>
      <c r="D37" s="289">
        <v>0</v>
      </c>
      <c r="E37" s="252">
        <v>240000</v>
      </c>
      <c r="F37" s="260" t="s">
        <v>204</v>
      </c>
      <c r="G37" s="272"/>
      <c r="H37" s="269">
        <v>0</v>
      </c>
      <c r="I37" s="274"/>
      <c r="J37" s="128"/>
      <c r="K37" s="128"/>
      <c r="L37" s="128"/>
      <c r="M37" s="134"/>
      <c r="O37" s="20" t="s">
        <v>66</v>
      </c>
      <c r="AI37"/>
      <c r="AL37" s="1"/>
    </row>
    <row r="38" spans="1:40" ht="27" customHeight="1" x14ac:dyDescent="0.2">
      <c r="A38" s="141"/>
      <c r="B38" s="257" t="s">
        <v>35</v>
      </c>
      <c r="C38" s="289">
        <v>0</v>
      </c>
      <c r="D38" s="290">
        <v>0</v>
      </c>
      <c r="E38" s="252">
        <v>240000</v>
      </c>
      <c r="F38" s="260">
        <v>17400</v>
      </c>
      <c r="G38" s="272"/>
      <c r="H38" s="273">
        <v>0</v>
      </c>
      <c r="I38" s="274"/>
      <c r="J38" s="128"/>
      <c r="K38" s="128"/>
      <c r="L38" s="128"/>
      <c r="M38" s="134"/>
      <c r="O38" s="21" t="s">
        <v>69</v>
      </c>
      <c r="AI38"/>
      <c r="AL38" s="1"/>
    </row>
    <row r="39" spans="1:40" ht="27" customHeight="1" thickBot="1" x14ac:dyDescent="0.25">
      <c r="A39" s="141"/>
      <c r="B39" s="264" t="s">
        <v>36</v>
      </c>
      <c r="C39" s="291">
        <v>0</v>
      </c>
      <c r="D39" s="284">
        <v>0</v>
      </c>
      <c r="E39" s="285">
        <v>240000</v>
      </c>
      <c r="F39" s="284">
        <v>17104</v>
      </c>
      <c r="G39" s="276"/>
      <c r="H39" s="282">
        <v>0</v>
      </c>
      <c r="I39" s="277"/>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0">AN50+1</f>
        <v>#REF!</v>
      </c>
    </row>
    <row r="52" spans="1:40" x14ac:dyDescent="0.2">
      <c r="A52" s="2"/>
      <c r="B52" s="128"/>
      <c r="C52" s="128"/>
      <c r="D52" s="128"/>
      <c r="E52" s="128"/>
      <c r="F52" s="128"/>
      <c r="G52" s="128"/>
      <c r="H52" s="128"/>
      <c r="I52" s="128"/>
      <c r="J52" s="128"/>
      <c r="K52" s="128"/>
      <c r="L52" s="128"/>
      <c r="M52" s="45"/>
      <c r="O52" s="128" t="s">
        <v>102</v>
      </c>
      <c r="AN52" s="1" t="e">
        <f t="shared" si="0"/>
        <v>#REF!</v>
      </c>
    </row>
    <row r="53" spans="1:40" x14ac:dyDescent="0.2">
      <c r="A53" s="2"/>
      <c r="B53" s="128"/>
      <c r="C53" s="128"/>
      <c r="D53" s="128"/>
      <c r="E53" s="128"/>
      <c r="F53" s="128"/>
      <c r="G53" s="128"/>
      <c r="H53" s="128"/>
      <c r="I53" s="128"/>
      <c r="J53" s="128"/>
      <c r="K53" s="128"/>
      <c r="L53" s="128"/>
      <c r="M53" s="45"/>
      <c r="O53" s="128" t="s">
        <v>103</v>
      </c>
      <c r="AN53" s="1" t="e">
        <f t="shared" si="0"/>
        <v>#REF!</v>
      </c>
    </row>
    <row r="54" spans="1:40" x14ac:dyDescent="0.2">
      <c r="A54" s="2"/>
      <c r="B54" s="128"/>
      <c r="C54" s="128"/>
      <c r="D54" s="128"/>
      <c r="E54" s="128"/>
      <c r="F54" s="128"/>
      <c r="G54" s="128"/>
      <c r="H54" s="128"/>
      <c r="I54" s="128"/>
      <c r="J54" s="128"/>
      <c r="K54" s="128"/>
      <c r="L54" s="128"/>
      <c r="M54" s="45"/>
      <c r="O54" s="128" t="s">
        <v>105</v>
      </c>
      <c r="AN54" s="1" t="e">
        <f t="shared" si="0"/>
        <v>#REF!</v>
      </c>
    </row>
    <row r="55" spans="1:40" x14ac:dyDescent="0.2">
      <c r="A55" s="2"/>
      <c r="B55" s="128"/>
      <c r="C55" s="128"/>
      <c r="D55" s="128"/>
      <c r="E55" s="128"/>
      <c r="F55" s="128"/>
      <c r="G55" s="128"/>
      <c r="H55" s="128"/>
      <c r="I55" s="128"/>
      <c r="J55" s="128"/>
      <c r="K55" s="128"/>
      <c r="L55" s="128"/>
      <c r="M55" s="45"/>
      <c r="O55" s="128" t="s">
        <v>104</v>
      </c>
      <c r="AN55" s="1" t="e">
        <f t="shared" si="0"/>
        <v>#REF!</v>
      </c>
    </row>
    <row r="56" spans="1:40" ht="16.5" customHeight="1" thickBot="1" x14ac:dyDescent="0.25">
      <c r="A56" s="2"/>
      <c r="B56" s="128"/>
      <c r="C56" s="128"/>
      <c r="D56" s="128"/>
      <c r="E56" s="128"/>
      <c r="F56" s="128"/>
      <c r="G56" s="128"/>
      <c r="H56" s="128"/>
      <c r="I56" s="128"/>
      <c r="J56" s="128"/>
      <c r="K56" s="128"/>
      <c r="L56" s="128"/>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44" t="s">
        <v>205</v>
      </c>
      <c r="C61" s="245"/>
      <c r="D61" s="245"/>
      <c r="E61" s="245"/>
      <c r="F61" s="28"/>
      <c r="G61" s="129" t="s">
        <v>201</v>
      </c>
      <c r="H61" s="215"/>
      <c r="I61" s="216"/>
      <c r="J61" s="216"/>
      <c r="K61" s="216"/>
      <c r="L61" s="216"/>
      <c r="M61" s="217"/>
      <c r="AN61" s="1" t="e">
        <f>AN59+1</f>
        <v>#REF!</v>
      </c>
    </row>
    <row r="62" spans="1:40" ht="50.25" customHeight="1" thickBot="1" x14ac:dyDescent="0.25">
      <c r="A62" s="10" t="s">
        <v>34</v>
      </c>
      <c r="B62" s="244" t="s">
        <v>205</v>
      </c>
      <c r="C62" s="245"/>
      <c r="D62" s="245"/>
      <c r="E62" s="245"/>
      <c r="F62" s="28"/>
      <c r="G62" s="129" t="s">
        <v>201</v>
      </c>
      <c r="H62" s="215"/>
      <c r="I62" s="216"/>
      <c r="J62" s="216"/>
      <c r="K62" s="216"/>
      <c r="L62" s="216"/>
      <c r="M62" s="217"/>
      <c r="AN62" s="1" t="e">
        <f t="shared" si="0"/>
        <v>#REF!</v>
      </c>
    </row>
    <row r="63" spans="1:40" ht="50.25" customHeight="1" thickBot="1" x14ac:dyDescent="0.25">
      <c r="A63" s="10" t="s">
        <v>41</v>
      </c>
      <c r="B63" s="244" t="s">
        <v>205</v>
      </c>
      <c r="C63" s="245"/>
      <c r="D63" s="245"/>
      <c r="E63" s="245"/>
      <c r="F63" s="28"/>
      <c r="G63" s="129" t="s">
        <v>201</v>
      </c>
      <c r="H63" s="215"/>
      <c r="I63" s="216"/>
      <c r="J63" s="216"/>
      <c r="K63" s="216"/>
      <c r="L63" s="216"/>
      <c r="M63" s="217"/>
      <c r="AN63" s="1" t="e">
        <f>#REF!+1</f>
        <v>#REF!</v>
      </c>
    </row>
    <row r="64" spans="1:40" ht="85.5" customHeight="1" thickBot="1" x14ac:dyDescent="0.25">
      <c r="A64" s="10" t="s">
        <v>36</v>
      </c>
      <c r="B64" s="239" t="s">
        <v>261</v>
      </c>
      <c r="C64" s="240"/>
      <c r="D64" s="240"/>
      <c r="E64" s="241"/>
      <c r="F64" s="28"/>
      <c r="G64" s="129" t="s">
        <v>201</v>
      </c>
      <c r="H64" s="215"/>
      <c r="I64" s="216"/>
      <c r="J64" s="216"/>
      <c r="K64" s="216"/>
      <c r="L64" s="216"/>
      <c r="M64" s="217"/>
      <c r="AN64" s="1" t="e">
        <f t="shared" si="0"/>
        <v>#REF!</v>
      </c>
    </row>
    <row r="65" spans="1:40" ht="50.25" customHeight="1" thickBot="1" x14ac:dyDescent="0.25">
      <c r="A65" s="10" t="s">
        <v>42</v>
      </c>
      <c r="B65" s="239" t="s">
        <v>257</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0"/>
        <v>#REF!</v>
      </c>
    </row>
    <row r="67" spans="1:40" ht="24.95" hidden="1" customHeight="1" x14ac:dyDescent="0.2">
      <c r="A67" s="128"/>
      <c r="B67" s="220"/>
      <c r="C67" s="220"/>
      <c r="D67" s="220"/>
      <c r="E67" s="220"/>
      <c r="F67" s="220"/>
      <c r="G67" s="220"/>
      <c r="H67" s="220"/>
      <c r="I67" s="220"/>
      <c r="J67" s="220"/>
      <c r="K67" s="220"/>
      <c r="L67" s="220"/>
      <c r="M67" s="220"/>
      <c r="AN67" s="1" t="e">
        <f t="shared" si="0"/>
        <v>#REF!</v>
      </c>
    </row>
    <row r="68" spans="1:40" ht="24.95" hidden="1" customHeight="1" x14ac:dyDescent="0.2">
      <c r="A68" s="128"/>
      <c r="B68" s="220"/>
      <c r="C68" s="220"/>
      <c r="D68" s="220"/>
      <c r="E68" s="220"/>
      <c r="F68" s="220"/>
      <c r="G68" s="220"/>
      <c r="H68" s="220"/>
      <c r="I68" s="220"/>
      <c r="J68" s="220"/>
      <c r="K68" s="220"/>
      <c r="L68" s="220"/>
      <c r="M68" s="220"/>
      <c r="AN68" s="1" t="e">
        <f t="shared" si="0"/>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2" priority="1" operator="between">
      <formula>$L$31</formula>
      <formula>$M$31</formula>
    </cfRule>
    <cfRule type="cellIs" dxfId="1" priority="2" operator="between">
      <formula>$L$30</formula>
      <formula>$M$30</formula>
    </cfRule>
    <cfRule type="cellIs" dxfId="0" priority="3" operator="between">
      <formula>#REF!</formula>
      <formula>$M$29</formula>
    </cfRule>
  </conditionalFormatting>
  <dataValidations count="8">
    <dataValidation type="list" allowBlank="1" showInputMessage="1" showErrorMessage="1" sqref="B24">
      <formula1>$O$3:$O$5</formula1>
    </dataValidation>
    <dataValidation type="list" allowBlank="1" showInputMessage="1" showErrorMessage="1" sqref="D24">
      <formula1>$O$7:$O$9</formula1>
    </dataValidation>
    <dataValidation type="list" allowBlank="1" showInputMessage="1" showErrorMessage="1" sqref="L7:M7">
      <formula1>$O$18:$O$21</formula1>
    </dataValidation>
    <dataValidation type="list" allowBlank="1" showInputMessage="1" showErrorMessage="1" sqref="C19:D22">
      <formula1>$O$46:$O$55</formula1>
    </dataValidation>
    <dataValidation type="list" allowBlank="1" showInputMessage="1" showErrorMessage="1" sqref="B25 D25 B27 M19:M22">
      <formula1>$O$11:$O$16</formula1>
    </dataValidation>
    <dataValidation type="list" allowBlank="1" showInputMessage="1" showErrorMessage="1" sqref="C7:H7">
      <formula1>$O$24:$O$37</formula1>
    </dataValidation>
    <dataValidation type="list" allowBlank="1" showInputMessage="1" showErrorMessage="1" sqref="C14:M14">
      <formula1>$O$57:$O$60</formula1>
    </dataValidation>
    <dataValidation type="list" allowBlank="1" showInputMessage="1" showErrorMessage="1" sqref="C9:M9">
      <formula1>$O$39:$O$42</formula1>
    </dataValidation>
  </dataValidations>
  <printOptions horizontalCentered="1" verticalCentered="1"/>
  <pageMargins left="0.31496062992125984" right="0.31496062992125984" top="0.74803149606299213" bottom="0.35433070866141736" header="0.31496062992125984" footer="0.31496062992125984"/>
  <pageSetup scale="4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39" workbookViewId="0">
      <selection sqref="A1:A60"/>
    </sheetView>
  </sheetViews>
  <sheetFormatPr baseColWidth="10" defaultRowHeight="12.75" x14ac:dyDescent="0.2"/>
  <cols>
    <col min="1" max="1" width="51.42578125" style="3" customWidth="1"/>
  </cols>
  <sheetData>
    <row r="1" spans="1:1" ht="15" customHeight="1" x14ac:dyDescent="0.2">
      <c r="A1" s="21" t="s">
        <v>71</v>
      </c>
    </row>
    <row r="2" spans="1:1" ht="15" customHeight="1" x14ac:dyDescent="0.2">
      <c r="A2" s="19" t="s">
        <v>6</v>
      </c>
    </row>
    <row r="3" spans="1:1" ht="15" customHeight="1" x14ac:dyDescent="0.2">
      <c r="A3" s="3" t="s">
        <v>8</v>
      </c>
    </row>
    <row r="4" spans="1:1" ht="15" customHeight="1" x14ac:dyDescent="0.2">
      <c r="A4" s="3" t="s">
        <v>10</v>
      </c>
    </row>
    <row r="5" spans="1:1" ht="15" customHeight="1" x14ac:dyDescent="0.2">
      <c r="A5" s="21" t="s">
        <v>72</v>
      </c>
    </row>
    <row r="6" spans="1:1" ht="15" customHeight="1" x14ac:dyDescent="0.2">
      <c r="A6" s="3" t="s">
        <v>13</v>
      </c>
    </row>
    <row r="7" spans="1:1" ht="15" customHeight="1" x14ac:dyDescent="0.2">
      <c r="A7" s="3" t="s">
        <v>18</v>
      </c>
    </row>
    <row r="8" spans="1:1" ht="15" customHeight="1" x14ac:dyDescent="0.2">
      <c r="A8" s="3" t="s">
        <v>20</v>
      </c>
    </row>
    <row r="9" spans="1:1" ht="15" customHeight="1" x14ac:dyDescent="0.2">
      <c r="A9" s="21" t="s">
        <v>74</v>
      </c>
    </row>
    <row r="10" spans="1:1" ht="15" customHeight="1" x14ac:dyDescent="0.2">
      <c r="A10" s="3" t="s">
        <v>21</v>
      </c>
    </row>
    <row r="11" spans="1:1" ht="15" customHeight="1" x14ac:dyDescent="0.2">
      <c r="A11" s="3" t="s">
        <v>0</v>
      </c>
    </row>
    <row r="12" spans="1:1" ht="15" customHeight="1" x14ac:dyDescent="0.2">
      <c r="A12" s="3" t="s">
        <v>19</v>
      </c>
    </row>
    <row r="13" spans="1:1" ht="15" customHeight="1" x14ac:dyDescent="0.2">
      <c r="A13" s="3" t="s">
        <v>24</v>
      </c>
    </row>
    <row r="14" spans="1:1" ht="15" customHeight="1" x14ac:dyDescent="0.2">
      <c r="A14" s="3" t="s">
        <v>25</v>
      </c>
    </row>
    <row r="15" spans="1:1" ht="15" customHeight="1" x14ac:dyDescent="0.2">
      <c r="A15" s="21" t="s">
        <v>83</v>
      </c>
    </row>
    <row r="16" spans="1:1" ht="15" customHeight="1" x14ac:dyDescent="0.2">
      <c r="A16" s="3" t="s">
        <v>27</v>
      </c>
    </row>
    <row r="17" spans="1:1" ht="15" customHeight="1" x14ac:dyDescent="0.2">
      <c r="A17" s="3" t="s">
        <v>28</v>
      </c>
    </row>
    <row r="18" spans="1:1" ht="15" customHeight="1" x14ac:dyDescent="0.2">
      <c r="A18" s="3" t="s">
        <v>3</v>
      </c>
    </row>
    <row r="19" spans="1:1" ht="15" customHeight="1" x14ac:dyDescent="0.2">
      <c r="A19" s="3" t="s">
        <v>29</v>
      </c>
    </row>
    <row r="20" spans="1:1" ht="15" customHeight="1" x14ac:dyDescent="0.2"/>
    <row r="21" spans="1:1" ht="15" customHeight="1" x14ac:dyDescent="0.2">
      <c r="A21" s="21" t="s">
        <v>70</v>
      </c>
    </row>
    <row r="22" spans="1:1" ht="15" customHeight="1" x14ac:dyDescent="0.2">
      <c r="A22" s="20" t="s">
        <v>48</v>
      </c>
    </row>
    <row r="23" spans="1:1" ht="15" customHeight="1" x14ac:dyDescent="0.2">
      <c r="A23" s="20" t="s">
        <v>49</v>
      </c>
    </row>
    <row r="24" spans="1:1" ht="15" customHeight="1" x14ac:dyDescent="0.2">
      <c r="A24" s="20" t="s">
        <v>61</v>
      </c>
    </row>
    <row r="25" spans="1:1" ht="15" customHeight="1" x14ac:dyDescent="0.2">
      <c r="A25" s="20" t="s">
        <v>62</v>
      </c>
    </row>
    <row r="26" spans="1:1" ht="15" customHeight="1" x14ac:dyDescent="0.2">
      <c r="A26" s="20" t="s">
        <v>50</v>
      </c>
    </row>
    <row r="27" spans="1:1" ht="15" customHeight="1" x14ac:dyDescent="0.2">
      <c r="A27" s="20" t="s">
        <v>51</v>
      </c>
    </row>
    <row r="28" spans="1:1" ht="15" customHeight="1" x14ac:dyDescent="0.2">
      <c r="A28" s="20" t="s">
        <v>52</v>
      </c>
    </row>
    <row r="29" spans="1:1" ht="15" customHeight="1" x14ac:dyDescent="0.2">
      <c r="A29" s="20" t="s">
        <v>63</v>
      </c>
    </row>
    <row r="30" spans="1:1" ht="15" customHeight="1" x14ac:dyDescent="0.2">
      <c r="A30" s="20" t="s">
        <v>64</v>
      </c>
    </row>
    <row r="31" spans="1:1" ht="15" customHeight="1" x14ac:dyDescent="0.2">
      <c r="A31" s="20" t="s">
        <v>54</v>
      </c>
    </row>
    <row r="32" spans="1:1" ht="15" customHeight="1" x14ac:dyDescent="0.2">
      <c r="A32" s="20" t="s">
        <v>55</v>
      </c>
    </row>
    <row r="33" spans="1:1" ht="15" customHeight="1" x14ac:dyDescent="0.2">
      <c r="A33" s="20" t="s">
        <v>53</v>
      </c>
    </row>
    <row r="34" spans="1:1" ht="15" customHeight="1" x14ac:dyDescent="0.2">
      <c r="A34" s="20" t="s">
        <v>65</v>
      </c>
    </row>
    <row r="35" spans="1:1" ht="15" customHeight="1" x14ac:dyDescent="0.2">
      <c r="A35" s="20" t="s">
        <v>66</v>
      </c>
    </row>
    <row r="36" spans="1:1" ht="15" customHeight="1" x14ac:dyDescent="0.2">
      <c r="A36" s="21" t="s">
        <v>69</v>
      </c>
    </row>
    <row r="37" spans="1:1" ht="15" customHeight="1" x14ac:dyDescent="0.2">
      <c r="A37" s="9" t="s">
        <v>67</v>
      </c>
    </row>
    <row r="38" spans="1:1" ht="15" customHeight="1" x14ac:dyDescent="0.2">
      <c r="A38" s="9" t="s">
        <v>68</v>
      </c>
    </row>
    <row r="39" spans="1:1" ht="15" customHeight="1" x14ac:dyDescent="0.2">
      <c r="A39" s="9" t="s">
        <v>56</v>
      </c>
    </row>
    <row r="40" spans="1:1" ht="15" customHeight="1" x14ac:dyDescent="0.2">
      <c r="A40" s="9" t="s">
        <v>46</v>
      </c>
    </row>
    <row r="41" spans="1:1" ht="15" customHeight="1" x14ac:dyDescent="0.2">
      <c r="A41" s="9" t="s">
        <v>57</v>
      </c>
    </row>
    <row r="42" spans="1:1" x14ac:dyDescent="0.2">
      <c r="A42" s="22" t="s">
        <v>80</v>
      </c>
    </row>
    <row r="43" spans="1:1" x14ac:dyDescent="0.2">
      <c r="A43" s="3" t="s">
        <v>47</v>
      </c>
    </row>
    <row r="44" spans="1:1" x14ac:dyDescent="0.2">
      <c r="A44" s="3" t="s">
        <v>81</v>
      </c>
    </row>
    <row r="45" spans="1:1" x14ac:dyDescent="0.2">
      <c r="A45" s="21" t="s">
        <v>84</v>
      </c>
    </row>
    <row r="46" spans="1:1" x14ac:dyDescent="0.2">
      <c r="A46" s="3" t="s">
        <v>86</v>
      </c>
    </row>
    <row r="47" spans="1:1" x14ac:dyDescent="0.2">
      <c r="A47" s="19" t="s">
        <v>97</v>
      </c>
    </row>
    <row r="48" spans="1:1" x14ac:dyDescent="0.2">
      <c r="A48" s="3" t="s">
        <v>85</v>
      </c>
    </row>
    <row r="49" spans="1:1" x14ac:dyDescent="0.2">
      <c r="A49" s="3" t="s">
        <v>99</v>
      </c>
    </row>
    <row r="50" spans="1:1" x14ac:dyDescent="0.2">
      <c r="A50" s="3" t="s">
        <v>100</v>
      </c>
    </row>
    <row r="51" spans="1:1" x14ac:dyDescent="0.2">
      <c r="A51" s="3" t="s">
        <v>101</v>
      </c>
    </row>
    <row r="52" spans="1:1" x14ac:dyDescent="0.2">
      <c r="A52" s="3" t="s">
        <v>102</v>
      </c>
    </row>
    <row r="53" spans="1:1" x14ac:dyDescent="0.2">
      <c r="A53" s="3" t="s">
        <v>103</v>
      </c>
    </row>
    <row r="54" spans="1:1" x14ac:dyDescent="0.2">
      <c r="A54" s="3" t="s">
        <v>105</v>
      </c>
    </row>
    <row r="55" spans="1:1" x14ac:dyDescent="0.2">
      <c r="A55" s="3" t="s">
        <v>104</v>
      </c>
    </row>
    <row r="56" spans="1:1" x14ac:dyDescent="0.2">
      <c r="A56" s="21" t="s">
        <v>110</v>
      </c>
    </row>
    <row r="57" spans="1:1" ht="25.5" x14ac:dyDescent="0.2">
      <c r="A57" s="3" t="s">
        <v>112</v>
      </c>
    </row>
    <row r="58" spans="1:1" ht="25.5" x14ac:dyDescent="0.2">
      <c r="A58" s="46" t="s">
        <v>113</v>
      </c>
    </row>
    <row r="59" spans="1:1" ht="25.5" x14ac:dyDescent="0.2">
      <c r="A59" s="46" t="s">
        <v>111</v>
      </c>
    </row>
    <row r="60" spans="1:1" x14ac:dyDescent="0.2">
      <c r="A60" s="3" t="s">
        <v>114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topLeftCell="A64" zoomScale="80" zoomScaleNormal="80" zoomScaleSheetLayoutView="80" workbookViewId="0">
      <selection activeCell="G154" sqref="G154"/>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6.570312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4.5" customHeight="1" thickBot="1" x14ac:dyDescent="0.25">
      <c r="A8" s="150" t="s">
        <v>4</v>
      </c>
      <c r="B8" s="151"/>
      <c r="C8" s="155" t="s">
        <v>222</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129</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128</v>
      </c>
      <c r="D12" s="156"/>
      <c r="E12" s="156"/>
      <c r="F12" s="156"/>
      <c r="G12" s="156"/>
      <c r="H12" s="156"/>
      <c r="I12" s="156"/>
      <c r="J12" s="156"/>
      <c r="K12" s="156"/>
      <c r="L12" s="156"/>
      <c r="M12" s="157"/>
      <c r="O12" s="128" t="s">
        <v>0</v>
      </c>
    </row>
    <row r="13" spans="1:16" ht="61.5" customHeight="1" thickBot="1" x14ac:dyDescent="0.25">
      <c r="A13" s="150" t="s">
        <v>98</v>
      </c>
      <c r="B13" s="151"/>
      <c r="C13" s="155" t="s">
        <v>198</v>
      </c>
      <c r="D13" s="228"/>
      <c r="E13" s="228"/>
      <c r="F13" s="228"/>
      <c r="G13" s="228"/>
      <c r="H13" s="228"/>
      <c r="I13" s="228"/>
      <c r="J13" s="228"/>
      <c r="K13" s="228"/>
      <c r="L13" s="228"/>
      <c r="M13" s="229"/>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5" t="s">
        <v>124</v>
      </c>
      <c r="D15" s="156"/>
      <c r="E15" s="156"/>
      <c r="F15" s="156"/>
      <c r="G15" s="156"/>
      <c r="H15" s="156"/>
      <c r="I15" s="156"/>
      <c r="J15" s="156"/>
      <c r="K15" s="156"/>
      <c r="L15" s="156"/>
      <c r="M15" s="157"/>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223</v>
      </c>
      <c r="K18" s="158"/>
      <c r="L18" s="151"/>
      <c r="M18" s="6" t="s">
        <v>17</v>
      </c>
      <c r="O18" s="128" t="s">
        <v>27</v>
      </c>
    </row>
    <row r="19" spans="1:40" ht="51.75" customHeight="1" thickBot="1" x14ac:dyDescent="0.25">
      <c r="A19" s="165" t="s">
        <v>133</v>
      </c>
      <c r="B19" s="166"/>
      <c r="C19" s="171" t="s">
        <v>85</v>
      </c>
      <c r="D19" s="172"/>
      <c r="E19" s="4">
        <v>1</v>
      </c>
      <c r="F19" s="177" t="s">
        <v>132</v>
      </c>
      <c r="G19" s="178"/>
      <c r="H19" s="179"/>
      <c r="I19" s="140" t="s">
        <v>97</v>
      </c>
      <c r="J19" s="180" t="s">
        <v>199</v>
      </c>
      <c r="K19" s="181"/>
      <c r="L19" s="182"/>
      <c r="M19" s="7" t="s">
        <v>122</v>
      </c>
      <c r="O19" s="128" t="s">
        <v>28</v>
      </c>
    </row>
    <row r="20" spans="1:40" ht="30" customHeight="1" thickBot="1" x14ac:dyDescent="0.25">
      <c r="A20" s="167"/>
      <c r="B20" s="168"/>
      <c r="C20" s="173"/>
      <c r="D20" s="174"/>
      <c r="E20" s="4">
        <v>2</v>
      </c>
      <c r="F20" s="177" t="s">
        <v>130</v>
      </c>
      <c r="G20" s="178"/>
      <c r="H20" s="179"/>
      <c r="I20" s="140" t="s">
        <v>97</v>
      </c>
      <c r="J20" s="180" t="s">
        <v>131</v>
      </c>
      <c r="K20" s="181"/>
      <c r="L20" s="182"/>
      <c r="M20" s="7" t="s">
        <v>122</v>
      </c>
      <c r="O20" s="128" t="s">
        <v>3</v>
      </c>
    </row>
    <row r="21" spans="1:40" ht="30" customHeight="1" thickBot="1" x14ac:dyDescent="0.25">
      <c r="A21" s="167"/>
      <c r="B21" s="168"/>
      <c r="C21" s="173"/>
      <c r="D21" s="174"/>
      <c r="E21" s="4">
        <v>3</v>
      </c>
      <c r="F21" s="177">
        <v>100</v>
      </c>
      <c r="G21" s="178"/>
      <c r="H21" s="179"/>
      <c r="I21" s="140" t="s">
        <v>85</v>
      </c>
      <c r="J21" s="230"/>
      <c r="K21" s="231"/>
      <c r="L21" s="232"/>
      <c r="M21" s="7"/>
      <c r="O21" s="128" t="s">
        <v>29</v>
      </c>
    </row>
    <row r="22" spans="1:40" ht="30" customHeight="1" thickBot="1" x14ac:dyDescent="0.25">
      <c r="A22" s="169"/>
      <c r="B22" s="170"/>
      <c r="C22" s="175"/>
      <c r="D22" s="176"/>
      <c r="E22" s="4"/>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10</v>
      </c>
      <c r="C24" s="130" t="s">
        <v>73</v>
      </c>
      <c r="D24" s="139" t="s">
        <v>20</v>
      </c>
      <c r="E24" s="6" t="s">
        <v>23</v>
      </c>
      <c r="F24" s="48">
        <v>0</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122</v>
      </c>
      <c r="C25" s="192" t="s">
        <v>75</v>
      </c>
      <c r="D25" s="194" t="s">
        <v>122</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71"/>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69">
        <v>0</v>
      </c>
      <c r="G29" s="25" t="s">
        <v>87</v>
      </c>
      <c r="H29" s="70">
        <v>0.01</v>
      </c>
      <c r="I29" s="59" t="s">
        <v>88</v>
      </c>
      <c r="J29" s="23"/>
      <c r="K29" s="23"/>
      <c r="L29" s="60"/>
      <c r="M29" s="61"/>
      <c r="O29" s="20" t="s">
        <v>62</v>
      </c>
      <c r="AN29" s="1" t="e">
        <f>AN28+1</f>
        <v>#REF!</v>
      </c>
    </row>
    <row r="30" spans="1:40" ht="24.95" customHeight="1" thickBot="1" x14ac:dyDescent="0.25">
      <c r="A30" s="197"/>
      <c r="B30" s="198"/>
      <c r="C30" s="199"/>
      <c r="D30" s="208" t="s">
        <v>78</v>
      </c>
      <c r="E30" s="209"/>
      <c r="F30" s="72">
        <v>1.0999999999999999E-2</v>
      </c>
      <c r="G30" s="26" t="s">
        <v>87</v>
      </c>
      <c r="H30" s="73">
        <v>0.05</v>
      </c>
      <c r="I30" s="233"/>
      <c r="J30" s="234"/>
      <c r="K30" s="234"/>
      <c r="L30" s="234"/>
      <c r="M30" s="235"/>
      <c r="O30" s="20" t="s">
        <v>51</v>
      </c>
      <c r="AN30" s="1" t="e">
        <f>#REF!+1</f>
        <v>#REF!</v>
      </c>
    </row>
    <row r="31" spans="1:40" ht="24.95" customHeight="1" thickBot="1" x14ac:dyDescent="0.25">
      <c r="A31" s="185"/>
      <c r="B31" s="200"/>
      <c r="C31" s="186"/>
      <c r="D31" s="210" t="s">
        <v>79</v>
      </c>
      <c r="E31" s="211"/>
      <c r="F31" s="74">
        <v>5.0999999999999997E-2</v>
      </c>
      <c r="G31" s="27" t="s">
        <v>87</v>
      </c>
      <c r="H31" s="75">
        <v>1</v>
      </c>
      <c r="I31" s="236"/>
      <c r="J31" s="237"/>
      <c r="K31" s="237"/>
      <c r="L31" s="237"/>
      <c r="M31" s="238"/>
      <c r="O31" s="20" t="s">
        <v>52</v>
      </c>
      <c r="AN31" s="1" t="e">
        <f>#REF!+1</f>
        <v>#REF!</v>
      </c>
    </row>
    <row r="32" spans="1:40" x14ac:dyDescent="0.2">
      <c r="A32" s="2"/>
      <c r="B32" s="128"/>
      <c r="C32" s="128"/>
      <c r="D32" s="128"/>
      <c r="E32" s="128"/>
      <c r="F32" s="128"/>
      <c r="G32" s="128"/>
      <c r="H32" s="128"/>
      <c r="I32" s="128"/>
      <c r="J32" s="128"/>
      <c r="K32" s="128"/>
      <c r="L32" s="128"/>
      <c r="M32" s="45"/>
      <c r="O32" s="20" t="s">
        <v>226</v>
      </c>
      <c r="AN32" s="1" t="e">
        <f>#REF!+1</f>
        <v>#REF!</v>
      </c>
    </row>
    <row r="33" spans="1:40" ht="13.5" customHeight="1" thickBot="1" x14ac:dyDescent="0.25">
      <c r="O33" s="20" t="s">
        <v>64</v>
      </c>
      <c r="AN33" s="1" t="e">
        <f>AN32+1</f>
        <v>#REF!</v>
      </c>
    </row>
    <row r="34" spans="1:40" ht="13.5" thickBot="1" x14ac:dyDescent="0.25">
      <c r="A34" s="143" t="s">
        <v>30</v>
      </c>
      <c r="B34" s="144"/>
      <c r="C34" s="144"/>
      <c r="D34" s="144"/>
      <c r="E34" s="144"/>
      <c r="F34" s="144"/>
      <c r="G34" s="144"/>
      <c r="H34" s="144"/>
      <c r="I34" s="144"/>
      <c r="J34" s="144"/>
      <c r="K34" s="144"/>
      <c r="L34" s="144"/>
      <c r="M34" s="145"/>
      <c r="O34" s="20" t="s">
        <v>54</v>
      </c>
      <c r="AN34" s="1" t="e">
        <f>AN33+1</f>
        <v>#REF!</v>
      </c>
    </row>
    <row r="35" spans="1:40" ht="81" customHeight="1" thickBot="1" x14ac:dyDescent="0.25">
      <c r="A35" s="141"/>
      <c r="B35" s="246" t="s">
        <v>31</v>
      </c>
      <c r="C35" s="247" t="s">
        <v>32</v>
      </c>
      <c r="D35" s="247" t="str">
        <f>F19</f>
        <v>∑ DE DIAS DE AUSENCIA POR INCAPACIDAD LABORAL Y COMUN EN EL PERIODO</v>
      </c>
      <c r="E35" s="247" t="str">
        <f>F20</f>
        <v>N° DE DIAS DE TRABAJO PROGRAMADOS EN EL PERIODO*37 FUNCIONARIOS</v>
      </c>
      <c r="F35" s="247">
        <f>F21</f>
        <v>100</v>
      </c>
      <c r="G35" s="247">
        <f>F22</f>
        <v>0</v>
      </c>
      <c r="H35" s="248" t="s">
        <v>89</v>
      </c>
      <c r="I35" s="249" t="s">
        <v>93</v>
      </c>
      <c r="J35" s="128"/>
      <c r="K35" s="128"/>
      <c r="L35" s="128"/>
      <c r="M35" s="134"/>
      <c r="O35" s="20" t="s">
        <v>55</v>
      </c>
      <c r="AI35"/>
      <c r="AL35" s="1"/>
    </row>
    <row r="36" spans="1:40" ht="27" customHeight="1" x14ac:dyDescent="0.2">
      <c r="A36" s="141"/>
      <c r="B36" s="250" t="s">
        <v>33</v>
      </c>
      <c r="C36" s="251">
        <v>0</v>
      </c>
      <c r="D36" s="78"/>
      <c r="E36" s="252">
        <v>2257</v>
      </c>
      <c r="F36" s="253">
        <v>100</v>
      </c>
      <c r="G36" s="254"/>
      <c r="H36" s="255">
        <f>(D36/E36)*100</f>
        <v>0</v>
      </c>
      <c r="I36" s="256">
        <v>0</v>
      </c>
      <c r="J36" s="128"/>
      <c r="K36" s="128"/>
      <c r="L36" s="128"/>
      <c r="M36" s="134"/>
      <c r="O36" s="20" t="s">
        <v>53</v>
      </c>
      <c r="AI36"/>
      <c r="AL36" s="1"/>
    </row>
    <row r="37" spans="1:40" ht="27" customHeight="1" x14ac:dyDescent="0.2">
      <c r="A37" s="141"/>
      <c r="B37" s="257" t="s">
        <v>34</v>
      </c>
      <c r="C37" s="258">
        <v>0</v>
      </c>
      <c r="D37" s="259">
        <v>194</v>
      </c>
      <c r="E37" s="252">
        <v>2257</v>
      </c>
      <c r="F37" s="260">
        <v>100</v>
      </c>
      <c r="G37" s="261"/>
      <c r="H37" s="255">
        <f>(D37/E37)*100</f>
        <v>8.5954807266282671</v>
      </c>
      <c r="I37" s="262"/>
      <c r="J37" s="128"/>
      <c r="K37" s="128"/>
      <c r="L37" s="128"/>
      <c r="M37" s="134"/>
      <c r="O37" s="20" t="s">
        <v>66</v>
      </c>
      <c r="AI37"/>
      <c r="AL37" s="1"/>
    </row>
    <row r="38" spans="1:40" ht="27" customHeight="1" x14ac:dyDescent="0.2">
      <c r="A38" s="141"/>
      <c r="B38" s="257" t="s">
        <v>35</v>
      </c>
      <c r="C38" s="258">
        <v>0</v>
      </c>
      <c r="D38" s="259">
        <v>61</v>
      </c>
      <c r="E38" s="252">
        <v>2294</v>
      </c>
      <c r="F38" s="260">
        <v>100</v>
      </c>
      <c r="G38" s="261"/>
      <c r="H38" s="255">
        <f>(D38/E38)*100</f>
        <v>2.6591107236268527</v>
      </c>
      <c r="I38" s="263"/>
      <c r="J38" s="128"/>
      <c r="K38" s="128"/>
      <c r="L38" s="128"/>
      <c r="M38" s="134"/>
      <c r="O38" s="21" t="s">
        <v>69</v>
      </c>
      <c r="AI38"/>
      <c r="AL38" s="1"/>
    </row>
    <row r="39" spans="1:40" ht="27" customHeight="1" thickBot="1" x14ac:dyDescent="0.25">
      <c r="A39" s="141"/>
      <c r="B39" s="264" t="s">
        <v>36</v>
      </c>
      <c r="C39" s="265">
        <v>0</v>
      </c>
      <c r="D39" s="259">
        <v>54</v>
      </c>
      <c r="E39" s="252">
        <v>2294</v>
      </c>
      <c r="F39" s="260">
        <v>100</v>
      </c>
      <c r="G39" s="261"/>
      <c r="H39" s="255">
        <f>(D39/E39)*100</f>
        <v>2.3539668700959022</v>
      </c>
      <c r="I39" s="263"/>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0">AN50+1</f>
        <v>#REF!</v>
      </c>
    </row>
    <row r="52" spans="1:40" x14ac:dyDescent="0.2">
      <c r="A52" s="2"/>
      <c r="B52" s="128"/>
      <c r="C52" s="128"/>
      <c r="D52" s="128"/>
      <c r="E52" s="128"/>
      <c r="F52" s="128"/>
      <c r="G52" s="128"/>
      <c r="H52" s="128"/>
      <c r="I52" s="128"/>
      <c r="J52" s="128"/>
      <c r="K52" s="128"/>
      <c r="L52" s="128"/>
      <c r="M52" s="45"/>
      <c r="O52" s="128" t="s">
        <v>102</v>
      </c>
      <c r="AN52" s="1" t="e">
        <f t="shared" si="0"/>
        <v>#REF!</v>
      </c>
    </row>
    <row r="53" spans="1:40" x14ac:dyDescent="0.2">
      <c r="A53" s="2"/>
      <c r="B53" s="128"/>
      <c r="C53" s="128"/>
      <c r="D53" s="128"/>
      <c r="E53" s="128"/>
      <c r="F53" s="128"/>
      <c r="G53" s="128"/>
      <c r="H53" s="128"/>
      <c r="I53" s="128"/>
      <c r="J53" s="128"/>
      <c r="K53" s="128"/>
      <c r="L53" s="128"/>
      <c r="M53" s="45"/>
      <c r="O53" s="128" t="s">
        <v>227</v>
      </c>
      <c r="AN53" s="1" t="e">
        <f t="shared" si="0"/>
        <v>#REF!</v>
      </c>
    </row>
    <row r="54" spans="1:40" x14ac:dyDescent="0.2">
      <c r="A54" s="2"/>
      <c r="B54" s="128"/>
      <c r="C54" s="128"/>
      <c r="D54" s="128"/>
      <c r="E54" s="128"/>
      <c r="F54" s="128"/>
      <c r="G54" s="128"/>
      <c r="H54" s="128"/>
      <c r="I54" s="128"/>
      <c r="J54" s="128"/>
      <c r="K54" s="128"/>
      <c r="L54" s="128"/>
      <c r="M54" s="45"/>
      <c r="O54" s="128" t="s">
        <v>105</v>
      </c>
      <c r="AN54" s="1" t="e">
        <f t="shared" si="0"/>
        <v>#REF!</v>
      </c>
    </row>
    <row r="55" spans="1:40" x14ac:dyDescent="0.2">
      <c r="A55" s="2"/>
      <c r="B55" s="128"/>
      <c r="C55" s="128"/>
      <c r="D55" s="128"/>
      <c r="E55" s="128"/>
      <c r="F55" s="128"/>
      <c r="G55" s="128"/>
      <c r="H55" s="128"/>
      <c r="I55" s="128"/>
      <c r="J55" s="128"/>
      <c r="K55" s="128"/>
      <c r="L55" s="128"/>
      <c r="M55" s="45"/>
      <c r="O55" s="128" t="s">
        <v>104</v>
      </c>
      <c r="AN55" s="1" t="e">
        <f t="shared" si="0"/>
        <v>#REF!</v>
      </c>
    </row>
    <row r="56" spans="1:40" ht="16.5" customHeight="1" thickBot="1" x14ac:dyDescent="0.25">
      <c r="A56" s="2"/>
      <c r="B56" s="128"/>
      <c r="C56" s="128"/>
      <c r="D56" s="128"/>
      <c r="E56" s="128"/>
      <c r="F56" s="128"/>
      <c r="G56" s="128"/>
      <c r="H56" s="128"/>
      <c r="I56" s="128"/>
      <c r="J56" s="128"/>
      <c r="K56" s="128"/>
      <c r="L56" s="128"/>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18"/>
      <c r="C61" s="219"/>
      <c r="D61" s="219"/>
      <c r="E61" s="219"/>
      <c r="F61" s="28"/>
      <c r="G61" s="129"/>
      <c r="H61" s="215" t="s">
        <v>221</v>
      </c>
      <c r="I61" s="216"/>
      <c r="J61" s="216"/>
      <c r="K61" s="216"/>
      <c r="L61" s="216"/>
      <c r="M61" s="217"/>
      <c r="AN61" s="1" t="e">
        <f>AN59+1</f>
        <v>#REF!</v>
      </c>
    </row>
    <row r="62" spans="1:40" ht="84" customHeight="1" thickBot="1" x14ac:dyDescent="0.25">
      <c r="A62" s="10" t="s">
        <v>34</v>
      </c>
      <c r="B62" s="239" t="s">
        <v>228</v>
      </c>
      <c r="C62" s="240"/>
      <c r="D62" s="240"/>
      <c r="E62" s="241"/>
      <c r="F62" s="129" t="s">
        <v>201</v>
      </c>
      <c r="G62" s="129"/>
      <c r="H62" s="215" t="s">
        <v>229</v>
      </c>
      <c r="I62" s="216"/>
      <c r="J62" s="216"/>
      <c r="K62" s="216"/>
      <c r="L62" s="216"/>
      <c r="M62" s="217"/>
      <c r="AN62" s="1" t="e">
        <f t="shared" si="0"/>
        <v>#REF!</v>
      </c>
    </row>
    <row r="63" spans="1:40" ht="189.75" customHeight="1" thickBot="1" x14ac:dyDescent="0.25">
      <c r="A63" s="10" t="s">
        <v>41</v>
      </c>
      <c r="B63" s="239" t="s">
        <v>242</v>
      </c>
      <c r="C63" s="240"/>
      <c r="D63" s="240"/>
      <c r="E63" s="241"/>
      <c r="F63" s="28"/>
      <c r="G63" s="129" t="s">
        <v>201</v>
      </c>
      <c r="H63" s="215"/>
      <c r="I63" s="216"/>
      <c r="J63" s="216"/>
      <c r="K63" s="216"/>
      <c r="L63" s="216"/>
      <c r="M63" s="217"/>
      <c r="AN63" s="1" t="e">
        <f>#REF!+1</f>
        <v>#REF!</v>
      </c>
    </row>
    <row r="64" spans="1:40" ht="144.75" customHeight="1" thickBot="1" x14ac:dyDescent="0.25">
      <c r="A64" s="10" t="s">
        <v>36</v>
      </c>
      <c r="B64" s="239" t="s">
        <v>249</v>
      </c>
      <c r="C64" s="240"/>
      <c r="D64" s="240"/>
      <c r="E64" s="241"/>
      <c r="F64" s="28"/>
      <c r="G64" s="129" t="s">
        <v>201</v>
      </c>
      <c r="H64" s="215"/>
      <c r="I64" s="216"/>
      <c r="J64" s="216"/>
      <c r="K64" s="216"/>
      <c r="L64" s="216"/>
      <c r="M64" s="217"/>
      <c r="AN64" s="1" t="e">
        <f t="shared" si="0"/>
        <v>#REF!</v>
      </c>
    </row>
    <row r="65" spans="1:40" ht="105.75" customHeight="1" thickBot="1" x14ac:dyDescent="0.25">
      <c r="A65" s="10" t="s">
        <v>42</v>
      </c>
      <c r="B65" s="239" t="s">
        <v>250</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0"/>
        <v>#REF!</v>
      </c>
    </row>
    <row r="67" spans="1:40" ht="24.95" hidden="1" customHeight="1" x14ac:dyDescent="0.2">
      <c r="A67" s="128"/>
      <c r="B67" s="220"/>
      <c r="C67" s="220"/>
      <c r="D67" s="220"/>
      <c r="E67" s="220"/>
      <c r="F67" s="220"/>
      <c r="G67" s="220"/>
      <c r="H67" s="220"/>
      <c r="I67" s="220"/>
      <c r="J67" s="220"/>
      <c r="K67" s="220"/>
      <c r="L67" s="220"/>
      <c r="M67" s="220"/>
      <c r="AN67" s="1" t="e">
        <f t="shared" si="0"/>
        <v>#REF!</v>
      </c>
    </row>
    <row r="68" spans="1:40" ht="24.95" hidden="1" customHeight="1" x14ac:dyDescent="0.2">
      <c r="A68" s="128"/>
      <c r="B68" s="220"/>
      <c r="C68" s="220"/>
      <c r="D68" s="220"/>
      <c r="E68" s="220"/>
      <c r="F68" s="220"/>
      <c r="G68" s="220"/>
      <c r="H68" s="220"/>
      <c r="I68" s="220"/>
      <c r="J68" s="220"/>
      <c r="K68" s="220"/>
      <c r="L68" s="220"/>
      <c r="M68" s="220"/>
      <c r="AN68" s="1" t="e">
        <f t="shared" si="0"/>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1">
    <mergeCell ref="F86:H87"/>
    <mergeCell ref="F88:H88"/>
    <mergeCell ref="F89:H90"/>
    <mergeCell ref="B68:I68"/>
    <mergeCell ref="J68:M68"/>
    <mergeCell ref="B69:I69"/>
    <mergeCell ref="J69:M69"/>
    <mergeCell ref="B70:I70"/>
    <mergeCell ref="J70:M70"/>
    <mergeCell ref="B65:E65"/>
    <mergeCell ref="H65:M65"/>
    <mergeCell ref="B66:I66"/>
    <mergeCell ref="J66:M66"/>
    <mergeCell ref="B67:I67"/>
    <mergeCell ref="J67:M67"/>
    <mergeCell ref="B62:E62"/>
    <mergeCell ref="H62:M62"/>
    <mergeCell ref="B63:E63"/>
    <mergeCell ref="H63:M63"/>
    <mergeCell ref="B64:E64"/>
    <mergeCell ref="H64:M64"/>
    <mergeCell ref="A57:M57"/>
    <mergeCell ref="A59:A60"/>
    <mergeCell ref="B59:E60"/>
    <mergeCell ref="F59:G59"/>
    <mergeCell ref="H59:M60"/>
    <mergeCell ref="B61:E61"/>
    <mergeCell ref="H61:M61"/>
    <mergeCell ref="A29:C31"/>
    <mergeCell ref="D29:E29"/>
    <mergeCell ref="D30:E30"/>
    <mergeCell ref="I30:M31"/>
    <mergeCell ref="D31:E31"/>
    <mergeCell ref="A34:M34"/>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23" priority="1" operator="between">
      <formula>$L$31</formula>
      <formula>$M$31</formula>
    </cfRule>
    <cfRule type="cellIs" dxfId="22" priority="2" operator="between">
      <formula>$L$30</formula>
      <formula>$M$30</formula>
    </cfRule>
    <cfRule type="cellIs" dxfId="21" priority="3" operator="between">
      <formula>#REF!</formula>
      <formula>$M$29</formula>
    </cfRule>
  </conditionalFormatting>
  <dataValidations count="8">
    <dataValidation type="list" allowBlank="1" showInputMessage="1" showErrorMessage="1" sqref="C9:M9">
      <formula1>$O$39:$O$42</formula1>
    </dataValidation>
    <dataValidation type="list" allowBlank="1" showInputMessage="1" showErrorMessage="1" sqref="C14:M14">
      <formula1>$O$57:$O$60</formula1>
    </dataValidation>
    <dataValidation type="list" allowBlank="1" showInputMessage="1" showErrorMessage="1" sqref="C7:H7">
      <formula1>$O$24:$O$37</formula1>
    </dataValidation>
    <dataValidation type="list" allowBlank="1" showInputMessage="1" showErrorMessage="1" sqref="B25 D25 B27 M19:M22">
      <formula1>$O$11:$O$16</formula1>
    </dataValidation>
    <dataValidation type="list" allowBlank="1" showInputMessage="1" showErrorMessage="1" sqref="C19:D22">
      <formula1>$O$46:$O$55</formula1>
    </dataValidation>
    <dataValidation type="list" allowBlank="1" showInputMessage="1" showErrorMessage="1" sqref="L7:M7">
      <formula1>$O$18:$O$21</formula1>
    </dataValidation>
    <dataValidation type="list" allowBlank="1" showInputMessage="1" showErrorMessage="1" sqref="D24">
      <formula1>$O$7:$O$9</formula1>
    </dataValidation>
    <dataValidation type="list" allowBlank="1" showInputMessage="1" showErrorMessage="1" sqref="B24">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topLeftCell="A27" zoomScale="80" zoomScaleNormal="80" zoomScaleSheetLayoutView="80" workbookViewId="0">
      <selection activeCell="A29" sqref="A29:C31"/>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0" customHeight="1" thickBot="1" x14ac:dyDescent="0.25">
      <c r="A8" s="150" t="s">
        <v>4</v>
      </c>
      <c r="B8" s="151"/>
      <c r="C8" s="155" t="s">
        <v>222</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231</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134</v>
      </c>
      <c r="D12" s="156"/>
      <c r="E12" s="156"/>
      <c r="F12" s="156"/>
      <c r="G12" s="156"/>
      <c r="H12" s="156"/>
      <c r="I12" s="156"/>
      <c r="J12" s="156"/>
      <c r="K12" s="156"/>
      <c r="L12" s="156"/>
      <c r="M12" s="157"/>
      <c r="O12" s="128" t="s">
        <v>0</v>
      </c>
    </row>
    <row r="13" spans="1:16" ht="42.95" customHeight="1" thickBot="1" x14ac:dyDescent="0.25">
      <c r="A13" s="150" t="s">
        <v>98</v>
      </c>
      <c r="B13" s="151"/>
      <c r="C13" s="155" t="s">
        <v>135</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223</v>
      </c>
      <c r="K18" s="158"/>
      <c r="L18" s="151"/>
      <c r="M18" s="6" t="s">
        <v>17</v>
      </c>
      <c r="O18" s="128" t="s">
        <v>27</v>
      </c>
    </row>
    <row r="19" spans="1:40" ht="30" customHeight="1" thickBot="1" x14ac:dyDescent="0.25">
      <c r="A19" s="165" t="s">
        <v>136</v>
      </c>
      <c r="B19" s="166"/>
      <c r="C19" s="171" t="s">
        <v>85</v>
      </c>
      <c r="D19" s="172"/>
      <c r="E19" s="4">
        <v>1</v>
      </c>
      <c r="F19" s="177" t="s">
        <v>137</v>
      </c>
      <c r="G19" s="178"/>
      <c r="H19" s="179"/>
      <c r="I19" s="140"/>
      <c r="J19" s="180" t="s">
        <v>138</v>
      </c>
      <c r="K19" s="181"/>
      <c r="L19" s="182"/>
      <c r="M19" s="7" t="s">
        <v>122</v>
      </c>
      <c r="O19" s="128" t="s">
        <v>28</v>
      </c>
    </row>
    <row r="20" spans="1:40" ht="30" customHeight="1" thickBot="1" x14ac:dyDescent="0.25">
      <c r="A20" s="167"/>
      <c r="B20" s="168"/>
      <c r="C20" s="173"/>
      <c r="D20" s="174"/>
      <c r="E20" s="4">
        <v>2</v>
      </c>
      <c r="F20" s="177" t="s">
        <v>139</v>
      </c>
      <c r="G20" s="178"/>
      <c r="H20" s="179"/>
      <c r="I20" s="140"/>
      <c r="J20" s="180" t="s">
        <v>140</v>
      </c>
      <c r="K20" s="181"/>
      <c r="L20" s="182"/>
      <c r="M20" s="7" t="s">
        <v>122</v>
      </c>
      <c r="O20" s="128" t="s">
        <v>3</v>
      </c>
    </row>
    <row r="21" spans="1:40" ht="30" customHeight="1" thickBot="1" x14ac:dyDescent="0.25">
      <c r="A21" s="167"/>
      <c r="B21" s="168"/>
      <c r="C21" s="173"/>
      <c r="D21" s="174"/>
      <c r="E21" s="4">
        <v>3</v>
      </c>
      <c r="F21" s="177" t="s">
        <v>141</v>
      </c>
      <c r="G21" s="178"/>
      <c r="H21" s="179"/>
      <c r="I21" s="140"/>
      <c r="J21" s="180"/>
      <c r="K21" s="181"/>
      <c r="L21" s="182"/>
      <c r="M21" s="7" t="s">
        <v>122</v>
      </c>
      <c r="O21" s="128" t="s">
        <v>29</v>
      </c>
    </row>
    <row r="22" spans="1:40" ht="30" customHeight="1" thickBot="1" x14ac:dyDescent="0.25">
      <c r="A22" s="169"/>
      <c r="B22" s="170"/>
      <c r="C22" s="175"/>
      <c r="D22" s="176"/>
      <c r="E22" s="4"/>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6</v>
      </c>
      <c r="C24" s="130" t="s">
        <v>73</v>
      </c>
      <c r="D24" s="139" t="s">
        <v>13</v>
      </c>
      <c r="E24" s="6" t="s">
        <v>23</v>
      </c>
      <c r="F24" s="48">
        <v>1</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122</v>
      </c>
      <c r="C25" s="192" t="s">
        <v>75</v>
      </c>
      <c r="D25" s="194" t="s">
        <v>122</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128"/>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79">
        <v>0.8</v>
      </c>
      <c r="G29" s="25" t="s">
        <v>87</v>
      </c>
      <c r="H29" s="80">
        <v>1</v>
      </c>
      <c r="I29" s="203" t="s">
        <v>88</v>
      </c>
      <c r="J29" s="204"/>
      <c r="K29" s="23"/>
      <c r="L29" s="205"/>
      <c r="M29" s="172"/>
      <c r="O29" s="20" t="s">
        <v>62</v>
      </c>
      <c r="AN29" s="1" t="e">
        <f>AN28+1</f>
        <v>#REF!</v>
      </c>
    </row>
    <row r="30" spans="1:40" ht="24.95" customHeight="1" thickBot="1" x14ac:dyDescent="0.25">
      <c r="A30" s="197"/>
      <c r="B30" s="198"/>
      <c r="C30" s="199"/>
      <c r="D30" s="208" t="s">
        <v>78</v>
      </c>
      <c r="E30" s="209"/>
      <c r="F30" s="81">
        <v>0.6</v>
      </c>
      <c r="G30" s="26" t="s">
        <v>87</v>
      </c>
      <c r="H30" s="82">
        <v>0.79</v>
      </c>
      <c r="I30" s="83"/>
      <c r="J30" s="84"/>
      <c r="K30" s="84"/>
      <c r="L30" s="206"/>
      <c r="M30" s="174"/>
      <c r="O30" s="20" t="s">
        <v>51</v>
      </c>
      <c r="AN30" s="1" t="e">
        <f>#REF!+1</f>
        <v>#REF!</v>
      </c>
    </row>
    <row r="31" spans="1:40" ht="24.95" customHeight="1" thickBot="1" x14ac:dyDescent="0.25">
      <c r="A31" s="185"/>
      <c r="B31" s="200"/>
      <c r="C31" s="186"/>
      <c r="D31" s="210" t="s">
        <v>79</v>
      </c>
      <c r="E31" s="211"/>
      <c r="F31" s="137">
        <v>0</v>
      </c>
      <c r="G31" s="27" t="s">
        <v>87</v>
      </c>
      <c r="H31" s="85">
        <v>0.59</v>
      </c>
      <c r="I31" s="86"/>
      <c r="J31" s="87"/>
      <c r="K31" s="87"/>
      <c r="L31" s="207"/>
      <c r="M31" s="176"/>
      <c r="O31" s="20" t="s">
        <v>52</v>
      </c>
      <c r="AN31" s="1" t="e">
        <f>#REF!+1</f>
        <v>#REF!</v>
      </c>
    </row>
    <row r="32" spans="1:40" ht="13.5" thickBot="1" x14ac:dyDescent="0.25">
      <c r="A32" s="2"/>
      <c r="B32" s="128"/>
      <c r="C32" s="128"/>
      <c r="D32" s="128"/>
      <c r="E32" s="128"/>
      <c r="F32" s="128"/>
      <c r="G32" s="128"/>
      <c r="H32" s="128"/>
      <c r="I32" s="128"/>
      <c r="J32" s="128"/>
      <c r="K32" s="128"/>
      <c r="L32" s="128"/>
      <c r="M32" s="45"/>
      <c r="O32" s="20" t="s">
        <v>226</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128"/>
      <c r="C34" s="128"/>
      <c r="D34" s="128"/>
      <c r="E34" s="128"/>
      <c r="F34" s="128"/>
      <c r="G34" s="128"/>
      <c r="H34" s="128"/>
      <c r="I34" s="128"/>
      <c r="J34" s="128"/>
      <c r="K34" s="128"/>
      <c r="L34" s="128"/>
      <c r="M34" s="45"/>
      <c r="O34" s="20" t="s">
        <v>54</v>
      </c>
      <c r="AN34" s="1" t="e">
        <f>AN33+1</f>
        <v>#REF!</v>
      </c>
    </row>
    <row r="35" spans="1:40" ht="71.25" customHeight="1" thickBot="1" x14ac:dyDescent="0.25">
      <c r="A35" s="141"/>
      <c r="B35" s="246" t="s">
        <v>31</v>
      </c>
      <c r="C35" s="247" t="s">
        <v>32</v>
      </c>
      <c r="D35" s="247" t="str">
        <f>F19</f>
        <v>N° EVALUACIONES MEDICAS PERIODICAS EJECUTADAS EN EL PERIODO</v>
      </c>
      <c r="E35" s="247" t="str">
        <f>F20</f>
        <v>N° DE EVALUACIONES MEDICAS PERIODICAS PROGRAMADAS EN EL PERIODO</v>
      </c>
      <c r="F35" s="247" t="str">
        <f>F21</f>
        <v>* 100</v>
      </c>
      <c r="G35" s="247">
        <f>F22</f>
        <v>0</v>
      </c>
      <c r="H35" s="248" t="s">
        <v>89</v>
      </c>
      <c r="I35" s="249" t="s">
        <v>93</v>
      </c>
      <c r="J35" s="128"/>
      <c r="K35" s="128"/>
      <c r="L35" s="128"/>
      <c r="M35" s="134"/>
      <c r="O35" s="20" t="s">
        <v>55</v>
      </c>
      <c r="AI35"/>
      <c r="AL35" s="1"/>
    </row>
    <row r="36" spans="1:40" ht="27" customHeight="1" x14ac:dyDescent="0.2">
      <c r="A36" s="141"/>
      <c r="B36" s="250" t="s">
        <v>33</v>
      </c>
      <c r="C36" s="251">
        <v>0</v>
      </c>
      <c r="D36" s="266">
        <v>0</v>
      </c>
      <c r="E36" s="266">
        <v>0</v>
      </c>
      <c r="F36" s="267">
        <v>100</v>
      </c>
      <c r="G36" s="268"/>
      <c r="H36" s="269" t="e">
        <f>D36/E36</f>
        <v>#DIV/0!</v>
      </c>
      <c r="I36" s="256"/>
      <c r="J36" s="128"/>
      <c r="K36" s="128"/>
      <c r="L36" s="128"/>
      <c r="M36" s="134"/>
      <c r="O36" s="20" t="s">
        <v>53</v>
      </c>
      <c r="AI36"/>
      <c r="AL36" s="1"/>
    </row>
    <row r="37" spans="1:40" ht="27" customHeight="1" x14ac:dyDescent="0.2">
      <c r="A37" s="141"/>
      <c r="B37" s="257" t="s">
        <v>34</v>
      </c>
      <c r="C37" s="258">
        <v>0</v>
      </c>
      <c r="D37" s="270">
        <v>0</v>
      </c>
      <c r="E37" s="252">
        <v>0</v>
      </c>
      <c r="F37" s="271">
        <v>100</v>
      </c>
      <c r="G37" s="272"/>
      <c r="H37" s="273" t="e">
        <f t="shared" ref="H37:H39" si="0">D37/E37</f>
        <v>#DIV/0!</v>
      </c>
      <c r="I37" s="274"/>
      <c r="J37" s="128"/>
      <c r="K37" s="128"/>
      <c r="L37" s="128"/>
      <c r="M37" s="134"/>
      <c r="O37" s="20" t="s">
        <v>66</v>
      </c>
      <c r="AI37"/>
      <c r="AL37" s="1"/>
    </row>
    <row r="38" spans="1:40" ht="27" customHeight="1" x14ac:dyDescent="0.2">
      <c r="A38" s="141"/>
      <c r="B38" s="257" t="s">
        <v>35</v>
      </c>
      <c r="C38" s="258">
        <v>1</v>
      </c>
      <c r="D38" s="270">
        <v>0</v>
      </c>
      <c r="E38" s="252">
        <v>0</v>
      </c>
      <c r="F38" s="271">
        <v>100</v>
      </c>
      <c r="G38" s="272"/>
      <c r="H38" s="273" t="e">
        <f t="shared" si="0"/>
        <v>#DIV/0!</v>
      </c>
      <c r="I38" s="274"/>
      <c r="J38" s="128"/>
      <c r="K38" s="128"/>
      <c r="L38" s="128"/>
      <c r="M38" s="134"/>
      <c r="O38" s="21" t="s">
        <v>69</v>
      </c>
      <c r="AI38"/>
      <c r="AL38" s="1"/>
    </row>
    <row r="39" spans="1:40" ht="27" customHeight="1" thickBot="1" x14ac:dyDescent="0.25">
      <c r="A39" s="141"/>
      <c r="B39" s="264" t="s">
        <v>36</v>
      </c>
      <c r="C39" s="275">
        <v>0</v>
      </c>
      <c r="D39" s="270">
        <v>36</v>
      </c>
      <c r="E39" s="252">
        <v>37</v>
      </c>
      <c r="F39" s="271">
        <v>100</v>
      </c>
      <c r="G39" s="276"/>
      <c r="H39" s="273">
        <f t="shared" si="0"/>
        <v>0.97297297297297303</v>
      </c>
      <c r="I39" s="277"/>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1">AN50+1</f>
        <v>#REF!</v>
      </c>
    </row>
    <row r="52" spans="1:40" x14ac:dyDescent="0.2">
      <c r="A52" s="2"/>
      <c r="B52" s="128"/>
      <c r="C52" s="128"/>
      <c r="D52" s="128"/>
      <c r="E52" s="128"/>
      <c r="F52" s="128"/>
      <c r="G52" s="128"/>
      <c r="H52" s="128"/>
      <c r="I52" s="128"/>
      <c r="J52" s="128"/>
      <c r="K52" s="128"/>
      <c r="L52" s="128"/>
      <c r="M52" s="45"/>
      <c r="O52" s="128" t="s">
        <v>102</v>
      </c>
      <c r="AN52" s="1" t="e">
        <f t="shared" si="1"/>
        <v>#REF!</v>
      </c>
    </row>
    <row r="53" spans="1:40" x14ac:dyDescent="0.2">
      <c r="A53" s="2"/>
      <c r="B53" s="128"/>
      <c r="C53" s="128"/>
      <c r="D53" s="128"/>
      <c r="E53" s="128"/>
      <c r="F53" s="128"/>
      <c r="G53" s="128"/>
      <c r="H53" s="128"/>
      <c r="I53" s="128"/>
      <c r="J53" s="128"/>
      <c r="K53" s="128"/>
      <c r="L53" s="128"/>
      <c r="M53" s="45"/>
      <c r="O53" s="128" t="s">
        <v>227</v>
      </c>
      <c r="AN53" s="1" t="e">
        <f t="shared" si="1"/>
        <v>#REF!</v>
      </c>
    </row>
    <row r="54" spans="1:40" x14ac:dyDescent="0.2">
      <c r="A54" s="2"/>
      <c r="B54" s="128"/>
      <c r="C54" s="128"/>
      <c r="D54" s="128"/>
      <c r="E54" s="128"/>
      <c r="F54" s="128"/>
      <c r="G54" s="128"/>
      <c r="H54" s="128"/>
      <c r="I54" s="128"/>
      <c r="J54" s="128"/>
      <c r="K54" s="128"/>
      <c r="L54" s="128"/>
      <c r="M54" s="45"/>
      <c r="O54" s="128" t="s">
        <v>105</v>
      </c>
      <c r="AN54" s="1" t="e">
        <f t="shared" si="1"/>
        <v>#REF!</v>
      </c>
    </row>
    <row r="55" spans="1:40" x14ac:dyDescent="0.2">
      <c r="A55" s="2"/>
      <c r="B55" s="128"/>
      <c r="C55" s="128"/>
      <c r="D55" s="128"/>
      <c r="E55" s="128"/>
      <c r="F55" s="128"/>
      <c r="G55" s="128"/>
      <c r="H55" s="128"/>
      <c r="I55" s="128"/>
      <c r="J55" s="128"/>
      <c r="K55" s="128"/>
      <c r="L55" s="128"/>
      <c r="M55" s="45"/>
      <c r="O55" s="128" t="s">
        <v>104</v>
      </c>
      <c r="AN55" s="1" t="e">
        <f t="shared" si="1"/>
        <v>#REF!</v>
      </c>
    </row>
    <row r="56" spans="1:40" ht="16.5" customHeight="1" thickBot="1" x14ac:dyDescent="0.25">
      <c r="A56" s="2"/>
      <c r="B56" s="128"/>
      <c r="C56" s="128"/>
      <c r="D56" s="128"/>
      <c r="E56" s="128"/>
      <c r="F56" s="128"/>
      <c r="G56" s="128"/>
      <c r="H56" s="128"/>
      <c r="I56" s="128"/>
      <c r="J56" s="128"/>
      <c r="K56" s="128"/>
      <c r="L56" s="128"/>
      <c r="M56" s="45"/>
      <c r="O56" s="21" t="s">
        <v>110</v>
      </c>
      <c r="AN56" s="1" t="e">
        <f t="shared" si="1"/>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1"/>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1"/>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44" t="s">
        <v>200</v>
      </c>
      <c r="C61" s="245"/>
      <c r="D61" s="245"/>
      <c r="E61" s="245"/>
      <c r="F61" s="28"/>
      <c r="G61" s="129"/>
      <c r="H61" s="215"/>
      <c r="I61" s="216"/>
      <c r="J61" s="216"/>
      <c r="K61" s="216"/>
      <c r="L61" s="216"/>
      <c r="M61" s="217"/>
      <c r="AN61" s="1" t="e">
        <f>AN59+1</f>
        <v>#REF!</v>
      </c>
    </row>
    <row r="62" spans="1:40" ht="50.25" customHeight="1" thickBot="1" x14ac:dyDescent="0.25">
      <c r="A62" s="10" t="s">
        <v>34</v>
      </c>
      <c r="B62" s="244" t="s">
        <v>200</v>
      </c>
      <c r="C62" s="245"/>
      <c r="D62" s="245"/>
      <c r="E62" s="245"/>
      <c r="F62" s="28"/>
      <c r="G62" s="28"/>
      <c r="H62" s="215"/>
      <c r="I62" s="216"/>
      <c r="J62" s="216"/>
      <c r="K62" s="216"/>
      <c r="L62" s="216"/>
      <c r="M62" s="217"/>
      <c r="AN62" s="1" t="e">
        <f t="shared" si="1"/>
        <v>#REF!</v>
      </c>
    </row>
    <row r="63" spans="1:40" ht="50.25" customHeight="1" thickBot="1" x14ac:dyDescent="0.25">
      <c r="A63" s="10" t="s">
        <v>41</v>
      </c>
      <c r="B63" s="244" t="s">
        <v>232</v>
      </c>
      <c r="C63" s="245"/>
      <c r="D63" s="245"/>
      <c r="E63" s="245"/>
      <c r="F63" s="129" t="s">
        <v>201</v>
      </c>
      <c r="G63" s="28"/>
      <c r="H63" s="239" t="s">
        <v>230</v>
      </c>
      <c r="I63" s="242"/>
      <c r="J63" s="242"/>
      <c r="K63" s="242"/>
      <c r="L63" s="242"/>
      <c r="M63" s="243"/>
      <c r="AN63" s="1" t="e">
        <f>#REF!+1</f>
        <v>#REF!</v>
      </c>
    </row>
    <row r="64" spans="1:40" ht="65.25" customHeight="1" thickBot="1" x14ac:dyDescent="0.25">
      <c r="A64" s="10" t="s">
        <v>36</v>
      </c>
      <c r="B64" s="239" t="s">
        <v>251</v>
      </c>
      <c r="C64" s="240"/>
      <c r="D64" s="240"/>
      <c r="E64" s="241"/>
      <c r="F64" s="28"/>
      <c r="G64" s="129" t="s">
        <v>246</v>
      </c>
      <c r="H64" s="239"/>
      <c r="I64" s="242"/>
      <c r="J64" s="242"/>
      <c r="K64" s="242"/>
      <c r="L64" s="242"/>
      <c r="M64" s="243"/>
      <c r="AN64" s="1" t="e">
        <f t="shared" si="1"/>
        <v>#REF!</v>
      </c>
    </row>
    <row r="65" spans="1:40" ht="50.25" customHeight="1" thickBot="1" x14ac:dyDescent="0.25">
      <c r="A65" s="10" t="s">
        <v>42</v>
      </c>
      <c r="B65" s="239" t="s">
        <v>252</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1"/>
        <v>#REF!</v>
      </c>
    </row>
    <row r="67" spans="1:40" ht="24.95" hidden="1" customHeight="1" x14ac:dyDescent="0.2">
      <c r="A67" s="128"/>
      <c r="B67" s="220"/>
      <c r="C67" s="220"/>
      <c r="D67" s="220"/>
      <c r="E67" s="220"/>
      <c r="F67" s="220"/>
      <c r="G67" s="220"/>
      <c r="H67" s="220"/>
      <c r="I67" s="220"/>
      <c r="J67" s="220"/>
      <c r="K67" s="220"/>
      <c r="L67" s="220"/>
      <c r="M67" s="220"/>
      <c r="AN67" s="1" t="e">
        <f t="shared" si="1"/>
        <v>#REF!</v>
      </c>
    </row>
    <row r="68" spans="1:40" ht="24.95" hidden="1" customHeight="1" x14ac:dyDescent="0.2">
      <c r="A68" s="128"/>
      <c r="B68" s="220"/>
      <c r="C68" s="220"/>
      <c r="D68" s="220"/>
      <c r="E68" s="220"/>
      <c r="F68" s="220"/>
      <c r="G68" s="220"/>
      <c r="H68" s="220"/>
      <c r="I68" s="220"/>
      <c r="J68" s="220"/>
      <c r="K68" s="220"/>
      <c r="L68" s="220"/>
      <c r="M68" s="220"/>
      <c r="AN68" s="1" t="e">
        <f t="shared" si="1"/>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20" priority="1" operator="between">
      <formula>$L$31</formula>
      <formula>$M$31</formula>
    </cfRule>
    <cfRule type="cellIs" dxfId="19" priority="2" operator="between">
      <formula>$L$30</formula>
      <formula>$M$30</formula>
    </cfRule>
    <cfRule type="cellIs" dxfId="18" priority="3" operator="between">
      <formula>#REF!</formula>
      <formula>$M$29</formula>
    </cfRule>
  </conditionalFormatting>
  <dataValidations count="8">
    <dataValidation type="list" allowBlank="1" showInputMessage="1" showErrorMessage="1" sqref="B24">
      <formula1>$O$3:$O$5</formula1>
    </dataValidation>
    <dataValidation type="list" allowBlank="1" showInputMessage="1" showErrorMessage="1" sqref="D24">
      <formula1>$O$7:$O$9</formula1>
    </dataValidation>
    <dataValidation type="list" allowBlank="1" showInputMessage="1" showErrorMessage="1" sqref="L7:M7">
      <formula1>$O$18:$O$21</formula1>
    </dataValidation>
    <dataValidation type="list" allowBlank="1" showInputMessage="1" showErrorMessage="1" sqref="C19:D22">
      <formula1>$O$46:$O$55</formula1>
    </dataValidation>
    <dataValidation type="list" allowBlank="1" showInputMessage="1" showErrorMessage="1" sqref="B25 D25 B27 M19:M22">
      <formula1>$O$11:$O$16</formula1>
    </dataValidation>
    <dataValidation type="list" allowBlank="1" showInputMessage="1" showErrorMessage="1" sqref="C7:H7">
      <formula1>$O$24:$O$37</formula1>
    </dataValidation>
    <dataValidation type="list" allowBlank="1" showInputMessage="1" showErrorMessage="1" sqref="C14:M14">
      <formula1>$O$57:$O$60</formula1>
    </dataValidation>
    <dataValidation type="list" allowBlank="1" showInputMessage="1" showErrorMessage="1" sqref="C9:M9">
      <formula1>$O$39:$O$42</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topLeftCell="A55" zoomScale="80" zoomScaleNormal="80" zoomScaleSheetLayoutView="80" workbookViewId="0">
      <selection activeCell="G38" sqref="G38"/>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63" t="s">
        <v>6</v>
      </c>
    </row>
    <row r="4" spans="1:16" ht="14.25" customHeight="1" thickBot="1" x14ac:dyDescent="0.25">
      <c r="A4" s="13"/>
      <c r="B4" s="14"/>
      <c r="C4" s="15"/>
      <c r="D4" s="15"/>
      <c r="E4" s="15"/>
      <c r="F4" s="15"/>
      <c r="G4" s="15"/>
      <c r="H4" s="15"/>
      <c r="I4" s="15"/>
      <c r="J4" s="15"/>
      <c r="K4" s="16"/>
      <c r="L4" s="16"/>
      <c r="M4" s="17"/>
      <c r="O4" s="63" t="s">
        <v>8</v>
      </c>
    </row>
    <row r="5" spans="1:16" ht="13.5" thickBot="1" x14ac:dyDescent="0.25">
      <c r="A5" s="143" t="s">
        <v>60</v>
      </c>
      <c r="B5" s="144"/>
      <c r="C5" s="144"/>
      <c r="D5" s="144"/>
      <c r="E5" s="144"/>
      <c r="F5" s="144"/>
      <c r="G5" s="144"/>
      <c r="H5" s="144"/>
      <c r="I5" s="144"/>
      <c r="J5" s="144"/>
      <c r="K5" s="144"/>
      <c r="L5" s="144"/>
      <c r="M5" s="145"/>
      <c r="O5" s="63"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63" t="s">
        <v>13</v>
      </c>
    </row>
    <row r="8" spans="1:16" ht="48" customHeight="1" thickBot="1" x14ac:dyDescent="0.25">
      <c r="A8" s="150" t="s">
        <v>4</v>
      </c>
      <c r="B8" s="151"/>
      <c r="C8" s="155" t="s">
        <v>222</v>
      </c>
      <c r="D8" s="156"/>
      <c r="E8" s="156"/>
      <c r="F8" s="156"/>
      <c r="G8" s="156"/>
      <c r="H8" s="156"/>
      <c r="I8" s="156"/>
      <c r="J8" s="156"/>
      <c r="K8" s="156"/>
      <c r="L8" s="156"/>
      <c r="M8" s="157"/>
      <c r="O8" s="63" t="s">
        <v>18</v>
      </c>
    </row>
    <row r="9" spans="1:16" ht="30" customHeight="1" thickBot="1" x14ac:dyDescent="0.25">
      <c r="A9" s="150" t="s">
        <v>5</v>
      </c>
      <c r="B9" s="151"/>
      <c r="C9" s="221" t="s">
        <v>68</v>
      </c>
      <c r="D9" s="222"/>
      <c r="E9" s="222"/>
      <c r="F9" s="222"/>
      <c r="G9" s="222"/>
      <c r="H9" s="222"/>
      <c r="I9" s="222"/>
      <c r="J9" s="222"/>
      <c r="K9" s="222"/>
      <c r="L9" s="222"/>
      <c r="M9" s="223"/>
      <c r="O9" s="63" t="s">
        <v>20</v>
      </c>
      <c r="P9" s="18"/>
    </row>
    <row r="10" spans="1:16" ht="13.5" thickBot="1" x14ac:dyDescent="0.25">
      <c r="A10" s="2"/>
      <c r="B10" s="63"/>
      <c r="C10" s="63"/>
      <c r="D10" s="63"/>
      <c r="E10" s="63"/>
      <c r="F10" s="63"/>
      <c r="G10" s="63"/>
      <c r="H10" s="63"/>
      <c r="I10" s="63"/>
      <c r="J10" s="63"/>
      <c r="K10" s="63"/>
      <c r="L10" s="63"/>
      <c r="M10" s="45"/>
      <c r="O10" s="21" t="s">
        <v>74</v>
      </c>
    </row>
    <row r="11" spans="1:16" ht="30" customHeight="1" thickBot="1" x14ac:dyDescent="0.25">
      <c r="A11" s="150" t="s">
        <v>7</v>
      </c>
      <c r="B11" s="151"/>
      <c r="C11" s="224" t="s">
        <v>142</v>
      </c>
      <c r="D11" s="225"/>
      <c r="E11" s="225"/>
      <c r="F11" s="225"/>
      <c r="G11" s="225"/>
      <c r="H11" s="225"/>
      <c r="I11" s="225"/>
      <c r="J11" s="225"/>
      <c r="K11" s="24" t="s">
        <v>82</v>
      </c>
      <c r="L11" s="226" t="s">
        <v>125</v>
      </c>
      <c r="M11" s="227"/>
      <c r="O11" s="63" t="s">
        <v>21</v>
      </c>
    </row>
    <row r="12" spans="1:16" ht="30" customHeight="1" thickBot="1" x14ac:dyDescent="0.25">
      <c r="A12" s="150" t="s">
        <v>9</v>
      </c>
      <c r="B12" s="151"/>
      <c r="C12" s="155" t="s">
        <v>143</v>
      </c>
      <c r="D12" s="156"/>
      <c r="E12" s="156"/>
      <c r="F12" s="156"/>
      <c r="G12" s="156"/>
      <c r="H12" s="156"/>
      <c r="I12" s="156"/>
      <c r="J12" s="156"/>
      <c r="K12" s="156"/>
      <c r="L12" s="156"/>
      <c r="M12" s="157"/>
      <c r="O12" s="63" t="s">
        <v>0</v>
      </c>
    </row>
    <row r="13" spans="1:16" ht="41.45" customHeight="1" thickBot="1" x14ac:dyDescent="0.25">
      <c r="A13" s="150" t="s">
        <v>98</v>
      </c>
      <c r="B13" s="151"/>
      <c r="C13" s="155" t="s">
        <v>144</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63" t="s">
        <v>24</v>
      </c>
    </row>
    <row r="16" spans="1:16" ht="13.5" thickBot="1" x14ac:dyDescent="0.25">
      <c r="A16" s="2"/>
      <c r="B16" s="63"/>
      <c r="C16" s="63"/>
      <c r="D16" s="63"/>
      <c r="E16" s="63"/>
      <c r="F16" s="63"/>
      <c r="G16" s="63"/>
      <c r="H16" s="63"/>
      <c r="I16" s="63"/>
      <c r="J16" s="63"/>
      <c r="K16" s="63"/>
      <c r="L16" s="63"/>
      <c r="M16" s="45"/>
      <c r="O16" s="63"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42" t="s">
        <v>16</v>
      </c>
      <c r="J18" s="150" t="s">
        <v>223</v>
      </c>
      <c r="K18" s="158"/>
      <c r="L18" s="151"/>
      <c r="M18" s="6" t="s">
        <v>17</v>
      </c>
      <c r="O18" s="63" t="s">
        <v>27</v>
      </c>
    </row>
    <row r="19" spans="1:40" ht="30" customHeight="1" thickBot="1" x14ac:dyDescent="0.25">
      <c r="A19" s="165" t="s">
        <v>145</v>
      </c>
      <c r="B19" s="166"/>
      <c r="C19" s="171" t="s">
        <v>85</v>
      </c>
      <c r="D19" s="172"/>
      <c r="E19" s="4">
        <v>1</v>
      </c>
      <c r="F19" s="177" t="s">
        <v>146</v>
      </c>
      <c r="G19" s="178"/>
      <c r="H19" s="179"/>
      <c r="I19" s="68" t="s">
        <v>97</v>
      </c>
      <c r="J19" s="180" t="s">
        <v>147</v>
      </c>
      <c r="K19" s="181"/>
      <c r="L19" s="182"/>
      <c r="M19" s="7" t="s">
        <v>122</v>
      </c>
      <c r="O19" s="63" t="s">
        <v>28</v>
      </c>
    </row>
    <row r="20" spans="1:40" ht="30" customHeight="1" thickBot="1" x14ac:dyDescent="0.25">
      <c r="A20" s="167"/>
      <c r="B20" s="168"/>
      <c r="C20" s="173"/>
      <c r="D20" s="174"/>
      <c r="E20" s="4">
        <v>2</v>
      </c>
      <c r="F20" s="177" t="s">
        <v>148</v>
      </c>
      <c r="G20" s="178"/>
      <c r="H20" s="179"/>
      <c r="I20" s="68" t="s">
        <v>97</v>
      </c>
      <c r="J20" s="180" t="s">
        <v>149</v>
      </c>
      <c r="K20" s="181"/>
      <c r="L20" s="182"/>
      <c r="M20" s="7" t="s">
        <v>122</v>
      </c>
      <c r="O20" s="63" t="s">
        <v>3</v>
      </c>
    </row>
    <row r="21" spans="1:40" ht="30" customHeight="1" thickBot="1" x14ac:dyDescent="0.25">
      <c r="A21" s="167"/>
      <c r="B21" s="168"/>
      <c r="C21" s="173"/>
      <c r="D21" s="174"/>
      <c r="E21" s="4">
        <v>3</v>
      </c>
      <c r="F21" s="177" t="s">
        <v>141</v>
      </c>
      <c r="G21" s="178"/>
      <c r="H21" s="179"/>
      <c r="I21" s="68" t="s">
        <v>97</v>
      </c>
      <c r="J21" s="180"/>
      <c r="K21" s="181"/>
      <c r="L21" s="182"/>
      <c r="M21" s="7"/>
      <c r="O21" s="63" t="s">
        <v>29</v>
      </c>
    </row>
    <row r="22" spans="1:40" ht="30" customHeight="1" thickBot="1" x14ac:dyDescent="0.25">
      <c r="A22" s="169"/>
      <c r="B22" s="170"/>
      <c r="C22" s="175"/>
      <c r="D22" s="176"/>
      <c r="E22" s="4"/>
      <c r="F22" s="177"/>
      <c r="G22" s="178"/>
      <c r="H22" s="179"/>
      <c r="I22" s="68"/>
      <c r="J22" s="180"/>
      <c r="K22" s="181"/>
      <c r="L22" s="182"/>
      <c r="M22" s="7"/>
      <c r="O22" s="63"/>
    </row>
    <row r="23" spans="1:40" ht="13.5" thickBot="1" x14ac:dyDescent="0.25">
      <c r="A23" s="2"/>
      <c r="B23" s="63"/>
      <c r="C23" s="63"/>
      <c r="D23" s="63"/>
      <c r="E23" s="63"/>
      <c r="F23" s="63"/>
      <c r="G23" s="63"/>
      <c r="H23" s="63"/>
      <c r="I23" s="63"/>
      <c r="J23" s="63"/>
      <c r="K23" s="63"/>
      <c r="L23" s="63"/>
      <c r="M23" s="45"/>
      <c r="O23" s="21" t="s">
        <v>70</v>
      </c>
      <c r="AN23" s="1">
        <v>2002</v>
      </c>
    </row>
    <row r="24" spans="1:40" ht="45.95" customHeight="1" thickBot="1" x14ac:dyDescent="0.25">
      <c r="A24" s="6" t="s">
        <v>22</v>
      </c>
      <c r="B24" s="67" t="s">
        <v>6</v>
      </c>
      <c r="C24" s="41" t="s">
        <v>73</v>
      </c>
      <c r="D24" s="67" t="s">
        <v>13</v>
      </c>
      <c r="E24" s="6" t="s">
        <v>23</v>
      </c>
      <c r="F24" s="48">
        <v>1</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122</v>
      </c>
      <c r="C25" s="192" t="s">
        <v>75</v>
      </c>
      <c r="D25" s="194" t="s">
        <v>122</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53"/>
      <c r="D27" s="53"/>
      <c r="E27" s="193"/>
      <c r="F27" s="55" t="s">
        <v>118</v>
      </c>
      <c r="G27" s="58" t="s">
        <v>127</v>
      </c>
      <c r="H27" s="58" t="s">
        <v>127</v>
      </c>
      <c r="I27" s="58" t="s">
        <v>127</v>
      </c>
      <c r="J27" s="58" t="s">
        <v>127</v>
      </c>
      <c r="K27" s="58" t="s">
        <v>127</v>
      </c>
      <c r="L27" s="58" t="s">
        <v>127</v>
      </c>
      <c r="M27" s="58" t="s">
        <v>127</v>
      </c>
      <c r="O27" s="20"/>
    </row>
    <row r="28" spans="1:40" ht="13.5" thickBot="1" x14ac:dyDescent="0.25">
      <c r="A28" s="2"/>
      <c r="B28" s="63"/>
      <c r="C28" s="63"/>
      <c r="D28" s="63"/>
      <c r="E28" s="63"/>
      <c r="F28" s="63"/>
      <c r="G28" s="63"/>
      <c r="H28" s="63"/>
      <c r="I28" s="63"/>
      <c r="J28" s="63"/>
      <c r="K28" s="63"/>
      <c r="L28" s="63"/>
      <c r="M28" s="45"/>
      <c r="O28" s="20"/>
      <c r="AN28" s="1" t="e">
        <f>#REF!+1</f>
        <v>#REF!</v>
      </c>
    </row>
    <row r="29" spans="1:40" ht="24.95" customHeight="1" thickBot="1" x14ac:dyDescent="0.25">
      <c r="A29" s="183" t="s">
        <v>94</v>
      </c>
      <c r="B29" s="187"/>
      <c r="C29" s="184"/>
      <c r="D29" s="201" t="s">
        <v>77</v>
      </c>
      <c r="E29" s="202"/>
      <c r="F29" s="79">
        <v>0.8</v>
      </c>
      <c r="G29" s="25" t="s">
        <v>87</v>
      </c>
      <c r="H29" s="80">
        <v>1</v>
      </c>
      <c r="I29" s="203" t="s">
        <v>88</v>
      </c>
      <c r="J29" s="204"/>
      <c r="K29" s="23"/>
      <c r="L29" s="205"/>
      <c r="M29" s="172"/>
      <c r="O29" s="20" t="s">
        <v>62</v>
      </c>
      <c r="AN29" s="1" t="e">
        <f>AN28+1</f>
        <v>#REF!</v>
      </c>
    </row>
    <row r="30" spans="1:40" ht="24.95" customHeight="1" thickBot="1" x14ac:dyDescent="0.25">
      <c r="A30" s="197"/>
      <c r="B30" s="198"/>
      <c r="C30" s="199"/>
      <c r="D30" s="208" t="s">
        <v>78</v>
      </c>
      <c r="E30" s="209"/>
      <c r="F30" s="81">
        <v>0.6</v>
      </c>
      <c r="G30" s="26" t="s">
        <v>87</v>
      </c>
      <c r="H30" s="82">
        <v>0.79</v>
      </c>
      <c r="I30" s="83"/>
      <c r="J30" s="84"/>
      <c r="K30" s="84"/>
      <c r="L30" s="206"/>
      <c r="M30" s="174"/>
      <c r="O30" s="20" t="s">
        <v>51</v>
      </c>
      <c r="AN30" s="1" t="e">
        <f>#REF!+1</f>
        <v>#REF!</v>
      </c>
    </row>
    <row r="31" spans="1:40" ht="24.95" customHeight="1" thickBot="1" x14ac:dyDescent="0.25">
      <c r="A31" s="185"/>
      <c r="B31" s="200"/>
      <c r="C31" s="186"/>
      <c r="D31" s="210" t="s">
        <v>79</v>
      </c>
      <c r="E31" s="211"/>
      <c r="F31" s="64">
        <v>0</v>
      </c>
      <c r="G31" s="27" t="s">
        <v>87</v>
      </c>
      <c r="H31" s="85">
        <v>0.59</v>
      </c>
      <c r="I31" s="86"/>
      <c r="J31" s="87"/>
      <c r="K31" s="87"/>
      <c r="L31" s="207"/>
      <c r="M31" s="176"/>
      <c r="O31" s="20" t="s">
        <v>52</v>
      </c>
      <c r="AN31" s="1" t="e">
        <f>#REF!+1</f>
        <v>#REF!</v>
      </c>
    </row>
    <row r="32" spans="1:40" ht="13.5" thickBot="1" x14ac:dyDescent="0.25">
      <c r="A32" s="2"/>
      <c r="B32" s="63"/>
      <c r="C32" s="63"/>
      <c r="D32" s="63"/>
      <c r="E32" s="63"/>
      <c r="F32" s="63"/>
      <c r="G32" s="63"/>
      <c r="H32" s="63"/>
      <c r="I32" s="63"/>
      <c r="J32" s="63"/>
      <c r="K32" s="63"/>
      <c r="L32" s="63"/>
      <c r="M32" s="45"/>
      <c r="O32" s="20" t="s">
        <v>226</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63"/>
      <c r="C34" s="63"/>
      <c r="D34" s="63"/>
      <c r="E34" s="63"/>
      <c r="F34" s="63"/>
      <c r="G34" s="63"/>
      <c r="H34" s="63"/>
      <c r="I34" s="63"/>
      <c r="J34" s="63"/>
      <c r="K34" s="63"/>
      <c r="L34" s="63"/>
      <c r="M34" s="45"/>
      <c r="O34" s="20" t="s">
        <v>54</v>
      </c>
      <c r="AN34" s="1" t="e">
        <f>AN33+1</f>
        <v>#REF!</v>
      </c>
    </row>
    <row r="35" spans="1:40" ht="71.25" customHeight="1" thickBot="1" x14ac:dyDescent="0.25">
      <c r="A35" s="65"/>
      <c r="B35" s="33" t="s">
        <v>31</v>
      </c>
      <c r="C35" s="34" t="s">
        <v>32</v>
      </c>
      <c r="D35" s="34" t="str">
        <f>F19</f>
        <v>N° DE AUDITORIAS EJECUTADAS EN EL PERIODO</v>
      </c>
      <c r="E35" s="34" t="str">
        <f>F20</f>
        <v>N° AUDITORIAS PROGRAMADAS EN EL PERIODO</v>
      </c>
      <c r="F35" s="34" t="str">
        <f>F21</f>
        <v>* 100</v>
      </c>
      <c r="G35" s="34">
        <f>F22</f>
        <v>0</v>
      </c>
      <c r="H35" s="39" t="s">
        <v>89</v>
      </c>
      <c r="I35" s="35" t="s">
        <v>93</v>
      </c>
      <c r="J35" s="63"/>
      <c r="K35" s="63"/>
      <c r="L35" s="63"/>
      <c r="M35" s="66"/>
      <c r="O35" s="20" t="s">
        <v>55</v>
      </c>
      <c r="AI35"/>
      <c r="AL35" s="1"/>
    </row>
    <row r="36" spans="1:40" ht="27" customHeight="1" x14ac:dyDescent="0.2">
      <c r="A36" s="65"/>
      <c r="B36" s="40" t="s">
        <v>33</v>
      </c>
      <c r="C36" s="50">
        <v>0</v>
      </c>
      <c r="D36" s="88">
        <v>0</v>
      </c>
      <c r="E36" s="88">
        <v>0</v>
      </c>
      <c r="F36" s="77">
        <v>100</v>
      </c>
      <c r="G36" s="89"/>
      <c r="H36" s="32" t="e">
        <f>D36/E36</f>
        <v>#DIV/0!</v>
      </c>
      <c r="I36" s="56"/>
      <c r="J36" s="63"/>
      <c r="K36" s="63"/>
      <c r="L36" s="63"/>
      <c r="M36" s="66"/>
      <c r="O36" s="20" t="s">
        <v>53</v>
      </c>
      <c r="AI36"/>
      <c r="AL36" s="1"/>
    </row>
    <row r="37" spans="1:40" ht="27" customHeight="1" x14ac:dyDescent="0.2">
      <c r="A37" s="65"/>
      <c r="B37" s="29" t="s">
        <v>34</v>
      </c>
      <c r="C37" s="51">
        <v>0</v>
      </c>
      <c r="D37" s="91">
        <v>0</v>
      </c>
      <c r="E37" s="8">
        <v>0</v>
      </c>
      <c r="F37" s="76">
        <v>100</v>
      </c>
      <c r="G37" s="92"/>
      <c r="H37" s="119" t="e">
        <f>D37/E37</f>
        <v>#DIV/0!</v>
      </c>
      <c r="I37" s="36"/>
      <c r="J37" s="63"/>
      <c r="K37" s="63"/>
      <c r="L37" s="63"/>
      <c r="M37" s="66"/>
      <c r="O37" s="20" t="s">
        <v>66</v>
      </c>
      <c r="AI37"/>
      <c r="AL37" s="1"/>
    </row>
    <row r="38" spans="1:40" ht="27" customHeight="1" x14ac:dyDescent="0.2">
      <c r="A38" s="65"/>
      <c r="B38" s="29" t="s">
        <v>35</v>
      </c>
      <c r="C38" s="51">
        <v>1</v>
      </c>
      <c r="D38" s="91">
        <v>1</v>
      </c>
      <c r="E38" s="8">
        <v>1</v>
      </c>
      <c r="F38" s="76">
        <v>100</v>
      </c>
      <c r="G38" s="92"/>
      <c r="H38" s="119">
        <f>D38/E38</f>
        <v>1</v>
      </c>
      <c r="I38" s="36"/>
      <c r="J38" s="63"/>
      <c r="K38" s="63"/>
      <c r="L38" s="63"/>
      <c r="M38" s="66"/>
      <c r="O38" s="21" t="s">
        <v>69</v>
      </c>
      <c r="AI38"/>
      <c r="AL38" s="1"/>
    </row>
    <row r="39" spans="1:40" ht="27" customHeight="1" thickBot="1" x14ac:dyDescent="0.25">
      <c r="A39" s="65"/>
      <c r="B39" s="30" t="s">
        <v>36</v>
      </c>
      <c r="C39" s="51">
        <v>0</v>
      </c>
      <c r="D39" s="91">
        <v>0</v>
      </c>
      <c r="E39" s="8">
        <v>0</v>
      </c>
      <c r="F39" s="76">
        <v>100</v>
      </c>
      <c r="G39" s="95"/>
      <c r="H39" s="37"/>
      <c r="I39" s="38"/>
      <c r="J39" s="63"/>
      <c r="K39" s="63"/>
      <c r="L39" s="63"/>
      <c r="M39" s="66"/>
      <c r="O39" s="9" t="s">
        <v>67</v>
      </c>
      <c r="AI39"/>
      <c r="AL39" s="1"/>
    </row>
    <row r="40" spans="1:40" x14ac:dyDescent="0.2">
      <c r="A40" s="2"/>
      <c r="B40" s="63"/>
      <c r="C40" s="63"/>
      <c r="D40" s="63"/>
      <c r="E40" s="63"/>
      <c r="F40" s="63"/>
      <c r="G40" s="63"/>
      <c r="H40" s="63"/>
      <c r="I40" s="63"/>
      <c r="J40" s="63"/>
      <c r="K40" s="63"/>
      <c r="L40" s="63"/>
      <c r="M40" s="45"/>
      <c r="N40" s="63"/>
      <c r="O40" s="9" t="s">
        <v>68</v>
      </c>
      <c r="P40" s="63"/>
    </row>
    <row r="41" spans="1:40" x14ac:dyDescent="0.2">
      <c r="A41" s="2"/>
      <c r="B41" s="63"/>
      <c r="C41" s="63"/>
      <c r="D41" s="63"/>
      <c r="E41" s="63"/>
      <c r="F41" s="63"/>
      <c r="G41" s="63"/>
      <c r="H41" s="63"/>
      <c r="I41" s="63"/>
      <c r="J41" s="63"/>
      <c r="K41" s="63"/>
      <c r="L41" s="63"/>
      <c r="M41" s="45"/>
      <c r="O41" s="9" t="s">
        <v>56</v>
      </c>
      <c r="AN41" s="1" t="e">
        <f>#REF!+1</f>
        <v>#REF!</v>
      </c>
    </row>
    <row r="42" spans="1:40" x14ac:dyDescent="0.2">
      <c r="A42" s="2"/>
      <c r="B42" s="63"/>
      <c r="C42" s="63"/>
      <c r="D42" s="63"/>
      <c r="E42" s="63"/>
      <c r="F42" s="63"/>
      <c r="G42" s="63"/>
      <c r="H42" s="63"/>
      <c r="I42" s="63"/>
      <c r="J42" s="63"/>
      <c r="K42" s="63"/>
      <c r="L42" s="63"/>
      <c r="M42" s="45"/>
      <c r="O42" s="9" t="s">
        <v>46</v>
      </c>
    </row>
    <row r="43" spans="1:40" x14ac:dyDescent="0.2">
      <c r="A43" s="2"/>
      <c r="B43" s="63"/>
      <c r="C43" s="63"/>
      <c r="D43" s="63"/>
      <c r="E43" s="63"/>
      <c r="F43" s="63"/>
      <c r="G43" s="63"/>
      <c r="H43" s="63"/>
      <c r="I43" s="63"/>
      <c r="J43" s="63"/>
      <c r="K43" s="63"/>
      <c r="L43" s="63"/>
      <c r="M43" s="45"/>
      <c r="O43" s="63" t="s">
        <v>47</v>
      </c>
    </row>
    <row r="44" spans="1:40" x14ac:dyDescent="0.2">
      <c r="A44" s="2"/>
      <c r="B44" s="63"/>
      <c r="C44" s="63"/>
      <c r="D44" s="63"/>
      <c r="E44" s="63"/>
      <c r="F44" s="63"/>
      <c r="G44" s="63"/>
      <c r="H44" s="63"/>
      <c r="I44" s="63"/>
      <c r="J44" s="63"/>
      <c r="K44" s="63"/>
      <c r="L44" s="63"/>
      <c r="M44" s="45"/>
      <c r="O44" s="63" t="s">
        <v>81</v>
      </c>
    </row>
    <row r="45" spans="1:40" x14ac:dyDescent="0.2">
      <c r="A45" s="2"/>
      <c r="B45" s="63"/>
      <c r="C45" s="63"/>
      <c r="D45" s="63"/>
      <c r="E45" s="63"/>
      <c r="F45" s="63"/>
      <c r="G45" s="63"/>
      <c r="H45" s="63"/>
      <c r="I45" s="63"/>
      <c r="J45" s="63"/>
      <c r="K45" s="63"/>
      <c r="L45" s="63"/>
      <c r="M45" s="45"/>
      <c r="O45" s="21" t="s">
        <v>84</v>
      </c>
    </row>
    <row r="46" spans="1:40" x14ac:dyDescent="0.2">
      <c r="A46" s="2"/>
      <c r="B46" s="63"/>
      <c r="C46" s="63"/>
      <c r="D46" s="63"/>
      <c r="E46" s="63"/>
      <c r="F46" s="63"/>
      <c r="G46" s="63"/>
      <c r="H46" s="63"/>
      <c r="I46" s="63"/>
      <c r="J46" s="63"/>
      <c r="K46" s="63"/>
      <c r="L46" s="63"/>
      <c r="M46" s="45"/>
      <c r="O46" s="63" t="s">
        <v>86</v>
      </c>
    </row>
    <row r="47" spans="1:40" x14ac:dyDescent="0.2">
      <c r="A47" s="2"/>
      <c r="B47" s="63"/>
      <c r="C47" s="63"/>
      <c r="D47" s="63"/>
      <c r="E47" s="63"/>
      <c r="F47" s="63"/>
      <c r="G47" s="63"/>
      <c r="H47" s="63"/>
      <c r="I47" s="63"/>
      <c r="J47" s="63"/>
      <c r="K47" s="63"/>
      <c r="L47" s="63"/>
      <c r="M47" s="45"/>
      <c r="O47" s="63" t="s">
        <v>97</v>
      </c>
    </row>
    <row r="48" spans="1:40" x14ac:dyDescent="0.2">
      <c r="A48" s="2"/>
      <c r="B48" s="63"/>
      <c r="C48" s="63"/>
      <c r="D48" s="63"/>
      <c r="E48" s="63"/>
      <c r="F48" s="63"/>
      <c r="G48" s="63"/>
      <c r="H48" s="63"/>
      <c r="I48" s="63"/>
      <c r="J48" s="63"/>
      <c r="K48" s="63"/>
      <c r="L48" s="63"/>
      <c r="M48" s="45"/>
      <c r="O48" s="63" t="s">
        <v>85</v>
      </c>
    </row>
    <row r="49" spans="1:40" x14ac:dyDescent="0.2">
      <c r="A49" s="2"/>
      <c r="B49" s="63"/>
      <c r="C49" s="63"/>
      <c r="D49" s="63"/>
      <c r="E49" s="63"/>
      <c r="F49" s="63"/>
      <c r="G49" s="63"/>
      <c r="H49" s="63"/>
      <c r="I49" s="63"/>
      <c r="J49" s="63"/>
      <c r="K49" s="63"/>
      <c r="L49" s="63"/>
      <c r="M49" s="45"/>
      <c r="O49" s="63" t="s">
        <v>99</v>
      </c>
    </row>
    <row r="50" spans="1:40" ht="28.5" customHeight="1" x14ac:dyDescent="0.2">
      <c r="A50" s="2"/>
      <c r="B50" s="63"/>
      <c r="C50" s="63"/>
      <c r="D50" s="63"/>
      <c r="E50" s="63"/>
      <c r="F50" s="63"/>
      <c r="G50" s="63"/>
      <c r="H50" s="63"/>
      <c r="I50" s="63"/>
      <c r="J50" s="63"/>
      <c r="K50" s="63"/>
      <c r="L50" s="63"/>
      <c r="M50" s="45"/>
      <c r="O50" s="63" t="s">
        <v>100</v>
      </c>
      <c r="AN50" s="1" t="e">
        <f>AN41+1</f>
        <v>#REF!</v>
      </c>
    </row>
    <row r="51" spans="1:40" ht="19.5" customHeight="1" x14ac:dyDescent="0.2">
      <c r="A51" s="2"/>
      <c r="B51" s="63"/>
      <c r="C51" s="63"/>
      <c r="D51" s="63"/>
      <c r="E51" s="63"/>
      <c r="F51" s="63"/>
      <c r="G51" s="63"/>
      <c r="H51" s="63"/>
      <c r="I51" s="63"/>
      <c r="J51" s="63"/>
      <c r="K51" s="63"/>
      <c r="L51" s="63"/>
      <c r="M51" s="45"/>
      <c r="O51" s="63" t="s">
        <v>101</v>
      </c>
      <c r="AN51" s="1" t="e">
        <f t="shared" ref="AN51:AN68" si="0">AN50+1</f>
        <v>#REF!</v>
      </c>
    </row>
    <row r="52" spans="1:40" x14ac:dyDescent="0.2">
      <c r="A52" s="2"/>
      <c r="B52" s="63"/>
      <c r="C52" s="63"/>
      <c r="D52" s="63"/>
      <c r="E52" s="63"/>
      <c r="F52" s="63"/>
      <c r="G52" s="63"/>
      <c r="H52" s="63"/>
      <c r="I52" s="63"/>
      <c r="J52" s="63"/>
      <c r="K52" s="63"/>
      <c r="L52" s="63"/>
      <c r="M52" s="45"/>
      <c r="O52" s="63" t="s">
        <v>102</v>
      </c>
      <c r="AN52" s="1" t="e">
        <f t="shared" si="0"/>
        <v>#REF!</v>
      </c>
    </row>
    <row r="53" spans="1:40" x14ac:dyDescent="0.2">
      <c r="A53" s="2"/>
      <c r="B53" s="63"/>
      <c r="C53" s="63"/>
      <c r="D53" s="63"/>
      <c r="E53" s="63"/>
      <c r="F53" s="63"/>
      <c r="G53" s="63"/>
      <c r="H53" s="63"/>
      <c r="I53" s="63"/>
      <c r="J53" s="63"/>
      <c r="K53" s="63"/>
      <c r="L53" s="63"/>
      <c r="M53" s="45"/>
      <c r="O53" s="116" t="s">
        <v>227</v>
      </c>
      <c r="AN53" s="1" t="e">
        <f t="shared" si="0"/>
        <v>#REF!</v>
      </c>
    </row>
    <row r="54" spans="1:40" x14ac:dyDescent="0.2">
      <c r="A54" s="2"/>
      <c r="B54" s="63"/>
      <c r="C54" s="63"/>
      <c r="D54" s="63"/>
      <c r="E54" s="63"/>
      <c r="F54" s="63"/>
      <c r="G54" s="63"/>
      <c r="H54" s="63"/>
      <c r="I54" s="63"/>
      <c r="J54" s="63"/>
      <c r="K54" s="63"/>
      <c r="L54" s="63"/>
      <c r="M54" s="45"/>
      <c r="O54" s="63" t="s">
        <v>105</v>
      </c>
      <c r="AN54" s="1" t="e">
        <f t="shared" si="0"/>
        <v>#REF!</v>
      </c>
    </row>
    <row r="55" spans="1:40" x14ac:dyDescent="0.2">
      <c r="A55" s="2"/>
      <c r="B55" s="63"/>
      <c r="C55" s="63"/>
      <c r="D55" s="63"/>
      <c r="E55" s="63"/>
      <c r="F55" s="63"/>
      <c r="G55" s="63"/>
      <c r="H55" s="63"/>
      <c r="I55" s="63"/>
      <c r="J55" s="63"/>
      <c r="K55" s="63"/>
      <c r="L55" s="63"/>
      <c r="M55" s="45"/>
      <c r="O55" s="63" t="s">
        <v>104</v>
      </c>
      <c r="AN55" s="1" t="e">
        <f t="shared" si="0"/>
        <v>#REF!</v>
      </c>
    </row>
    <row r="56" spans="1:40" ht="16.5" customHeight="1" thickBot="1" x14ac:dyDescent="0.25">
      <c r="A56" s="2"/>
      <c r="B56" s="63"/>
      <c r="C56" s="63"/>
      <c r="D56" s="63"/>
      <c r="E56" s="63"/>
      <c r="F56" s="63"/>
      <c r="G56" s="63"/>
      <c r="H56" s="63"/>
      <c r="I56" s="63"/>
      <c r="J56" s="63"/>
      <c r="K56" s="63"/>
      <c r="L56" s="63"/>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63" t="s">
        <v>112</v>
      </c>
      <c r="AN57" s="1" t="e">
        <f>#REF!+1</f>
        <v>#REF!</v>
      </c>
    </row>
    <row r="58" spans="1:40" ht="13.5" thickBot="1" x14ac:dyDescent="0.25">
      <c r="A58" s="2"/>
      <c r="B58" s="63"/>
      <c r="C58" s="63"/>
      <c r="D58" s="63"/>
      <c r="E58" s="63"/>
      <c r="F58" s="63"/>
      <c r="G58" s="63"/>
      <c r="H58" s="63"/>
      <c r="I58" s="63"/>
      <c r="J58" s="63"/>
      <c r="K58" s="63"/>
      <c r="L58" s="63"/>
      <c r="M58" s="45"/>
      <c r="O58" s="63"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42" t="s">
        <v>92</v>
      </c>
      <c r="H60" s="185"/>
      <c r="I60" s="200"/>
      <c r="J60" s="200"/>
      <c r="K60" s="200"/>
      <c r="L60" s="200"/>
      <c r="M60" s="186"/>
      <c r="O60" s="1" t="s">
        <v>114</v>
      </c>
    </row>
    <row r="61" spans="1:40" ht="51" customHeight="1" thickBot="1" x14ac:dyDescent="0.25">
      <c r="A61" s="10" t="s">
        <v>33</v>
      </c>
      <c r="B61" s="244" t="s">
        <v>202</v>
      </c>
      <c r="C61" s="245"/>
      <c r="D61" s="245"/>
      <c r="E61" s="245"/>
      <c r="F61" s="28"/>
      <c r="G61" s="62"/>
      <c r="H61" s="215"/>
      <c r="I61" s="216"/>
      <c r="J61" s="216"/>
      <c r="K61" s="216"/>
      <c r="L61" s="216"/>
      <c r="M61" s="217"/>
      <c r="AN61" s="1" t="e">
        <f>AN59+1</f>
        <v>#REF!</v>
      </c>
    </row>
    <row r="62" spans="1:40" ht="50.25" customHeight="1" thickBot="1" x14ac:dyDescent="0.25">
      <c r="A62" s="10" t="s">
        <v>34</v>
      </c>
      <c r="B62" s="244" t="s">
        <v>202</v>
      </c>
      <c r="C62" s="245"/>
      <c r="D62" s="245"/>
      <c r="E62" s="245"/>
      <c r="F62" s="28"/>
      <c r="G62" s="28"/>
      <c r="H62" s="215"/>
      <c r="I62" s="216"/>
      <c r="J62" s="216"/>
      <c r="K62" s="216"/>
      <c r="L62" s="216"/>
      <c r="M62" s="217"/>
      <c r="AN62" s="1" t="e">
        <f t="shared" si="0"/>
        <v>#REF!</v>
      </c>
    </row>
    <row r="63" spans="1:40" ht="86.25" customHeight="1" thickBot="1" x14ac:dyDescent="0.25">
      <c r="A63" s="10" t="s">
        <v>41</v>
      </c>
      <c r="B63" s="239" t="s">
        <v>233</v>
      </c>
      <c r="C63" s="240"/>
      <c r="D63" s="240"/>
      <c r="E63" s="241"/>
      <c r="F63" s="28"/>
      <c r="G63" s="117" t="s">
        <v>201</v>
      </c>
      <c r="H63" s="215"/>
      <c r="I63" s="216"/>
      <c r="J63" s="216"/>
      <c r="K63" s="216"/>
      <c r="L63" s="216"/>
      <c r="M63" s="217"/>
      <c r="AN63" s="1" t="e">
        <f>#REF!+1</f>
        <v>#REF!</v>
      </c>
    </row>
    <row r="64" spans="1:40" ht="50.25" customHeight="1" thickBot="1" x14ac:dyDescent="0.25">
      <c r="A64" s="10" t="s">
        <v>36</v>
      </c>
      <c r="B64" s="218" t="s">
        <v>247</v>
      </c>
      <c r="C64" s="219"/>
      <c r="D64" s="219"/>
      <c r="E64" s="219"/>
      <c r="F64" s="28"/>
      <c r="G64" s="28"/>
      <c r="H64" s="215"/>
      <c r="I64" s="216"/>
      <c r="J64" s="216"/>
      <c r="K64" s="216"/>
      <c r="L64" s="216"/>
      <c r="M64" s="217"/>
      <c r="AN64" s="1" t="e">
        <f t="shared" si="0"/>
        <v>#REF!</v>
      </c>
    </row>
    <row r="65" spans="1:40" ht="50.25" customHeight="1" thickBot="1" x14ac:dyDescent="0.25">
      <c r="A65" s="10" t="s">
        <v>42</v>
      </c>
      <c r="B65" s="218"/>
      <c r="C65" s="219"/>
      <c r="D65" s="219"/>
      <c r="E65" s="219"/>
      <c r="F65" s="28"/>
      <c r="G65" s="28"/>
      <c r="H65" s="215"/>
      <c r="I65" s="216"/>
      <c r="J65" s="216"/>
      <c r="K65" s="216"/>
      <c r="L65" s="216"/>
      <c r="M65" s="217"/>
      <c r="AN65" s="1" t="e">
        <f>#REF!+1</f>
        <v>#REF!</v>
      </c>
    </row>
    <row r="66" spans="1:40" ht="24.95" customHeight="1" x14ac:dyDescent="0.2">
      <c r="A66" s="63"/>
      <c r="B66" s="220"/>
      <c r="C66" s="220"/>
      <c r="D66" s="220"/>
      <c r="E66" s="220"/>
      <c r="F66" s="220"/>
      <c r="G66" s="220"/>
      <c r="H66" s="220"/>
      <c r="I66" s="220"/>
      <c r="J66" s="220"/>
      <c r="K66" s="220"/>
      <c r="L66" s="220"/>
      <c r="M66" s="220"/>
      <c r="AN66" s="1" t="e">
        <f t="shared" si="0"/>
        <v>#REF!</v>
      </c>
    </row>
    <row r="67" spans="1:40" ht="24.95" hidden="1" customHeight="1" x14ac:dyDescent="0.2">
      <c r="A67" s="63"/>
      <c r="B67" s="220"/>
      <c r="C67" s="220"/>
      <c r="D67" s="220"/>
      <c r="E67" s="220"/>
      <c r="F67" s="220"/>
      <c r="G67" s="220"/>
      <c r="H67" s="220"/>
      <c r="I67" s="220"/>
      <c r="J67" s="220"/>
      <c r="K67" s="220"/>
      <c r="L67" s="220"/>
      <c r="M67" s="220"/>
      <c r="AN67" s="1" t="e">
        <f t="shared" si="0"/>
        <v>#REF!</v>
      </c>
    </row>
    <row r="68" spans="1:40" ht="24.95" hidden="1" customHeight="1" x14ac:dyDescent="0.2">
      <c r="A68" s="63"/>
      <c r="B68" s="220"/>
      <c r="C68" s="220"/>
      <c r="D68" s="220"/>
      <c r="E68" s="220"/>
      <c r="F68" s="220"/>
      <c r="G68" s="220"/>
      <c r="H68" s="220"/>
      <c r="I68" s="220"/>
      <c r="J68" s="220"/>
      <c r="K68" s="220"/>
      <c r="L68" s="220"/>
      <c r="M68" s="220"/>
      <c r="AN68" s="1" t="e">
        <f t="shared" si="0"/>
        <v>#REF!</v>
      </c>
    </row>
    <row r="69" spans="1:40" ht="24.95" hidden="1" customHeight="1" x14ac:dyDescent="0.2">
      <c r="A69" s="63"/>
      <c r="B69" s="220"/>
      <c r="C69" s="220"/>
      <c r="D69" s="220"/>
      <c r="E69" s="220"/>
      <c r="F69" s="220"/>
      <c r="G69" s="220"/>
      <c r="H69" s="220"/>
      <c r="I69" s="220"/>
      <c r="J69" s="220"/>
      <c r="K69" s="220"/>
      <c r="L69" s="220"/>
      <c r="M69" s="220"/>
    </row>
    <row r="70" spans="1:40" ht="24.95" hidden="1" customHeight="1" x14ac:dyDescent="0.2">
      <c r="A70" s="63"/>
      <c r="B70" s="220"/>
      <c r="C70" s="220"/>
      <c r="D70" s="220"/>
      <c r="E70" s="220"/>
      <c r="F70" s="220"/>
      <c r="G70" s="220"/>
      <c r="H70" s="220"/>
      <c r="I70" s="220"/>
      <c r="J70" s="220"/>
      <c r="K70" s="220"/>
      <c r="L70" s="220"/>
      <c r="M70" s="220"/>
    </row>
    <row r="71" spans="1:40" hidden="1" x14ac:dyDescent="0.2">
      <c r="A71" s="63"/>
      <c r="B71" s="63"/>
      <c r="C71" s="63"/>
      <c r="D71" s="63"/>
      <c r="E71" s="63"/>
      <c r="F71" s="63"/>
      <c r="G71" s="63"/>
      <c r="H71" s="63"/>
      <c r="I71" s="63"/>
      <c r="J71" s="63"/>
      <c r="K71" s="63"/>
      <c r="L71" s="63"/>
      <c r="M71" s="63"/>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63"/>
      <c r="C86" s="63"/>
      <c r="D86" s="63"/>
      <c r="E86" s="63"/>
      <c r="F86" s="206"/>
      <c r="G86" s="206"/>
      <c r="H86" s="206"/>
      <c r="I86" s="11" t="s">
        <v>43</v>
      </c>
      <c r="K86" s="12"/>
    </row>
    <row r="87" spans="2:11" ht="15" hidden="1" x14ac:dyDescent="0.2">
      <c r="B87" s="63"/>
      <c r="C87" s="63"/>
      <c r="D87" s="63"/>
      <c r="E87" s="63"/>
      <c r="F87" s="206"/>
      <c r="G87" s="206"/>
      <c r="H87" s="206"/>
      <c r="I87" s="11" t="s">
        <v>44</v>
      </c>
      <c r="K87" s="12"/>
    </row>
    <row r="88" spans="2:11" ht="15" hidden="1" x14ac:dyDescent="0.2">
      <c r="B88" s="63"/>
      <c r="C88" s="63"/>
      <c r="D88" s="63"/>
      <c r="E88" s="63"/>
      <c r="F88" s="206"/>
      <c r="G88" s="206"/>
      <c r="H88" s="206"/>
      <c r="I88" s="11" t="s">
        <v>45</v>
      </c>
      <c r="K88" s="12"/>
    </row>
    <row r="89" spans="2:11" ht="15" hidden="1" x14ac:dyDescent="0.2">
      <c r="B89" s="63"/>
      <c r="C89" s="63"/>
      <c r="D89" s="63"/>
      <c r="E89" s="63"/>
      <c r="F89" s="206"/>
      <c r="G89" s="206"/>
      <c r="H89" s="206"/>
      <c r="K89" s="12"/>
    </row>
    <row r="90" spans="2:11" ht="15" hidden="1" x14ac:dyDescent="0.2">
      <c r="B90" s="63"/>
      <c r="C90" s="63"/>
      <c r="D90" s="63"/>
      <c r="E90" s="63"/>
      <c r="F90" s="206"/>
      <c r="G90" s="206"/>
      <c r="H90" s="206"/>
      <c r="K90" s="12"/>
    </row>
    <row r="91" spans="2:11" ht="15" hidden="1" x14ac:dyDescent="0.2">
      <c r="B91" s="63"/>
      <c r="C91" s="63"/>
      <c r="D91" s="63"/>
      <c r="E91" s="63"/>
      <c r="K91" s="12"/>
    </row>
    <row r="92" spans="2:11" ht="15" hidden="1" x14ac:dyDescent="0.2">
      <c r="B92" s="63"/>
      <c r="C92" s="63"/>
      <c r="D92" s="63"/>
      <c r="E92" s="63"/>
      <c r="K92" s="12"/>
    </row>
    <row r="93" spans="2:11" ht="15" hidden="1" x14ac:dyDescent="0.2">
      <c r="B93" s="63"/>
      <c r="C93" s="63"/>
      <c r="D93" s="63"/>
      <c r="E93" s="63"/>
      <c r="K93" s="12"/>
    </row>
    <row r="94" spans="2:11" ht="15" hidden="1" x14ac:dyDescent="0.2">
      <c r="B94" s="63"/>
      <c r="C94" s="63"/>
      <c r="D94" s="63"/>
      <c r="E94" s="63"/>
      <c r="K94" s="12"/>
    </row>
    <row r="95" spans="2:11" ht="15" hidden="1" x14ac:dyDescent="0.2">
      <c r="B95" s="63"/>
      <c r="C95" s="63"/>
      <c r="D95" s="63"/>
      <c r="E95" s="63"/>
      <c r="K95" s="12"/>
    </row>
    <row r="96" spans="2:11" ht="15" hidden="1" x14ac:dyDescent="0.2">
      <c r="B96" s="63"/>
      <c r="C96" s="63"/>
      <c r="D96" s="63"/>
      <c r="E96" s="63"/>
      <c r="K96" s="12"/>
    </row>
    <row r="97" spans="2:11" ht="15" hidden="1" x14ac:dyDescent="0.2">
      <c r="B97" s="63"/>
      <c r="C97" s="63"/>
      <c r="D97" s="63"/>
      <c r="E97" s="63"/>
      <c r="K97" s="12"/>
    </row>
    <row r="98" spans="2:11" ht="15" hidden="1" x14ac:dyDescent="0.2">
      <c r="B98" s="63"/>
      <c r="C98" s="63"/>
      <c r="D98" s="63"/>
      <c r="E98" s="63"/>
      <c r="K98" s="12"/>
    </row>
    <row r="99" spans="2:11" ht="15" hidden="1" x14ac:dyDescent="0.2">
      <c r="B99" s="63"/>
      <c r="C99" s="63"/>
      <c r="D99" s="63"/>
      <c r="E99" s="63"/>
      <c r="K99" s="12"/>
    </row>
    <row r="100" spans="2:11" ht="15" hidden="1" x14ac:dyDescent="0.2">
      <c r="B100" s="63"/>
      <c r="C100" s="63"/>
      <c r="D100" s="63"/>
      <c r="E100" s="63"/>
      <c r="K100" s="12"/>
    </row>
    <row r="101" spans="2:11" ht="15" hidden="1" x14ac:dyDescent="0.2">
      <c r="B101" s="63"/>
      <c r="C101" s="63"/>
      <c r="D101" s="63"/>
      <c r="E101" s="63"/>
      <c r="K101" s="12"/>
    </row>
    <row r="102" spans="2:11" ht="15" hidden="1" x14ac:dyDescent="0.2">
      <c r="B102" s="63"/>
      <c r="C102" s="63"/>
      <c r="D102" s="63"/>
      <c r="E102" s="63"/>
      <c r="K102" s="12"/>
    </row>
    <row r="103" spans="2:11" ht="15" hidden="1" x14ac:dyDescent="0.2">
      <c r="B103" s="63"/>
      <c r="C103" s="63"/>
      <c r="D103" s="63"/>
      <c r="E103" s="63"/>
      <c r="K103" s="12"/>
    </row>
    <row r="104" spans="2:11" ht="15" hidden="1" x14ac:dyDescent="0.2">
      <c r="B104" s="63"/>
      <c r="C104" s="63"/>
      <c r="D104" s="63"/>
      <c r="E104" s="63"/>
      <c r="K104" s="12"/>
    </row>
    <row r="105" spans="2:11" ht="15" hidden="1" x14ac:dyDescent="0.2">
      <c r="B105" s="63"/>
      <c r="C105" s="63"/>
      <c r="D105" s="63"/>
      <c r="E105" s="63"/>
      <c r="K105" s="12"/>
    </row>
    <row r="106" spans="2:11" ht="15" hidden="1" x14ac:dyDescent="0.2">
      <c r="B106" s="63"/>
      <c r="C106" s="63"/>
      <c r="D106" s="63"/>
      <c r="E106" s="63"/>
      <c r="K106" s="12"/>
    </row>
    <row r="107" spans="2:11" ht="15" hidden="1" x14ac:dyDescent="0.2">
      <c r="B107" s="63"/>
      <c r="C107" s="63"/>
      <c r="D107" s="63"/>
      <c r="E107" s="63"/>
      <c r="K107" s="12"/>
    </row>
    <row r="108" spans="2:11" ht="15" hidden="1" x14ac:dyDescent="0.2">
      <c r="B108" s="63"/>
      <c r="C108" s="63"/>
      <c r="D108" s="63"/>
      <c r="E108" s="63"/>
      <c r="K108" s="12"/>
    </row>
    <row r="109" spans="2:11" ht="15" hidden="1" x14ac:dyDescent="0.2">
      <c r="B109" s="63"/>
      <c r="C109" s="63"/>
      <c r="D109" s="63"/>
      <c r="E109" s="63"/>
      <c r="K109" s="12"/>
    </row>
    <row r="110" spans="2:11" ht="15" hidden="1" x14ac:dyDescent="0.2">
      <c r="B110" s="63"/>
      <c r="C110" s="63"/>
      <c r="D110" s="63"/>
      <c r="E110" s="63"/>
      <c r="K110" s="12"/>
    </row>
    <row r="111" spans="2:11" ht="15" hidden="1" x14ac:dyDescent="0.2">
      <c r="B111" s="63"/>
      <c r="C111" s="63"/>
      <c r="D111" s="63"/>
      <c r="E111" s="63"/>
      <c r="K111" s="12"/>
    </row>
    <row r="112" spans="2:11" ht="15" hidden="1" x14ac:dyDescent="0.2">
      <c r="B112" s="63"/>
      <c r="C112" s="63"/>
      <c r="D112" s="63"/>
      <c r="E112" s="63"/>
      <c r="K112" s="12"/>
    </row>
    <row r="113" spans="2:11" ht="15" hidden="1" x14ac:dyDescent="0.2">
      <c r="B113" s="63"/>
      <c r="C113" s="63"/>
      <c r="D113" s="63"/>
      <c r="E113" s="63"/>
      <c r="K113" s="12"/>
    </row>
    <row r="114" spans="2:11" ht="15" hidden="1" x14ac:dyDescent="0.2">
      <c r="B114" s="63"/>
      <c r="C114" s="63"/>
      <c r="D114" s="63"/>
      <c r="E114" s="63"/>
      <c r="K114" s="12"/>
    </row>
    <row r="115" spans="2:11" ht="15" hidden="1" x14ac:dyDescent="0.2">
      <c r="B115" s="63"/>
      <c r="C115" s="63"/>
      <c r="D115" s="63"/>
      <c r="E115" s="63"/>
      <c r="K115" s="12"/>
    </row>
    <row r="116" spans="2:11" ht="15" hidden="1" x14ac:dyDescent="0.2">
      <c r="B116" s="63"/>
      <c r="C116" s="63"/>
      <c r="D116" s="63"/>
      <c r="E116" s="63"/>
      <c r="K116" s="12"/>
    </row>
    <row r="117" spans="2:11" ht="15" hidden="1" x14ac:dyDescent="0.2">
      <c r="B117" s="63"/>
      <c r="C117" s="63"/>
      <c r="D117" s="63"/>
      <c r="E117" s="63"/>
      <c r="K117" s="12"/>
    </row>
    <row r="118" spans="2:11" ht="15" hidden="1" x14ac:dyDescent="0.2">
      <c r="B118" s="63"/>
      <c r="C118" s="63"/>
      <c r="D118" s="63"/>
      <c r="E118" s="63"/>
      <c r="K118" s="12"/>
    </row>
    <row r="119" spans="2:11" ht="15" hidden="1" x14ac:dyDescent="0.2">
      <c r="B119" s="63"/>
      <c r="C119" s="63"/>
      <c r="D119" s="63"/>
      <c r="E119" s="63"/>
      <c r="K119" s="12"/>
    </row>
    <row r="120" spans="2:11" ht="15" hidden="1" x14ac:dyDescent="0.2">
      <c r="B120" s="63"/>
      <c r="C120" s="63"/>
      <c r="D120" s="63"/>
      <c r="E120" s="63"/>
      <c r="K120" s="12"/>
    </row>
    <row r="121" spans="2:11" ht="15" hidden="1" x14ac:dyDescent="0.2">
      <c r="B121" s="63"/>
      <c r="C121" s="63"/>
      <c r="D121" s="63"/>
      <c r="E121" s="63"/>
      <c r="K121" s="12"/>
    </row>
    <row r="122" spans="2:11" ht="15" hidden="1" x14ac:dyDescent="0.2">
      <c r="B122" s="63"/>
      <c r="C122" s="63"/>
      <c r="D122" s="63"/>
      <c r="E122" s="63"/>
      <c r="K122" s="12"/>
    </row>
    <row r="123" spans="2:11" ht="15" hidden="1" x14ac:dyDescent="0.2">
      <c r="B123" s="63"/>
      <c r="C123" s="63"/>
      <c r="D123" s="63"/>
      <c r="E123" s="63"/>
      <c r="K123" s="12"/>
    </row>
    <row r="124" spans="2:11" hidden="1" x14ac:dyDescent="0.2">
      <c r="B124" s="63"/>
      <c r="C124" s="63"/>
      <c r="D124" s="63"/>
      <c r="E124" s="63"/>
    </row>
    <row r="125" spans="2:11" hidden="1" x14ac:dyDescent="0.2">
      <c r="B125" s="63"/>
      <c r="C125" s="63"/>
      <c r="D125" s="63"/>
      <c r="E125" s="63"/>
    </row>
    <row r="126" spans="2:11" hidden="1" x14ac:dyDescent="0.2">
      <c r="B126" s="63"/>
      <c r="C126" s="63"/>
      <c r="D126" s="63"/>
      <c r="E126" s="63"/>
    </row>
    <row r="127" spans="2:11" hidden="1" x14ac:dyDescent="0.2">
      <c r="B127" s="63"/>
      <c r="C127" s="63"/>
      <c r="D127" s="63"/>
      <c r="E127" s="63"/>
    </row>
    <row r="128" spans="2:11" hidden="1" x14ac:dyDescent="0.2">
      <c r="B128" s="63"/>
      <c r="C128" s="63"/>
      <c r="D128" s="63"/>
      <c r="E128" s="63"/>
    </row>
    <row r="129" spans="2:5" hidden="1" x14ac:dyDescent="0.2">
      <c r="B129" s="63"/>
      <c r="C129" s="63"/>
      <c r="D129" s="63"/>
      <c r="E129" s="63"/>
    </row>
    <row r="130" spans="2:5" hidden="1" x14ac:dyDescent="0.2">
      <c r="B130" s="63"/>
      <c r="C130" s="63"/>
      <c r="D130" s="63"/>
      <c r="E130" s="63"/>
    </row>
    <row r="131" spans="2:5" hidden="1" x14ac:dyDescent="0.2">
      <c r="B131" s="63"/>
      <c r="C131" s="63"/>
      <c r="D131" s="63"/>
      <c r="E131" s="63"/>
    </row>
    <row r="132" spans="2:5" hidden="1" x14ac:dyDescent="0.2">
      <c r="B132" s="63"/>
      <c r="C132" s="63"/>
      <c r="D132" s="63"/>
      <c r="E132" s="63"/>
    </row>
    <row r="133" spans="2:5" hidden="1" x14ac:dyDescent="0.2">
      <c r="B133" s="63"/>
      <c r="C133" s="63"/>
      <c r="D133" s="63"/>
      <c r="E133" s="63"/>
    </row>
    <row r="134" spans="2:5" hidden="1" x14ac:dyDescent="0.2">
      <c r="B134" s="63"/>
      <c r="C134" s="63"/>
      <c r="D134" s="63"/>
      <c r="E134" s="63"/>
    </row>
    <row r="135" spans="2:5" hidden="1" x14ac:dyDescent="0.2">
      <c r="B135" s="63"/>
      <c r="C135" s="63"/>
      <c r="D135" s="63"/>
      <c r="E135" s="63"/>
    </row>
    <row r="136" spans="2:5" hidden="1" x14ac:dyDescent="0.2">
      <c r="B136" s="63"/>
      <c r="C136" s="63"/>
      <c r="D136" s="63"/>
      <c r="E136" s="63"/>
    </row>
    <row r="137" spans="2:5" hidden="1" x14ac:dyDescent="0.2">
      <c r="B137" s="63"/>
      <c r="C137" s="63"/>
      <c r="D137" s="63"/>
      <c r="E137" s="63"/>
    </row>
    <row r="138" spans="2:5" hidden="1" x14ac:dyDescent="0.2">
      <c r="B138" s="63"/>
      <c r="C138" s="63"/>
      <c r="D138" s="63"/>
      <c r="E138" s="63"/>
    </row>
    <row r="139" spans="2:5" hidden="1" x14ac:dyDescent="0.2">
      <c r="B139" s="63"/>
      <c r="C139" s="63"/>
      <c r="D139" s="63"/>
      <c r="E139" s="63"/>
    </row>
    <row r="140" spans="2:5" hidden="1" x14ac:dyDescent="0.2">
      <c r="B140" s="63"/>
      <c r="C140" s="63"/>
      <c r="D140" s="63"/>
      <c r="E140" s="63"/>
    </row>
    <row r="141" spans="2:5" hidden="1" x14ac:dyDescent="0.2">
      <c r="B141" s="63"/>
      <c r="C141" s="63"/>
      <c r="D141" s="63"/>
      <c r="E141" s="63"/>
    </row>
    <row r="142" spans="2:5" hidden="1" x14ac:dyDescent="0.2">
      <c r="B142" s="63"/>
      <c r="C142" s="63"/>
      <c r="D142" s="63"/>
      <c r="E142" s="63"/>
    </row>
    <row r="143" spans="2:5" hidden="1" x14ac:dyDescent="0.2">
      <c r="B143" s="63"/>
      <c r="C143" s="63"/>
      <c r="D143" s="63"/>
      <c r="E143" s="63"/>
    </row>
    <row r="144" spans="2:5" hidden="1" x14ac:dyDescent="0.2">
      <c r="B144" s="63"/>
      <c r="C144" s="63"/>
      <c r="D144" s="63"/>
      <c r="E144" s="63"/>
    </row>
    <row r="145" spans="2:5" hidden="1" x14ac:dyDescent="0.2">
      <c r="B145" s="63"/>
      <c r="C145" s="63"/>
      <c r="D145" s="63"/>
      <c r="E145" s="63"/>
    </row>
    <row r="146" spans="2:5" hidden="1" x14ac:dyDescent="0.2">
      <c r="B146" s="63"/>
      <c r="C146" s="63"/>
      <c r="D146" s="63"/>
      <c r="E146" s="63"/>
    </row>
    <row r="147" spans="2:5" hidden="1" x14ac:dyDescent="0.2">
      <c r="B147" s="63"/>
      <c r="C147" s="63"/>
      <c r="D147" s="63"/>
      <c r="E147" s="63"/>
    </row>
    <row r="148" spans="2:5" hidden="1" x14ac:dyDescent="0.2">
      <c r="B148" s="63"/>
      <c r="C148" s="63"/>
      <c r="D148" s="63"/>
      <c r="E148" s="63"/>
    </row>
    <row r="149" spans="2:5" hidden="1" x14ac:dyDescent="0.2">
      <c r="B149" s="63"/>
      <c r="C149" s="63"/>
      <c r="D149" s="63"/>
      <c r="E149" s="63"/>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A1:B3"/>
    <mergeCell ref="C1:J3"/>
    <mergeCell ref="K1:M1"/>
    <mergeCell ref="K2:M2"/>
    <mergeCell ref="K3:M3"/>
    <mergeCell ref="A5:M5"/>
    <mergeCell ref="A7:B7"/>
    <mergeCell ref="C7:H7"/>
    <mergeCell ref="I7:K7"/>
    <mergeCell ref="L7:M7"/>
    <mergeCell ref="A8:B8"/>
    <mergeCell ref="C8:M8"/>
    <mergeCell ref="A9:B9"/>
    <mergeCell ref="C9:M9"/>
    <mergeCell ref="A11:B11"/>
    <mergeCell ref="C11:J11"/>
    <mergeCell ref="L11:M11"/>
    <mergeCell ref="A12:B12"/>
    <mergeCell ref="C12:M12"/>
    <mergeCell ref="A13:B13"/>
    <mergeCell ref="C13:M13"/>
    <mergeCell ref="A14:B14"/>
    <mergeCell ref="C14:M14"/>
    <mergeCell ref="A15:B15"/>
    <mergeCell ref="C15:M15"/>
    <mergeCell ref="A17:B18"/>
    <mergeCell ref="C17:D18"/>
    <mergeCell ref="E17:M17"/>
    <mergeCell ref="F18:H18"/>
    <mergeCell ref="J18:L18"/>
    <mergeCell ref="A19:B22"/>
    <mergeCell ref="C19:D22"/>
    <mergeCell ref="F19:H19"/>
    <mergeCell ref="J19:L19"/>
    <mergeCell ref="F20:H20"/>
    <mergeCell ref="J20:L20"/>
    <mergeCell ref="F21:H21"/>
    <mergeCell ref="J21:L21"/>
    <mergeCell ref="F22:H22"/>
    <mergeCell ref="J22:L22"/>
    <mergeCell ref="L24:M24"/>
    <mergeCell ref="A25:A26"/>
    <mergeCell ref="B25:B26"/>
    <mergeCell ref="C25:C26"/>
    <mergeCell ref="D25:D26"/>
    <mergeCell ref="E25:E27"/>
    <mergeCell ref="L25:M25"/>
    <mergeCell ref="A29:C31"/>
    <mergeCell ref="D29:E29"/>
    <mergeCell ref="I29:J29"/>
    <mergeCell ref="L29:M31"/>
    <mergeCell ref="D30:E30"/>
    <mergeCell ref="D31:E31"/>
    <mergeCell ref="A33:M33"/>
    <mergeCell ref="A57:M57"/>
    <mergeCell ref="A59:A60"/>
    <mergeCell ref="B59:E60"/>
    <mergeCell ref="F59:G59"/>
    <mergeCell ref="H59:M60"/>
    <mergeCell ref="B61:E61"/>
    <mergeCell ref="H61:M61"/>
    <mergeCell ref="B62:E62"/>
    <mergeCell ref="H62:M62"/>
    <mergeCell ref="B63:E63"/>
    <mergeCell ref="H63:M63"/>
    <mergeCell ref="J69:M69"/>
    <mergeCell ref="B64:E64"/>
    <mergeCell ref="H64:M64"/>
    <mergeCell ref="B65:E65"/>
    <mergeCell ref="H65:M65"/>
    <mergeCell ref="B66:I66"/>
    <mergeCell ref="J66:M66"/>
    <mergeCell ref="B67:I67"/>
    <mergeCell ref="J67:M67"/>
    <mergeCell ref="B68:I68"/>
    <mergeCell ref="J68:M68"/>
    <mergeCell ref="B69:I69"/>
    <mergeCell ref="B70:I70"/>
    <mergeCell ref="J70:M70"/>
    <mergeCell ref="F86:H87"/>
    <mergeCell ref="F88:H88"/>
    <mergeCell ref="F89:H90"/>
  </mergeCells>
  <conditionalFormatting sqref="H39:I39 I36:I38">
    <cfRule type="cellIs" dxfId="29" priority="4" operator="between">
      <formula>$L$31</formula>
      <formula>$M$31</formula>
    </cfRule>
    <cfRule type="cellIs" dxfId="28" priority="5" operator="between">
      <formula>$L$30</formula>
      <formula>$M$30</formula>
    </cfRule>
    <cfRule type="cellIs" dxfId="27" priority="6" operator="between">
      <formula>#REF!</formula>
      <formula>$M$29</formula>
    </cfRule>
  </conditionalFormatting>
  <conditionalFormatting sqref="H36:H38">
    <cfRule type="cellIs" dxfId="26" priority="1" operator="between">
      <formula>$L$31</formula>
      <formula>$M$31</formula>
    </cfRule>
    <cfRule type="cellIs" dxfId="25" priority="2" operator="between">
      <formula>$L$30</formula>
      <formula>$M$30</formula>
    </cfRule>
    <cfRule type="cellIs" dxfId="24" priority="3" operator="between">
      <formula>#REF!</formula>
      <formula>$M$29</formula>
    </cfRule>
  </conditionalFormatting>
  <dataValidations count="8">
    <dataValidation type="list" allowBlank="1" showInputMessage="1" showErrorMessage="1" sqref="C9:M9">
      <formula1>$O$39:$O$42</formula1>
    </dataValidation>
    <dataValidation type="list" allowBlank="1" showInputMessage="1" showErrorMessage="1" sqref="C14:M14">
      <formula1>$O$57:$O$60</formula1>
    </dataValidation>
    <dataValidation type="list" allowBlank="1" showInputMessage="1" showErrorMessage="1" sqref="C7:H7">
      <formula1>$O$24:$O$37</formula1>
    </dataValidation>
    <dataValidation type="list" allowBlank="1" showInputMessage="1" showErrorMessage="1" sqref="B25 D25 B27 M19:M22">
      <formula1>$O$11:$O$16</formula1>
    </dataValidation>
    <dataValidation type="list" allowBlank="1" showInputMessage="1" showErrorMessage="1" sqref="C19:D22">
      <formula1>$O$46:$O$55</formula1>
    </dataValidation>
    <dataValidation type="list" allowBlank="1" showInputMessage="1" showErrorMessage="1" sqref="L7:M7">
      <formula1>$O$18:$O$21</formula1>
    </dataValidation>
    <dataValidation type="list" allowBlank="1" showInputMessage="1" showErrorMessage="1" sqref="D24">
      <formula1>$O$7:$O$9</formula1>
    </dataValidation>
    <dataValidation type="list" allowBlank="1" showInputMessage="1" showErrorMessage="1" sqref="B24">
      <formula1>$O$3:$O$5</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topLeftCell="A25" zoomScale="80" zoomScaleNormal="80" zoomScaleSheetLayoutView="80" workbookViewId="0">
      <selection activeCell="H39" sqref="H39"/>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0" customHeight="1" thickBot="1" x14ac:dyDescent="0.25">
      <c r="A8" s="150" t="s">
        <v>4</v>
      </c>
      <c r="B8" s="151"/>
      <c r="C8" s="155" t="s">
        <v>222</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235</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150</v>
      </c>
      <c r="D12" s="156"/>
      <c r="E12" s="156"/>
      <c r="F12" s="156"/>
      <c r="G12" s="156"/>
      <c r="H12" s="156"/>
      <c r="I12" s="156"/>
      <c r="J12" s="156"/>
      <c r="K12" s="156"/>
      <c r="L12" s="156"/>
      <c r="M12" s="157"/>
      <c r="O12" s="128" t="s">
        <v>0</v>
      </c>
    </row>
    <row r="13" spans="1:16" ht="47.45" customHeight="1" thickBot="1" x14ac:dyDescent="0.25">
      <c r="A13" s="150" t="s">
        <v>98</v>
      </c>
      <c r="B13" s="151"/>
      <c r="C13" s="155" t="s">
        <v>151</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223</v>
      </c>
      <c r="K18" s="158"/>
      <c r="L18" s="151"/>
      <c r="M18" s="6" t="s">
        <v>17</v>
      </c>
      <c r="O18" s="128" t="s">
        <v>27</v>
      </c>
    </row>
    <row r="19" spans="1:40" ht="30" customHeight="1" thickBot="1" x14ac:dyDescent="0.25">
      <c r="A19" s="165" t="s">
        <v>152</v>
      </c>
      <c r="B19" s="166"/>
      <c r="C19" s="171" t="s">
        <v>85</v>
      </c>
      <c r="D19" s="172"/>
      <c r="E19" s="4">
        <v>1</v>
      </c>
      <c r="F19" s="177" t="s">
        <v>153</v>
      </c>
      <c r="G19" s="178"/>
      <c r="H19" s="179"/>
      <c r="I19" s="140" t="s">
        <v>97</v>
      </c>
      <c r="J19" s="180" t="s">
        <v>154</v>
      </c>
      <c r="K19" s="181"/>
      <c r="L19" s="182"/>
      <c r="M19" s="7" t="s">
        <v>21</v>
      </c>
      <c r="O19" s="128" t="s">
        <v>28</v>
      </c>
    </row>
    <row r="20" spans="1:40" ht="30" customHeight="1" thickBot="1" x14ac:dyDescent="0.25">
      <c r="A20" s="167"/>
      <c r="B20" s="168"/>
      <c r="C20" s="173"/>
      <c r="D20" s="174"/>
      <c r="E20" s="4">
        <v>2</v>
      </c>
      <c r="F20" s="177" t="s">
        <v>155</v>
      </c>
      <c r="G20" s="178"/>
      <c r="H20" s="179"/>
      <c r="I20" s="140" t="s">
        <v>97</v>
      </c>
      <c r="J20" s="180" t="s">
        <v>156</v>
      </c>
      <c r="K20" s="181"/>
      <c r="L20" s="182"/>
      <c r="M20" s="7" t="s">
        <v>21</v>
      </c>
      <c r="O20" s="128" t="s">
        <v>3</v>
      </c>
    </row>
    <row r="21" spans="1:40" ht="30" customHeight="1" thickBot="1" x14ac:dyDescent="0.25">
      <c r="A21" s="167"/>
      <c r="B21" s="168"/>
      <c r="C21" s="173"/>
      <c r="D21" s="174"/>
      <c r="E21" s="4">
        <v>3</v>
      </c>
      <c r="F21" s="177" t="s">
        <v>157</v>
      </c>
      <c r="G21" s="178"/>
      <c r="H21" s="179"/>
      <c r="I21" s="140" t="s">
        <v>85</v>
      </c>
      <c r="J21" s="180" t="s">
        <v>85</v>
      </c>
      <c r="K21" s="181"/>
      <c r="L21" s="182"/>
      <c r="M21" s="7"/>
      <c r="O21" s="128" t="s">
        <v>29</v>
      </c>
    </row>
    <row r="22" spans="1:40" ht="30" customHeight="1" thickBot="1" x14ac:dyDescent="0.25">
      <c r="A22" s="169"/>
      <c r="B22" s="170"/>
      <c r="C22" s="175"/>
      <c r="D22" s="176"/>
      <c r="E22" s="4"/>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10</v>
      </c>
      <c r="C24" s="130" t="s">
        <v>73</v>
      </c>
      <c r="D24" s="139" t="s">
        <v>13</v>
      </c>
      <c r="E24" s="6" t="s">
        <v>23</v>
      </c>
      <c r="F24" s="48">
        <v>1</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24</v>
      </c>
      <c r="C25" s="192" t="s">
        <v>75</v>
      </c>
      <c r="D25" s="194" t="s">
        <v>24</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128"/>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79">
        <v>0.8</v>
      </c>
      <c r="G29" s="25" t="s">
        <v>87</v>
      </c>
      <c r="H29" s="80">
        <v>1</v>
      </c>
      <c r="I29" s="203" t="s">
        <v>88</v>
      </c>
      <c r="J29" s="204"/>
      <c r="K29" s="23"/>
      <c r="L29" s="205"/>
      <c r="M29" s="172"/>
      <c r="O29" s="20" t="s">
        <v>62</v>
      </c>
      <c r="AN29" s="1" t="e">
        <f>AN28+1</f>
        <v>#REF!</v>
      </c>
    </row>
    <row r="30" spans="1:40" ht="24.95" customHeight="1" thickBot="1" x14ac:dyDescent="0.25">
      <c r="A30" s="197"/>
      <c r="B30" s="198"/>
      <c r="C30" s="199"/>
      <c r="D30" s="208" t="s">
        <v>78</v>
      </c>
      <c r="E30" s="209"/>
      <c r="F30" s="81">
        <v>0.6</v>
      </c>
      <c r="G30" s="26" t="s">
        <v>87</v>
      </c>
      <c r="H30" s="82">
        <v>0.79</v>
      </c>
      <c r="I30" s="83"/>
      <c r="J30" s="84"/>
      <c r="K30" s="84"/>
      <c r="L30" s="206"/>
      <c r="M30" s="174"/>
      <c r="O30" s="20" t="s">
        <v>51</v>
      </c>
      <c r="AN30" s="1" t="e">
        <f>#REF!+1</f>
        <v>#REF!</v>
      </c>
    </row>
    <row r="31" spans="1:40" ht="24.95" customHeight="1" thickBot="1" x14ac:dyDescent="0.25">
      <c r="A31" s="185"/>
      <c r="B31" s="200"/>
      <c r="C31" s="186"/>
      <c r="D31" s="210" t="s">
        <v>79</v>
      </c>
      <c r="E31" s="211"/>
      <c r="F31" s="137">
        <v>0</v>
      </c>
      <c r="G31" s="27" t="s">
        <v>87</v>
      </c>
      <c r="H31" s="85">
        <v>0.59</v>
      </c>
      <c r="I31" s="86"/>
      <c r="J31" s="87"/>
      <c r="K31" s="87"/>
      <c r="L31" s="207"/>
      <c r="M31" s="176"/>
      <c r="O31" s="20" t="s">
        <v>52</v>
      </c>
      <c r="AN31" s="1" t="e">
        <f>#REF!+1</f>
        <v>#REF!</v>
      </c>
    </row>
    <row r="32" spans="1:40" ht="13.5" thickBot="1" x14ac:dyDescent="0.25">
      <c r="A32" s="2"/>
      <c r="B32" s="128"/>
      <c r="C32" s="128"/>
      <c r="D32" s="128"/>
      <c r="E32" s="128"/>
      <c r="F32" s="128"/>
      <c r="G32" s="128"/>
      <c r="H32" s="128"/>
      <c r="I32" s="128"/>
      <c r="J32" s="128"/>
      <c r="K32" s="128"/>
      <c r="L32" s="128"/>
      <c r="M32" s="45"/>
      <c r="O32" s="20" t="s">
        <v>226</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128"/>
      <c r="C34" s="128"/>
      <c r="D34" s="128"/>
      <c r="E34" s="128"/>
      <c r="F34" s="128"/>
      <c r="G34" s="128"/>
      <c r="H34" s="128"/>
      <c r="I34" s="128"/>
      <c r="J34" s="128"/>
      <c r="K34" s="128"/>
      <c r="L34" s="128"/>
      <c r="M34" s="45"/>
      <c r="O34" s="20" t="s">
        <v>54</v>
      </c>
      <c r="AN34" s="1" t="e">
        <f>AN33+1</f>
        <v>#REF!</v>
      </c>
    </row>
    <row r="35" spans="1:40" ht="83.25" customHeight="1" thickBot="1" x14ac:dyDescent="0.25">
      <c r="A35" s="141"/>
      <c r="B35" s="246" t="s">
        <v>31</v>
      </c>
      <c r="C35" s="247" t="s">
        <v>32</v>
      </c>
      <c r="D35" s="278" t="str">
        <f>F19</f>
        <v>N° DE ACTIVIDADES EJECUTADAS  DEL SGSST EN EL PERIODO EN EL PLAN DE TRABAJO ANUAL</v>
      </c>
      <c r="E35" s="278" t="str">
        <f>F20</f>
        <v>N° DE ACTIVIDADES PROGRAMADAS EN EL PERIODO EN EL PLAN DE TRABAJO ANUAL</v>
      </c>
      <c r="F35" s="247" t="str">
        <f>F21</f>
        <v>*100</v>
      </c>
      <c r="G35" s="247">
        <f>F22</f>
        <v>0</v>
      </c>
      <c r="H35" s="248" t="s">
        <v>89</v>
      </c>
      <c r="I35" s="249" t="s">
        <v>93</v>
      </c>
      <c r="J35" s="128"/>
      <c r="K35" s="128"/>
      <c r="L35" s="128"/>
      <c r="M35" s="134"/>
      <c r="O35" s="20" t="s">
        <v>55</v>
      </c>
      <c r="AI35"/>
      <c r="AL35" s="1"/>
    </row>
    <row r="36" spans="1:40" ht="27" customHeight="1" x14ac:dyDescent="0.2">
      <c r="A36" s="141"/>
      <c r="B36" s="250" t="s">
        <v>33</v>
      </c>
      <c r="C36" s="258">
        <v>1</v>
      </c>
      <c r="D36" s="260">
        <v>3</v>
      </c>
      <c r="E36" s="260">
        <v>3</v>
      </c>
      <c r="F36" s="253">
        <v>100</v>
      </c>
      <c r="G36" s="268"/>
      <c r="H36" s="269">
        <f>D36/E36</f>
        <v>1</v>
      </c>
      <c r="I36" s="256"/>
      <c r="J36" s="128"/>
      <c r="K36" s="128"/>
      <c r="L36" s="128"/>
      <c r="M36" s="134"/>
      <c r="O36" s="20" t="s">
        <v>53</v>
      </c>
      <c r="AI36"/>
      <c r="AL36" s="1"/>
    </row>
    <row r="37" spans="1:40" ht="27" customHeight="1" x14ac:dyDescent="0.2">
      <c r="A37" s="141"/>
      <c r="B37" s="257" t="s">
        <v>34</v>
      </c>
      <c r="C37" s="279">
        <v>1</v>
      </c>
      <c r="D37" s="260">
        <v>14</v>
      </c>
      <c r="E37" s="260">
        <v>19</v>
      </c>
      <c r="F37" s="260">
        <v>100</v>
      </c>
      <c r="G37" s="272"/>
      <c r="H37" s="273">
        <f>D37/E37</f>
        <v>0.73684210526315785</v>
      </c>
      <c r="I37" s="274"/>
      <c r="J37" s="128"/>
      <c r="K37" s="128"/>
      <c r="L37" s="128"/>
      <c r="M37" s="134"/>
      <c r="O37" s="20" t="s">
        <v>66</v>
      </c>
      <c r="AI37"/>
      <c r="AL37" s="1"/>
    </row>
    <row r="38" spans="1:40" ht="27" customHeight="1" x14ac:dyDescent="0.2">
      <c r="A38" s="141"/>
      <c r="B38" s="257" t="s">
        <v>35</v>
      </c>
      <c r="C38" s="279">
        <v>1</v>
      </c>
      <c r="D38" s="260">
        <v>17</v>
      </c>
      <c r="E38" s="260">
        <v>14</v>
      </c>
      <c r="F38" s="260">
        <v>100</v>
      </c>
      <c r="G38" s="272"/>
      <c r="H38" s="273">
        <f>D38/E38</f>
        <v>1.2142857142857142</v>
      </c>
      <c r="I38" s="280"/>
      <c r="J38" s="128"/>
      <c r="K38" s="128"/>
      <c r="L38" s="128"/>
      <c r="M38" s="134"/>
      <c r="O38" s="21" t="s">
        <v>69</v>
      </c>
      <c r="AI38"/>
      <c r="AL38" s="1"/>
    </row>
    <row r="39" spans="1:40" ht="27" customHeight="1" thickBot="1" x14ac:dyDescent="0.25">
      <c r="A39" s="141"/>
      <c r="B39" s="264" t="s">
        <v>36</v>
      </c>
      <c r="C39" s="265">
        <v>1</v>
      </c>
      <c r="D39" s="281">
        <v>16</v>
      </c>
      <c r="E39" s="281">
        <v>14</v>
      </c>
      <c r="F39" s="281">
        <v>100</v>
      </c>
      <c r="G39" s="276"/>
      <c r="H39" s="282">
        <f>D39/E39</f>
        <v>1.1428571428571428</v>
      </c>
      <c r="I39" s="277"/>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0">AN50+1</f>
        <v>#REF!</v>
      </c>
    </row>
    <row r="52" spans="1:40" x14ac:dyDescent="0.2">
      <c r="A52" s="2"/>
      <c r="B52" s="128"/>
      <c r="C52" s="128"/>
      <c r="D52" s="128"/>
      <c r="E52" s="128"/>
      <c r="F52" s="128"/>
      <c r="G52" s="128"/>
      <c r="H52" s="128"/>
      <c r="I52" s="128"/>
      <c r="J52" s="128"/>
      <c r="K52" s="128"/>
      <c r="L52" s="128"/>
      <c r="M52" s="45"/>
      <c r="O52" s="128" t="s">
        <v>102</v>
      </c>
      <c r="AN52" s="1" t="e">
        <f t="shared" si="0"/>
        <v>#REF!</v>
      </c>
    </row>
    <row r="53" spans="1:40" x14ac:dyDescent="0.2">
      <c r="A53" s="2"/>
      <c r="B53" s="128"/>
      <c r="C53" s="128"/>
      <c r="D53" s="128"/>
      <c r="E53" s="128"/>
      <c r="F53" s="128"/>
      <c r="G53" s="128"/>
      <c r="H53" s="128"/>
      <c r="I53" s="128"/>
      <c r="J53" s="128"/>
      <c r="K53" s="128"/>
      <c r="L53" s="128"/>
      <c r="M53" s="45"/>
      <c r="O53" s="128" t="s">
        <v>227</v>
      </c>
      <c r="AN53" s="1" t="e">
        <f t="shared" si="0"/>
        <v>#REF!</v>
      </c>
    </row>
    <row r="54" spans="1:40" x14ac:dyDescent="0.2">
      <c r="A54" s="2"/>
      <c r="B54" s="128"/>
      <c r="C54" s="128"/>
      <c r="D54" s="128"/>
      <c r="E54" s="128"/>
      <c r="F54" s="128"/>
      <c r="G54" s="128"/>
      <c r="H54" s="128"/>
      <c r="I54" s="128"/>
      <c r="J54" s="128"/>
      <c r="K54" s="128"/>
      <c r="L54" s="128"/>
      <c r="M54" s="45"/>
      <c r="O54" s="128" t="s">
        <v>105</v>
      </c>
      <c r="AN54" s="1" t="e">
        <f t="shared" si="0"/>
        <v>#REF!</v>
      </c>
    </row>
    <row r="55" spans="1:40" x14ac:dyDescent="0.2">
      <c r="A55" s="2"/>
      <c r="B55" s="128"/>
      <c r="C55" s="128"/>
      <c r="D55" s="128"/>
      <c r="E55" s="128"/>
      <c r="F55" s="128"/>
      <c r="G55" s="128"/>
      <c r="H55" s="128"/>
      <c r="I55" s="128"/>
      <c r="J55" s="128"/>
      <c r="K55" s="128"/>
      <c r="L55" s="128"/>
      <c r="M55" s="45"/>
      <c r="O55" s="128" t="s">
        <v>104</v>
      </c>
      <c r="AN55" s="1" t="e">
        <f t="shared" si="0"/>
        <v>#REF!</v>
      </c>
    </row>
    <row r="56" spans="1:40" ht="16.5" customHeight="1" thickBot="1" x14ac:dyDescent="0.25">
      <c r="A56" s="2"/>
      <c r="B56" s="128"/>
      <c r="C56" s="128"/>
      <c r="D56" s="128"/>
      <c r="E56" s="128"/>
      <c r="F56" s="128"/>
      <c r="G56" s="128"/>
      <c r="H56" s="128"/>
      <c r="I56" s="128"/>
      <c r="J56" s="128"/>
      <c r="K56" s="128"/>
      <c r="L56" s="128"/>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44" t="s">
        <v>203</v>
      </c>
      <c r="C61" s="245"/>
      <c r="D61" s="245"/>
      <c r="E61" s="245"/>
      <c r="F61" s="28"/>
      <c r="G61" s="129" t="s">
        <v>201</v>
      </c>
      <c r="H61" s="215"/>
      <c r="I61" s="216"/>
      <c r="J61" s="216"/>
      <c r="K61" s="216"/>
      <c r="L61" s="216"/>
      <c r="M61" s="217"/>
      <c r="AN61" s="1" t="e">
        <f>AN59+1</f>
        <v>#REF!</v>
      </c>
    </row>
    <row r="62" spans="1:40" ht="87" customHeight="1" thickBot="1" x14ac:dyDescent="0.25">
      <c r="A62" s="10" t="s">
        <v>34</v>
      </c>
      <c r="B62" s="244" t="s">
        <v>245</v>
      </c>
      <c r="C62" s="245"/>
      <c r="D62" s="245"/>
      <c r="E62" s="245"/>
      <c r="F62" s="28"/>
      <c r="G62" s="129" t="s">
        <v>201</v>
      </c>
      <c r="H62" s="215"/>
      <c r="I62" s="216"/>
      <c r="J62" s="216"/>
      <c r="K62" s="216"/>
      <c r="L62" s="216"/>
      <c r="M62" s="217"/>
      <c r="AN62" s="1" t="e">
        <f t="shared" si="0"/>
        <v>#REF!</v>
      </c>
    </row>
    <row r="63" spans="1:40" ht="50.25" customHeight="1" thickBot="1" x14ac:dyDescent="0.25">
      <c r="A63" s="10" t="s">
        <v>41</v>
      </c>
      <c r="B63" s="239" t="s">
        <v>234</v>
      </c>
      <c r="C63" s="240"/>
      <c r="D63" s="240"/>
      <c r="E63" s="241"/>
      <c r="F63" s="28"/>
      <c r="G63" s="129" t="s">
        <v>201</v>
      </c>
      <c r="H63" s="215"/>
      <c r="I63" s="216"/>
      <c r="J63" s="216"/>
      <c r="K63" s="216"/>
      <c r="L63" s="216"/>
      <c r="M63" s="217"/>
      <c r="AN63" s="1" t="e">
        <f>#REF!+1</f>
        <v>#REF!</v>
      </c>
    </row>
    <row r="64" spans="1:40" ht="65.25" customHeight="1" thickBot="1" x14ac:dyDescent="0.25">
      <c r="A64" s="10" t="s">
        <v>36</v>
      </c>
      <c r="B64" s="239" t="s">
        <v>254</v>
      </c>
      <c r="C64" s="240"/>
      <c r="D64" s="240"/>
      <c r="E64" s="241"/>
      <c r="F64" s="28"/>
      <c r="G64" s="129" t="s">
        <v>201</v>
      </c>
      <c r="H64" s="215"/>
      <c r="I64" s="216"/>
      <c r="J64" s="216"/>
      <c r="K64" s="216"/>
      <c r="L64" s="216"/>
      <c r="M64" s="217"/>
      <c r="AN64" s="1" t="e">
        <f t="shared" si="0"/>
        <v>#REF!</v>
      </c>
    </row>
    <row r="65" spans="1:40" ht="50.25" customHeight="1" thickBot="1" x14ac:dyDescent="0.25">
      <c r="A65" s="10" t="s">
        <v>42</v>
      </c>
      <c r="B65" s="239" t="s">
        <v>253</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0"/>
        <v>#REF!</v>
      </c>
    </row>
    <row r="67" spans="1:40" ht="24.95" hidden="1" customHeight="1" x14ac:dyDescent="0.2">
      <c r="A67" s="128"/>
      <c r="B67" s="220"/>
      <c r="C67" s="220"/>
      <c r="D67" s="220"/>
      <c r="E67" s="220"/>
      <c r="F67" s="220"/>
      <c r="G67" s="220"/>
      <c r="H67" s="220"/>
      <c r="I67" s="220"/>
      <c r="J67" s="220"/>
      <c r="K67" s="220"/>
      <c r="L67" s="220"/>
      <c r="M67" s="220"/>
      <c r="AN67" s="1" t="e">
        <f t="shared" si="0"/>
        <v>#REF!</v>
      </c>
    </row>
    <row r="68" spans="1:40" ht="24.95" hidden="1" customHeight="1" x14ac:dyDescent="0.2">
      <c r="A68" s="128"/>
      <c r="B68" s="220"/>
      <c r="C68" s="220"/>
      <c r="D68" s="220"/>
      <c r="E68" s="220"/>
      <c r="F68" s="220"/>
      <c r="G68" s="220"/>
      <c r="H68" s="220"/>
      <c r="I68" s="220"/>
      <c r="J68" s="220"/>
      <c r="K68" s="220"/>
      <c r="L68" s="220"/>
      <c r="M68" s="220"/>
      <c r="AN68" s="1" t="e">
        <f t="shared" si="0"/>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17" priority="1" operator="between">
      <formula>$L$31</formula>
      <formula>$M$31</formula>
    </cfRule>
    <cfRule type="cellIs" dxfId="16" priority="2" operator="between">
      <formula>$L$30</formula>
      <formula>$M$30</formula>
    </cfRule>
    <cfRule type="cellIs" dxfId="15" priority="3" operator="between">
      <formula>#REF!</formula>
      <formula>$M$29</formula>
    </cfRule>
  </conditionalFormatting>
  <dataValidations count="8">
    <dataValidation type="list" allowBlank="1" showInputMessage="1" showErrorMessage="1" sqref="B24">
      <formula1>$O$3:$O$5</formula1>
    </dataValidation>
    <dataValidation type="list" allowBlank="1" showInputMessage="1" showErrorMessage="1" sqref="D24">
      <formula1>$O$7:$O$9</formula1>
    </dataValidation>
    <dataValidation type="list" allowBlank="1" showInputMessage="1" showErrorMessage="1" sqref="L7:M7">
      <formula1>$O$18:$O$21</formula1>
    </dataValidation>
    <dataValidation type="list" allowBlank="1" showInputMessage="1" showErrorMessage="1" sqref="C19:D22">
      <formula1>$O$46:$O$55</formula1>
    </dataValidation>
    <dataValidation type="list" allowBlank="1" showInputMessage="1" showErrorMessage="1" sqref="B25 D25 B27 M19:M22">
      <formula1>$O$11:$O$16</formula1>
    </dataValidation>
    <dataValidation type="list" allowBlank="1" showInputMessage="1" showErrorMessage="1" sqref="C7:H7">
      <formula1>$O$24:$O$37</formula1>
    </dataValidation>
    <dataValidation type="list" allowBlank="1" showInputMessage="1" showErrorMessage="1" sqref="C14:M14">
      <formula1>$O$57:$O$60</formula1>
    </dataValidation>
    <dataValidation type="list" allowBlank="1" showInputMessage="1" showErrorMessage="1" sqref="C9:M9">
      <formula1>$O$39:$O$42</formula1>
    </dataValidation>
  </dataValidations>
  <printOptions horizontalCentered="1" verticalCentered="1"/>
  <pageMargins left="0.31496062992125984" right="0.31496062992125984" top="0.74803149606299213" bottom="0.35433070866141736" header="0.31496062992125984" footer="0.31496062992125984"/>
  <pageSetup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tabSelected="1" view="pageBreakPreview" topLeftCell="A51" zoomScale="80" zoomScaleNormal="80" zoomScaleSheetLayoutView="80" workbookViewId="0">
      <selection activeCell="H64" sqref="H64:M64"/>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0" customHeight="1" thickBot="1" x14ac:dyDescent="0.25">
      <c r="A8" s="150" t="s">
        <v>4</v>
      </c>
      <c r="B8" s="151"/>
      <c r="C8" s="155" t="s">
        <v>222</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236</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237</v>
      </c>
      <c r="D12" s="156"/>
      <c r="E12" s="156"/>
      <c r="F12" s="156"/>
      <c r="G12" s="156"/>
      <c r="H12" s="156"/>
      <c r="I12" s="156"/>
      <c r="J12" s="156"/>
      <c r="K12" s="156"/>
      <c r="L12" s="156"/>
      <c r="M12" s="157"/>
      <c r="O12" s="128" t="s">
        <v>0</v>
      </c>
    </row>
    <row r="13" spans="1:16" ht="39.75" customHeight="1" thickBot="1" x14ac:dyDescent="0.25">
      <c r="A13" s="150" t="s">
        <v>98</v>
      </c>
      <c r="B13" s="151"/>
      <c r="C13" s="155" t="s">
        <v>158</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223</v>
      </c>
      <c r="K18" s="158"/>
      <c r="L18" s="151"/>
      <c r="M18" s="6" t="s">
        <v>17</v>
      </c>
      <c r="O18" s="128" t="s">
        <v>27</v>
      </c>
    </row>
    <row r="19" spans="1:40" ht="30" customHeight="1" thickBot="1" x14ac:dyDescent="0.25">
      <c r="A19" s="165" t="s">
        <v>159</v>
      </c>
      <c r="B19" s="166"/>
      <c r="C19" s="171" t="s">
        <v>97</v>
      </c>
      <c r="D19" s="172"/>
      <c r="E19" s="4">
        <v>1</v>
      </c>
      <c r="F19" s="177" t="s">
        <v>160</v>
      </c>
      <c r="G19" s="178"/>
      <c r="H19" s="179"/>
      <c r="I19" s="140" t="s">
        <v>97</v>
      </c>
      <c r="J19" s="180" t="s">
        <v>161</v>
      </c>
      <c r="K19" s="181"/>
      <c r="L19" s="182"/>
      <c r="M19" s="7" t="s">
        <v>122</v>
      </c>
      <c r="O19" s="128" t="s">
        <v>28</v>
      </c>
    </row>
    <row r="20" spans="1:40" ht="30" customHeight="1" thickBot="1" x14ac:dyDescent="0.25">
      <c r="A20" s="167"/>
      <c r="B20" s="168"/>
      <c r="C20" s="173"/>
      <c r="D20" s="174"/>
      <c r="E20" s="4">
        <v>2</v>
      </c>
      <c r="F20" s="177" t="s">
        <v>162</v>
      </c>
      <c r="G20" s="178"/>
      <c r="H20" s="179"/>
      <c r="I20" s="140" t="s">
        <v>97</v>
      </c>
      <c r="J20" s="180" t="s">
        <v>238</v>
      </c>
      <c r="K20" s="181"/>
      <c r="L20" s="182"/>
      <c r="M20" s="7"/>
      <c r="O20" s="128" t="s">
        <v>3</v>
      </c>
    </row>
    <row r="21" spans="1:40" ht="30" customHeight="1" thickBot="1" x14ac:dyDescent="0.25">
      <c r="A21" s="167"/>
      <c r="B21" s="168"/>
      <c r="C21" s="173"/>
      <c r="D21" s="174"/>
      <c r="E21" s="4">
        <v>3</v>
      </c>
      <c r="F21" s="177" t="s">
        <v>164</v>
      </c>
      <c r="G21" s="178"/>
      <c r="H21" s="179"/>
      <c r="I21" s="140" t="s">
        <v>97</v>
      </c>
      <c r="J21" s="180" t="s">
        <v>165</v>
      </c>
      <c r="K21" s="181"/>
      <c r="L21" s="182"/>
      <c r="M21" s="7" t="s">
        <v>122</v>
      </c>
      <c r="O21" s="128" t="s">
        <v>29</v>
      </c>
    </row>
    <row r="22" spans="1:40" ht="30" customHeight="1" thickBot="1" x14ac:dyDescent="0.25">
      <c r="A22" s="169"/>
      <c r="B22" s="170"/>
      <c r="C22" s="175"/>
      <c r="D22" s="176"/>
      <c r="E22" s="4" t="s">
        <v>166</v>
      </c>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10</v>
      </c>
      <c r="C24" s="130" t="s">
        <v>73</v>
      </c>
      <c r="D24" s="139" t="s">
        <v>20</v>
      </c>
      <c r="E24" s="6" t="s">
        <v>23</v>
      </c>
      <c r="F24" s="96">
        <v>0</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122</v>
      </c>
      <c r="C25" s="192" t="s">
        <v>167</v>
      </c>
      <c r="D25" s="194" t="s">
        <v>122</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128"/>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132">
        <v>0</v>
      </c>
      <c r="G29" s="25" t="s">
        <v>87</v>
      </c>
      <c r="H29" s="133">
        <v>0</v>
      </c>
      <c r="I29" s="203" t="s">
        <v>88</v>
      </c>
      <c r="J29" s="204"/>
      <c r="K29" s="23"/>
      <c r="L29" s="205"/>
      <c r="M29" s="172"/>
      <c r="O29" s="20" t="s">
        <v>62</v>
      </c>
      <c r="AN29" s="1" t="e">
        <f>AN28+1</f>
        <v>#REF!</v>
      </c>
    </row>
    <row r="30" spans="1:40" ht="24.95" customHeight="1" thickBot="1" x14ac:dyDescent="0.25">
      <c r="A30" s="197"/>
      <c r="B30" s="198"/>
      <c r="C30" s="199"/>
      <c r="D30" s="208" t="s">
        <v>78</v>
      </c>
      <c r="E30" s="209"/>
      <c r="F30" s="135">
        <v>1</v>
      </c>
      <c r="G30" s="26" t="s">
        <v>87</v>
      </c>
      <c r="H30" s="136">
        <v>1</v>
      </c>
      <c r="I30" s="83"/>
      <c r="J30" s="84"/>
      <c r="K30" s="84"/>
      <c r="L30" s="206"/>
      <c r="M30" s="174"/>
      <c r="O30" s="20" t="s">
        <v>51</v>
      </c>
      <c r="AN30" s="1" t="e">
        <f>#REF!+1</f>
        <v>#REF!</v>
      </c>
    </row>
    <row r="31" spans="1:40" ht="24.95" customHeight="1" thickBot="1" x14ac:dyDescent="0.25">
      <c r="A31" s="185"/>
      <c r="B31" s="200"/>
      <c r="C31" s="186"/>
      <c r="D31" s="210" t="s">
        <v>79</v>
      </c>
      <c r="E31" s="211"/>
      <c r="F31" s="137">
        <v>2</v>
      </c>
      <c r="G31" s="27" t="s">
        <v>87</v>
      </c>
      <c r="H31" s="138">
        <v>37</v>
      </c>
      <c r="I31" s="86"/>
      <c r="J31" s="87"/>
      <c r="K31" s="87"/>
      <c r="L31" s="207"/>
      <c r="M31" s="176"/>
      <c r="O31" s="20" t="s">
        <v>52</v>
      </c>
      <c r="AN31" s="1" t="e">
        <f>#REF!+1</f>
        <v>#REF!</v>
      </c>
    </row>
    <row r="32" spans="1:40" ht="13.5" thickBot="1" x14ac:dyDescent="0.25">
      <c r="A32" s="2"/>
      <c r="B32" s="128"/>
      <c r="C32" s="128"/>
      <c r="D32" s="128"/>
      <c r="E32" s="128"/>
      <c r="F32" s="128"/>
      <c r="G32" s="128"/>
      <c r="H32" s="128"/>
      <c r="I32" s="128"/>
      <c r="J32" s="128"/>
      <c r="K32" s="128"/>
      <c r="L32" s="128"/>
      <c r="M32" s="45"/>
      <c r="O32" s="20" t="s">
        <v>226</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128"/>
      <c r="C34" s="128"/>
      <c r="D34" s="128"/>
      <c r="E34" s="128"/>
      <c r="F34" s="128"/>
      <c r="G34" s="128"/>
      <c r="H34" s="128"/>
      <c r="I34" s="128"/>
      <c r="J34" s="128"/>
      <c r="K34" s="128"/>
      <c r="L34" s="128"/>
      <c r="M34" s="45"/>
      <c r="O34" s="20" t="s">
        <v>54</v>
      </c>
      <c r="AN34" s="1" t="e">
        <f>AN33+1</f>
        <v>#REF!</v>
      </c>
    </row>
    <row r="35" spans="1:40" ht="71.25" customHeight="1" thickBot="1" x14ac:dyDescent="0.25">
      <c r="A35" s="141"/>
      <c r="B35" s="246" t="s">
        <v>31</v>
      </c>
      <c r="C35" s="247" t="s">
        <v>32</v>
      </c>
      <c r="D35" s="247" t="str">
        <f>F19</f>
        <v>N° TOTAL DE A.T EN EL TRIMESTRE</v>
      </c>
      <c r="E35" s="247" t="str">
        <f>F20</f>
        <v xml:space="preserve"> *K = 240.000</v>
      </c>
      <c r="F35" s="247" t="str">
        <f>F21</f>
        <v xml:space="preserve"> N° HHT EN EL TRIMESTRE</v>
      </c>
      <c r="G35" s="247">
        <f>F22</f>
        <v>0</v>
      </c>
      <c r="H35" s="248" t="s">
        <v>89</v>
      </c>
      <c r="I35" s="249" t="s">
        <v>93</v>
      </c>
      <c r="J35" s="128"/>
      <c r="K35" s="128"/>
      <c r="L35" s="128"/>
      <c r="M35" s="134"/>
      <c r="O35" s="20" t="s">
        <v>55</v>
      </c>
      <c r="AI35"/>
      <c r="AL35" s="1"/>
    </row>
    <row r="36" spans="1:40" ht="27" customHeight="1" x14ac:dyDescent="0.2">
      <c r="A36" s="141"/>
      <c r="B36" s="250" t="s">
        <v>33</v>
      </c>
      <c r="C36" s="251">
        <v>0</v>
      </c>
      <c r="D36" s="266"/>
      <c r="E36" s="266"/>
      <c r="F36" s="267"/>
      <c r="G36" s="268"/>
      <c r="H36" s="283"/>
      <c r="I36" s="256"/>
      <c r="J36" s="128"/>
      <c r="K36" s="128"/>
      <c r="L36" s="128"/>
      <c r="M36" s="134"/>
      <c r="O36" s="20" t="s">
        <v>53</v>
      </c>
      <c r="AI36"/>
      <c r="AL36" s="1"/>
    </row>
    <row r="37" spans="1:40" ht="27" customHeight="1" x14ac:dyDescent="0.2">
      <c r="A37" s="141"/>
      <c r="B37" s="257" t="s">
        <v>34</v>
      </c>
      <c r="C37" s="258">
        <v>0</v>
      </c>
      <c r="D37" s="270">
        <v>0</v>
      </c>
      <c r="E37" s="252">
        <v>240000</v>
      </c>
      <c r="F37" s="260">
        <v>17459</v>
      </c>
      <c r="G37" s="272"/>
      <c r="H37" s="269">
        <f>(D37*E37)/F37</f>
        <v>0</v>
      </c>
      <c r="I37" s="274"/>
      <c r="J37" s="128"/>
      <c r="K37" s="128" t="s">
        <v>166</v>
      </c>
      <c r="L37" s="128"/>
      <c r="M37" s="134"/>
      <c r="O37" s="20" t="s">
        <v>66</v>
      </c>
      <c r="AI37"/>
      <c r="AL37" s="1"/>
    </row>
    <row r="38" spans="1:40" ht="27" customHeight="1" x14ac:dyDescent="0.2">
      <c r="A38" s="141"/>
      <c r="B38" s="257" t="s">
        <v>35</v>
      </c>
      <c r="C38" s="258">
        <v>0</v>
      </c>
      <c r="D38" s="270">
        <v>0</v>
      </c>
      <c r="E38" s="252">
        <v>240000</v>
      </c>
      <c r="F38" s="260">
        <v>17400</v>
      </c>
      <c r="G38" s="272"/>
      <c r="H38" s="269">
        <f>(D38*E38)/F38</f>
        <v>0</v>
      </c>
      <c r="I38" s="274"/>
      <c r="J38" s="128"/>
      <c r="K38" s="128"/>
      <c r="L38" s="128"/>
      <c r="M38" s="134"/>
      <c r="O38" s="21" t="s">
        <v>69</v>
      </c>
      <c r="AI38"/>
      <c r="AL38" s="1"/>
    </row>
    <row r="39" spans="1:40" ht="27" customHeight="1" thickBot="1" x14ac:dyDescent="0.25">
      <c r="A39" s="141"/>
      <c r="B39" s="264" t="s">
        <v>36</v>
      </c>
      <c r="C39" s="275">
        <v>0</v>
      </c>
      <c r="D39" s="284">
        <v>0</v>
      </c>
      <c r="E39" s="285">
        <v>240000</v>
      </c>
      <c r="F39" s="284">
        <v>17104</v>
      </c>
      <c r="G39" s="276"/>
      <c r="H39" s="282">
        <f>(D39*E39)/F39</f>
        <v>0</v>
      </c>
      <c r="I39" s="277"/>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0">AN50+1</f>
        <v>#REF!</v>
      </c>
    </row>
    <row r="52" spans="1:40" x14ac:dyDescent="0.2">
      <c r="A52" s="2"/>
      <c r="B52" s="128"/>
      <c r="C52" s="128"/>
      <c r="D52" s="128"/>
      <c r="E52" s="128"/>
      <c r="F52" s="128"/>
      <c r="G52" s="128"/>
      <c r="H52" s="128"/>
      <c r="I52" s="128"/>
      <c r="J52" s="128"/>
      <c r="K52" s="128"/>
      <c r="L52" s="128"/>
      <c r="M52" s="45"/>
      <c r="O52" s="128" t="s">
        <v>102</v>
      </c>
      <c r="AN52" s="1" t="e">
        <f t="shared" si="0"/>
        <v>#REF!</v>
      </c>
    </row>
    <row r="53" spans="1:40" x14ac:dyDescent="0.2">
      <c r="A53" s="2"/>
      <c r="B53" s="128"/>
      <c r="C53" s="128"/>
      <c r="D53" s="128"/>
      <c r="E53" s="128"/>
      <c r="F53" s="128"/>
      <c r="G53" s="128"/>
      <c r="H53" s="128"/>
      <c r="I53" s="128"/>
      <c r="J53" s="128"/>
      <c r="K53" s="128"/>
      <c r="L53" s="128"/>
      <c r="M53" s="45"/>
      <c r="O53" s="128" t="s">
        <v>227</v>
      </c>
      <c r="AN53" s="1" t="e">
        <f t="shared" si="0"/>
        <v>#REF!</v>
      </c>
    </row>
    <row r="54" spans="1:40" x14ac:dyDescent="0.2">
      <c r="A54" s="2"/>
      <c r="B54" s="128"/>
      <c r="C54" s="128"/>
      <c r="D54" s="128"/>
      <c r="E54" s="128"/>
      <c r="F54" s="128"/>
      <c r="G54" s="128"/>
      <c r="H54" s="128"/>
      <c r="I54" s="128"/>
      <c r="J54" s="128"/>
      <c r="K54" s="128"/>
      <c r="L54" s="128"/>
      <c r="M54" s="45"/>
      <c r="O54" s="128" t="s">
        <v>105</v>
      </c>
      <c r="AN54" s="1" t="e">
        <f t="shared" si="0"/>
        <v>#REF!</v>
      </c>
    </row>
    <row r="55" spans="1:40" x14ac:dyDescent="0.2">
      <c r="A55" s="2"/>
      <c r="B55" s="128"/>
      <c r="C55" s="128"/>
      <c r="D55" s="128"/>
      <c r="E55" s="128"/>
      <c r="F55" s="128"/>
      <c r="G55" s="128"/>
      <c r="H55" s="128"/>
      <c r="I55" s="128"/>
      <c r="J55" s="128"/>
      <c r="K55" s="128"/>
      <c r="L55" s="128"/>
      <c r="M55" s="45"/>
      <c r="O55" s="128" t="s">
        <v>104</v>
      </c>
      <c r="AN55" s="1" t="e">
        <f t="shared" si="0"/>
        <v>#REF!</v>
      </c>
    </row>
    <row r="56" spans="1:40" ht="16.5" customHeight="1" thickBot="1" x14ac:dyDescent="0.25">
      <c r="A56" s="2"/>
      <c r="B56" s="128"/>
      <c r="C56" s="128"/>
      <c r="D56" s="128"/>
      <c r="E56" s="128"/>
      <c r="F56" s="128"/>
      <c r="G56" s="128"/>
      <c r="H56" s="128"/>
      <c r="I56" s="128"/>
      <c r="J56" s="128"/>
      <c r="K56" s="128"/>
      <c r="L56" s="128"/>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18"/>
      <c r="C61" s="219"/>
      <c r="D61" s="219"/>
      <c r="E61" s="219"/>
      <c r="F61" s="28"/>
      <c r="G61" s="129"/>
      <c r="H61" s="215"/>
      <c r="I61" s="216"/>
      <c r="J61" s="216"/>
      <c r="K61" s="216"/>
      <c r="L61" s="216"/>
      <c r="M61" s="217"/>
      <c r="AN61" s="1" t="e">
        <f>AN59+1</f>
        <v>#REF!</v>
      </c>
    </row>
    <row r="62" spans="1:40" ht="50.25" customHeight="1" thickBot="1" x14ac:dyDescent="0.25">
      <c r="A62" s="10" t="s">
        <v>34</v>
      </c>
      <c r="B62" s="244" t="s">
        <v>255</v>
      </c>
      <c r="C62" s="245"/>
      <c r="D62" s="245"/>
      <c r="E62" s="245"/>
      <c r="F62" s="28"/>
      <c r="G62" s="129" t="s">
        <v>201</v>
      </c>
      <c r="H62" s="215"/>
      <c r="I62" s="216"/>
      <c r="J62" s="216"/>
      <c r="K62" s="216"/>
      <c r="L62" s="216"/>
      <c r="M62" s="217"/>
      <c r="AN62" s="1" t="e">
        <f t="shared" si="0"/>
        <v>#REF!</v>
      </c>
    </row>
    <row r="63" spans="1:40" ht="50.25" customHeight="1" thickBot="1" x14ac:dyDescent="0.25">
      <c r="A63" s="10" t="s">
        <v>41</v>
      </c>
      <c r="B63" s="244" t="s">
        <v>255</v>
      </c>
      <c r="C63" s="245"/>
      <c r="D63" s="245"/>
      <c r="E63" s="245"/>
      <c r="F63" s="28"/>
      <c r="G63" s="129" t="s">
        <v>201</v>
      </c>
      <c r="H63" s="215"/>
      <c r="I63" s="216"/>
      <c r="J63" s="216"/>
      <c r="K63" s="216"/>
      <c r="L63" s="216"/>
      <c r="M63" s="217"/>
      <c r="AN63" s="1" t="e">
        <f>#REF!+1</f>
        <v>#REF!</v>
      </c>
    </row>
    <row r="64" spans="1:40" ht="57" customHeight="1" thickBot="1" x14ac:dyDescent="0.25">
      <c r="A64" s="10" t="s">
        <v>36</v>
      </c>
      <c r="B64" s="239" t="s">
        <v>256</v>
      </c>
      <c r="C64" s="240"/>
      <c r="D64" s="240"/>
      <c r="E64" s="241"/>
      <c r="F64" s="28"/>
      <c r="G64" s="129" t="s">
        <v>201</v>
      </c>
      <c r="H64" s="215"/>
      <c r="I64" s="216"/>
      <c r="J64" s="216"/>
      <c r="K64" s="216"/>
      <c r="L64" s="216"/>
      <c r="M64" s="217"/>
      <c r="AN64" s="1" t="e">
        <f t="shared" si="0"/>
        <v>#REF!</v>
      </c>
    </row>
    <row r="65" spans="1:40" ht="50.25" customHeight="1" thickBot="1" x14ac:dyDescent="0.25">
      <c r="A65" s="10" t="s">
        <v>42</v>
      </c>
      <c r="B65" s="239" t="s">
        <v>257</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0"/>
        <v>#REF!</v>
      </c>
    </row>
    <row r="67" spans="1:40" ht="24.95" hidden="1" customHeight="1" x14ac:dyDescent="0.2">
      <c r="A67" s="128"/>
      <c r="B67" s="220"/>
      <c r="C67" s="220"/>
      <c r="D67" s="220"/>
      <c r="E67" s="220"/>
      <c r="F67" s="220"/>
      <c r="G67" s="220"/>
      <c r="H67" s="220"/>
      <c r="I67" s="220"/>
      <c r="J67" s="220"/>
      <c r="K67" s="220"/>
      <c r="L67" s="220"/>
      <c r="M67" s="220"/>
      <c r="AN67" s="1" t="e">
        <f t="shared" si="0"/>
        <v>#REF!</v>
      </c>
    </row>
    <row r="68" spans="1:40" ht="24.95" hidden="1" customHeight="1" x14ac:dyDescent="0.2">
      <c r="A68" s="128"/>
      <c r="B68" s="220"/>
      <c r="C68" s="220"/>
      <c r="D68" s="220"/>
      <c r="E68" s="220"/>
      <c r="F68" s="220"/>
      <c r="G68" s="220"/>
      <c r="H68" s="220"/>
      <c r="I68" s="220"/>
      <c r="J68" s="220"/>
      <c r="K68" s="220"/>
      <c r="L68" s="220"/>
      <c r="M68" s="220"/>
      <c r="AN68" s="1" t="e">
        <f t="shared" si="0"/>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14" priority="1" operator="between">
      <formula>$L$31</formula>
      <formula>$M$31</formula>
    </cfRule>
    <cfRule type="cellIs" dxfId="13" priority="2" operator="between">
      <formula>$L$30</formula>
      <formula>$M$30</formula>
    </cfRule>
    <cfRule type="cellIs" dxfId="12" priority="3" operator="between">
      <formula>#REF!</formula>
      <formula>$M$29</formula>
    </cfRule>
  </conditionalFormatting>
  <dataValidations count="8">
    <dataValidation type="list" allowBlank="1" showInputMessage="1" showErrorMessage="1" sqref="B24">
      <formula1>$O$3:$O$5</formula1>
    </dataValidation>
    <dataValidation type="list" allowBlank="1" showInputMessage="1" showErrorMessage="1" sqref="D24">
      <formula1>$O$7:$O$9</formula1>
    </dataValidation>
    <dataValidation type="list" allowBlank="1" showInputMessage="1" showErrorMessage="1" sqref="L7:M7">
      <formula1>$O$18:$O$21</formula1>
    </dataValidation>
    <dataValidation type="list" allowBlank="1" showInputMessage="1" showErrorMessage="1" sqref="C19:D22">
      <formula1>$O$46:$O$55</formula1>
    </dataValidation>
    <dataValidation type="list" allowBlank="1" showInputMessage="1" showErrorMessage="1" sqref="B25 D25 B27 M19:M22">
      <formula1>$O$11:$O$16</formula1>
    </dataValidation>
    <dataValidation type="list" allowBlank="1" showInputMessage="1" showErrorMessage="1" sqref="C7:H7">
      <formula1>$O$24:$O$37</formula1>
    </dataValidation>
    <dataValidation type="list" allowBlank="1" showInputMessage="1" showErrorMessage="1" sqref="C14:M14">
      <formula1>$O$57:$O$60</formula1>
    </dataValidation>
    <dataValidation type="list" allowBlank="1" showInputMessage="1" showErrorMessage="1" sqref="C9:M9">
      <formula1>$O$39:$O$42</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topLeftCell="A55" zoomScale="80" zoomScaleNormal="80" zoomScaleSheetLayoutView="80" workbookViewId="0">
      <selection activeCell="H153" sqref="H153"/>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7.5" customHeight="1" thickBot="1" x14ac:dyDescent="0.25">
      <c r="A8" s="150" t="s">
        <v>4</v>
      </c>
      <c r="B8" s="151"/>
      <c r="C8" s="155" t="s">
        <v>222</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178</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179</v>
      </c>
      <c r="D12" s="156"/>
      <c r="E12" s="156"/>
      <c r="F12" s="156"/>
      <c r="G12" s="156"/>
      <c r="H12" s="156"/>
      <c r="I12" s="156"/>
      <c r="J12" s="156"/>
      <c r="K12" s="156"/>
      <c r="L12" s="156"/>
      <c r="M12" s="157"/>
      <c r="O12" s="128" t="s">
        <v>0</v>
      </c>
    </row>
    <row r="13" spans="1:16" ht="39.950000000000003" customHeight="1" thickBot="1" x14ac:dyDescent="0.25">
      <c r="A13" s="150" t="s">
        <v>98</v>
      </c>
      <c r="B13" s="151"/>
      <c r="C13" s="155" t="s">
        <v>180</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223</v>
      </c>
      <c r="K18" s="158"/>
      <c r="L18" s="151"/>
      <c r="M18" s="6" t="s">
        <v>17</v>
      </c>
      <c r="O18" s="128" t="s">
        <v>27</v>
      </c>
    </row>
    <row r="19" spans="1:40" ht="30" customHeight="1" thickBot="1" x14ac:dyDescent="0.25">
      <c r="A19" s="165" t="s">
        <v>181</v>
      </c>
      <c r="B19" s="166"/>
      <c r="C19" s="171" t="s">
        <v>85</v>
      </c>
      <c r="D19" s="172"/>
      <c r="E19" s="4">
        <v>1</v>
      </c>
      <c r="F19" s="177" t="s">
        <v>182</v>
      </c>
      <c r="G19" s="178"/>
      <c r="H19" s="179"/>
      <c r="I19" s="140" t="s">
        <v>97</v>
      </c>
      <c r="J19" s="180" t="s">
        <v>183</v>
      </c>
      <c r="K19" s="181"/>
      <c r="L19" s="182"/>
      <c r="M19" s="7" t="s">
        <v>122</v>
      </c>
      <c r="O19" s="128" t="s">
        <v>28</v>
      </c>
    </row>
    <row r="20" spans="1:40" ht="30" customHeight="1" thickBot="1" x14ac:dyDescent="0.25">
      <c r="A20" s="167"/>
      <c r="B20" s="168"/>
      <c r="C20" s="173"/>
      <c r="D20" s="174"/>
      <c r="E20" s="4">
        <v>2</v>
      </c>
      <c r="F20" s="177" t="s">
        <v>184</v>
      </c>
      <c r="G20" s="178"/>
      <c r="H20" s="179"/>
      <c r="I20" s="140" t="s">
        <v>97</v>
      </c>
      <c r="J20" s="180" t="s">
        <v>161</v>
      </c>
      <c r="K20" s="181"/>
      <c r="L20" s="182"/>
      <c r="M20" s="7" t="s">
        <v>122</v>
      </c>
      <c r="O20" s="128" t="s">
        <v>3</v>
      </c>
    </row>
    <row r="21" spans="1:40" ht="30" customHeight="1" thickBot="1" x14ac:dyDescent="0.25">
      <c r="A21" s="167"/>
      <c r="B21" s="168"/>
      <c r="C21" s="173"/>
      <c r="D21" s="174"/>
      <c r="E21" s="4">
        <v>3</v>
      </c>
      <c r="F21" s="177" t="s">
        <v>157</v>
      </c>
      <c r="G21" s="178"/>
      <c r="H21" s="179"/>
      <c r="I21" s="140" t="s">
        <v>97</v>
      </c>
      <c r="J21" s="180"/>
      <c r="K21" s="181"/>
      <c r="L21" s="182"/>
      <c r="M21" s="7" t="s">
        <v>122</v>
      </c>
      <c r="O21" s="128" t="s">
        <v>29</v>
      </c>
    </row>
    <row r="22" spans="1:40" ht="30" customHeight="1" thickBot="1" x14ac:dyDescent="0.25">
      <c r="A22" s="169"/>
      <c r="B22" s="170"/>
      <c r="C22" s="175"/>
      <c r="D22" s="176"/>
      <c r="E22" s="4"/>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10</v>
      </c>
      <c r="C24" s="130" t="s">
        <v>73</v>
      </c>
      <c r="D24" s="139" t="s">
        <v>13</v>
      </c>
      <c r="E24" s="6" t="s">
        <v>23</v>
      </c>
      <c r="F24" s="48">
        <v>1</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24</v>
      </c>
      <c r="C25" s="192" t="s">
        <v>75</v>
      </c>
      <c r="D25" s="194" t="s">
        <v>24</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128"/>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79">
        <v>0.99</v>
      </c>
      <c r="G29" s="25" t="s">
        <v>87</v>
      </c>
      <c r="H29" s="80">
        <v>1</v>
      </c>
      <c r="I29" s="203" t="s">
        <v>88</v>
      </c>
      <c r="J29" s="204"/>
      <c r="K29" s="23"/>
      <c r="L29" s="205"/>
      <c r="M29" s="172"/>
      <c r="O29" s="20" t="s">
        <v>62</v>
      </c>
      <c r="AN29" s="1" t="e">
        <f>AN28+1</f>
        <v>#REF!</v>
      </c>
    </row>
    <row r="30" spans="1:40" ht="24.95" customHeight="1" thickBot="1" x14ac:dyDescent="0.25">
      <c r="A30" s="197"/>
      <c r="B30" s="198"/>
      <c r="C30" s="199"/>
      <c r="D30" s="208" t="s">
        <v>78</v>
      </c>
      <c r="E30" s="209"/>
      <c r="F30" s="81">
        <v>0.9</v>
      </c>
      <c r="G30" s="26" t="s">
        <v>87</v>
      </c>
      <c r="H30" s="82">
        <v>0.98</v>
      </c>
      <c r="I30" s="83"/>
      <c r="J30" s="84"/>
      <c r="K30" s="84"/>
      <c r="L30" s="206"/>
      <c r="M30" s="174"/>
      <c r="O30" s="20" t="s">
        <v>51</v>
      </c>
      <c r="AN30" s="1" t="e">
        <f>#REF!+1</f>
        <v>#REF!</v>
      </c>
    </row>
    <row r="31" spans="1:40" ht="24.95" customHeight="1" thickBot="1" x14ac:dyDescent="0.25">
      <c r="A31" s="185"/>
      <c r="B31" s="200"/>
      <c r="C31" s="186"/>
      <c r="D31" s="210" t="s">
        <v>79</v>
      </c>
      <c r="E31" s="211"/>
      <c r="F31" s="137">
        <v>0</v>
      </c>
      <c r="G31" s="27" t="s">
        <v>87</v>
      </c>
      <c r="H31" s="85">
        <v>0.89</v>
      </c>
      <c r="I31" s="86"/>
      <c r="J31" s="87"/>
      <c r="K31" s="87"/>
      <c r="L31" s="207"/>
      <c r="M31" s="176"/>
      <c r="O31" s="20" t="s">
        <v>52</v>
      </c>
      <c r="AN31" s="1" t="e">
        <f>#REF!+1</f>
        <v>#REF!</v>
      </c>
    </row>
    <row r="32" spans="1:40" ht="13.5" thickBot="1" x14ac:dyDescent="0.25">
      <c r="A32" s="2"/>
      <c r="B32" s="128"/>
      <c r="C32" s="128"/>
      <c r="D32" s="128"/>
      <c r="E32" s="128"/>
      <c r="F32" s="128"/>
      <c r="G32" s="128"/>
      <c r="H32" s="128"/>
      <c r="I32" s="128"/>
      <c r="J32" s="128"/>
      <c r="K32" s="128"/>
      <c r="L32" s="128"/>
      <c r="M32" s="45"/>
      <c r="O32" s="20" t="s">
        <v>226</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128"/>
      <c r="C34" s="128"/>
      <c r="D34" s="128"/>
      <c r="E34" s="128"/>
      <c r="F34" s="128"/>
      <c r="G34" s="128"/>
      <c r="H34" s="128"/>
      <c r="I34" s="128"/>
      <c r="J34" s="128"/>
      <c r="K34" s="128"/>
      <c r="L34" s="128"/>
      <c r="M34" s="45"/>
      <c r="O34" s="20" t="s">
        <v>54</v>
      </c>
      <c r="AN34" s="1" t="e">
        <f>AN33+1</f>
        <v>#REF!</v>
      </c>
    </row>
    <row r="35" spans="1:40" ht="71.25" customHeight="1" thickBot="1" x14ac:dyDescent="0.25">
      <c r="A35" s="141"/>
      <c r="B35" s="246" t="s">
        <v>31</v>
      </c>
      <c r="C35" s="247" t="s">
        <v>32</v>
      </c>
      <c r="D35" s="247" t="str">
        <f>F19</f>
        <v>N° DE ACCIDENTES  E INCIDENTES INVESTIGADOS EN EL TRIMESTRE</v>
      </c>
      <c r="E35" s="247" t="str">
        <f>F20</f>
        <v>N° DE ACCIDENTES E INCIDENTES REPORTADOS EN EL TRIMESTRE</v>
      </c>
      <c r="F35" s="247" t="str">
        <f>F21</f>
        <v>*100</v>
      </c>
      <c r="G35" s="247">
        <f>F22</f>
        <v>0</v>
      </c>
      <c r="H35" s="248" t="s">
        <v>89</v>
      </c>
      <c r="I35" s="249" t="s">
        <v>93</v>
      </c>
      <c r="J35" s="128"/>
      <c r="K35" s="128"/>
      <c r="L35" s="128"/>
      <c r="M35" s="134"/>
      <c r="O35" s="20" t="s">
        <v>55</v>
      </c>
      <c r="AI35"/>
      <c r="AL35" s="1"/>
    </row>
    <row r="36" spans="1:40" ht="27" customHeight="1" x14ac:dyDescent="0.2">
      <c r="A36" s="141"/>
      <c r="B36" s="250" t="s">
        <v>33</v>
      </c>
      <c r="C36" s="251">
        <v>1</v>
      </c>
      <c r="D36" s="266">
        <v>0</v>
      </c>
      <c r="E36" s="266">
        <v>0</v>
      </c>
      <c r="F36" s="253">
        <v>100</v>
      </c>
      <c r="G36" s="268"/>
      <c r="H36" s="269">
        <v>0</v>
      </c>
      <c r="I36" s="256"/>
      <c r="J36" s="128"/>
      <c r="K36" s="128"/>
      <c r="L36" s="128"/>
      <c r="M36" s="134"/>
      <c r="O36" s="20" t="s">
        <v>53</v>
      </c>
      <c r="AI36"/>
      <c r="AL36" s="1"/>
    </row>
    <row r="37" spans="1:40" ht="27" customHeight="1" x14ac:dyDescent="0.2">
      <c r="A37" s="141"/>
      <c r="B37" s="257" t="s">
        <v>34</v>
      </c>
      <c r="C37" s="258">
        <v>1</v>
      </c>
      <c r="D37" s="270">
        <v>0</v>
      </c>
      <c r="E37" s="252">
        <v>0</v>
      </c>
      <c r="F37" s="260">
        <v>100</v>
      </c>
      <c r="G37" s="272"/>
      <c r="H37" s="273">
        <v>0</v>
      </c>
      <c r="I37" s="274"/>
      <c r="J37" s="128"/>
      <c r="K37" s="128"/>
      <c r="L37" s="128"/>
      <c r="M37" s="134"/>
      <c r="O37" s="20" t="s">
        <v>66</v>
      </c>
      <c r="AI37"/>
      <c r="AL37" s="1"/>
    </row>
    <row r="38" spans="1:40" ht="27" customHeight="1" x14ac:dyDescent="0.2">
      <c r="A38" s="141"/>
      <c r="B38" s="257" t="s">
        <v>35</v>
      </c>
      <c r="C38" s="258">
        <v>1</v>
      </c>
      <c r="D38" s="270">
        <v>0</v>
      </c>
      <c r="E38" s="252">
        <v>0</v>
      </c>
      <c r="F38" s="260">
        <v>100</v>
      </c>
      <c r="G38" s="272"/>
      <c r="H38" s="273">
        <v>0</v>
      </c>
      <c r="I38" s="274"/>
      <c r="J38" s="128"/>
      <c r="K38" s="128"/>
      <c r="L38" s="128"/>
      <c r="M38" s="134"/>
      <c r="O38" s="21" t="s">
        <v>69</v>
      </c>
      <c r="AI38"/>
      <c r="AL38" s="1"/>
    </row>
    <row r="39" spans="1:40" ht="27" customHeight="1" thickBot="1" x14ac:dyDescent="0.25">
      <c r="A39" s="141"/>
      <c r="B39" s="264" t="s">
        <v>36</v>
      </c>
      <c r="C39" s="275">
        <v>1</v>
      </c>
      <c r="D39" s="270">
        <v>0</v>
      </c>
      <c r="E39" s="252">
        <v>0</v>
      </c>
      <c r="F39" s="260">
        <v>100</v>
      </c>
      <c r="G39" s="276"/>
      <c r="H39" s="273">
        <v>0</v>
      </c>
      <c r="I39" s="277"/>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0">AN50+1</f>
        <v>#REF!</v>
      </c>
    </row>
    <row r="52" spans="1:40" x14ac:dyDescent="0.2">
      <c r="A52" s="2"/>
      <c r="B52" s="128"/>
      <c r="C52" s="128"/>
      <c r="D52" s="128"/>
      <c r="E52" s="128"/>
      <c r="F52" s="128"/>
      <c r="G52" s="128"/>
      <c r="H52" s="128"/>
      <c r="I52" s="128"/>
      <c r="J52" s="128"/>
      <c r="K52" s="128"/>
      <c r="L52" s="128"/>
      <c r="M52" s="45"/>
      <c r="O52" s="128" t="s">
        <v>102</v>
      </c>
      <c r="AN52" s="1" t="e">
        <f t="shared" si="0"/>
        <v>#REF!</v>
      </c>
    </row>
    <row r="53" spans="1:40" x14ac:dyDescent="0.2">
      <c r="A53" s="2"/>
      <c r="B53" s="128"/>
      <c r="C53" s="128"/>
      <c r="D53" s="128"/>
      <c r="E53" s="128"/>
      <c r="F53" s="128"/>
      <c r="G53" s="128"/>
      <c r="H53" s="128"/>
      <c r="I53" s="128"/>
      <c r="J53" s="128"/>
      <c r="K53" s="128"/>
      <c r="L53" s="128"/>
      <c r="M53" s="45"/>
      <c r="O53" s="128" t="s">
        <v>227</v>
      </c>
      <c r="AN53" s="1" t="e">
        <f t="shared" si="0"/>
        <v>#REF!</v>
      </c>
    </row>
    <row r="54" spans="1:40" x14ac:dyDescent="0.2">
      <c r="A54" s="2"/>
      <c r="B54" s="128"/>
      <c r="C54" s="128"/>
      <c r="D54" s="128"/>
      <c r="E54" s="128"/>
      <c r="F54" s="128"/>
      <c r="G54" s="128"/>
      <c r="H54" s="128"/>
      <c r="I54" s="128"/>
      <c r="J54" s="128"/>
      <c r="K54" s="128"/>
      <c r="L54" s="128"/>
      <c r="M54" s="45"/>
      <c r="O54" s="128" t="s">
        <v>105</v>
      </c>
      <c r="AN54" s="1" t="e">
        <f t="shared" si="0"/>
        <v>#REF!</v>
      </c>
    </row>
    <row r="55" spans="1:40" x14ac:dyDescent="0.2">
      <c r="A55" s="2"/>
      <c r="B55" s="128"/>
      <c r="C55" s="128"/>
      <c r="D55" s="128"/>
      <c r="E55" s="128"/>
      <c r="F55" s="128"/>
      <c r="G55" s="128"/>
      <c r="H55" s="128"/>
      <c r="I55" s="128"/>
      <c r="J55" s="128"/>
      <c r="K55" s="128"/>
      <c r="L55" s="128"/>
      <c r="M55" s="45"/>
      <c r="O55" s="128" t="s">
        <v>104</v>
      </c>
      <c r="AN55" s="1" t="e">
        <f t="shared" si="0"/>
        <v>#REF!</v>
      </c>
    </row>
    <row r="56" spans="1:40" ht="16.5" customHeight="1" thickBot="1" x14ac:dyDescent="0.25">
      <c r="A56" s="2"/>
      <c r="B56" s="128"/>
      <c r="C56" s="128"/>
      <c r="D56" s="128"/>
      <c r="E56" s="128"/>
      <c r="F56" s="128"/>
      <c r="G56" s="128"/>
      <c r="H56" s="128"/>
      <c r="I56" s="128"/>
      <c r="J56" s="128"/>
      <c r="K56" s="128"/>
      <c r="L56" s="128"/>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44" t="s">
        <v>205</v>
      </c>
      <c r="C61" s="245"/>
      <c r="D61" s="245"/>
      <c r="E61" s="245"/>
      <c r="F61" s="28"/>
      <c r="G61" s="129" t="s">
        <v>201</v>
      </c>
      <c r="H61" s="215"/>
      <c r="I61" s="216"/>
      <c r="J61" s="216"/>
      <c r="K61" s="216"/>
      <c r="L61" s="216"/>
      <c r="M61" s="217"/>
      <c r="AN61" s="1" t="e">
        <f>AN59+1</f>
        <v>#REF!</v>
      </c>
    </row>
    <row r="62" spans="1:40" ht="50.25" customHeight="1" thickBot="1" x14ac:dyDescent="0.25">
      <c r="A62" s="10" t="s">
        <v>34</v>
      </c>
      <c r="B62" s="244" t="s">
        <v>205</v>
      </c>
      <c r="C62" s="245"/>
      <c r="D62" s="245"/>
      <c r="E62" s="245"/>
      <c r="F62" s="28"/>
      <c r="G62" s="129" t="s">
        <v>201</v>
      </c>
      <c r="H62" s="215"/>
      <c r="I62" s="216"/>
      <c r="J62" s="216"/>
      <c r="K62" s="216"/>
      <c r="L62" s="216"/>
      <c r="M62" s="217"/>
      <c r="AN62" s="1" t="e">
        <f t="shared" si="0"/>
        <v>#REF!</v>
      </c>
    </row>
    <row r="63" spans="1:40" ht="50.25" customHeight="1" thickBot="1" x14ac:dyDescent="0.25">
      <c r="A63" s="10" t="s">
        <v>41</v>
      </c>
      <c r="B63" s="244" t="s">
        <v>205</v>
      </c>
      <c r="C63" s="245"/>
      <c r="D63" s="245"/>
      <c r="E63" s="245"/>
      <c r="F63" s="28"/>
      <c r="G63" s="129" t="s">
        <v>201</v>
      </c>
      <c r="H63" s="215"/>
      <c r="I63" s="216"/>
      <c r="J63" s="216"/>
      <c r="K63" s="216"/>
      <c r="L63" s="216"/>
      <c r="M63" s="217"/>
      <c r="AN63" s="1" t="e">
        <f>#REF!+1</f>
        <v>#REF!</v>
      </c>
    </row>
    <row r="64" spans="1:40" ht="50.25" customHeight="1" thickBot="1" x14ac:dyDescent="0.25">
      <c r="A64" s="10" t="s">
        <v>36</v>
      </c>
      <c r="B64" s="239" t="s">
        <v>258</v>
      </c>
      <c r="C64" s="240"/>
      <c r="D64" s="240"/>
      <c r="E64" s="241"/>
      <c r="F64" s="28"/>
      <c r="G64" s="129" t="s">
        <v>201</v>
      </c>
      <c r="H64" s="215"/>
      <c r="I64" s="216"/>
      <c r="J64" s="216"/>
      <c r="K64" s="216"/>
      <c r="L64" s="216"/>
      <c r="M64" s="217"/>
      <c r="AN64" s="1" t="e">
        <f t="shared" si="0"/>
        <v>#REF!</v>
      </c>
    </row>
    <row r="65" spans="1:40" ht="50.25" customHeight="1" thickBot="1" x14ac:dyDescent="0.25">
      <c r="A65" s="10" t="s">
        <v>42</v>
      </c>
      <c r="B65" s="239" t="s">
        <v>257</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0"/>
        <v>#REF!</v>
      </c>
    </row>
    <row r="67" spans="1:40" ht="24.95" hidden="1" customHeight="1" x14ac:dyDescent="0.2">
      <c r="A67" s="128"/>
      <c r="B67" s="220"/>
      <c r="C67" s="220"/>
      <c r="D67" s="220"/>
      <c r="E67" s="220"/>
      <c r="F67" s="220"/>
      <c r="G67" s="220"/>
      <c r="H67" s="220"/>
      <c r="I67" s="220"/>
      <c r="J67" s="220"/>
      <c r="K67" s="220"/>
      <c r="L67" s="220"/>
      <c r="M67" s="220"/>
      <c r="AN67" s="1" t="e">
        <f t="shared" si="0"/>
        <v>#REF!</v>
      </c>
    </row>
    <row r="68" spans="1:40" ht="24.95" hidden="1" customHeight="1" x14ac:dyDescent="0.2">
      <c r="A68" s="128"/>
      <c r="B68" s="220"/>
      <c r="C68" s="220"/>
      <c r="D68" s="220"/>
      <c r="E68" s="220"/>
      <c r="F68" s="220"/>
      <c r="G68" s="220"/>
      <c r="H68" s="220"/>
      <c r="I68" s="220"/>
      <c r="J68" s="220"/>
      <c r="K68" s="220"/>
      <c r="L68" s="220"/>
      <c r="M68" s="220"/>
      <c r="AN68" s="1" t="e">
        <f t="shared" si="0"/>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11" priority="1" operator="between">
      <formula>$L$31</formula>
      <formula>$M$31</formula>
    </cfRule>
    <cfRule type="cellIs" dxfId="10" priority="2" operator="between">
      <formula>$L$30</formula>
      <formula>$M$30</formula>
    </cfRule>
    <cfRule type="cellIs" dxfId="9" priority="3" operator="between">
      <formula>#REF!</formula>
      <formula>$M$29</formula>
    </cfRule>
  </conditionalFormatting>
  <dataValidations count="8">
    <dataValidation type="list" allowBlank="1" showInputMessage="1" showErrorMessage="1" sqref="B24">
      <formula1>$O$3:$O$5</formula1>
    </dataValidation>
    <dataValidation type="list" allowBlank="1" showInputMessage="1" showErrorMessage="1" sqref="D24">
      <formula1>$O$7:$O$9</formula1>
    </dataValidation>
    <dataValidation type="list" allowBlank="1" showInputMessage="1" showErrorMessage="1" sqref="L7:M7">
      <formula1>$O$18:$O$21</formula1>
    </dataValidation>
    <dataValidation type="list" allowBlank="1" showInputMessage="1" showErrorMessage="1" sqref="C19:D22">
      <formula1>$O$46:$O$55</formula1>
    </dataValidation>
    <dataValidation type="list" allowBlank="1" showInputMessage="1" showErrorMessage="1" sqref="B25 D25 B27 M19:M22">
      <formula1>$O$11:$O$16</formula1>
    </dataValidation>
    <dataValidation type="list" allowBlank="1" showInputMessage="1" showErrorMessage="1" sqref="C7:H7">
      <formula1>$O$24:$O$37</formula1>
    </dataValidation>
    <dataValidation type="list" allowBlank="1" showInputMessage="1" showErrorMessage="1" sqref="C14:M14">
      <formula1>$O$57:$O$60</formula1>
    </dataValidation>
    <dataValidation type="list" allowBlank="1" showInputMessage="1" showErrorMessage="1" sqref="C9:M9">
      <formula1>$O$39:$O$42</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topLeftCell="A60" zoomScale="80" zoomScaleNormal="80" zoomScaleSheetLayoutView="80" workbookViewId="0">
      <selection activeCell="I157" sqref="I157"/>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0" customHeight="1" thickBot="1" x14ac:dyDescent="0.25">
      <c r="A8" s="150" t="s">
        <v>4</v>
      </c>
      <c r="B8" s="151"/>
      <c r="C8" s="155" t="s">
        <v>222</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168</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240</v>
      </c>
      <c r="D12" s="156"/>
      <c r="E12" s="156"/>
      <c r="F12" s="156"/>
      <c r="G12" s="156"/>
      <c r="H12" s="156"/>
      <c r="I12" s="156"/>
      <c r="J12" s="156"/>
      <c r="K12" s="156"/>
      <c r="L12" s="156"/>
      <c r="M12" s="157"/>
      <c r="O12" s="128" t="s">
        <v>0</v>
      </c>
    </row>
    <row r="13" spans="1:16" ht="32.450000000000003" customHeight="1" thickBot="1" x14ac:dyDescent="0.25">
      <c r="A13" s="150" t="s">
        <v>98</v>
      </c>
      <c r="B13" s="151"/>
      <c r="C13" s="155" t="s">
        <v>169</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223</v>
      </c>
      <c r="K18" s="158"/>
      <c r="L18" s="151"/>
      <c r="M18" s="6" t="s">
        <v>17</v>
      </c>
      <c r="O18" s="128" t="s">
        <v>27</v>
      </c>
    </row>
    <row r="19" spans="1:40" ht="30" customHeight="1" thickBot="1" x14ac:dyDescent="0.25">
      <c r="A19" s="165" t="s">
        <v>170</v>
      </c>
      <c r="B19" s="166"/>
      <c r="C19" s="171" t="s">
        <v>85</v>
      </c>
      <c r="D19" s="172"/>
      <c r="E19" s="4">
        <v>1</v>
      </c>
      <c r="F19" s="177" t="s">
        <v>171</v>
      </c>
      <c r="G19" s="178"/>
      <c r="H19" s="179"/>
      <c r="I19" s="140" t="s">
        <v>172</v>
      </c>
      <c r="J19" s="180" t="s">
        <v>173</v>
      </c>
      <c r="K19" s="181"/>
      <c r="L19" s="182"/>
      <c r="M19" s="7" t="s">
        <v>122</v>
      </c>
      <c r="O19" s="128" t="s">
        <v>28</v>
      </c>
    </row>
    <row r="20" spans="1:40" ht="30" customHeight="1" thickBot="1" x14ac:dyDescent="0.25">
      <c r="A20" s="167"/>
      <c r="B20" s="168"/>
      <c r="C20" s="173"/>
      <c r="D20" s="174"/>
      <c r="E20" s="4">
        <v>2</v>
      </c>
      <c r="F20" s="177" t="s">
        <v>174</v>
      </c>
      <c r="G20" s="178"/>
      <c r="H20" s="179"/>
      <c r="I20" s="140" t="s">
        <v>172</v>
      </c>
      <c r="J20" s="180" t="s">
        <v>175</v>
      </c>
      <c r="K20" s="181"/>
      <c r="L20" s="182"/>
      <c r="M20" s="7"/>
      <c r="O20" s="128" t="s">
        <v>3</v>
      </c>
    </row>
    <row r="21" spans="1:40" ht="30" customHeight="1" thickBot="1" x14ac:dyDescent="0.25">
      <c r="A21" s="167"/>
      <c r="B21" s="168"/>
      <c r="C21" s="173"/>
      <c r="D21" s="174"/>
      <c r="E21" s="4">
        <v>3</v>
      </c>
      <c r="F21" s="177" t="s">
        <v>176</v>
      </c>
      <c r="G21" s="178"/>
      <c r="H21" s="179"/>
      <c r="I21" s="140" t="s">
        <v>172</v>
      </c>
      <c r="J21" s="180" t="s">
        <v>177</v>
      </c>
      <c r="K21" s="181"/>
      <c r="L21" s="182"/>
      <c r="M21" s="7" t="s">
        <v>122</v>
      </c>
      <c r="O21" s="128" t="s">
        <v>29</v>
      </c>
    </row>
    <row r="22" spans="1:40" ht="30" customHeight="1" thickBot="1" x14ac:dyDescent="0.25">
      <c r="A22" s="169"/>
      <c r="B22" s="170"/>
      <c r="C22" s="175"/>
      <c r="D22" s="176"/>
      <c r="E22" s="4"/>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10</v>
      </c>
      <c r="C24" s="130" t="s">
        <v>73</v>
      </c>
      <c r="D24" s="139" t="s">
        <v>20</v>
      </c>
      <c r="E24" s="6" t="s">
        <v>23</v>
      </c>
      <c r="F24" s="48">
        <v>0</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122</v>
      </c>
      <c r="C25" s="192" t="s">
        <v>75</v>
      </c>
      <c r="D25" s="194" t="s">
        <v>122</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128"/>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69">
        <v>0</v>
      </c>
      <c r="G29" s="25" t="s">
        <v>87</v>
      </c>
      <c r="H29" s="70">
        <v>0.01</v>
      </c>
      <c r="I29" s="203" t="s">
        <v>88</v>
      </c>
      <c r="J29" s="204"/>
      <c r="K29" s="23"/>
      <c r="L29" s="205"/>
      <c r="M29" s="172"/>
      <c r="O29" s="20" t="s">
        <v>62</v>
      </c>
      <c r="AN29" s="1" t="e">
        <f>AN28+1</f>
        <v>#REF!</v>
      </c>
    </row>
    <row r="30" spans="1:40" ht="24.95" customHeight="1" thickBot="1" x14ac:dyDescent="0.25">
      <c r="A30" s="197"/>
      <c r="B30" s="198"/>
      <c r="C30" s="199"/>
      <c r="D30" s="208" t="s">
        <v>78</v>
      </c>
      <c r="E30" s="209"/>
      <c r="F30" s="72">
        <v>1.0999999999999999E-2</v>
      </c>
      <c r="G30" s="26" t="s">
        <v>87</v>
      </c>
      <c r="H30" s="73">
        <v>0.02</v>
      </c>
      <c r="I30" s="83"/>
      <c r="J30" s="84"/>
      <c r="K30" s="84"/>
      <c r="L30" s="206"/>
      <c r="M30" s="174"/>
      <c r="O30" s="20" t="s">
        <v>51</v>
      </c>
      <c r="AN30" s="1" t="e">
        <f>#REF!+1</f>
        <v>#REF!</v>
      </c>
    </row>
    <row r="31" spans="1:40" ht="24.95" customHeight="1" thickBot="1" x14ac:dyDescent="0.25">
      <c r="A31" s="185"/>
      <c r="B31" s="200"/>
      <c r="C31" s="186"/>
      <c r="D31" s="210" t="s">
        <v>79</v>
      </c>
      <c r="E31" s="211"/>
      <c r="F31" s="74">
        <v>2.1000000000000001E-2</v>
      </c>
      <c r="G31" s="27" t="s">
        <v>87</v>
      </c>
      <c r="H31" s="75">
        <v>1</v>
      </c>
      <c r="I31" s="86"/>
      <c r="J31" s="87"/>
      <c r="K31" s="87"/>
      <c r="L31" s="207"/>
      <c r="M31" s="176"/>
      <c r="O31" s="20" t="s">
        <v>52</v>
      </c>
      <c r="AN31" s="1" t="e">
        <f>#REF!+1</f>
        <v>#REF!</v>
      </c>
    </row>
    <row r="32" spans="1:40" ht="13.5" thickBot="1" x14ac:dyDescent="0.25">
      <c r="A32" s="2"/>
      <c r="B32" s="128"/>
      <c r="C32" s="128"/>
      <c r="D32" s="128"/>
      <c r="E32" s="128"/>
      <c r="F32" s="128"/>
      <c r="G32" s="128"/>
      <c r="H32" s="128"/>
      <c r="I32" s="128"/>
      <c r="J32" s="128"/>
      <c r="K32" s="128"/>
      <c r="L32" s="128"/>
      <c r="M32" s="45"/>
      <c r="O32" s="20" t="s">
        <v>226</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128"/>
      <c r="C34" s="128"/>
      <c r="D34" s="128"/>
      <c r="E34" s="128"/>
      <c r="F34" s="128"/>
      <c r="G34" s="128"/>
      <c r="H34" s="128"/>
      <c r="I34" s="128"/>
      <c r="J34" s="128"/>
      <c r="K34" s="128"/>
      <c r="L34" s="128"/>
      <c r="M34" s="45"/>
      <c r="O34" s="20" t="s">
        <v>54</v>
      </c>
      <c r="AN34" s="1" t="e">
        <f>AN33+1</f>
        <v>#REF!</v>
      </c>
    </row>
    <row r="35" spans="1:40" ht="71.25" customHeight="1" thickBot="1" x14ac:dyDescent="0.25">
      <c r="A35" s="141"/>
      <c r="B35" s="246" t="s">
        <v>31</v>
      </c>
      <c r="C35" s="247" t="s">
        <v>32</v>
      </c>
      <c r="D35" s="247" t="str">
        <f>F19</f>
        <v>N° DE CASOS DE E.L NUEVOS EN EL PERIODO</v>
      </c>
      <c r="E35" s="247" t="str">
        <f>F20</f>
        <v>* k = 100</v>
      </c>
      <c r="F35" s="247" t="str">
        <f>F21</f>
        <v>N° DE SERVIDORES EXPUESTOS EN EL PERIODO</v>
      </c>
      <c r="G35" s="247">
        <f>F22</f>
        <v>0</v>
      </c>
      <c r="H35" s="248" t="s">
        <v>89</v>
      </c>
      <c r="I35" s="249" t="s">
        <v>93</v>
      </c>
      <c r="J35" s="128"/>
      <c r="K35" s="128"/>
      <c r="L35" s="128"/>
      <c r="M35" s="134"/>
      <c r="O35" s="20" t="s">
        <v>55</v>
      </c>
      <c r="AI35"/>
      <c r="AL35" s="1"/>
    </row>
    <row r="36" spans="1:40" ht="27" customHeight="1" x14ac:dyDescent="0.2">
      <c r="A36" s="141"/>
      <c r="B36" s="250" t="s">
        <v>33</v>
      </c>
      <c r="C36" s="251">
        <v>0</v>
      </c>
      <c r="D36" s="266">
        <v>0</v>
      </c>
      <c r="E36" s="266">
        <v>100</v>
      </c>
      <c r="F36" s="253">
        <v>37</v>
      </c>
      <c r="G36" s="268"/>
      <c r="H36" s="269">
        <f>(D36*E36)/37</f>
        <v>0</v>
      </c>
      <c r="I36" s="256"/>
      <c r="J36" s="128"/>
      <c r="K36" s="128"/>
      <c r="L36" s="128"/>
      <c r="M36" s="134"/>
      <c r="O36" s="20" t="s">
        <v>53</v>
      </c>
      <c r="AI36"/>
      <c r="AL36" s="1"/>
    </row>
    <row r="37" spans="1:40" ht="27" customHeight="1" x14ac:dyDescent="0.2">
      <c r="A37" s="141"/>
      <c r="B37" s="257" t="s">
        <v>34</v>
      </c>
      <c r="C37" s="258">
        <v>0</v>
      </c>
      <c r="D37" s="270">
        <v>0</v>
      </c>
      <c r="E37" s="252">
        <v>100</v>
      </c>
      <c r="F37" s="260">
        <v>37</v>
      </c>
      <c r="G37" s="272"/>
      <c r="H37" s="273">
        <f>(D37*E37)/37</f>
        <v>0</v>
      </c>
      <c r="I37" s="274"/>
      <c r="J37" s="128"/>
      <c r="K37" s="128"/>
      <c r="L37" s="128"/>
      <c r="M37" s="134"/>
      <c r="O37" s="20" t="s">
        <v>66</v>
      </c>
      <c r="AI37"/>
      <c r="AL37" s="1"/>
    </row>
    <row r="38" spans="1:40" ht="27" customHeight="1" x14ac:dyDescent="0.2">
      <c r="A38" s="141"/>
      <c r="B38" s="257" t="s">
        <v>35</v>
      </c>
      <c r="C38" s="258">
        <v>0</v>
      </c>
      <c r="D38" s="270">
        <v>0</v>
      </c>
      <c r="E38" s="252">
        <v>100</v>
      </c>
      <c r="F38" s="260">
        <v>37</v>
      </c>
      <c r="G38" s="272"/>
      <c r="H38" s="273">
        <f>(D38*E38)/37</f>
        <v>0</v>
      </c>
      <c r="I38" s="274"/>
      <c r="J38" s="128"/>
      <c r="K38" s="128"/>
      <c r="L38" s="128"/>
      <c r="M38" s="134"/>
      <c r="O38" s="21" t="s">
        <v>69</v>
      </c>
      <c r="AI38"/>
      <c r="AL38" s="1"/>
    </row>
    <row r="39" spans="1:40" ht="27" customHeight="1" thickBot="1" x14ac:dyDescent="0.25">
      <c r="A39" s="141"/>
      <c r="B39" s="264" t="s">
        <v>36</v>
      </c>
      <c r="C39" s="275">
        <v>0</v>
      </c>
      <c r="D39" s="284">
        <v>0</v>
      </c>
      <c r="E39" s="285">
        <v>100</v>
      </c>
      <c r="F39" s="281">
        <v>37</v>
      </c>
      <c r="G39" s="286"/>
      <c r="H39" s="282">
        <f>(D39*E39)/37</f>
        <v>0</v>
      </c>
      <c r="I39" s="277"/>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0">AN50+1</f>
        <v>#REF!</v>
      </c>
    </row>
    <row r="52" spans="1:40" x14ac:dyDescent="0.2">
      <c r="A52" s="2"/>
      <c r="B52" s="128"/>
      <c r="C52" s="128"/>
      <c r="D52" s="128"/>
      <c r="E52" s="128"/>
      <c r="F52" s="128"/>
      <c r="G52" s="128"/>
      <c r="H52" s="128"/>
      <c r="I52" s="128"/>
      <c r="J52" s="128"/>
      <c r="K52" s="128"/>
      <c r="L52" s="128"/>
      <c r="M52" s="45"/>
      <c r="O52" s="128" t="s">
        <v>102</v>
      </c>
      <c r="AN52" s="1" t="e">
        <f t="shared" si="0"/>
        <v>#REF!</v>
      </c>
    </row>
    <row r="53" spans="1:40" x14ac:dyDescent="0.2">
      <c r="A53" s="2"/>
      <c r="B53" s="128"/>
      <c r="C53" s="128"/>
      <c r="D53" s="128"/>
      <c r="E53" s="128"/>
      <c r="F53" s="128"/>
      <c r="G53" s="128"/>
      <c r="H53" s="128"/>
      <c r="I53" s="128"/>
      <c r="J53" s="128"/>
      <c r="K53" s="128"/>
      <c r="L53" s="128"/>
      <c r="M53" s="45"/>
      <c r="O53" s="128" t="s">
        <v>227</v>
      </c>
      <c r="AN53" s="1" t="e">
        <f t="shared" si="0"/>
        <v>#REF!</v>
      </c>
    </row>
    <row r="54" spans="1:40" x14ac:dyDescent="0.2">
      <c r="A54" s="2"/>
      <c r="B54" s="128"/>
      <c r="C54" s="128"/>
      <c r="D54" s="128"/>
      <c r="E54" s="128"/>
      <c r="F54" s="128"/>
      <c r="G54" s="128"/>
      <c r="H54" s="128"/>
      <c r="I54" s="128"/>
      <c r="J54" s="128"/>
      <c r="K54" s="128"/>
      <c r="L54" s="128"/>
      <c r="M54" s="45"/>
      <c r="O54" s="128" t="s">
        <v>105</v>
      </c>
      <c r="AN54" s="1" t="e">
        <f t="shared" si="0"/>
        <v>#REF!</v>
      </c>
    </row>
    <row r="55" spans="1:40" x14ac:dyDescent="0.2">
      <c r="A55" s="2"/>
      <c r="B55" s="128"/>
      <c r="C55" s="128"/>
      <c r="D55" s="128"/>
      <c r="E55" s="128"/>
      <c r="F55" s="128"/>
      <c r="G55" s="128"/>
      <c r="H55" s="128"/>
      <c r="I55" s="128"/>
      <c r="J55" s="128"/>
      <c r="K55" s="128"/>
      <c r="L55" s="128"/>
      <c r="M55" s="45"/>
      <c r="O55" s="128" t="s">
        <v>104</v>
      </c>
      <c r="AN55" s="1" t="e">
        <f t="shared" si="0"/>
        <v>#REF!</v>
      </c>
    </row>
    <row r="56" spans="1:40" ht="16.5" customHeight="1" thickBot="1" x14ac:dyDescent="0.25">
      <c r="A56" s="2"/>
      <c r="B56" s="128"/>
      <c r="C56" s="128"/>
      <c r="D56" s="128"/>
      <c r="E56" s="128"/>
      <c r="F56" s="128"/>
      <c r="G56" s="128"/>
      <c r="H56" s="128"/>
      <c r="I56" s="128"/>
      <c r="J56" s="128"/>
      <c r="K56" s="128"/>
      <c r="L56" s="128"/>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44" t="s">
        <v>206</v>
      </c>
      <c r="C61" s="245"/>
      <c r="D61" s="245"/>
      <c r="E61" s="245"/>
      <c r="F61" s="28"/>
      <c r="G61" s="129" t="s">
        <v>201</v>
      </c>
      <c r="H61" s="215"/>
      <c r="I61" s="216"/>
      <c r="J61" s="216"/>
      <c r="K61" s="216"/>
      <c r="L61" s="216"/>
      <c r="M61" s="217"/>
      <c r="AN61" s="1" t="e">
        <f>AN59+1</f>
        <v>#REF!</v>
      </c>
    </row>
    <row r="62" spans="1:40" ht="50.25" customHeight="1" thickBot="1" x14ac:dyDescent="0.25">
      <c r="A62" s="10" t="s">
        <v>34</v>
      </c>
      <c r="B62" s="244" t="s">
        <v>206</v>
      </c>
      <c r="C62" s="245"/>
      <c r="D62" s="245"/>
      <c r="E62" s="245"/>
      <c r="F62" s="28"/>
      <c r="G62" s="129" t="s">
        <v>201</v>
      </c>
      <c r="H62" s="215"/>
      <c r="I62" s="216"/>
      <c r="J62" s="216"/>
      <c r="K62" s="216"/>
      <c r="L62" s="216"/>
      <c r="M62" s="217"/>
      <c r="AN62" s="1" t="e">
        <f t="shared" si="0"/>
        <v>#REF!</v>
      </c>
    </row>
    <row r="63" spans="1:40" ht="50.25" customHeight="1" thickBot="1" x14ac:dyDescent="0.25">
      <c r="A63" s="10" t="s">
        <v>41</v>
      </c>
      <c r="B63" s="244" t="s">
        <v>239</v>
      </c>
      <c r="C63" s="245"/>
      <c r="D63" s="245"/>
      <c r="E63" s="245"/>
      <c r="F63" s="28"/>
      <c r="G63" s="129" t="s">
        <v>201</v>
      </c>
      <c r="H63" s="215"/>
      <c r="I63" s="216"/>
      <c r="J63" s="216"/>
      <c r="K63" s="216"/>
      <c r="L63" s="216"/>
      <c r="M63" s="217"/>
      <c r="AN63" s="1" t="e">
        <f>#REF!+1</f>
        <v>#REF!</v>
      </c>
    </row>
    <row r="64" spans="1:40" ht="66" customHeight="1" thickBot="1" x14ac:dyDescent="0.25">
      <c r="A64" s="10" t="s">
        <v>36</v>
      </c>
      <c r="B64" s="244" t="s">
        <v>259</v>
      </c>
      <c r="C64" s="245"/>
      <c r="D64" s="245"/>
      <c r="E64" s="245"/>
      <c r="F64" s="28"/>
      <c r="G64" s="129" t="s">
        <v>201</v>
      </c>
      <c r="H64" s="215"/>
      <c r="I64" s="216"/>
      <c r="J64" s="216"/>
      <c r="K64" s="216"/>
      <c r="L64" s="216"/>
      <c r="M64" s="217"/>
      <c r="AN64" s="1" t="e">
        <f t="shared" si="0"/>
        <v>#REF!</v>
      </c>
    </row>
    <row r="65" spans="1:40" ht="50.25" customHeight="1" thickBot="1" x14ac:dyDescent="0.25">
      <c r="A65" s="10" t="s">
        <v>42</v>
      </c>
      <c r="B65" s="239" t="s">
        <v>260</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0"/>
        <v>#REF!</v>
      </c>
    </row>
    <row r="67" spans="1:40" ht="24.95" hidden="1" customHeight="1" x14ac:dyDescent="0.2">
      <c r="A67" s="128"/>
      <c r="B67" s="220"/>
      <c r="C67" s="220"/>
      <c r="D67" s="220"/>
      <c r="E67" s="220"/>
      <c r="F67" s="220"/>
      <c r="G67" s="220"/>
      <c r="H67" s="220"/>
      <c r="I67" s="220"/>
      <c r="J67" s="220"/>
      <c r="K67" s="220"/>
      <c r="L67" s="220"/>
      <c r="M67" s="220"/>
      <c r="AN67" s="1" t="e">
        <f t="shared" si="0"/>
        <v>#REF!</v>
      </c>
    </row>
    <row r="68" spans="1:40" ht="24.95" hidden="1" customHeight="1" x14ac:dyDescent="0.2">
      <c r="A68" s="128"/>
      <c r="B68" s="220"/>
      <c r="C68" s="220"/>
      <c r="D68" s="220"/>
      <c r="E68" s="220"/>
      <c r="F68" s="220"/>
      <c r="G68" s="220"/>
      <c r="H68" s="220"/>
      <c r="I68" s="220"/>
      <c r="J68" s="220"/>
      <c r="K68" s="220"/>
      <c r="L68" s="220"/>
      <c r="M68" s="220"/>
      <c r="AN68" s="1" t="e">
        <f t="shared" si="0"/>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8" priority="1" operator="between">
      <formula>$L$31</formula>
      <formula>$M$31</formula>
    </cfRule>
    <cfRule type="cellIs" dxfId="7" priority="2" operator="between">
      <formula>$L$30</formula>
      <formula>$M$30</formula>
    </cfRule>
    <cfRule type="cellIs" dxfId="6" priority="3" operator="between">
      <formula>#REF!</formula>
      <formula>$M$29</formula>
    </cfRule>
  </conditionalFormatting>
  <dataValidations count="8">
    <dataValidation type="list" allowBlank="1" showInputMessage="1" showErrorMessage="1" sqref="B24">
      <formula1>$O$3:$O$5</formula1>
    </dataValidation>
    <dataValidation type="list" allowBlank="1" showInputMessage="1" showErrorMessage="1" sqref="D24">
      <formula1>$O$7:$O$9</formula1>
    </dataValidation>
    <dataValidation type="list" allowBlank="1" showInputMessage="1" showErrorMessage="1" sqref="L7:M7">
      <formula1>$O$18:$O$21</formula1>
    </dataValidation>
    <dataValidation type="list" allowBlank="1" showInputMessage="1" showErrorMessage="1" sqref="C19:D22">
      <formula1>$O$46:$O$55</formula1>
    </dataValidation>
    <dataValidation type="list" allowBlank="1" showInputMessage="1" showErrorMessage="1" sqref="B25 D25 B27 M19:M22">
      <formula1>$O$11:$O$16</formula1>
    </dataValidation>
    <dataValidation type="list" allowBlank="1" showInputMessage="1" showErrorMessage="1" sqref="C7:H7">
      <formula1>$O$24:$O$37</formula1>
    </dataValidation>
    <dataValidation type="list" allowBlank="1" showInputMessage="1" showErrorMessage="1" sqref="C14:M14">
      <formula1>$O$57:$O$60</formula1>
    </dataValidation>
    <dataValidation type="list" allowBlank="1" showInputMessage="1" showErrorMessage="1" sqref="C9:M9">
      <formula1>$O$39:$O$42</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view="pageBreakPreview" zoomScale="80" zoomScaleNormal="80" zoomScaleSheetLayoutView="80" workbookViewId="0">
      <selection activeCell="I18" sqref="I18"/>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8" max="38" width="10.85546875" customWidth="1"/>
    <col min="39" max="251" width="11.42578125" style="1" customWidth="1"/>
    <col min="252" max="16384" width="11.42578125" style="1"/>
  </cols>
  <sheetData>
    <row r="1" spans="1:16" ht="25.5" customHeight="1" thickBot="1" x14ac:dyDescent="0.25">
      <c r="A1" s="146"/>
      <c r="B1" s="146"/>
      <c r="C1" s="147" t="s">
        <v>58</v>
      </c>
      <c r="D1" s="147"/>
      <c r="E1" s="147"/>
      <c r="F1" s="147"/>
      <c r="G1" s="147"/>
      <c r="H1" s="147"/>
      <c r="I1" s="147"/>
      <c r="J1" s="147"/>
      <c r="K1" s="148" t="s">
        <v>59</v>
      </c>
      <c r="L1" s="148"/>
      <c r="M1" s="148"/>
    </row>
    <row r="2" spans="1:16" ht="25.5" customHeight="1" thickBot="1" x14ac:dyDescent="0.25">
      <c r="A2" s="146"/>
      <c r="B2" s="146"/>
      <c r="C2" s="147"/>
      <c r="D2" s="147"/>
      <c r="E2" s="147"/>
      <c r="F2" s="147"/>
      <c r="G2" s="147"/>
      <c r="H2" s="147"/>
      <c r="I2" s="147"/>
      <c r="J2" s="147"/>
      <c r="K2" s="149" t="s">
        <v>120</v>
      </c>
      <c r="L2" s="149"/>
      <c r="M2" s="149"/>
      <c r="O2" s="21" t="s">
        <v>71</v>
      </c>
    </row>
    <row r="3" spans="1:16" ht="25.5" customHeight="1" thickBot="1" x14ac:dyDescent="0.25">
      <c r="A3" s="146"/>
      <c r="B3" s="146"/>
      <c r="C3" s="147"/>
      <c r="D3" s="147"/>
      <c r="E3" s="147"/>
      <c r="F3" s="147"/>
      <c r="G3" s="147"/>
      <c r="H3" s="147"/>
      <c r="I3" s="147"/>
      <c r="J3" s="147"/>
      <c r="K3" s="149" t="s">
        <v>121</v>
      </c>
      <c r="L3" s="149"/>
      <c r="M3" s="149"/>
      <c r="O3" s="128" t="s">
        <v>6</v>
      </c>
    </row>
    <row r="4" spans="1:16" ht="14.25" customHeight="1" thickBot="1" x14ac:dyDescent="0.25">
      <c r="A4" s="13"/>
      <c r="B4" s="14"/>
      <c r="C4" s="15"/>
      <c r="D4" s="15"/>
      <c r="E4" s="15"/>
      <c r="F4" s="15"/>
      <c r="G4" s="15"/>
      <c r="H4" s="15"/>
      <c r="I4" s="15"/>
      <c r="J4" s="15"/>
      <c r="K4" s="16"/>
      <c r="L4" s="16"/>
      <c r="M4" s="17"/>
      <c r="O4" s="128" t="s">
        <v>8</v>
      </c>
    </row>
    <row r="5" spans="1:16" ht="13.5" thickBot="1" x14ac:dyDescent="0.25">
      <c r="A5" s="143" t="s">
        <v>60</v>
      </c>
      <c r="B5" s="144"/>
      <c r="C5" s="144"/>
      <c r="D5" s="144"/>
      <c r="E5" s="144"/>
      <c r="F5" s="144"/>
      <c r="G5" s="144"/>
      <c r="H5" s="144"/>
      <c r="I5" s="144"/>
      <c r="J5" s="144"/>
      <c r="K5" s="144"/>
      <c r="L5" s="144"/>
      <c r="M5" s="145"/>
      <c r="O5" s="128" t="s">
        <v>10</v>
      </c>
    </row>
    <row r="6" spans="1:16" ht="13.5" thickBot="1" x14ac:dyDescent="0.25">
      <c r="A6" s="43"/>
      <c r="B6" s="5"/>
      <c r="C6" s="5"/>
      <c r="D6" s="5"/>
      <c r="E6" s="5"/>
      <c r="F6" s="5"/>
      <c r="G6" s="5"/>
      <c r="H6" s="5"/>
      <c r="I6" s="5"/>
      <c r="J6" s="5"/>
      <c r="K6" s="5"/>
      <c r="L6" s="5"/>
      <c r="M6" s="44"/>
      <c r="O6" s="21" t="s">
        <v>72</v>
      </c>
    </row>
    <row r="7" spans="1:16" ht="30" customHeight="1" thickBot="1" x14ac:dyDescent="0.25">
      <c r="A7" s="150" t="s">
        <v>1</v>
      </c>
      <c r="B7" s="151"/>
      <c r="C7" s="155" t="s">
        <v>64</v>
      </c>
      <c r="D7" s="156"/>
      <c r="E7" s="156"/>
      <c r="F7" s="156"/>
      <c r="G7" s="156"/>
      <c r="H7" s="157"/>
      <c r="I7" s="150" t="s">
        <v>2</v>
      </c>
      <c r="J7" s="158"/>
      <c r="K7" s="151"/>
      <c r="L7" s="152" t="s">
        <v>3</v>
      </c>
      <c r="M7" s="154"/>
      <c r="O7" s="128" t="s">
        <v>13</v>
      </c>
    </row>
    <row r="8" spans="1:16" ht="30" customHeight="1" thickBot="1" x14ac:dyDescent="0.25">
      <c r="A8" s="150" t="s">
        <v>4</v>
      </c>
      <c r="B8" s="151"/>
      <c r="C8" s="155" t="s">
        <v>222</v>
      </c>
      <c r="D8" s="156"/>
      <c r="E8" s="156"/>
      <c r="F8" s="156"/>
      <c r="G8" s="156"/>
      <c r="H8" s="156"/>
      <c r="I8" s="156"/>
      <c r="J8" s="156"/>
      <c r="K8" s="156"/>
      <c r="L8" s="156"/>
      <c r="M8" s="157"/>
      <c r="O8" s="128" t="s">
        <v>18</v>
      </c>
    </row>
    <row r="9" spans="1:16" ht="30" customHeight="1" thickBot="1" x14ac:dyDescent="0.25">
      <c r="A9" s="150" t="s">
        <v>5</v>
      </c>
      <c r="B9" s="151"/>
      <c r="C9" s="221" t="s">
        <v>68</v>
      </c>
      <c r="D9" s="222"/>
      <c r="E9" s="222"/>
      <c r="F9" s="222"/>
      <c r="G9" s="222"/>
      <c r="H9" s="222"/>
      <c r="I9" s="222"/>
      <c r="J9" s="222"/>
      <c r="K9" s="222"/>
      <c r="L9" s="222"/>
      <c r="M9" s="223"/>
      <c r="O9" s="128" t="s">
        <v>20</v>
      </c>
      <c r="P9" s="18"/>
    </row>
    <row r="10" spans="1:16" ht="13.5" thickBot="1" x14ac:dyDescent="0.25">
      <c r="A10" s="2"/>
      <c r="B10" s="128"/>
      <c r="C10" s="128"/>
      <c r="D10" s="128"/>
      <c r="E10" s="128"/>
      <c r="F10" s="128"/>
      <c r="G10" s="128"/>
      <c r="H10" s="128"/>
      <c r="I10" s="128"/>
      <c r="J10" s="128"/>
      <c r="K10" s="128"/>
      <c r="L10" s="128"/>
      <c r="M10" s="45"/>
      <c r="O10" s="21" t="s">
        <v>74</v>
      </c>
    </row>
    <row r="11" spans="1:16" ht="30" customHeight="1" thickBot="1" x14ac:dyDescent="0.25">
      <c r="A11" s="150" t="s">
        <v>7</v>
      </c>
      <c r="B11" s="151"/>
      <c r="C11" s="224" t="s">
        <v>185</v>
      </c>
      <c r="D11" s="225"/>
      <c r="E11" s="225"/>
      <c r="F11" s="225"/>
      <c r="G11" s="225"/>
      <c r="H11" s="225"/>
      <c r="I11" s="225"/>
      <c r="J11" s="225"/>
      <c r="K11" s="24" t="s">
        <v>82</v>
      </c>
      <c r="L11" s="226" t="s">
        <v>125</v>
      </c>
      <c r="M11" s="227"/>
      <c r="O11" s="128" t="s">
        <v>21</v>
      </c>
    </row>
    <row r="12" spans="1:16" ht="30" customHeight="1" thickBot="1" x14ac:dyDescent="0.25">
      <c r="A12" s="150" t="s">
        <v>9</v>
      </c>
      <c r="B12" s="151"/>
      <c r="C12" s="155" t="s">
        <v>186</v>
      </c>
      <c r="D12" s="156"/>
      <c r="E12" s="156"/>
      <c r="F12" s="156"/>
      <c r="G12" s="156"/>
      <c r="H12" s="156"/>
      <c r="I12" s="156"/>
      <c r="J12" s="156"/>
      <c r="K12" s="156"/>
      <c r="L12" s="156"/>
      <c r="M12" s="157"/>
      <c r="O12" s="128" t="s">
        <v>0</v>
      </c>
    </row>
    <row r="13" spans="1:16" ht="30" customHeight="1" thickBot="1" x14ac:dyDescent="0.25">
      <c r="A13" s="150" t="s">
        <v>98</v>
      </c>
      <c r="B13" s="151"/>
      <c r="C13" s="155" t="s">
        <v>187</v>
      </c>
      <c r="D13" s="156"/>
      <c r="E13" s="156"/>
      <c r="F13" s="156"/>
      <c r="G13" s="156"/>
      <c r="H13" s="156"/>
      <c r="I13" s="156"/>
      <c r="J13" s="156"/>
      <c r="K13" s="156"/>
      <c r="L13" s="156"/>
      <c r="M13" s="157"/>
      <c r="O13" s="1" t="s">
        <v>122</v>
      </c>
    </row>
    <row r="14" spans="1:16" ht="30" customHeight="1" thickBot="1" x14ac:dyDescent="0.25">
      <c r="A14" s="150" t="s">
        <v>109</v>
      </c>
      <c r="B14" s="151"/>
      <c r="C14" s="155" t="s">
        <v>126</v>
      </c>
      <c r="D14" s="156"/>
      <c r="E14" s="156"/>
      <c r="F14" s="156"/>
      <c r="G14" s="156"/>
      <c r="H14" s="156"/>
      <c r="I14" s="156"/>
      <c r="J14" s="156"/>
      <c r="K14" s="156"/>
      <c r="L14" s="156"/>
      <c r="M14" s="157"/>
      <c r="O14" s="1" t="s">
        <v>123</v>
      </c>
    </row>
    <row r="15" spans="1:16" ht="30" customHeight="1" thickBot="1" x14ac:dyDescent="0.25">
      <c r="A15" s="150" t="s">
        <v>115</v>
      </c>
      <c r="B15" s="151"/>
      <c r="C15" s="152" t="s">
        <v>124</v>
      </c>
      <c r="D15" s="153"/>
      <c r="E15" s="153"/>
      <c r="F15" s="153"/>
      <c r="G15" s="153"/>
      <c r="H15" s="153"/>
      <c r="I15" s="153"/>
      <c r="J15" s="153"/>
      <c r="K15" s="153"/>
      <c r="L15" s="153"/>
      <c r="M15" s="154"/>
      <c r="O15" s="128" t="s">
        <v>24</v>
      </c>
    </row>
    <row r="16" spans="1:16" ht="13.5" thickBot="1" x14ac:dyDescent="0.25">
      <c r="A16" s="2"/>
      <c r="B16" s="128"/>
      <c r="C16" s="128"/>
      <c r="D16" s="128"/>
      <c r="E16" s="128"/>
      <c r="F16" s="128"/>
      <c r="G16" s="128"/>
      <c r="H16" s="128"/>
      <c r="I16" s="128"/>
      <c r="J16" s="128"/>
      <c r="K16" s="128"/>
      <c r="L16" s="128"/>
      <c r="M16" s="45"/>
      <c r="O16" s="128" t="s">
        <v>25</v>
      </c>
    </row>
    <row r="17" spans="1:40" ht="17.25" customHeight="1" thickBot="1" x14ac:dyDescent="0.25">
      <c r="A17" s="183" t="s">
        <v>11</v>
      </c>
      <c r="B17" s="184"/>
      <c r="C17" s="183" t="s">
        <v>76</v>
      </c>
      <c r="D17" s="184"/>
      <c r="E17" s="183" t="s">
        <v>12</v>
      </c>
      <c r="F17" s="187"/>
      <c r="G17" s="187"/>
      <c r="H17" s="187"/>
      <c r="I17" s="187"/>
      <c r="J17" s="187"/>
      <c r="K17" s="187"/>
      <c r="L17" s="187"/>
      <c r="M17" s="184"/>
      <c r="O17" s="21" t="s">
        <v>83</v>
      </c>
    </row>
    <row r="18" spans="1:40" ht="53.45" customHeight="1" thickBot="1" x14ac:dyDescent="0.25">
      <c r="A18" s="185"/>
      <c r="B18" s="186"/>
      <c r="C18" s="185"/>
      <c r="D18" s="186"/>
      <c r="E18" s="6" t="s">
        <v>14</v>
      </c>
      <c r="F18" s="150" t="s">
        <v>15</v>
      </c>
      <c r="G18" s="158"/>
      <c r="H18" s="151"/>
      <c r="I18" s="131" t="s">
        <v>16</v>
      </c>
      <c r="J18" s="150" t="s">
        <v>223</v>
      </c>
      <c r="K18" s="158"/>
      <c r="L18" s="151"/>
      <c r="M18" s="6" t="s">
        <v>17</v>
      </c>
      <c r="O18" s="128" t="s">
        <v>27</v>
      </c>
    </row>
    <row r="19" spans="1:40" ht="30" customHeight="1" thickBot="1" x14ac:dyDescent="0.25">
      <c r="A19" s="171" t="s">
        <v>188</v>
      </c>
      <c r="B19" s="172"/>
      <c r="C19" s="171" t="s">
        <v>85</v>
      </c>
      <c r="D19" s="172"/>
      <c r="E19" s="4">
        <v>1</v>
      </c>
      <c r="F19" s="177" t="s">
        <v>189</v>
      </c>
      <c r="G19" s="178"/>
      <c r="H19" s="179"/>
      <c r="I19" s="140"/>
      <c r="J19" s="180" t="s">
        <v>173</v>
      </c>
      <c r="K19" s="181"/>
      <c r="L19" s="182"/>
      <c r="M19" s="7" t="s">
        <v>25</v>
      </c>
      <c r="O19" s="128" t="s">
        <v>28</v>
      </c>
    </row>
    <row r="20" spans="1:40" ht="30" customHeight="1" thickBot="1" x14ac:dyDescent="0.25">
      <c r="A20" s="173"/>
      <c r="B20" s="174"/>
      <c r="C20" s="173"/>
      <c r="D20" s="174"/>
      <c r="E20" s="4">
        <v>2</v>
      </c>
      <c r="F20" s="177" t="s">
        <v>190</v>
      </c>
      <c r="G20" s="178"/>
      <c r="H20" s="179"/>
      <c r="I20" s="140"/>
      <c r="J20" s="180" t="s">
        <v>177</v>
      </c>
      <c r="K20" s="181"/>
      <c r="L20" s="182"/>
      <c r="M20" s="7" t="s">
        <v>25</v>
      </c>
      <c r="O20" s="128" t="s">
        <v>3</v>
      </c>
    </row>
    <row r="21" spans="1:40" ht="30" customHeight="1" thickBot="1" x14ac:dyDescent="0.25">
      <c r="A21" s="173"/>
      <c r="B21" s="174"/>
      <c r="C21" s="173"/>
      <c r="D21" s="174"/>
      <c r="E21" s="4">
        <v>3</v>
      </c>
      <c r="F21" s="177">
        <v>100</v>
      </c>
      <c r="G21" s="178"/>
      <c r="H21" s="179"/>
      <c r="I21" s="140"/>
      <c r="J21" s="180"/>
      <c r="K21" s="181"/>
      <c r="L21" s="182"/>
      <c r="M21" s="7"/>
      <c r="O21" s="128" t="s">
        <v>29</v>
      </c>
    </row>
    <row r="22" spans="1:40" ht="30" customHeight="1" thickBot="1" x14ac:dyDescent="0.25">
      <c r="A22" s="175"/>
      <c r="B22" s="176"/>
      <c r="C22" s="175"/>
      <c r="D22" s="176"/>
      <c r="E22" s="4"/>
      <c r="F22" s="177"/>
      <c r="G22" s="178"/>
      <c r="H22" s="179"/>
      <c r="I22" s="140"/>
      <c r="J22" s="180"/>
      <c r="K22" s="181"/>
      <c r="L22" s="182"/>
      <c r="M22" s="7"/>
      <c r="O22" s="128"/>
    </row>
    <row r="23" spans="1:40" ht="13.5" thickBot="1" x14ac:dyDescent="0.25">
      <c r="A23" s="2"/>
      <c r="B23" s="128"/>
      <c r="C23" s="128"/>
      <c r="D23" s="128"/>
      <c r="E23" s="128"/>
      <c r="F23" s="128"/>
      <c r="G23" s="128"/>
      <c r="H23" s="128"/>
      <c r="I23" s="128"/>
      <c r="J23" s="128"/>
      <c r="K23" s="128"/>
      <c r="L23" s="128"/>
      <c r="M23" s="45"/>
      <c r="O23" s="21" t="s">
        <v>70</v>
      </c>
      <c r="AN23" s="1">
        <v>2002</v>
      </c>
    </row>
    <row r="24" spans="1:40" ht="45.95" customHeight="1" thickBot="1" x14ac:dyDescent="0.25">
      <c r="A24" s="6" t="s">
        <v>22</v>
      </c>
      <c r="B24" s="139" t="s">
        <v>10</v>
      </c>
      <c r="C24" s="130" t="s">
        <v>73</v>
      </c>
      <c r="D24" s="139" t="s">
        <v>20</v>
      </c>
      <c r="E24" s="6" t="s">
        <v>23</v>
      </c>
      <c r="F24" s="48">
        <v>0</v>
      </c>
      <c r="G24" s="6" t="s">
        <v>224</v>
      </c>
      <c r="H24" s="58" t="s">
        <v>127</v>
      </c>
      <c r="I24" s="6" t="s">
        <v>106</v>
      </c>
      <c r="J24" s="58" t="s">
        <v>127</v>
      </c>
      <c r="K24" s="6" t="s">
        <v>107</v>
      </c>
      <c r="L24" s="180" t="s">
        <v>127</v>
      </c>
      <c r="M24" s="182"/>
      <c r="O24" s="20" t="s">
        <v>48</v>
      </c>
      <c r="AN24" s="1">
        <f>AN23+1</f>
        <v>2003</v>
      </c>
    </row>
    <row r="25" spans="1:40" ht="16.5" customHeight="1" thickBot="1" x14ac:dyDescent="0.25">
      <c r="A25" s="192" t="s">
        <v>26</v>
      </c>
      <c r="B25" s="194" t="s">
        <v>122</v>
      </c>
      <c r="C25" s="192" t="s">
        <v>75</v>
      </c>
      <c r="D25" s="194" t="s">
        <v>122</v>
      </c>
      <c r="E25" s="192" t="s">
        <v>116</v>
      </c>
      <c r="F25" s="52" t="s">
        <v>119</v>
      </c>
      <c r="G25" s="47">
        <v>2016</v>
      </c>
      <c r="H25" s="47">
        <v>2017</v>
      </c>
      <c r="I25" s="47">
        <v>2018</v>
      </c>
      <c r="J25" s="47">
        <v>2019</v>
      </c>
      <c r="K25" s="47">
        <v>2020</v>
      </c>
      <c r="L25" s="188" t="s">
        <v>225</v>
      </c>
      <c r="M25" s="189"/>
      <c r="O25" s="20" t="s">
        <v>49</v>
      </c>
    </row>
    <row r="26" spans="1:40" ht="30" customHeight="1" thickBot="1" x14ac:dyDescent="0.25">
      <c r="A26" s="193"/>
      <c r="B26" s="195"/>
      <c r="C26" s="193"/>
      <c r="D26" s="195"/>
      <c r="E26" s="196"/>
      <c r="F26" s="49" t="s">
        <v>117</v>
      </c>
      <c r="G26" s="58" t="s">
        <v>127</v>
      </c>
      <c r="H26" s="58" t="s">
        <v>127</v>
      </c>
      <c r="I26" s="58" t="s">
        <v>127</v>
      </c>
      <c r="J26" s="58" t="s">
        <v>127</v>
      </c>
      <c r="K26" s="58" t="s">
        <v>127</v>
      </c>
      <c r="L26" s="58" t="s">
        <v>127</v>
      </c>
      <c r="M26" s="58" t="s">
        <v>127</v>
      </c>
      <c r="O26" s="20" t="s">
        <v>61</v>
      </c>
    </row>
    <row r="27" spans="1:40" ht="30" customHeight="1" thickBot="1" x14ac:dyDescent="0.25">
      <c r="A27" s="57"/>
      <c r="B27" s="54"/>
      <c r="C27" s="142"/>
      <c r="D27" s="142"/>
      <c r="E27" s="193"/>
      <c r="F27" s="55" t="s">
        <v>118</v>
      </c>
      <c r="G27" s="58" t="s">
        <v>127</v>
      </c>
      <c r="H27" s="58" t="s">
        <v>127</v>
      </c>
      <c r="I27" s="58" t="s">
        <v>127</v>
      </c>
      <c r="J27" s="58" t="s">
        <v>127</v>
      </c>
      <c r="K27" s="58" t="s">
        <v>127</v>
      </c>
      <c r="L27" s="58" t="s">
        <v>127</v>
      </c>
      <c r="M27" s="58" t="s">
        <v>127</v>
      </c>
      <c r="O27" s="20"/>
    </row>
    <row r="28" spans="1:40" ht="13.5" thickBot="1" x14ac:dyDescent="0.25">
      <c r="A28" s="2"/>
      <c r="B28" s="128"/>
      <c r="C28" s="128"/>
      <c r="D28" s="128"/>
      <c r="E28" s="128"/>
      <c r="F28" s="128"/>
      <c r="G28" s="128"/>
      <c r="H28" s="128"/>
      <c r="I28" s="128"/>
      <c r="J28" s="128"/>
      <c r="K28" s="128"/>
      <c r="L28" s="128"/>
      <c r="M28" s="45"/>
      <c r="O28" s="20"/>
      <c r="AN28" s="1" t="e">
        <f>#REF!+1</f>
        <v>#REF!</v>
      </c>
    </row>
    <row r="29" spans="1:40" ht="24.95" customHeight="1" thickBot="1" x14ac:dyDescent="0.25">
      <c r="A29" s="183" t="s">
        <v>94</v>
      </c>
      <c r="B29" s="187"/>
      <c r="C29" s="184"/>
      <c r="D29" s="201" t="s">
        <v>77</v>
      </c>
      <c r="E29" s="202"/>
      <c r="F29" s="79">
        <v>0</v>
      </c>
      <c r="G29" s="25" t="s">
        <v>87</v>
      </c>
      <c r="H29" s="80">
        <v>0</v>
      </c>
      <c r="I29" s="203" t="s">
        <v>88</v>
      </c>
      <c r="J29" s="204"/>
      <c r="K29" s="23"/>
      <c r="L29" s="205"/>
      <c r="M29" s="172"/>
      <c r="O29" s="20" t="s">
        <v>62</v>
      </c>
      <c r="AN29" s="1" t="e">
        <f>AN28+1</f>
        <v>#REF!</v>
      </c>
    </row>
    <row r="30" spans="1:40" ht="24.95" customHeight="1" thickBot="1" x14ac:dyDescent="0.25">
      <c r="A30" s="197"/>
      <c r="B30" s="198"/>
      <c r="C30" s="199"/>
      <c r="D30" s="208" t="s">
        <v>78</v>
      </c>
      <c r="E30" s="209"/>
      <c r="F30" s="98">
        <v>0.01</v>
      </c>
      <c r="G30" s="26" t="s">
        <v>87</v>
      </c>
      <c r="H30" s="82">
        <v>0.1</v>
      </c>
      <c r="I30" s="83"/>
      <c r="J30" s="84"/>
      <c r="K30" s="84"/>
      <c r="L30" s="206"/>
      <c r="M30" s="174"/>
      <c r="O30" s="20" t="s">
        <v>51</v>
      </c>
      <c r="AN30" s="1" t="e">
        <f>#REF!+1</f>
        <v>#REF!</v>
      </c>
    </row>
    <row r="31" spans="1:40" ht="24.95" customHeight="1" thickBot="1" x14ac:dyDescent="0.25">
      <c r="A31" s="185"/>
      <c r="B31" s="200"/>
      <c r="C31" s="186"/>
      <c r="D31" s="210" t="s">
        <v>79</v>
      </c>
      <c r="E31" s="211"/>
      <c r="F31" s="99">
        <v>0.11</v>
      </c>
      <c r="G31" s="27" t="s">
        <v>87</v>
      </c>
      <c r="H31" s="85">
        <v>1</v>
      </c>
      <c r="I31" s="86"/>
      <c r="J31" s="87"/>
      <c r="K31" s="87"/>
      <c r="L31" s="207"/>
      <c r="M31" s="176"/>
      <c r="O31" s="20" t="s">
        <v>52</v>
      </c>
      <c r="AN31" s="1" t="e">
        <f>#REF!+1</f>
        <v>#REF!</v>
      </c>
    </row>
    <row r="32" spans="1:40" ht="13.5" thickBot="1" x14ac:dyDescent="0.25">
      <c r="A32" s="2"/>
      <c r="B32" s="128"/>
      <c r="C32" s="128"/>
      <c r="D32" s="128"/>
      <c r="E32" s="128"/>
      <c r="F32" s="128"/>
      <c r="G32" s="128"/>
      <c r="H32" s="128"/>
      <c r="I32" s="128"/>
      <c r="J32" s="128"/>
      <c r="K32" s="128"/>
      <c r="L32" s="128"/>
      <c r="M32" s="45"/>
      <c r="O32" s="20" t="s">
        <v>226</v>
      </c>
      <c r="AN32" s="1" t="e">
        <f>#REF!+1</f>
        <v>#REF!</v>
      </c>
    </row>
    <row r="33" spans="1:40" ht="13.5" customHeight="1" thickBot="1" x14ac:dyDescent="0.25">
      <c r="A33" s="143" t="s">
        <v>30</v>
      </c>
      <c r="B33" s="144"/>
      <c r="C33" s="144"/>
      <c r="D33" s="144"/>
      <c r="E33" s="144"/>
      <c r="F33" s="144"/>
      <c r="G33" s="144"/>
      <c r="H33" s="144"/>
      <c r="I33" s="144"/>
      <c r="J33" s="144"/>
      <c r="K33" s="144"/>
      <c r="L33" s="144"/>
      <c r="M33" s="145"/>
      <c r="O33" s="20" t="s">
        <v>64</v>
      </c>
      <c r="AN33" s="1" t="e">
        <f>AN32+1</f>
        <v>#REF!</v>
      </c>
    </row>
    <row r="34" spans="1:40" ht="13.5" thickBot="1" x14ac:dyDescent="0.25">
      <c r="A34" s="2"/>
      <c r="B34" s="128"/>
      <c r="C34" s="128"/>
      <c r="D34" s="128"/>
      <c r="E34" s="128"/>
      <c r="F34" s="128"/>
      <c r="G34" s="128"/>
      <c r="H34" s="128"/>
      <c r="I34" s="128"/>
      <c r="J34" s="128"/>
      <c r="K34" s="128"/>
      <c r="L34" s="128"/>
      <c r="M34" s="45"/>
      <c r="O34" s="20" t="s">
        <v>54</v>
      </c>
      <c r="AN34" s="1" t="e">
        <f>AN33+1</f>
        <v>#REF!</v>
      </c>
    </row>
    <row r="35" spans="1:40" ht="71.25" customHeight="1" thickBot="1" x14ac:dyDescent="0.25">
      <c r="A35" s="141"/>
      <c r="B35" s="246" t="s">
        <v>31</v>
      </c>
      <c r="C35" s="247" t="s">
        <v>32</v>
      </c>
      <c r="D35" s="247" t="str">
        <f>F19</f>
        <v>N° CASOS EXISTENTES RECONOCIDOS (NUEVOS Y ANTIGUOS) DE E.L EN EL TRIMESTRE</v>
      </c>
      <c r="E35" s="247" t="str">
        <f>F20</f>
        <v>N° DE TRABAJADORES EN EL PERIODO</v>
      </c>
      <c r="F35" s="247">
        <f>F21</f>
        <v>100</v>
      </c>
      <c r="G35" s="247">
        <f>F22</f>
        <v>0</v>
      </c>
      <c r="H35" s="248" t="s">
        <v>89</v>
      </c>
      <c r="I35" s="249" t="s">
        <v>93</v>
      </c>
      <c r="J35" s="128"/>
      <c r="K35" s="128"/>
      <c r="L35" s="128"/>
      <c r="M35" s="134"/>
      <c r="O35" s="20" t="s">
        <v>55</v>
      </c>
      <c r="AI35"/>
      <c r="AL35" s="1"/>
    </row>
    <row r="36" spans="1:40" ht="27" customHeight="1" x14ac:dyDescent="0.2">
      <c r="A36" s="141"/>
      <c r="B36" s="250" t="s">
        <v>33</v>
      </c>
      <c r="C36" s="251">
        <v>0</v>
      </c>
      <c r="D36" s="266">
        <v>0</v>
      </c>
      <c r="E36" s="266">
        <v>37</v>
      </c>
      <c r="F36" s="253">
        <v>100</v>
      </c>
      <c r="G36" s="268"/>
      <c r="H36" s="283"/>
      <c r="I36" s="256"/>
      <c r="J36" s="128"/>
      <c r="K36" s="128"/>
      <c r="L36" s="128"/>
      <c r="M36" s="134"/>
      <c r="O36" s="20" t="s">
        <v>53</v>
      </c>
      <c r="AI36"/>
      <c r="AL36" s="1"/>
    </row>
    <row r="37" spans="1:40" ht="27" customHeight="1" x14ac:dyDescent="0.2">
      <c r="A37" s="141"/>
      <c r="B37" s="257" t="s">
        <v>34</v>
      </c>
      <c r="C37" s="258">
        <v>0</v>
      </c>
      <c r="D37" s="270">
        <v>0</v>
      </c>
      <c r="E37" s="252">
        <v>37</v>
      </c>
      <c r="F37" s="260">
        <v>100</v>
      </c>
      <c r="G37" s="272"/>
      <c r="H37" s="269"/>
      <c r="I37" s="274"/>
      <c r="J37" s="128"/>
      <c r="K37" s="128"/>
      <c r="L37" s="128"/>
      <c r="M37" s="134"/>
      <c r="O37" s="20" t="s">
        <v>66</v>
      </c>
      <c r="AI37"/>
      <c r="AL37" s="1"/>
    </row>
    <row r="38" spans="1:40" ht="27" customHeight="1" x14ac:dyDescent="0.2">
      <c r="A38" s="141"/>
      <c r="B38" s="257" t="s">
        <v>35</v>
      </c>
      <c r="C38" s="258">
        <v>0</v>
      </c>
      <c r="D38" s="270">
        <v>0</v>
      </c>
      <c r="E38" s="252">
        <v>37</v>
      </c>
      <c r="F38" s="260">
        <v>100</v>
      </c>
      <c r="G38" s="272"/>
      <c r="H38" s="269"/>
      <c r="I38" s="274"/>
      <c r="J38" s="128"/>
      <c r="K38" s="128"/>
      <c r="L38" s="128"/>
      <c r="M38" s="134"/>
      <c r="O38" s="21" t="s">
        <v>69</v>
      </c>
      <c r="AI38"/>
      <c r="AL38" s="1"/>
    </row>
    <row r="39" spans="1:40" ht="27" customHeight="1" thickBot="1" x14ac:dyDescent="0.25">
      <c r="A39" s="141"/>
      <c r="B39" s="264" t="s">
        <v>36</v>
      </c>
      <c r="C39" s="265">
        <v>0</v>
      </c>
      <c r="D39" s="284">
        <v>0</v>
      </c>
      <c r="E39" s="285">
        <v>37</v>
      </c>
      <c r="F39" s="281">
        <v>100</v>
      </c>
      <c r="G39" s="276"/>
      <c r="H39" s="287"/>
      <c r="I39" s="277"/>
      <c r="J39" s="128"/>
      <c r="K39" s="128"/>
      <c r="L39" s="128"/>
      <c r="M39" s="134"/>
      <c r="O39" s="9" t="s">
        <v>67</v>
      </c>
      <c r="AI39"/>
      <c r="AL39" s="1"/>
    </row>
    <row r="40" spans="1:40" x14ac:dyDescent="0.2">
      <c r="A40" s="2"/>
      <c r="B40" s="128"/>
      <c r="C40" s="128"/>
      <c r="D40" s="128"/>
      <c r="E40" s="128"/>
      <c r="F40" s="128"/>
      <c r="G40" s="128"/>
      <c r="H40" s="128"/>
      <c r="I40" s="128"/>
      <c r="J40" s="128"/>
      <c r="K40" s="128"/>
      <c r="L40" s="128"/>
      <c r="M40" s="45"/>
      <c r="N40" s="128"/>
      <c r="O40" s="9" t="s">
        <v>68</v>
      </c>
      <c r="P40" s="128"/>
    </row>
    <row r="41" spans="1:40" x14ac:dyDescent="0.2">
      <c r="A41" s="2"/>
      <c r="B41" s="128"/>
      <c r="C41" s="128"/>
      <c r="D41" s="128"/>
      <c r="E41" s="128"/>
      <c r="F41" s="128"/>
      <c r="G41" s="128"/>
      <c r="H41" s="128"/>
      <c r="I41" s="128"/>
      <c r="J41" s="128"/>
      <c r="K41" s="128"/>
      <c r="L41" s="128"/>
      <c r="M41" s="45"/>
      <c r="O41" s="9" t="s">
        <v>56</v>
      </c>
      <c r="AN41" s="1" t="e">
        <f>#REF!+1</f>
        <v>#REF!</v>
      </c>
    </row>
    <row r="42" spans="1:40" x14ac:dyDescent="0.2">
      <c r="A42" s="2"/>
      <c r="B42" s="128"/>
      <c r="C42" s="128"/>
      <c r="D42" s="128"/>
      <c r="E42" s="128"/>
      <c r="F42" s="128"/>
      <c r="G42" s="128"/>
      <c r="H42" s="128"/>
      <c r="I42" s="128"/>
      <c r="J42" s="128"/>
      <c r="K42" s="128"/>
      <c r="L42" s="128"/>
      <c r="M42" s="45"/>
      <c r="O42" s="9" t="s">
        <v>46</v>
      </c>
    </row>
    <row r="43" spans="1:40" x14ac:dyDescent="0.2">
      <c r="A43" s="2"/>
      <c r="B43" s="128"/>
      <c r="C43" s="128"/>
      <c r="D43" s="128"/>
      <c r="E43" s="128"/>
      <c r="F43" s="128"/>
      <c r="G43" s="128"/>
      <c r="H43" s="128"/>
      <c r="I43" s="128"/>
      <c r="J43" s="128"/>
      <c r="K43" s="128"/>
      <c r="L43" s="128"/>
      <c r="M43" s="45"/>
      <c r="O43" s="128" t="s">
        <v>47</v>
      </c>
    </row>
    <row r="44" spans="1:40" x14ac:dyDescent="0.2">
      <c r="A44" s="2"/>
      <c r="B44" s="128"/>
      <c r="C44" s="128"/>
      <c r="D44" s="128"/>
      <c r="E44" s="128"/>
      <c r="F44" s="128"/>
      <c r="G44" s="128"/>
      <c r="H44" s="128"/>
      <c r="I44" s="128"/>
      <c r="J44" s="128"/>
      <c r="K44" s="128"/>
      <c r="L44" s="128"/>
      <c r="M44" s="45"/>
      <c r="O44" s="128" t="s">
        <v>81</v>
      </c>
    </row>
    <row r="45" spans="1:40" x14ac:dyDescent="0.2">
      <c r="A45" s="2"/>
      <c r="B45" s="128"/>
      <c r="C45" s="128"/>
      <c r="D45" s="128"/>
      <c r="E45" s="128"/>
      <c r="F45" s="128"/>
      <c r="G45" s="128"/>
      <c r="H45" s="128"/>
      <c r="I45" s="128"/>
      <c r="J45" s="128"/>
      <c r="K45" s="128"/>
      <c r="L45" s="128"/>
      <c r="M45" s="45"/>
      <c r="O45" s="21" t="s">
        <v>84</v>
      </c>
    </row>
    <row r="46" spans="1:40" x14ac:dyDescent="0.2">
      <c r="A46" s="2"/>
      <c r="B46" s="128"/>
      <c r="C46" s="128"/>
      <c r="D46" s="128"/>
      <c r="E46" s="128"/>
      <c r="F46" s="128"/>
      <c r="G46" s="128"/>
      <c r="H46" s="128"/>
      <c r="I46" s="128"/>
      <c r="J46" s="128"/>
      <c r="K46" s="128"/>
      <c r="L46" s="128"/>
      <c r="M46" s="45"/>
      <c r="O46" s="128" t="s">
        <v>86</v>
      </c>
    </row>
    <row r="47" spans="1:40" x14ac:dyDescent="0.2">
      <c r="A47" s="2"/>
      <c r="B47" s="128"/>
      <c r="C47" s="128"/>
      <c r="D47" s="128"/>
      <c r="E47" s="128"/>
      <c r="F47" s="128"/>
      <c r="G47" s="128"/>
      <c r="H47" s="128"/>
      <c r="I47" s="128"/>
      <c r="J47" s="128"/>
      <c r="K47" s="128"/>
      <c r="L47" s="128"/>
      <c r="M47" s="45"/>
      <c r="O47" s="128" t="s">
        <v>97</v>
      </c>
    </row>
    <row r="48" spans="1:40" x14ac:dyDescent="0.2">
      <c r="A48" s="2"/>
      <c r="B48" s="128"/>
      <c r="C48" s="128"/>
      <c r="D48" s="128"/>
      <c r="E48" s="128"/>
      <c r="F48" s="128"/>
      <c r="G48" s="128"/>
      <c r="H48" s="128"/>
      <c r="I48" s="128"/>
      <c r="J48" s="128"/>
      <c r="K48" s="128"/>
      <c r="L48" s="128"/>
      <c r="M48" s="45"/>
      <c r="O48" s="128" t="s">
        <v>85</v>
      </c>
    </row>
    <row r="49" spans="1:40" x14ac:dyDescent="0.2">
      <c r="A49" s="2"/>
      <c r="B49" s="128"/>
      <c r="C49" s="128"/>
      <c r="D49" s="128"/>
      <c r="E49" s="128"/>
      <c r="F49" s="128"/>
      <c r="G49" s="128"/>
      <c r="H49" s="128"/>
      <c r="I49" s="128"/>
      <c r="J49" s="128"/>
      <c r="K49" s="128"/>
      <c r="L49" s="128"/>
      <c r="M49" s="45"/>
      <c r="O49" s="128" t="s">
        <v>99</v>
      </c>
    </row>
    <row r="50" spans="1:40" ht="28.5" customHeight="1" x14ac:dyDescent="0.2">
      <c r="A50" s="2"/>
      <c r="B50" s="128"/>
      <c r="C50" s="128"/>
      <c r="D50" s="128"/>
      <c r="E50" s="128"/>
      <c r="F50" s="128"/>
      <c r="G50" s="128"/>
      <c r="H50" s="128"/>
      <c r="I50" s="128"/>
      <c r="J50" s="128"/>
      <c r="K50" s="128"/>
      <c r="L50" s="128"/>
      <c r="M50" s="45"/>
      <c r="O50" s="128" t="s">
        <v>100</v>
      </c>
      <c r="AN50" s="1" t="e">
        <f>AN41+1</f>
        <v>#REF!</v>
      </c>
    </row>
    <row r="51" spans="1:40" ht="19.5" customHeight="1" x14ac:dyDescent="0.2">
      <c r="A51" s="2"/>
      <c r="B51" s="128"/>
      <c r="C51" s="128"/>
      <c r="D51" s="128"/>
      <c r="E51" s="128"/>
      <c r="F51" s="128"/>
      <c r="G51" s="128"/>
      <c r="H51" s="128"/>
      <c r="I51" s="128"/>
      <c r="J51" s="128"/>
      <c r="K51" s="128"/>
      <c r="L51" s="128"/>
      <c r="M51" s="45"/>
      <c r="O51" s="128" t="s">
        <v>101</v>
      </c>
      <c r="AN51" s="1" t="e">
        <f t="shared" ref="AN51:AN68" si="0">AN50+1</f>
        <v>#REF!</v>
      </c>
    </row>
    <row r="52" spans="1:40" x14ac:dyDescent="0.2">
      <c r="A52" s="2"/>
      <c r="B52" s="128"/>
      <c r="C52" s="128"/>
      <c r="D52" s="128"/>
      <c r="E52" s="128"/>
      <c r="F52" s="128"/>
      <c r="G52" s="128"/>
      <c r="H52" s="128"/>
      <c r="I52" s="128"/>
      <c r="J52" s="128"/>
      <c r="K52" s="128"/>
      <c r="L52" s="128"/>
      <c r="M52" s="45"/>
      <c r="O52" s="128" t="s">
        <v>102</v>
      </c>
      <c r="AN52" s="1" t="e">
        <f t="shared" si="0"/>
        <v>#REF!</v>
      </c>
    </row>
    <row r="53" spans="1:40" x14ac:dyDescent="0.2">
      <c r="A53" s="2"/>
      <c r="B53" s="128"/>
      <c r="C53" s="128"/>
      <c r="D53" s="128"/>
      <c r="E53" s="128"/>
      <c r="F53" s="128"/>
      <c r="G53" s="128"/>
      <c r="H53" s="128"/>
      <c r="I53" s="128"/>
      <c r="J53" s="128"/>
      <c r="K53" s="128"/>
      <c r="L53" s="128"/>
      <c r="M53" s="45"/>
      <c r="O53" s="128" t="s">
        <v>227</v>
      </c>
      <c r="AN53" s="1" t="e">
        <f t="shared" si="0"/>
        <v>#REF!</v>
      </c>
    </row>
    <row r="54" spans="1:40" x14ac:dyDescent="0.2">
      <c r="A54" s="2"/>
      <c r="B54" s="128"/>
      <c r="C54" s="128"/>
      <c r="D54" s="128"/>
      <c r="E54" s="128"/>
      <c r="F54" s="128"/>
      <c r="G54" s="128"/>
      <c r="H54" s="128"/>
      <c r="I54" s="128"/>
      <c r="J54" s="128"/>
      <c r="K54" s="128"/>
      <c r="L54" s="128"/>
      <c r="M54" s="45"/>
      <c r="O54" s="128" t="s">
        <v>105</v>
      </c>
      <c r="AN54" s="1" t="e">
        <f t="shared" si="0"/>
        <v>#REF!</v>
      </c>
    </row>
    <row r="55" spans="1:40" x14ac:dyDescent="0.2">
      <c r="A55" s="2"/>
      <c r="B55" s="128"/>
      <c r="C55" s="128"/>
      <c r="D55" s="128"/>
      <c r="E55" s="128"/>
      <c r="F55" s="128"/>
      <c r="G55" s="128"/>
      <c r="H55" s="128"/>
      <c r="I55" s="128"/>
      <c r="J55" s="128"/>
      <c r="K55" s="128"/>
      <c r="L55" s="128"/>
      <c r="M55" s="45"/>
      <c r="O55" s="128" t="s">
        <v>104</v>
      </c>
      <c r="AN55" s="1" t="e">
        <f t="shared" si="0"/>
        <v>#REF!</v>
      </c>
    </row>
    <row r="56" spans="1:40" ht="16.5" customHeight="1" thickBot="1" x14ac:dyDescent="0.25">
      <c r="A56" s="2"/>
      <c r="B56" s="128"/>
      <c r="C56" s="128"/>
      <c r="D56" s="128"/>
      <c r="E56" s="128"/>
      <c r="F56" s="128"/>
      <c r="G56" s="128"/>
      <c r="H56" s="128"/>
      <c r="I56" s="128"/>
      <c r="J56" s="128"/>
      <c r="K56" s="128"/>
      <c r="L56" s="128"/>
      <c r="M56" s="45"/>
      <c r="O56" s="21" t="s">
        <v>110</v>
      </c>
      <c r="AN56" s="1" t="e">
        <f t="shared" si="0"/>
        <v>#REF!</v>
      </c>
    </row>
    <row r="57" spans="1:40" ht="13.5" customHeight="1" thickBot="1" x14ac:dyDescent="0.25">
      <c r="A57" s="143" t="s">
        <v>37</v>
      </c>
      <c r="B57" s="144"/>
      <c r="C57" s="144"/>
      <c r="D57" s="144"/>
      <c r="E57" s="144"/>
      <c r="F57" s="144"/>
      <c r="G57" s="144"/>
      <c r="H57" s="144"/>
      <c r="I57" s="144"/>
      <c r="J57" s="144"/>
      <c r="K57" s="144"/>
      <c r="L57" s="144"/>
      <c r="M57" s="145"/>
      <c r="O57" s="128" t="s">
        <v>112</v>
      </c>
      <c r="AN57" s="1" t="e">
        <f>#REF!+1</f>
        <v>#REF!</v>
      </c>
    </row>
    <row r="58" spans="1:40" ht="13.5" thickBot="1" x14ac:dyDescent="0.25">
      <c r="A58" s="2"/>
      <c r="B58" s="128"/>
      <c r="C58" s="128"/>
      <c r="D58" s="128"/>
      <c r="E58" s="128"/>
      <c r="F58" s="128"/>
      <c r="G58" s="128"/>
      <c r="H58" s="128"/>
      <c r="I58" s="128"/>
      <c r="J58" s="128"/>
      <c r="K58" s="128"/>
      <c r="L58" s="128"/>
      <c r="M58" s="45"/>
      <c r="O58" s="128" t="s">
        <v>113</v>
      </c>
      <c r="AN58" s="1" t="e">
        <f t="shared" si="0"/>
        <v>#REF!</v>
      </c>
    </row>
    <row r="59" spans="1:40" ht="25.5" customHeight="1" thickBot="1" x14ac:dyDescent="0.25">
      <c r="A59" s="192" t="s">
        <v>38</v>
      </c>
      <c r="B59" s="183" t="s">
        <v>39</v>
      </c>
      <c r="C59" s="187"/>
      <c r="D59" s="187"/>
      <c r="E59" s="184"/>
      <c r="F59" s="150" t="s">
        <v>90</v>
      </c>
      <c r="G59" s="151"/>
      <c r="H59" s="183" t="s">
        <v>40</v>
      </c>
      <c r="I59" s="187"/>
      <c r="J59" s="187"/>
      <c r="K59" s="187"/>
      <c r="L59" s="187"/>
      <c r="M59" s="184"/>
      <c r="O59" s="1" t="s">
        <v>126</v>
      </c>
      <c r="AN59" s="1" t="e">
        <f t="shared" si="0"/>
        <v>#REF!</v>
      </c>
    </row>
    <row r="60" spans="1:40" ht="25.5" customHeight="1" thickBot="1" x14ac:dyDescent="0.25">
      <c r="A60" s="193"/>
      <c r="B60" s="185"/>
      <c r="C60" s="200"/>
      <c r="D60" s="200"/>
      <c r="E60" s="186"/>
      <c r="F60" s="6" t="s">
        <v>91</v>
      </c>
      <c r="G60" s="131" t="s">
        <v>92</v>
      </c>
      <c r="H60" s="185"/>
      <c r="I60" s="200"/>
      <c r="J60" s="200"/>
      <c r="K60" s="200"/>
      <c r="L60" s="200"/>
      <c r="M60" s="186"/>
      <c r="O60" s="1" t="s">
        <v>114</v>
      </c>
    </row>
    <row r="61" spans="1:40" ht="51" customHeight="1" thickBot="1" x14ac:dyDescent="0.25">
      <c r="A61" s="10" t="s">
        <v>33</v>
      </c>
      <c r="B61" s="244" t="s">
        <v>207</v>
      </c>
      <c r="C61" s="245"/>
      <c r="D61" s="245"/>
      <c r="E61" s="245"/>
      <c r="F61" s="28"/>
      <c r="G61" s="129" t="s">
        <v>201</v>
      </c>
      <c r="H61" s="215"/>
      <c r="I61" s="216"/>
      <c r="J61" s="216"/>
      <c r="K61" s="216"/>
      <c r="L61" s="216"/>
      <c r="M61" s="217"/>
      <c r="AN61" s="1" t="e">
        <f>AN59+1</f>
        <v>#REF!</v>
      </c>
    </row>
    <row r="62" spans="1:40" ht="50.25" customHeight="1" thickBot="1" x14ac:dyDescent="0.25">
      <c r="A62" s="10" t="s">
        <v>34</v>
      </c>
      <c r="B62" s="244" t="s">
        <v>207</v>
      </c>
      <c r="C62" s="245"/>
      <c r="D62" s="245"/>
      <c r="E62" s="245"/>
      <c r="F62" s="28"/>
      <c r="G62" s="129" t="s">
        <v>201</v>
      </c>
      <c r="H62" s="215"/>
      <c r="I62" s="216"/>
      <c r="J62" s="216"/>
      <c r="K62" s="216"/>
      <c r="L62" s="216"/>
      <c r="M62" s="217"/>
      <c r="AN62" s="1" t="e">
        <f t="shared" si="0"/>
        <v>#REF!</v>
      </c>
    </row>
    <row r="63" spans="1:40" ht="50.25" customHeight="1" thickBot="1" x14ac:dyDescent="0.25">
      <c r="A63" s="10" t="s">
        <v>41</v>
      </c>
      <c r="B63" s="244" t="s">
        <v>241</v>
      </c>
      <c r="C63" s="245"/>
      <c r="D63" s="245"/>
      <c r="E63" s="245"/>
      <c r="F63" s="28"/>
      <c r="G63" s="129" t="s">
        <v>201</v>
      </c>
      <c r="H63" s="215"/>
      <c r="I63" s="216"/>
      <c r="J63" s="216"/>
      <c r="K63" s="216"/>
      <c r="L63" s="216"/>
      <c r="M63" s="217"/>
      <c r="AN63" s="1" t="e">
        <f>#REF!+1</f>
        <v>#REF!</v>
      </c>
    </row>
    <row r="64" spans="1:40" ht="60.75" customHeight="1" thickBot="1" x14ac:dyDescent="0.25">
      <c r="A64" s="10" t="s">
        <v>36</v>
      </c>
      <c r="B64" s="244" t="s">
        <v>259</v>
      </c>
      <c r="C64" s="245"/>
      <c r="D64" s="245"/>
      <c r="E64" s="245"/>
      <c r="F64" s="28"/>
      <c r="G64" s="129" t="s">
        <v>201</v>
      </c>
      <c r="H64" s="215"/>
      <c r="I64" s="216"/>
      <c r="J64" s="216"/>
      <c r="K64" s="216"/>
      <c r="L64" s="216"/>
      <c r="M64" s="217"/>
      <c r="AN64" s="1" t="e">
        <f t="shared" si="0"/>
        <v>#REF!</v>
      </c>
    </row>
    <row r="65" spans="1:40" ht="50.25" customHeight="1" thickBot="1" x14ac:dyDescent="0.25">
      <c r="A65" s="10" t="s">
        <v>42</v>
      </c>
      <c r="B65" s="239" t="s">
        <v>260</v>
      </c>
      <c r="C65" s="240"/>
      <c r="D65" s="240"/>
      <c r="E65" s="241"/>
      <c r="F65" s="28"/>
      <c r="G65" s="129" t="s">
        <v>201</v>
      </c>
      <c r="H65" s="215"/>
      <c r="I65" s="216"/>
      <c r="J65" s="216"/>
      <c r="K65" s="216"/>
      <c r="L65" s="216"/>
      <c r="M65" s="217"/>
      <c r="AN65" s="1" t="e">
        <f>#REF!+1</f>
        <v>#REF!</v>
      </c>
    </row>
    <row r="66" spans="1:40" ht="24.95" customHeight="1" x14ac:dyDescent="0.2">
      <c r="A66" s="128"/>
      <c r="B66" s="220"/>
      <c r="C66" s="220"/>
      <c r="D66" s="220"/>
      <c r="E66" s="220"/>
      <c r="F66" s="220"/>
      <c r="G66" s="220"/>
      <c r="H66" s="220"/>
      <c r="I66" s="220"/>
      <c r="J66" s="220"/>
      <c r="K66" s="220"/>
      <c r="L66" s="220"/>
      <c r="M66" s="220"/>
      <c r="AN66" s="1" t="e">
        <f t="shared" si="0"/>
        <v>#REF!</v>
      </c>
    </row>
    <row r="67" spans="1:40" ht="24.95" hidden="1" customHeight="1" x14ac:dyDescent="0.2">
      <c r="A67" s="128"/>
      <c r="B67" s="220"/>
      <c r="C67" s="220"/>
      <c r="D67" s="220"/>
      <c r="E67" s="220"/>
      <c r="F67" s="220"/>
      <c r="G67" s="220"/>
      <c r="H67" s="220"/>
      <c r="I67" s="220"/>
      <c r="J67" s="220"/>
      <c r="K67" s="220"/>
      <c r="L67" s="220"/>
      <c r="M67" s="220"/>
      <c r="AN67" s="1" t="e">
        <f t="shared" si="0"/>
        <v>#REF!</v>
      </c>
    </row>
    <row r="68" spans="1:40" ht="24.95" hidden="1" customHeight="1" x14ac:dyDescent="0.2">
      <c r="A68" s="128"/>
      <c r="B68" s="220"/>
      <c r="C68" s="220"/>
      <c r="D68" s="220"/>
      <c r="E68" s="220"/>
      <c r="F68" s="220"/>
      <c r="G68" s="220"/>
      <c r="H68" s="220"/>
      <c r="I68" s="220"/>
      <c r="J68" s="220"/>
      <c r="K68" s="220"/>
      <c r="L68" s="220"/>
      <c r="M68" s="220"/>
      <c r="AN68" s="1" t="e">
        <f t="shared" si="0"/>
        <v>#REF!</v>
      </c>
    </row>
    <row r="69" spans="1:40" ht="24.95" hidden="1" customHeight="1" x14ac:dyDescent="0.2">
      <c r="A69" s="128"/>
      <c r="B69" s="220"/>
      <c r="C69" s="220"/>
      <c r="D69" s="220"/>
      <c r="E69" s="220"/>
      <c r="F69" s="220"/>
      <c r="G69" s="220"/>
      <c r="H69" s="220"/>
      <c r="I69" s="220"/>
      <c r="J69" s="220"/>
      <c r="K69" s="220"/>
      <c r="L69" s="220"/>
      <c r="M69" s="220"/>
    </row>
    <row r="70" spans="1:40" ht="24.95" hidden="1" customHeight="1" x14ac:dyDescent="0.2">
      <c r="A70" s="128"/>
      <c r="B70" s="220"/>
      <c r="C70" s="220"/>
      <c r="D70" s="220"/>
      <c r="E70" s="220"/>
      <c r="F70" s="220"/>
      <c r="G70" s="220"/>
      <c r="H70" s="220"/>
      <c r="I70" s="220"/>
      <c r="J70" s="220"/>
      <c r="K70" s="220"/>
      <c r="L70" s="220"/>
      <c r="M70" s="220"/>
    </row>
    <row r="71" spans="1:40" hidden="1" x14ac:dyDescent="0.2">
      <c r="A71" s="128"/>
      <c r="B71" s="128"/>
      <c r="C71" s="128"/>
      <c r="D71" s="128"/>
      <c r="E71" s="128"/>
      <c r="F71" s="128"/>
      <c r="G71" s="128"/>
      <c r="H71" s="128"/>
      <c r="I71" s="128"/>
      <c r="J71" s="128"/>
      <c r="K71" s="128"/>
      <c r="L71" s="128"/>
      <c r="M71" s="128"/>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128"/>
      <c r="C86" s="128"/>
      <c r="D86" s="128"/>
      <c r="E86" s="128"/>
      <c r="F86" s="206"/>
      <c r="G86" s="206"/>
      <c r="H86" s="206"/>
      <c r="I86" s="11" t="s">
        <v>43</v>
      </c>
      <c r="K86" s="12"/>
    </row>
    <row r="87" spans="2:11" ht="15" hidden="1" x14ac:dyDescent="0.2">
      <c r="B87" s="128"/>
      <c r="C87" s="128"/>
      <c r="D87" s="128"/>
      <c r="E87" s="128"/>
      <c r="F87" s="206"/>
      <c r="G87" s="206"/>
      <c r="H87" s="206"/>
      <c r="I87" s="11" t="s">
        <v>44</v>
      </c>
      <c r="K87" s="12"/>
    </row>
    <row r="88" spans="2:11" ht="15" hidden="1" x14ac:dyDescent="0.2">
      <c r="B88" s="128"/>
      <c r="C88" s="128"/>
      <c r="D88" s="128"/>
      <c r="E88" s="128"/>
      <c r="F88" s="206"/>
      <c r="G88" s="206"/>
      <c r="H88" s="206"/>
      <c r="I88" s="11" t="s">
        <v>45</v>
      </c>
      <c r="K88" s="12"/>
    </row>
    <row r="89" spans="2:11" ht="15" hidden="1" x14ac:dyDescent="0.2">
      <c r="B89" s="128"/>
      <c r="C89" s="128"/>
      <c r="D89" s="128"/>
      <c r="E89" s="128"/>
      <c r="F89" s="206"/>
      <c r="G89" s="206"/>
      <c r="H89" s="206"/>
      <c r="K89" s="12"/>
    </row>
    <row r="90" spans="2:11" ht="15" hidden="1" x14ac:dyDescent="0.2">
      <c r="B90" s="128"/>
      <c r="C90" s="128"/>
      <c r="D90" s="128"/>
      <c r="E90" s="128"/>
      <c r="F90" s="206"/>
      <c r="G90" s="206"/>
      <c r="H90" s="206"/>
      <c r="K90" s="12"/>
    </row>
    <row r="91" spans="2:11" ht="15" hidden="1" x14ac:dyDescent="0.2">
      <c r="B91" s="128"/>
      <c r="C91" s="128"/>
      <c r="D91" s="128"/>
      <c r="E91" s="128"/>
      <c r="K91" s="12"/>
    </row>
    <row r="92" spans="2:11" ht="15" hidden="1" x14ac:dyDescent="0.2">
      <c r="B92" s="128"/>
      <c r="C92" s="128"/>
      <c r="D92" s="128"/>
      <c r="E92" s="128"/>
      <c r="K92" s="12"/>
    </row>
    <row r="93" spans="2:11" ht="15" hidden="1" x14ac:dyDescent="0.2">
      <c r="B93" s="128"/>
      <c r="C93" s="128"/>
      <c r="D93" s="128"/>
      <c r="E93" s="128"/>
      <c r="K93" s="12"/>
    </row>
    <row r="94" spans="2:11" ht="15" hidden="1" x14ac:dyDescent="0.2">
      <c r="B94" s="128"/>
      <c r="C94" s="128"/>
      <c r="D94" s="128"/>
      <c r="E94" s="128"/>
      <c r="K94" s="12"/>
    </row>
    <row r="95" spans="2:11" ht="15" hidden="1" x14ac:dyDescent="0.2">
      <c r="B95" s="128"/>
      <c r="C95" s="128"/>
      <c r="D95" s="128"/>
      <c r="E95" s="128"/>
      <c r="K95" s="12"/>
    </row>
    <row r="96" spans="2:11" ht="15" hidden="1" x14ac:dyDescent="0.2">
      <c r="B96" s="128"/>
      <c r="C96" s="128"/>
      <c r="D96" s="128"/>
      <c r="E96" s="128"/>
      <c r="K96" s="12"/>
    </row>
    <row r="97" spans="2:11" ht="15" hidden="1" x14ac:dyDescent="0.2">
      <c r="B97" s="128"/>
      <c r="C97" s="128"/>
      <c r="D97" s="128"/>
      <c r="E97" s="128"/>
      <c r="K97" s="12"/>
    </row>
    <row r="98" spans="2:11" ht="15" hidden="1" x14ac:dyDescent="0.2">
      <c r="B98" s="128"/>
      <c r="C98" s="128"/>
      <c r="D98" s="128"/>
      <c r="E98" s="128"/>
      <c r="K98" s="12"/>
    </row>
    <row r="99" spans="2:11" ht="15" hidden="1" x14ac:dyDescent="0.2">
      <c r="B99" s="128"/>
      <c r="C99" s="128"/>
      <c r="D99" s="128"/>
      <c r="E99" s="128"/>
      <c r="K99" s="12"/>
    </row>
    <row r="100" spans="2:11" ht="15" hidden="1" x14ac:dyDescent="0.2">
      <c r="B100" s="128"/>
      <c r="C100" s="128"/>
      <c r="D100" s="128"/>
      <c r="E100" s="128"/>
      <c r="K100" s="12"/>
    </row>
    <row r="101" spans="2:11" ht="15" hidden="1" x14ac:dyDescent="0.2">
      <c r="B101" s="128"/>
      <c r="C101" s="128"/>
      <c r="D101" s="128"/>
      <c r="E101" s="128"/>
      <c r="K101" s="12"/>
    </row>
    <row r="102" spans="2:11" ht="15" hidden="1" x14ac:dyDescent="0.2">
      <c r="B102" s="128"/>
      <c r="C102" s="128"/>
      <c r="D102" s="128"/>
      <c r="E102" s="128"/>
      <c r="K102" s="12"/>
    </row>
    <row r="103" spans="2:11" ht="15" hidden="1" x14ac:dyDescent="0.2">
      <c r="B103" s="128"/>
      <c r="C103" s="128"/>
      <c r="D103" s="128"/>
      <c r="E103" s="128"/>
      <c r="K103" s="12"/>
    </row>
    <row r="104" spans="2:11" ht="15" hidden="1" x14ac:dyDescent="0.2">
      <c r="B104" s="128"/>
      <c r="C104" s="128"/>
      <c r="D104" s="128"/>
      <c r="E104" s="128"/>
      <c r="K104" s="12"/>
    </row>
    <row r="105" spans="2:11" ht="15" hidden="1" x14ac:dyDescent="0.2">
      <c r="B105" s="128"/>
      <c r="C105" s="128"/>
      <c r="D105" s="128"/>
      <c r="E105" s="128"/>
      <c r="K105" s="12"/>
    </row>
    <row r="106" spans="2:11" ht="15" hidden="1" x14ac:dyDescent="0.2">
      <c r="B106" s="128"/>
      <c r="C106" s="128"/>
      <c r="D106" s="128"/>
      <c r="E106" s="128"/>
      <c r="K106" s="12"/>
    </row>
    <row r="107" spans="2:11" ht="15" hidden="1" x14ac:dyDescent="0.2">
      <c r="B107" s="128"/>
      <c r="C107" s="128"/>
      <c r="D107" s="128"/>
      <c r="E107" s="128"/>
      <c r="K107" s="12"/>
    </row>
    <row r="108" spans="2:11" ht="15" hidden="1" x14ac:dyDescent="0.2">
      <c r="B108" s="128"/>
      <c r="C108" s="128"/>
      <c r="D108" s="128"/>
      <c r="E108" s="128"/>
      <c r="K108" s="12"/>
    </row>
    <row r="109" spans="2:11" ht="15" hidden="1" x14ac:dyDescent="0.2">
      <c r="B109" s="128"/>
      <c r="C109" s="128"/>
      <c r="D109" s="128"/>
      <c r="E109" s="128"/>
      <c r="K109" s="12"/>
    </row>
    <row r="110" spans="2:11" ht="15" hidden="1" x14ac:dyDescent="0.2">
      <c r="B110" s="128"/>
      <c r="C110" s="128"/>
      <c r="D110" s="128"/>
      <c r="E110" s="128"/>
      <c r="K110" s="12"/>
    </row>
    <row r="111" spans="2:11" ht="15" hidden="1" x14ac:dyDescent="0.2">
      <c r="B111" s="128"/>
      <c r="C111" s="128"/>
      <c r="D111" s="128"/>
      <c r="E111" s="128"/>
      <c r="K111" s="12"/>
    </row>
    <row r="112" spans="2:11" ht="15" hidden="1" x14ac:dyDescent="0.2">
      <c r="B112" s="128"/>
      <c r="C112" s="128"/>
      <c r="D112" s="128"/>
      <c r="E112" s="128"/>
      <c r="K112" s="12"/>
    </row>
    <row r="113" spans="2:11" ht="15" hidden="1" x14ac:dyDescent="0.2">
      <c r="B113" s="128"/>
      <c r="C113" s="128"/>
      <c r="D113" s="128"/>
      <c r="E113" s="128"/>
      <c r="K113" s="12"/>
    </row>
    <row r="114" spans="2:11" ht="15" hidden="1" x14ac:dyDescent="0.2">
      <c r="B114" s="128"/>
      <c r="C114" s="128"/>
      <c r="D114" s="128"/>
      <c r="E114" s="128"/>
      <c r="K114" s="12"/>
    </row>
    <row r="115" spans="2:11" ht="15" hidden="1" x14ac:dyDescent="0.2">
      <c r="B115" s="128"/>
      <c r="C115" s="128"/>
      <c r="D115" s="128"/>
      <c r="E115" s="128"/>
      <c r="K115" s="12"/>
    </row>
    <row r="116" spans="2:11" ht="15" hidden="1" x14ac:dyDescent="0.2">
      <c r="B116" s="128"/>
      <c r="C116" s="128"/>
      <c r="D116" s="128"/>
      <c r="E116" s="128"/>
      <c r="K116" s="12"/>
    </row>
    <row r="117" spans="2:11" ht="15" hidden="1" x14ac:dyDescent="0.2">
      <c r="B117" s="128"/>
      <c r="C117" s="128"/>
      <c r="D117" s="128"/>
      <c r="E117" s="128"/>
      <c r="K117" s="12"/>
    </row>
    <row r="118" spans="2:11" ht="15" hidden="1" x14ac:dyDescent="0.2">
      <c r="B118" s="128"/>
      <c r="C118" s="128"/>
      <c r="D118" s="128"/>
      <c r="E118" s="128"/>
      <c r="K118" s="12"/>
    </row>
    <row r="119" spans="2:11" ht="15" hidden="1" x14ac:dyDescent="0.2">
      <c r="B119" s="128"/>
      <c r="C119" s="128"/>
      <c r="D119" s="128"/>
      <c r="E119" s="128"/>
      <c r="K119" s="12"/>
    </row>
    <row r="120" spans="2:11" ht="15" hidden="1" x14ac:dyDescent="0.2">
      <c r="B120" s="128"/>
      <c r="C120" s="128"/>
      <c r="D120" s="128"/>
      <c r="E120" s="128"/>
      <c r="K120" s="12"/>
    </row>
    <row r="121" spans="2:11" ht="15" hidden="1" x14ac:dyDescent="0.2">
      <c r="B121" s="128"/>
      <c r="C121" s="128"/>
      <c r="D121" s="128"/>
      <c r="E121" s="128"/>
      <c r="K121" s="12"/>
    </row>
    <row r="122" spans="2:11" ht="15" hidden="1" x14ac:dyDescent="0.2">
      <c r="B122" s="128"/>
      <c r="C122" s="128"/>
      <c r="D122" s="128"/>
      <c r="E122" s="128"/>
      <c r="K122" s="12"/>
    </row>
    <row r="123" spans="2:11" ht="15" hidden="1" x14ac:dyDescent="0.2">
      <c r="B123" s="128"/>
      <c r="C123" s="128"/>
      <c r="D123" s="128"/>
      <c r="E123" s="128"/>
      <c r="K123" s="12"/>
    </row>
    <row r="124" spans="2:11" hidden="1" x14ac:dyDescent="0.2">
      <c r="B124" s="128"/>
      <c r="C124" s="128"/>
      <c r="D124" s="128"/>
      <c r="E124" s="128"/>
    </row>
    <row r="125" spans="2:11" hidden="1" x14ac:dyDescent="0.2">
      <c r="B125" s="128"/>
      <c r="C125" s="128"/>
      <c r="D125" s="128"/>
      <c r="E125" s="128"/>
    </row>
    <row r="126" spans="2:11" hidden="1" x14ac:dyDescent="0.2">
      <c r="B126" s="128"/>
      <c r="C126" s="128"/>
      <c r="D126" s="128"/>
      <c r="E126" s="128"/>
    </row>
    <row r="127" spans="2:11" hidden="1" x14ac:dyDescent="0.2">
      <c r="B127" s="128"/>
      <c r="C127" s="128"/>
      <c r="D127" s="128"/>
      <c r="E127" s="128"/>
    </row>
    <row r="128" spans="2:11" hidden="1" x14ac:dyDescent="0.2">
      <c r="B128" s="128"/>
      <c r="C128" s="128"/>
      <c r="D128" s="128"/>
      <c r="E128" s="128"/>
    </row>
    <row r="129" spans="2:5" hidden="1" x14ac:dyDescent="0.2">
      <c r="B129" s="128"/>
      <c r="C129" s="128"/>
      <c r="D129" s="128"/>
      <c r="E129" s="128"/>
    </row>
    <row r="130" spans="2:5" hidden="1" x14ac:dyDescent="0.2">
      <c r="B130" s="128"/>
      <c r="C130" s="128"/>
      <c r="D130" s="128"/>
      <c r="E130" s="128"/>
    </row>
    <row r="131" spans="2:5" hidden="1" x14ac:dyDescent="0.2">
      <c r="B131" s="128"/>
      <c r="C131" s="128"/>
      <c r="D131" s="128"/>
      <c r="E131" s="128"/>
    </row>
    <row r="132" spans="2:5" hidden="1" x14ac:dyDescent="0.2">
      <c r="B132" s="128"/>
      <c r="C132" s="128"/>
      <c r="D132" s="128"/>
      <c r="E132" s="128"/>
    </row>
    <row r="133" spans="2:5" hidden="1" x14ac:dyDescent="0.2">
      <c r="B133" s="128"/>
      <c r="C133" s="128"/>
      <c r="D133" s="128"/>
      <c r="E133" s="128"/>
    </row>
    <row r="134" spans="2:5" hidden="1" x14ac:dyDescent="0.2">
      <c r="B134" s="128"/>
      <c r="C134" s="128"/>
      <c r="D134" s="128"/>
      <c r="E134" s="128"/>
    </row>
    <row r="135" spans="2:5" hidden="1" x14ac:dyDescent="0.2">
      <c r="B135" s="128"/>
      <c r="C135" s="128"/>
      <c r="D135" s="128"/>
      <c r="E135" s="128"/>
    </row>
    <row r="136" spans="2:5" hidden="1" x14ac:dyDescent="0.2">
      <c r="B136" s="128"/>
      <c r="C136" s="128"/>
      <c r="D136" s="128"/>
      <c r="E136" s="128"/>
    </row>
    <row r="137" spans="2:5" hidden="1" x14ac:dyDescent="0.2">
      <c r="B137" s="128"/>
      <c r="C137" s="128"/>
      <c r="D137" s="128"/>
      <c r="E137" s="128"/>
    </row>
    <row r="138" spans="2:5" hidden="1" x14ac:dyDescent="0.2">
      <c r="B138" s="128"/>
      <c r="C138" s="128"/>
      <c r="D138" s="128"/>
      <c r="E138" s="128"/>
    </row>
    <row r="139" spans="2:5" hidden="1" x14ac:dyDescent="0.2">
      <c r="B139" s="128"/>
      <c r="C139" s="128"/>
      <c r="D139" s="128"/>
      <c r="E139" s="128"/>
    </row>
    <row r="140" spans="2:5" hidden="1" x14ac:dyDescent="0.2">
      <c r="B140" s="128"/>
      <c r="C140" s="128"/>
      <c r="D140" s="128"/>
      <c r="E140" s="128"/>
    </row>
    <row r="141" spans="2:5" hidden="1" x14ac:dyDescent="0.2">
      <c r="B141" s="128"/>
      <c r="C141" s="128"/>
      <c r="D141" s="128"/>
      <c r="E141" s="128"/>
    </row>
    <row r="142" spans="2:5" hidden="1" x14ac:dyDescent="0.2">
      <c r="B142" s="128"/>
      <c r="C142" s="128"/>
      <c r="D142" s="128"/>
      <c r="E142" s="128"/>
    </row>
    <row r="143" spans="2:5" hidden="1" x14ac:dyDescent="0.2">
      <c r="B143" s="128"/>
      <c r="C143" s="128"/>
      <c r="D143" s="128"/>
      <c r="E143" s="128"/>
    </row>
    <row r="144" spans="2:5" hidden="1" x14ac:dyDescent="0.2">
      <c r="B144" s="128"/>
      <c r="C144" s="128"/>
      <c r="D144" s="128"/>
      <c r="E144" s="128"/>
    </row>
    <row r="145" spans="2:5" hidden="1" x14ac:dyDescent="0.2">
      <c r="B145" s="128"/>
      <c r="C145" s="128"/>
      <c r="D145" s="128"/>
      <c r="E145" s="128"/>
    </row>
    <row r="146" spans="2:5" hidden="1" x14ac:dyDescent="0.2">
      <c r="B146" s="128"/>
      <c r="C146" s="128"/>
      <c r="D146" s="128"/>
      <c r="E146" s="128"/>
    </row>
    <row r="147" spans="2:5" hidden="1" x14ac:dyDescent="0.2">
      <c r="B147" s="128"/>
      <c r="C147" s="128"/>
      <c r="D147" s="128"/>
      <c r="E147" s="128"/>
    </row>
    <row r="148" spans="2:5" hidden="1" x14ac:dyDescent="0.2">
      <c r="B148" s="128"/>
      <c r="C148" s="128"/>
      <c r="D148" s="128"/>
      <c r="E148" s="128"/>
    </row>
    <row r="149" spans="2:5" hidden="1" x14ac:dyDescent="0.2">
      <c r="B149" s="128"/>
      <c r="C149" s="128"/>
      <c r="D149" s="128"/>
      <c r="E149" s="128"/>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B70:I70"/>
    <mergeCell ref="J70:M70"/>
    <mergeCell ref="F86:H87"/>
    <mergeCell ref="F88:H88"/>
    <mergeCell ref="F89:H90"/>
    <mergeCell ref="B67:I67"/>
    <mergeCell ref="J67:M67"/>
    <mergeCell ref="B68:I68"/>
    <mergeCell ref="J68:M68"/>
    <mergeCell ref="B69:I69"/>
    <mergeCell ref="J69:M69"/>
    <mergeCell ref="B64:E64"/>
    <mergeCell ref="H64:M64"/>
    <mergeCell ref="B65:E65"/>
    <mergeCell ref="H65:M65"/>
    <mergeCell ref="B66:I66"/>
    <mergeCell ref="J66:M66"/>
    <mergeCell ref="B61:E61"/>
    <mergeCell ref="H61:M61"/>
    <mergeCell ref="B62:E62"/>
    <mergeCell ref="H62:M62"/>
    <mergeCell ref="B63:E63"/>
    <mergeCell ref="H63:M63"/>
    <mergeCell ref="A33:M33"/>
    <mergeCell ref="A57:M57"/>
    <mergeCell ref="A59:A60"/>
    <mergeCell ref="B59:E60"/>
    <mergeCell ref="F59:G59"/>
    <mergeCell ref="H59:M60"/>
    <mergeCell ref="A29:C31"/>
    <mergeCell ref="D29:E29"/>
    <mergeCell ref="I29:J29"/>
    <mergeCell ref="L29:M31"/>
    <mergeCell ref="D30:E30"/>
    <mergeCell ref="D31:E31"/>
    <mergeCell ref="A25:A26"/>
    <mergeCell ref="B25:B26"/>
    <mergeCell ref="C25:C26"/>
    <mergeCell ref="D25:D26"/>
    <mergeCell ref="E25:E27"/>
    <mergeCell ref="L25:M25"/>
    <mergeCell ref="J20:L20"/>
    <mergeCell ref="F21:H21"/>
    <mergeCell ref="J21:L21"/>
    <mergeCell ref="F22:H22"/>
    <mergeCell ref="J22:L22"/>
    <mergeCell ref="L24:M24"/>
    <mergeCell ref="A17:B18"/>
    <mergeCell ref="C17:D18"/>
    <mergeCell ref="E17:M17"/>
    <mergeCell ref="F18:H18"/>
    <mergeCell ref="J18:L18"/>
    <mergeCell ref="A19:B22"/>
    <mergeCell ref="C19:D22"/>
    <mergeCell ref="F19:H19"/>
    <mergeCell ref="J19:L19"/>
    <mergeCell ref="F20:H20"/>
    <mergeCell ref="A13:B13"/>
    <mergeCell ref="C13:M13"/>
    <mergeCell ref="A14:B14"/>
    <mergeCell ref="C14:M14"/>
    <mergeCell ref="A15:B15"/>
    <mergeCell ref="C15:M15"/>
    <mergeCell ref="A9:B9"/>
    <mergeCell ref="C9:M9"/>
    <mergeCell ref="A11:B11"/>
    <mergeCell ref="C11:J11"/>
    <mergeCell ref="L11:M11"/>
    <mergeCell ref="A12:B12"/>
    <mergeCell ref="C12:M12"/>
    <mergeCell ref="A7:B7"/>
    <mergeCell ref="C7:H7"/>
    <mergeCell ref="I7:K7"/>
    <mergeCell ref="L7:M7"/>
    <mergeCell ref="A8:B8"/>
    <mergeCell ref="C8:M8"/>
    <mergeCell ref="A1:B3"/>
    <mergeCell ref="C1:J3"/>
    <mergeCell ref="K1:M1"/>
    <mergeCell ref="K2:M2"/>
    <mergeCell ref="K3:M3"/>
    <mergeCell ref="A5:M5"/>
  </mergeCells>
  <conditionalFormatting sqref="H36:I39">
    <cfRule type="cellIs" dxfId="5" priority="1" operator="between">
      <formula>$L$31</formula>
      <formula>$M$31</formula>
    </cfRule>
    <cfRule type="cellIs" dxfId="4" priority="2" operator="between">
      <formula>$L$30</formula>
      <formula>$M$30</formula>
    </cfRule>
    <cfRule type="cellIs" dxfId="3" priority="3" operator="between">
      <formula>#REF!</formula>
      <formula>$M$29</formula>
    </cfRule>
  </conditionalFormatting>
  <dataValidations count="8">
    <dataValidation type="list" allowBlank="1" showInputMessage="1" showErrorMessage="1" sqref="B24">
      <formula1>$O$3:$O$5</formula1>
    </dataValidation>
    <dataValidation type="list" allowBlank="1" showInputMessage="1" showErrorMessage="1" sqref="D24">
      <formula1>$O$7:$O$9</formula1>
    </dataValidation>
    <dataValidation type="list" allowBlank="1" showInputMessage="1" showErrorMessage="1" sqref="L7:M7">
      <formula1>$O$18:$O$21</formula1>
    </dataValidation>
    <dataValidation type="list" allowBlank="1" showInputMessage="1" showErrorMessage="1" sqref="C19:D22">
      <formula1>$O$46:$O$55</formula1>
    </dataValidation>
    <dataValidation type="list" allowBlank="1" showInputMessage="1" showErrorMessage="1" sqref="B25 D25 B27 M19:M22">
      <formula1>$O$11:$O$16</formula1>
    </dataValidation>
    <dataValidation type="list" allowBlank="1" showInputMessage="1" showErrorMessage="1" sqref="C7:H7">
      <formula1>$O$24:$O$37</formula1>
    </dataValidation>
    <dataValidation type="list" allowBlank="1" showInputMessage="1" showErrorMessage="1" sqref="C14:M14">
      <formula1>$O$57:$O$60</formula1>
    </dataValidation>
    <dataValidation type="list" allowBlank="1" showInputMessage="1" showErrorMessage="1" sqref="C9:M9">
      <formula1>$O$39:$O$42</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CUMPLIMIENTO PIC</vt:lpstr>
      <vt:lpstr>AUSENTISMO</vt:lpstr>
      <vt:lpstr>EVA. CON. SALUD</vt:lpstr>
      <vt:lpstr>AUDITORIAS</vt:lpstr>
      <vt:lpstr>EJE. PLAN</vt:lpstr>
      <vt:lpstr>FRECUENCIA AT</vt:lpstr>
      <vt:lpstr>INVESTIGACION AT</vt:lpstr>
      <vt:lpstr>INCIDENCIA</vt:lpstr>
      <vt:lpstr>PREVALENCIA</vt:lpstr>
      <vt:lpstr>SEVERIDAD</vt:lpstr>
      <vt:lpstr>Listas</vt:lpstr>
      <vt:lpstr>AUDITORIAS!Área_de_impresión</vt:lpstr>
      <vt:lpstr>AUSENTISMO!Área_de_impresión</vt:lpstr>
      <vt:lpstr>'CUMPLIMIENTO PIC'!Área_de_impresión</vt:lpstr>
      <vt:lpstr>'EJE. PLAN'!Área_de_impresión</vt:lpstr>
      <vt:lpstr>'EVA. CON. SALUD'!Área_de_impresión</vt:lpstr>
      <vt:lpstr>'FRECUENCIA AT'!Área_de_impresión</vt:lpstr>
      <vt:lpstr>INCIDENCIA!Área_de_impresión</vt:lpstr>
      <vt:lpstr>'INVESTIGACION AT'!Área_de_impresión</vt:lpstr>
      <vt:lpstr>PREVALENCIA!Área_de_impresión</vt:lpstr>
      <vt:lpstr>SEVERIDAD!Área_de_impresión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PROFESIONAL</cp:lastModifiedBy>
  <cp:lastPrinted>2018-06-21T14:51:09Z</cp:lastPrinted>
  <dcterms:created xsi:type="dcterms:W3CDTF">2015-05-25T16:17:38Z</dcterms:created>
  <dcterms:modified xsi:type="dcterms:W3CDTF">2019-01-21T17:35:55Z</dcterms:modified>
</cp:coreProperties>
</file>