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1.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dep\Desktop\"/>
    </mc:Choice>
  </mc:AlternateContent>
  <bookViews>
    <workbookView xWindow="0" yWindow="0" windowWidth="20490" windowHeight="7155" tabRatio="911"/>
  </bookViews>
  <sheets>
    <sheet name="Portada" sheetId="1" r:id="rId1"/>
    <sheet name="Riesgos Proc DIC" sheetId="2" r:id="rId2"/>
    <sheet name="Riesgos Corrup DIC" sheetId="3" r:id="rId3"/>
    <sheet name="Riesgos Proc DIP" sheetId="4" r:id="rId4"/>
    <sheet name="Riesgos Corrup DIP" sheetId="5" r:id="rId5"/>
    <sheet name="Riesgos Proc AC" sheetId="6" r:id="rId6"/>
    <sheet name="Riesgos Corrup AC" sheetId="7" r:id="rId7"/>
    <sheet name="Riesgos Proc IDP" sheetId="8" r:id="rId8"/>
    <sheet name="Riesgos Corrup IDP" sheetId="9" r:id="rId9"/>
    <sheet name="Riesgos Proc GD" sheetId="10" r:id="rId10"/>
    <sheet name="Riesgos Corrup GD" sheetId="11" r:id="rId11"/>
    <sheet name="Riesgos Proc GJ" sheetId="12" r:id="rId12"/>
    <sheet name="Riesgos Corrup GJ" sheetId="13" r:id="rId13"/>
    <sheet name="Riesgos Proc GC" sheetId="14" r:id="rId14"/>
    <sheet name="Riesgos Corrup GC" sheetId="15" r:id="rId15"/>
    <sheet name="Riesgos Proc GRF" sheetId="16" r:id="rId16"/>
    <sheet name="Riesgos Corrup GRF" sheetId="17" r:id="rId17"/>
    <sheet name="Riesgos Proc GTH" sheetId="18" r:id="rId18"/>
    <sheet name="Riesgos Corrup GTH" sheetId="19" r:id="rId19"/>
    <sheet name="Riesgos Proc GF" sheetId="20" r:id="rId20"/>
    <sheet name="Riesgos Corrup GF" sheetId="21" r:id="rId21"/>
    <sheet name="Riesgos Proc GT" sheetId="22" r:id="rId22"/>
    <sheet name="Riesgos Corrup GT" sheetId="23" r:id="rId23"/>
    <sheet name="Riesgos Proc CID" sheetId="24" r:id="rId24"/>
    <sheet name="Riesgos Corrup CID" sheetId="25" r:id="rId25"/>
    <sheet name="Riesgos Corrup MIC" sheetId="26" r:id="rId26"/>
    <sheet name="Riesgos Proc MIC" sheetId="27" r:id="rId27"/>
    <sheet name="Riesgos Proc EC" sheetId="28" r:id="rId28"/>
    <sheet name="Riesgos Corrup EC" sheetId="29" r:id="rId29"/>
    <sheet name="II  SEGUIMIENTO OCI CORRU" sheetId="30" r:id="rId30"/>
    <sheet name="III  SEGUIMIENTO OCI CORRU " sheetId="31" r:id="rId3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34" roundtripDataSignature="AMtx7mgEBqqn0PRYrOQBtjUS90I6CyefWg=="/>
    </ext>
  </extLst>
</workbook>
</file>

<file path=xl/calcChain.xml><?xml version="1.0" encoding="utf-8"?>
<calcChain xmlns="http://schemas.openxmlformats.org/spreadsheetml/2006/main">
  <c r="AC36" i="8" l="1"/>
  <c r="F152" i="29" l="1"/>
  <c r="F151" i="29"/>
  <c r="F150" i="29"/>
  <c r="AS19" i="29"/>
  <c r="AB19" i="29"/>
  <c r="AS18" i="29"/>
  <c r="AB18" i="29"/>
  <c r="AS17" i="29"/>
  <c r="AB17" i="29"/>
  <c r="AS16" i="29"/>
  <c r="AB16" i="29"/>
  <c r="F153" i="28"/>
  <c r="F152" i="28"/>
  <c r="F151" i="28"/>
  <c r="F150" i="28"/>
  <c r="AC19" i="28"/>
  <c r="AC18" i="28"/>
  <c r="AC17" i="28"/>
  <c r="F153" i="27"/>
  <c r="F152" i="27"/>
  <c r="F151" i="27"/>
  <c r="F150" i="27"/>
  <c r="AC23" i="27"/>
  <c r="AC22" i="27"/>
  <c r="AC18" i="27"/>
  <c r="AC17" i="27"/>
  <c r="AS19" i="26"/>
  <c r="AB19" i="26"/>
  <c r="AS18" i="26"/>
  <c r="AB18" i="26"/>
  <c r="AS17" i="26"/>
  <c r="AB17" i="26"/>
  <c r="AS16" i="26"/>
  <c r="AB16" i="26"/>
  <c r="AB19" i="25"/>
  <c r="AS17" i="25"/>
  <c r="AS16" i="25"/>
  <c r="AS19" i="24"/>
  <c r="AB19" i="24"/>
  <c r="AS18" i="24"/>
  <c r="AB18" i="24"/>
  <c r="AS17" i="24"/>
  <c r="AB17" i="24"/>
  <c r="AS16" i="24"/>
  <c r="AB16" i="24"/>
  <c r="AS19" i="23"/>
  <c r="AB19" i="23"/>
  <c r="AS18" i="23"/>
  <c r="AB18" i="23"/>
  <c r="AS17" i="23"/>
  <c r="AB17" i="23"/>
  <c r="AS16" i="23"/>
  <c r="AB16" i="23"/>
  <c r="F153" i="22"/>
  <c r="F152" i="22"/>
  <c r="F151" i="22"/>
  <c r="F150" i="22"/>
  <c r="AC26" i="22"/>
  <c r="AC25" i="22"/>
  <c r="AC23" i="22"/>
  <c r="AC22" i="22"/>
  <c r="AC21" i="22"/>
  <c r="AC20" i="22"/>
  <c r="AC19" i="22"/>
  <c r="AC18" i="22"/>
  <c r="AC17" i="22"/>
  <c r="F152" i="21"/>
  <c r="F151" i="21"/>
  <c r="F150" i="21"/>
  <c r="AB19" i="21"/>
  <c r="AS18" i="21"/>
  <c r="AB18" i="21"/>
  <c r="AS17" i="21"/>
  <c r="AB17" i="21"/>
  <c r="AS16" i="21"/>
  <c r="AB16" i="21"/>
  <c r="E153" i="20"/>
  <c r="E152" i="20"/>
  <c r="E151" i="20"/>
  <c r="E150" i="20"/>
  <c r="AC38" i="20"/>
  <c r="AC37" i="20"/>
  <c r="AC36" i="20"/>
  <c r="AC29" i="20"/>
  <c r="AC28" i="20"/>
  <c r="AC27" i="20"/>
  <c r="AC24" i="20"/>
  <c r="AC23" i="20"/>
  <c r="AC18" i="20"/>
  <c r="AC17" i="20"/>
  <c r="AS19" i="19"/>
  <c r="AB19" i="19"/>
  <c r="AS18" i="19"/>
  <c r="AB18" i="19"/>
  <c r="AS17" i="19"/>
  <c r="AB17" i="19"/>
  <c r="AS16" i="19"/>
  <c r="AB16" i="19"/>
  <c r="F154" i="18"/>
  <c r="F153" i="18"/>
  <c r="F152" i="18"/>
  <c r="F151" i="18"/>
  <c r="AC44" i="18"/>
  <c r="AC41" i="18"/>
  <c r="AC38" i="18"/>
  <c r="AC37" i="18"/>
  <c r="AC34" i="18"/>
  <c r="AC33" i="18"/>
  <c r="AC29" i="18"/>
  <c r="AC27" i="18"/>
  <c r="AC25" i="18"/>
  <c r="AC22" i="18"/>
  <c r="AC21" i="18"/>
  <c r="AC19" i="18"/>
  <c r="AC18" i="18"/>
  <c r="AC17" i="18"/>
  <c r="AS19" i="17"/>
  <c r="AB19" i="17"/>
  <c r="AS18" i="17"/>
  <c r="AB18" i="17"/>
  <c r="AS17" i="17"/>
  <c r="AB17" i="17"/>
  <c r="AS16" i="17"/>
  <c r="AB16" i="17"/>
  <c r="F153" i="16"/>
  <c r="F152" i="16"/>
  <c r="F151" i="16"/>
  <c r="F150" i="16"/>
  <c r="AC32" i="16"/>
  <c r="AC31" i="16"/>
  <c r="AC30" i="16"/>
  <c r="AC29" i="16"/>
  <c r="AC28" i="16"/>
  <c r="AC26" i="16"/>
  <c r="AC24" i="16"/>
  <c r="AC23" i="16"/>
  <c r="AC22" i="16"/>
  <c r="AC20" i="16"/>
  <c r="AC19" i="16"/>
  <c r="AC18" i="16"/>
  <c r="AC17" i="16"/>
  <c r="F152" i="15"/>
  <c r="F151" i="15"/>
  <c r="F150" i="15"/>
  <c r="F90" i="14"/>
  <c r="F89" i="14"/>
  <c r="F88" i="14"/>
  <c r="F87" i="14"/>
  <c r="F152" i="13"/>
  <c r="F151" i="13"/>
  <c r="F150" i="13"/>
  <c r="AS16" i="13"/>
  <c r="AB16" i="13"/>
  <c r="F153" i="12"/>
  <c r="F152" i="12"/>
  <c r="F151" i="12"/>
  <c r="F150" i="12"/>
  <c r="AC17" i="12"/>
  <c r="F152" i="11"/>
  <c r="F151" i="11"/>
  <c r="F150" i="11"/>
  <c r="AB19" i="11"/>
  <c r="AS18" i="11"/>
  <c r="AB18" i="11"/>
  <c r="AS17" i="11"/>
  <c r="AB17" i="11"/>
  <c r="AS16" i="11"/>
  <c r="AB16" i="11"/>
  <c r="F153" i="10"/>
  <c r="F152" i="10"/>
  <c r="D128" i="1" s="1"/>
  <c r="F151" i="10"/>
  <c r="F150" i="10"/>
  <c r="B128" i="1" s="1"/>
  <c r="AC28" i="10"/>
  <c r="AC27" i="10"/>
  <c r="AC22" i="10"/>
  <c r="AC19" i="10"/>
  <c r="AC18" i="10"/>
  <c r="AC17" i="10"/>
  <c r="F152" i="9"/>
  <c r="F151" i="9"/>
  <c r="F150" i="9"/>
  <c r="F149" i="8"/>
  <c r="F148" i="8"/>
  <c r="F147" i="8"/>
  <c r="F146" i="8"/>
  <c r="AC32" i="8"/>
  <c r="AC30" i="8"/>
  <c r="AC27" i="8"/>
  <c r="AC26" i="8"/>
  <c r="AC23" i="8"/>
  <c r="AC21" i="8"/>
  <c r="AC17" i="8"/>
  <c r="F152" i="7"/>
  <c r="F151" i="7"/>
  <c r="F150" i="7"/>
  <c r="AS17" i="7"/>
  <c r="AS16" i="7"/>
  <c r="AB16" i="7"/>
  <c r="F153" i="6"/>
  <c r="F152" i="6"/>
  <c r="B126" i="1" s="1"/>
  <c r="F151" i="6"/>
  <c r="F150" i="6"/>
  <c r="AC27" i="6"/>
  <c r="AC26" i="6"/>
  <c r="AC25" i="6"/>
  <c r="AC22" i="6"/>
  <c r="AC21" i="6"/>
  <c r="AC20" i="6"/>
  <c r="AC17" i="6"/>
  <c r="AC16" i="6"/>
  <c r="AS19" i="5"/>
  <c r="AB19" i="5"/>
  <c r="AS18" i="5"/>
  <c r="AB18" i="5"/>
  <c r="AS17" i="5"/>
  <c r="AB17" i="5"/>
  <c r="AS16" i="5"/>
  <c r="AB16" i="5"/>
  <c r="F153" i="4"/>
  <c r="F152" i="4"/>
  <c r="C125" i="1" s="1"/>
  <c r="F151" i="4"/>
  <c r="B125" i="1" s="1"/>
  <c r="F150" i="4"/>
  <c r="AC20" i="4"/>
  <c r="AC19" i="4"/>
  <c r="AC18" i="4"/>
  <c r="AC17" i="4"/>
  <c r="F152" i="3"/>
  <c r="F151" i="3"/>
  <c r="G124" i="1" s="1"/>
  <c r="F150" i="3"/>
  <c r="F124" i="1" s="1"/>
  <c r="AS21" i="3"/>
  <c r="AB21" i="3"/>
  <c r="AB16" i="3"/>
  <c r="F153" i="2"/>
  <c r="E124" i="1" s="1"/>
  <c r="F152" i="2"/>
  <c r="F151" i="2"/>
  <c r="F150" i="2"/>
  <c r="B124" i="1" s="1"/>
  <c r="AC27" i="2"/>
  <c r="AC26" i="2"/>
  <c r="AC23" i="2"/>
  <c r="AC22" i="2"/>
  <c r="AC21" i="2"/>
  <c r="AC19" i="2"/>
  <c r="AC18" i="2"/>
  <c r="AC17" i="2"/>
  <c r="E128" i="1"/>
  <c r="C128" i="1"/>
  <c r="E127" i="1"/>
  <c r="D127" i="1"/>
  <c r="C127" i="1"/>
  <c r="B127" i="1"/>
  <c r="E126" i="1"/>
  <c r="D126" i="1"/>
  <c r="C126" i="1"/>
  <c r="E125" i="1"/>
  <c r="D125" i="1"/>
  <c r="H124" i="1"/>
  <c r="D124" i="1"/>
  <c r="C124" i="1"/>
  <c r="M84" i="1"/>
  <c r="L84" i="1"/>
  <c r="K84" i="1"/>
  <c r="J84" i="1"/>
  <c r="I84" i="1"/>
  <c r="H84" i="1"/>
  <c r="G84" i="1"/>
  <c r="F84" i="1"/>
  <c r="K24" i="1"/>
  <c r="I24" i="1"/>
  <c r="H24" i="1"/>
  <c r="G24" i="1"/>
  <c r="F24" i="1"/>
  <c r="E24" i="1"/>
  <c r="D24" i="1"/>
  <c r="C24" i="1"/>
  <c r="B24" i="1"/>
  <c r="L23" i="1"/>
  <c r="L22" i="1"/>
  <c r="L21" i="1"/>
  <c r="L20" i="1"/>
  <c r="L19" i="1"/>
  <c r="L18" i="1"/>
  <c r="L17" i="1"/>
  <c r="L16" i="1"/>
  <c r="L15" i="1"/>
  <c r="L14" i="1"/>
  <c r="L13" i="1"/>
  <c r="L12" i="1"/>
  <c r="L11" i="1"/>
  <c r="L10" i="1"/>
  <c r="L24" i="1" l="1"/>
</calcChain>
</file>

<file path=xl/comments1.xml><?xml version="1.0" encoding="utf-8"?>
<comments xmlns="http://schemas.openxmlformats.org/spreadsheetml/2006/main">
  <authors>
    <author/>
  </authors>
  <commentList>
    <comment ref="Y15" authorId="0" shapeId="0">
      <text>
        <r>
          <rPr>
            <sz val="11"/>
            <color rgb="FF000000"/>
            <rFont val="Calibri"/>
            <family val="2"/>
          </rPr>
          <t>======
ID#AAAAKJNlJVE
    (2020-08-25 18:19:53)
Pao  considero que las preguntas de las columnas Y - AA podrían asociarse en una sola de tal manera que se enfoque mejor la respuesta
	-Gestión Oficina Asesora de Planeación - IDEP
Paty esta pregunta se refiere a que se hace cuando se detecta que hay una anomalía o posible materialización del riesgo, y la siguiente pregunta se refiere a que evidencias quedan de la ejecución del control Son muy diferentes, por lo cual no se pueden unir. Ademas que se colocaron siguiendo la metodología del DAFP
	-Sistema Integrado de Gestión</t>
        </r>
      </text>
    </comment>
  </commentList>
  <extLst>
    <ext xmlns:r="http://schemas.openxmlformats.org/officeDocument/2006/relationships" uri="GoogleSheetsCustomDataVersion1">
      <go:sheetsCustomData xmlns:go="http://customooxmlschemas.google.com/" r:id="rId1" roundtripDataSignature="AMtx7mjTeAorEPkWQjow0Ip90I+KsTqr6A=="/>
    </ext>
  </extLst>
</comments>
</file>

<file path=xl/sharedStrings.xml><?xml version="1.0" encoding="utf-8"?>
<sst xmlns="http://schemas.openxmlformats.org/spreadsheetml/2006/main" count="8795" uniqueCount="1946">
  <si>
    <t>MAPA DE RIESGOS INSTITUCIONAL Y DE CORRUPCIÓN POR PROCESOS - 2020
INSTITUTO PARA LA INVESTIGACIÓN EDUCATIVA Y EL DESARROLLO PEDAGÓGICO - IDEP</t>
  </si>
  <si>
    <t xml:space="preserve">Fecha último corte de Seguimiento   </t>
  </si>
  <si>
    <t xml:space="preserve">Fecha próximo seguimiento </t>
  </si>
  <si>
    <t>Fecha de Actualización del Mapa</t>
  </si>
  <si>
    <t>RESUMEN CANTIDAD DE RIESGOS - IDEP</t>
  </si>
  <si>
    <t>Procesos</t>
  </si>
  <si>
    <t>Estratégico</t>
  </si>
  <si>
    <t>De imagen</t>
  </si>
  <si>
    <t>Operativos</t>
  </si>
  <si>
    <t>Calidad</t>
  </si>
  <si>
    <t>Contractuales</t>
  </si>
  <si>
    <t>Financieros</t>
  </si>
  <si>
    <t>De cumplimiento y conformidad</t>
  </si>
  <si>
    <t>Tecnológicos y  seguridad digital</t>
  </si>
  <si>
    <t>De recurso humano</t>
  </si>
  <si>
    <t>Corrupción</t>
  </si>
  <si>
    <t>Total</t>
  </si>
  <si>
    <t>Divulgación y Comunicación</t>
  </si>
  <si>
    <t>Dirección y Planeación</t>
  </si>
  <si>
    <t>Atención al Ciudadano</t>
  </si>
  <si>
    <t>Investigación y Desarrollo Pedagógico</t>
  </si>
  <si>
    <t>Gestión Documental</t>
  </si>
  <si>
    <t>Gestión Contractual</t>
  </si>
  <si>
    <t>Gestión Jurídica</t>
  </si>
  <si>
    <t>Gestión de Recursos Físicos y Ambiental</t>
  </si>
  <si>
    <t>Gestión Tecnológica</t>
  </si>
  <si>
    <t>Gestión de Talento Humano</t>
  </si>
  <si>
    <t>Gestión Financiera</t>
  </si>
  <si>
    <t>Control Interno Disciplinario</t>
  </si>
  <si>
    <t>Evaluación y Control</t>
  </si>
  <si>
    <t>Mejoramiento Integral y Continuo</t>
  </si>
  <si>
    <t>INDICADOR DE MATERIALIZACIÓN DEL RIESGO 2020</t>
  </si>
  <si>
    <t>PROCESOS</t>
  </si>
  <si>
    <t>PRIMER CUATRIMESTRE</t>
  </si>
  <si>
    <t>SEGUNDO CUATRIMESTRE</t>
  </si>
  <si>
    <t>TERCER CUATRIMESTRE</t>
  </si>
  <si>
    <t>PROCESO</t>
  </si>
  <si>
    <t>CORRUPCIÓN</t>
  </si>
  <si>
    <t>Riesgos totales</t>
  </si>
  <si>
    <t>Riesgos materializados</t>
  </si>
  <si>
    <t>TOTAL</t>
  </si>
  <si>
    <t>ANÁLISIS</t>
  </si>
  <si>
    <t>En el primer cuatrimestre de 2020 se creo un riesgo nuevo en el proceso de Gestión de Talento humano, dejando como total 50 riesgos de proceso y los 13 riesgos de corrupción establecidos en 2018, para un total de 63 riesgos. Para este periodo se reportó la materialización un (1) riesgo del proceso Gestión tecnológica "Interrupción en la prestación de servicios tecnológicos a usuarios internos y externos en la entidad". Para los 50 riesgos de proceso, la zona de riesgo residual tiene la siguiente distribución: 30 Baja, 9 Moderada y 11 Alta. Para los 13 riesgos de corrupción, la zona de riesgo residual tiene la siguiente distribución: 10 Moderada y 3 Alta.</t>
  </si>
  <si>
    <t>Para el segundo cuatrimestre de 2020 se trasladó un riesgo del proceso de Investigacion y desarrollo pedagogico al proceso de Gestion contractual, debido a que los controles se orientaba a las actividades relacionadas con ese proceso, dejando como total 49 riesgos de proceso y los 13 riesgos de corrupción establecidos en 2018, para un total de 62 riesgos. Para este periodo se reportó la materialización un (1) riesgo del proceso Gestión Financiera "Recursos presupuestales afectados de manera equivocada". Para los 49 riesgos de proceso, la zona de riesgo residual tiene la siguiente distribución: 30 Baja, 10 Moderada y 9 Alta. Para los 13 riesgos de corrupción, la zona de riesgo residual tiene la siguiente distribución: 10 Moderada y 3 Alta.</t>
  </si>
  <si>
    <t>RECURSOS PARA LA GESTIÓN DEL RIESGO EN EL IDEP - 2020
Se relacionan detalladamente en cada uno de los mapas de riesgo de cada proceso</t>
  </si>
  <si>
    <t>TIPO DE RECURSO</t>
  </si>
  <si>
    <t>Recursos   físicos</t>
  </si>
  <si>
    <t>Recursos tecnológicos</t>
  </si>
  <si>
    <t>Recursos humanos</t>
  </si>
  <si>
    <t>Recursos financieros</t>
  </si>
  <si>
    <t>X</t>
  </si>
  <si>
    <t>Asignados de acuerdo al Plan Anual de Adquisiciones</t>
  </si>
  <si>
    <t>ANÁLISIS DE CONTEXTO ESTRATÉGICO DEL IDEP</t>
  </si>
  <si>
    <t xml:space="preserve">Contexto interno:
-        La estructura organizacional: Mediante el mapa de procesos establecido en la entidad.
-        Funciones y responsabilidades: Mediante la caracterización de cada proceso. Todas las caracterizaciones de los procesos del IDEP fueron actualizadas en el segundo semestre de 2018.
-        Recursos con los que se cuenta: Están incluidos en el encabezado del Mapa de Riesgos Institucional y de Corrupción por Proceso.
-        Partes involucradas: De acuerdo a lo descrito en el Mapa de Usuarios y Partes Interesadas 2018 y en el Mapa de Riesgos Institucional y de Corrupción por Proceso, en la calificación de los controles donde se evalúa si el control tiene un responsable de su ejecución.
-        Cultura organizacional: Mediante las capacitaciones realizadas, las sesiones de trabajo con los procesos para la actualización de sus mapas de riesgo y el documento PO-MIC-03-02 Política para la administración del riesgo donde se establecen claramente los roles en el proceso de la administración del riesgo.
Contexto del proceso:
-        Objetivo y alcance de los procesos: Mediante la caracterización de cada proceso. 
-        Procedimientos asociados: Mediante la caracterización de cada proceso y los procedimientos publicados en la Maloca SIG / Gestión documental del SIG
-        Responsable del proceso: Mediante la caracterización de cada proceso.
Contexto estratégico externo: 
-        Los factores de riesgo externos como el económico, político, financiero, tecnológico, ambiental y de comunicación externa, están incluidos en la metodología de administración del riesgo de la entidad y en el Mapa de Riesgos Institucional y de Corrupción por Proceso. 
</t>
  </si>
  <si>
    <t xml:space="preserve"> </t>
  </si>
  <si>
    <t>Cantidad de riesgos de proceso por zona residual</t>
  </si>
  <si>
    <t>Cantidad de riesgos de corrupción por zona residual</t>
  </si>
  <si>
    <t>Extrema</t>
  </si>
  <si>
    <t>Alta</t>
  </si>
  <si>
    <t>Moderada</t>
  </si>
  <si>
    <t>Baja</t>
  </si>
  <si>
    <t>CONSOLIDADO MAPA DE RIESGOS INSTITUCIONAL Y DE CORRUPCIÓN POR PROCESO
INSTITUTO PARA LA INVESTIGACIÓN EDUCATIVA Y EL DESARROLLO PEDAGÓGICO - IDEP 2020.</t>
  </si>
  <si>
    <t>CÓDIGO: FT-MIC-03-07</t>
  </si>
  <si>
    <t>VERSIÓN : 4</t>
  </si>
  <si>
    <t>Fecha Aprobación: 16/11/2018</t>
  </si>
  <si>
    <t>PÁGINA: 1 de 2</t>
  </si>
  <si>
    <t>RECURSOS PARA LA GESTIÓN DEL RIESGO AL INTERIOR DE PROCESO</t>
  </si>
  <si>
    <t>RECURSOS HUMANOS:</t>
  </si>
  <si>
    <t>Subdirector Académico, Asesores de la Dirección General, Profesionales universitarios y especializados de la subdirección académica.</t>
  </si>
  <si>
    <t>RECURSOS TÉCNICOS:</t>
  </si>
  <si>
    <t>Herramientas de Microsoft, herramienta de envío de correos masivos, programas de diseño de piezas publicitarias, herramientas de google</t>
  </si>
  <si>
    <t>RECURSOS FÍSICOS Y/O DE INFRAESTRUCTURA:</t>
  </si>
  <si>
    <t>Equipos de computo, archivo de gestión de la subdirección académica, recursos físicos de la oficina.</t>
  </si>
  <si>
    <t xml:space="preserve">INFORMACIÓN GENERAL </t>
  </si>
  <si>
    <t>ESTABLECIMIENTO DEL CONTEXTO</t>
  </si>
  <si>
    <t>IDENTIFICACIÓN DEL RIESGO</t>
  </si>
  <si>
    <t>ANÁLISIS DEL RIESGO</t>
  </si>
  <si>
    <t>EVALUACIÓN DEL RIESGO</t>
  </si>
  <si>
    <t>MONITOREO Y REVISIÓN</t>
  </si>
  <si>
    <t>Relación de controles</t>
  </si>
  <si>
    <t>Criterios de evaluación de los controles</t>
  </si>
  <si>
    <t>Zona de riesgo residual</t>
  </si>
  <si>
    <t>Responsable de Proceso</t>
  </si>
  <si>
    <t>Oficina Asesora de Control Interno</t>
  </si>
  <si>
    <t>Responsable</t>
  </si>
  <si>
    <t>Periodicidad</t>
  </si>
  <si>
    <t>Propósito</t>
  </si>
  <si>
    <t>Cómo se realiza la actividad de control</t>
  </si>
  <si>
    <t>Qué pasa con las observaciones o desviaciones</t>
  </si>
  <si>
    <t>Evidencia de Ejecución del Control</t>
  </si>
  <si>
    <t>Valoración de los controles</t>
  </si>
  <si>
    <t>Proceso asociado</t>
  </si>
  <si>
    <t>No.</t>
  </si>
  <si>
    <t xml:space="preserve">Factor de riesgo asociado </t>
  </si>
  <si>
    <t xml:space="preserve">Causas </t>
  </si>
  <si>
    <t xml:space="preserve">Riesgo </t>
  </si>
  <si>
    <t>Descripción</t>
  </si>
  <si>
    <t>Consecuencias</t>
  </si>
  <si>
    <t xml:space="preserve">Clase del riesgo </t>
  </si>
  <si>
    <t xml:space="preserve">Probabilidad </t>
  </si>
  <si>
    <t xml:space="preserve">Impacto </t>
  </si>
  <si>
    <t>Zona de riesgo Inherente</t>
  </si>
  <si>
    <t>Tratamiento del riesgo</t>
  </si>
  <si>
    <t>Nombre del control</t>
  </si>
  <si>
    <t>Tipo de control</t>
  </si>
  <si>
    <t>¿Existe un responsable asignado a la ejecución del control ?
Cargo - dependencia</t>
  </si>
  <si>
    <t>Evaluación</t>
  </si>
  <si>
    <t>¿El responsable tiene la autoridad y adecuada segregación de
funciones en la ejecución del control?</t>
  </si>
  <si>
    <t>¿ Se encuentra definida la periodicidad con la que se ejecuta el control ?</t>
  </si>
  <si>
    <t>¿Las actividades que se desarrollan en el control realmente buscan por sí sola prevenir o detectar las causas que pueden dar origen al riesgo, ejemplo Verificar, Validar Cotejar, Comparar, Revisar?</t>
  </si>
  <si>
    <t>¿La fuente de información que se utiliza en el desarrollo del control es información confiable que permita mitigar el riesgo?</t>
  </si>
  <si>
    <t>¿Las observaciones ,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</si>
  <si>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</si>
  <si>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Sumatoria calificación  del control</t>
  </si>
  <si>
    <t>Calificación diseño del control</t>
  </si>
  <si>
    <t>Calificación ejecución del control</t>
  </si>
  <si>
    <t>Solidez del control</t>
  </si>
  <si>
    <t>¿Aplican acciones para fortalecer el control?</t>
  </si>
  <si>
    <t>Solidez total de los controles</t>
  </si>
  <si>
    <t xml:space="preserve">Zona de riesgo residual </t>
  </si>
  <si>
    <t>Cuatrimestre</t>
  </si>
  <si>
    <t>Interno - Personal</t>
  </si>
  <si>
    <t>Falta de oportunidad en el envío de la información a las partes interesadas por los canales institucionales del IDEP (página web, correo electrónico masivo)</t>
  </si>
  <si>
    <t>Información de las convocatorias  divulgada y socializada de manera parcial, inoportuna y/o desactualizada a la comunidad</t>
  </si>
  <si>
    <t>Debido a la falta de oportunidad en el envío de la información a las partes interesadas por los canales institucionales del IDEP (página web, correo electrónico masivo) y cuando la fuente que produce la información en la entidad no la entrega a tiempo, puede ocasionar que la información de las convocatorias sea divulgada y socializada de manera parcial, inoportuna y/o desactualizada a la comunidad , trayendo como consecuencia el desconocimiento de la gestión del IDEP por parte de los usuarios y partes interesadas, el deterioro de la imagen institucional y que los usuarios no puedan acceder a los bienes y servicios que ofrece el Distrito .</t>
  </si>
  <si>
    <t>Desconocimiento de la gestión del IDEP por parte de los usuarios y partes interesadas.</t>
  </si>
  <si>
    <t>3 - Posible</t>
  </si>
  <si>
    <t>3 - Moderado</t>
  </si>
  <si>
    <t>Zona de Riesgo Alta</t>
  </si>
  <si>
    <t>Reducir el riesgo y/o asumir el riesgo</t>
  </si>
  <si>
    <t>Verificación de la veracidad y completitud de la información de las convocatorias al interior de cada proyecto de investigación o de desarrollo pedagógico.</t>
  </si>
  <si>
    <t>Preventivo</t>
  </si>
  <si>
    <t>Profesionales de la subdirección académica responsables de los proyectos</t>
  </si>
  <si>
    <t>Permanente y cada vez que se solicita publicar convocatorias</t>
  </si>
  <si>
    <t>Validar que la información se solicitará divulgar este acorde con el proyecto de investigación</t>
  </si>
  <si>
    <t>La fuente de información es el desarrollo de las actividades que realiza la Subdirección académica en el marco de los proyectos de investigación o desarrollo pedagógico</t>
  </si>
  <si>
    <t>Las observaciones de la información se resuelven de manera a oportuna por los responsables. Es decir previo a la publicación</t>
  </si>
  <si>
    <t>La matriz diligenciada por el responsable de manera electrónica en una hoja de cálculo de google, al cual tiene acceso el Subdirector Académico</t>
  </si>
  <si>
    <t>Fuerte</t>
  </si>
  <si>
    <t>Fuerte - El control se ejecuta de manera consistente por parte del responsable</t>
  </si>
  <si>
    <t>No</t>
  </si>
  <si>
    <t>1 - Rara vez</t>
  </si>
  <si>
    <t>1 - Insignificante</t>
  </si>
  <si>
    <t>Zona de Riesgo Baja</t>
  </si>
  <si>
    <t>Para el primer cuatrimestre, no se materializó el riesgo. Durante el mes de mayo se revisó el mapa de riesgos del proceso de Divulgación y Comunicación, cuyos soportes se registraron en el acta de reunión que reposa en el archivo de la Oficina Asesora de Planeación. 
 Los controles propuestos se aplicaron en su totalidad, al realizar la verificación de la información de las convocatorias , la concordancia entre la fuente de la solicitud y la convocatoria y el diligenciamiento de la matriz de seguimiento de la información de las convocatorias que se publica en los canales institucionales del IDEP, con el fin de consolidar la información que se publica de las convocatorias y realizar el seguimiento correspondiente, esta se encuentra en una hoja de calculo de Google a la cual tiene acceso los responsables del control, el enlace es: https://docs.google.com/spreadsheets/d/1TonFQQA4TNI2RsxbhwjLeFqP_ChgVHR8/edit?usp=drive_web&amp;ouid=118381580204335291446&amp;dls=true . El monitoreo de los controles se realiza a través del correo electrónico (dprada@idep.edu.co. ).</t>
  </si>
  <si>
    <t xml:space="preserve">No se reporta materialización del riesgo por parte del responsable del proceso, se verificó el acta que contiene la revisión de los riesgos en cuanto a la calificación de probabilidad e impacto, determinando que no se presentan modificaciones en estos ítems. Se revisó la matriz de seguimiento de las convocatorias realizadas en el periodo enero - abril de 2020, identificando el registro de siete (7) convocatorias, las cuales fueron publicadas en la página Web de la Entidad. 
Fecha de verificación:  13/05/2020.
Seguimiento efectuado por:  Hilda Yamile Morales Laverde - Jefe OCI. </t>
  </si>
  <si>
    <t>Interno - Procesos</t>
  </si>
  <si>
    <t>La fuente que produce la información en la entidad no la entrega a tiempo.</t>
  </si>
  <si>
    <t>Deterioro de la imagen institucional</t>
  </si>
  <si>
    <t>Verificación de la concordancia entre la fuente de la solicitud y la convocatoria que se solicita difundir. ( Fecha, hora, lugar y requisitos para participar)</t>
  </si>
  <si>
    <t>Supervisor del contratista de comunicaciones Profesional de la Subdirección Académica designado</t>
  </si>
  <si>
    <t>Prevenir que la información publicada a los usuarios sea inoportuna o parcial</t>
  </si>
  <si>
    <t>Son los documentos que se solicitan publicar</t>
  </si>
  <si>
    <t>Las desviaciones de la información se corrigen de manera oportuna e inmediata cuando se detectan</t>
  </si>
  <si>
    <t>correos electrónicos de solicitud e informe de convocatorias divulgadas (en el informe mensual del contratista).</t>
  </si>
  <si>
    <t>Durante el segundo cuatrimestre, no se materializó el riesgo. En el mes de agosto se revisó el mapa de riesgos del proceso de Divulgación y Comunicación, cuyos soportes se registraron en el acta de reunión que reposa en el archivo de la Oficina Asesora de Planeación. 
 Los controles propuestos se aplicaron en su totalidad, al realizar la verificación de la información de las convocatorias , la concordancia entre la fuente de la solicitud y la convocatoria y el diligenciamiento de la matriz de seguimiento de la información de las convocatorias que se publica en los canales institucionales del IDEP, con el fin de consolidar la información que se publica de las convocatorias y realizar el seguimiento correspondiente, esta se encuentra en una hoja de calculo de Google a la cual tiene acceso los responsables del control, el enlace es: https://docs.google.com/spreadsheets/d/1dP4LczskKnVSYngEvoJCxyCKcTOmNkSC/edit#gid=1434480781 . El monitoreo de los controles se realiza a través del correo electrónico (dprada@idep.edu.co. ).
  El seguimiento lo realizó la contratista de la Oficina Asesora de Planeación (Diana Martinez - seguimientoplaneacion@idep.edu.co)</t>
  </si>
  <si>
    <t>Los usuarios no pueden acceder a los bienes y servicios que ofrece el Distrito</t>
  </si>
  <si>
    <t>Matriz de seguimiento de la información de las convocatorias que se publica en los canales institucionales del IDEP.</t>
  </si>
  <si>
    <t>Detectivo</t>
  </si>
  <si>
    <t>Contratista de comunicaciones y Supervisor del contratista de comunicaciones Profesional de la Subdirección Académica designado</t>
  </si>
  <si>
    <t>Verificar que la información que se publica cumpla con las condiciones mínimas de publicación</t>
  </si>
  <si>
    <t>La fuente de información es el desarrollo de las actividades que realiza la Subdirección académica en el marco de los proyectos de investigación o desarrollo pedagógico, la cual es remitida por cada uno de los responsables de los estudios en la dependencia</t>
  </si>
  <si>
    <t>Externo - Políticos</t>
  </si>
  <si>
    <t>Desconocimiento de normativa referente a requisitos de publicación de información.</t>
  </si>
  <si>
    <t>Bajo nivel de publicidad de la información (transparencia activa)</t>
  </si>
  <si>
    <t>El desconocimiento de normativa referente a requisitos de publicación de información, puede conducir a un bajo nivel de publicidad de la información (transparencia activa), trayendo como consecuencias, la improvisación en los procesos de comunicación, divulgación y socialización de la gestión institucional a los públicos objetivos y a la ciudadanía, el retraso en los procesos de comunicación, divulgación y socialización de la gestión institucional a los públicos objetivos y a la ciudadanía, el incumplimiento de metas del Plan de Acción del IDEP y en consecuencia del Plan de Desarrollo Distrital y finalmente el incumplimiento de normatividad relacionada con la publicación de información.</t>
  </si>
  <si>
    <t>Improvisación en los procesos de comunicación, divulgación y socialización de la gestión institucional a los públicos objetivos y a la ciudadanía.</t>
  </si>
  <si>
    <t xml:space="preserve">Socialización y divulgación de la gestión del IDEP a nivel interno y externo de la entidad </t>
  </si>
  <si>
    <t>Subdirector Académico</t>
  </si>
  <si>
    <t>Permanente y cada vez que se requiera publicar información de la gestión del IDEP</t>
  </si>
  <si>
    <t xml:space="preserve">Validar la información que se publica en la página del IDEP, puesto que responde a la fuente de información primaria que son las diferentes áreas del Instituto </t>
  </si>
  <si>
    <t>La fuente de información son las áreas del IDEP</t>
  </si>
  <si>
    <t>Las observaciones o desviaciones de la información se resuelven de manera oportuna</t>
  </si>
  <si>
    <t>Publicación en la página web del Instituto, noticias y banner</t>
  </si>
  <si>
    <t>Para el primer cuatrimestre, no se materializó el riesgo. Durante el mes de mayo se revisó el mapa de riesgos del proceso de Divulgación y Comunicación, cuyos soportes se registraron en el acta de reunión que reposa en el archivo de la Oficina Asesora de Planeación. Los controles propuestos se aplicaron en su totalidad, al realizar la socialización, divulgación de la gestión del IDEP a través de los comités académicos que se convocan de manera mensual, la divulgación de los boletines internos y externos a los grupos de valor, de interés y partes interesadas del IDEP a través de correo electrónico masivo y la pagina web institucional (http://www.idep.edu.co/?q=content/boletines-internos y http://www.idep.edu.co/?q=content/boletines-externos). El seguimiento a la Estrategia de comunicaciones se realiza por medio del seguimiento mensual al PMR, los indicadores de gestión y el plan de mejoramiento al proceso de divulgación y comunicación, los cuales reposan en la página del IDEP en el siguiente link: http://www.idep.edu.co/?q=content/maloca-aulasig y el archivo de gestión de la Oficina Asesora de Planeación. Adicionalmente, en las actas de reunión del comité académico se encuentra un seguimiento a los procesos de comunicación, estas actas reposan en el archivo de gestión de la Subdirección Académica o en el siguiente DRIVE https://drive.google.com/drive/folders/1OTqnhhgQ-26NEuHNutJVyRF0le0yKl-o . De igual manera, se realiza la revisión del cumplimiento de la normatividad en materia de publicación de información a través del seguimiento a la matriz de la ley 1712 de 2014 a través de un correo electrónico remitido el 23/04/2020 por el responsable, en el cual se solicita a los líderes de procesos los documentos pendientes de publicar en la página web. La solicitud de la información se realiza desde el correo comunicaciones@idep.edu.co y el reporte reposa en el expediente contractual 16 de 2020.</t>
  </si>
  <si>
    <t>Retraso en los procesos de comunicación, divulgación y socialización de la gestión institucional a los públicos objetivos y a la ciudadanía.</t>
  </si>
  <si>
    <t xml:space="preserve">Seguimiento a la Estrategia de Comunicaciones en el Plan estratégico de comunicación organizacional </t>
  </si>
  <si>
    <t>Profesionales de la subdirección académica y contratista asignado</t>
  </si>
  <si>
    <t>La requerida por el PLAN ESTRATÉGICO DE COMUNICACIÓN ORGANIZACIONAL</t>
  </si>
  <si>
    <t>La requerida por el Plan estrategico de comunicación organizacional</t>
  </si>
  <si>
    <t>Revisar que las actividades propuestas en la estrategia de comunicaciones se estén realizando</t>
  </si>
  <si>
    <t>La fuente es la información que se publica en los diferentes canales de comunicación del IDEP</t>
  </si>
  <si>
    <t>Las desviaciones se investigan y se resuelven según la periodicidad del control</t>
  </si>
  <si>
    <t>Seguimiento a Productos, Metas y Resultados -PMR-, Metodología general ajustada -MGA, publicaciones realizadas, correos electrónicos y actas de comité académico</t>
  </si>
  <si>
    <t>En el segundo cuatrimestre, no se materializó el riesgo. Durante el mes de agosto se revisó el mapa de riesgos del proceso de Divulgación y Comunicación, cuyos soportes se registraron en el acta de reunión que reposa en el archivo de la Oficina Asesora de Planeación. 
 Los controles propuestos se aplicaron en su totalidad, al realizar la socialización, divulgación de la gestión del IDEP a través de los comités académicos que se convocan de manera mensual, la divulgación de los boletines internos y externos a los grupos de valor, de interés y partes interesadas del IDEP a través de correo electrónico masivo y la pagina web institucional (http://www.idep.edu.co/?q=content/boletines-internos y http://www.idep.edu.co/?q=content/boletines-externos).
 El plan estratégico de comunicaciones se encuentra en proceso de actualización, atendiendo a los lineamientos del nuevo plan de desarrollo 2020-2024, en donde se plasmarán las actividades para cumplir con las metas programadas, se espera en el mes de octubre tener el documento publicado en el Aula Maloca SIG.
 El seguimiento a la estrategia de comunicaciones hasta el mes de junio se realiza por medio del seguimiento mensual al PMR para el plan de desarrollo 2016-2020, para el nuevo plan de desarrollo 2020-2024, el seguimiento se reporta adicionalmente en la MGA. 
 Los indicadores de gestión y el plan de mejoramiento al proceso de divulgación y comunicación, los cuales reposan en la página del IDEP en el siguiente link: http://www.idep.edu.co/?q=content/maloca-aulasig y el archivo de gestión de la Oficina Asesora de Planeación. 
 De igual manera, se realiza la revisión del cumplimiento de la normatividad en materia de publicación de información a través del seguimiento a la matriz de la ley 1712 de 2014 por el responsable mediante correo electrónicos remitidos el 22/05/2020 y el 25/06/2020 (Profesional de comunicaciones, en el cual se solicita a los líderes de procesos los documentos pendientes de publicar en la página web. La solicitud de la información se realiza desde el correo comunicaciones@idep.edu.co y el reporte reposa en el expediente contractual 63 de 2020.
 Las acciones anteriores, contribuyen al fortalecimiento de comunicación interna y externa del IDEP. 
  El seguimiento lo realizó la contratista de la Oficina Asesora de Planeación (Diana Martinez - seguimientoplaneacion@idep.edu.co)</t>
  </si>
  <si>
    <t>Incumplimiento de metas del Plan de Acción del IDEP y en consecuencia del Plan de Desarrollo Distrital</t>
  </si>
  <si>
    <t>Revisión del cumplimiento de la normatividad en materia de publicación de información.</t>
  </si>
  <si>
    <t>Contratista de comunicaciones y Profesional especializado encargado de los temas de comunicaciones de la Subdirección Académica.</t>
  </si>
  <si>
    <t>Permanente y cada vez que se requiera publicar información</t>
  </si>
  <si>
    <t>Revisar que la información publicada este en el marco de la normatividad</t>
  </si>
  <si>
    <t>La fuente de información son las áreas del IDEP y los líderes de los procesos que solicitan publicar</t>
  </si>
  <si>
    <t>Las desviaciones se detectan durante el seguimiento y así se resuelven</t>
  </si>
  <si>
    <t>Incumplimiento de normatividad relacionada con la publicación de información.</t>
  </si>
  <si>
    <t>Externo - Económicos</t>
  </si>
  <si>
    <t>Incumplimiento en los tiempos estimados de impresión por parte de la Imprenta Distrital.</t>
  </si>
  <si>
    <t>Retrasos o demoras en los tiempos de entrega de publicaciones a los grupos de valor, grupos de interés y partes interesadas</t>
  </si>
  <si>
    <t>Debido al incumplimiento en los tiempos estimados de impresión por parte de la Imprenta Distrital, retrasos en la entrega de contenidos e insumos producto de los proyectos que apoya y promueve el IDEP y la falta de consentimientos informados de los autores y/o participantes de los estudios desarrollados del IDEP, pueden ocasionar retrasos o demoras en los tiempos de entrega de publicaciones a los usuarios y partes interesadas, generando consecuencias como el bajo conocimiento de la producción académica del IDEP por parte de los usuarios y partes interesadas y el retraso en los procesos de comunicación, divulgación y socialización de la producción académica a los públicos objetivos y a la ciudadanía</t>
  </si>
  <si>
    <t>Bajo conocimiento de la producción académica del IDEP por parte de los usuarios y partes interesadas</t>
  </si>
  <si>
    <t>Operativo</t>
  </si>
  <si>
    <t>4 - Probable</t>
  </si>
  <si>
    <t>2 - Menor</t>
  </si>
  <si>
    <t>Reducir el riesgo y/o evitar el riesgo y/o transferir el riesgo y/o compartir el riesgo</t>
  </si>
  <si>
    <t>Seguimiento al avance del proceso editorial y entrega de contenidos de la subdirección Académica.</t>
  </si>
  <si>
    <t>Se realiza de manera mensual o cada vez que se realiza Comité Académico</t>
  </si>
  <si>
    <t>Prevenir y validar que se cumplan con los tiempos de entrega de las publicaciones propuestas para la vigencia</t>
  </si>
  <si>
    <t>La fuente de información es confiable porque corresponden al seguimiento que se la hace a la producción de las publicaciones tanto impresas como digitales que programa el IDEP en la vigencia</t>
  </si>
  <si>
    <t>Las desviaciones detectadas se resuelven de manera inmediata, pues durante los Comités Académicos se hace el seguimiento y la acción correspondiente.</t>
  </si>
  <si>
    <t>Actas de comité académico de la vigencia</t>
  </si>
  <si>
    <t>Para el primer cuatrimestre, no se materializó el riesgo. Durante el mes de mayo se revisó el mapa de riesgos del proceso de Divulgación y Comunicación, cuyos soportes se registraron en el acta de reunión que reposa en el archivo de la Oficina Asesora de Planeación. 
 Atendiendo al plan de mejoramiento para el proceso la actividad "Monitorear las actividades de impresión de publicaciones del IDEP adelantadas por la Imprenta Distrital” se realiza por la responsable con el fin de hacer seguimiento en la entrega de impresiones del IDEP. Los controles se han aplicado en su totalidad, por los responsables pues el seguimiento al avance del proceso editorial y entrega de contenidos de la subdirección Académica se realiza en el Comité Académico.
 Mediante comunicación emitida por la Imprenta Distrital recibida en el IDEP bajo el radicado 001575 del 8 de octubre de 2019, el Subdirector de la Imprenta Distrital manifiesta: “Que la Secretaría General de la Alcaldía Mayor de Bogotá D.C, suscribió contrato de obra Nro. 4233000-731-2019, cuyo objeto es “ Realizar a precios unitarios fijos sin fórmula de reajuste las diferentes obras e intervenciones especializadas para las diferentes sedes de la Secretaría General de la Alcaldía Mayor de Bogotá, D.C”, entre ellas las obras de reforzamiento estructural, redes hidrosanitarias y sistema de detección y extinción de incendios de la sede de la Imprenta Distrital, obras que se ejecutarán hasta el próximo 27 de diciembre de 2019, según acta de inicio suscrita el 28 de junio de 2019”. Atendiendo a esta comunicación el IDEP adelantó gestiones institucionales para la suspensión del contrato suscrito con la COMERCIALIZADORA COMSILA (Proveedor de insumos), toda vez que circunstancia alegada por la imprenta Distrital constituye un hecho extraño al IDEP y al contratista. Esta suspensión fue una medida excepcional y temporal encaminada a reconocer la circunstancia externa de la Imprenta Distrital como fuerza mayor y en procura del interés público. Por lo que las obligaciones que emanan del contrato, se ejecutaron posterior a la respuesta de la Imprenta Distrital y este contrato ya se encuentra en proceso de liquidación por parte de la supervisión.
 No obstante, atendiendo al reporte de la Imprenta Distrital de reiniciar actividades de impresión, luego de obra estructural en sus instalaciones, el 16 de diciembre se elevó consulta a esa entidad para información sobre la entrega de archivos. Solo hasta el 17 de enero de 2020, la Imprenta respondió no disponer de las condiciones para la impresión de publicaciones del IDEP, dado que el tiempo de la obra en sus instalaciones esperan culmine en mayo de 2020. Teniendo en cuenta lo anterior, el IDEP, con el fin de cumplir con la impresión de publicaciones ha dispuesto recursos para impresión de los títulos más relevantes, mediante los cuales se difundan los resultados de los proyectos misionales emprendidos. 
 Lo anterior, no implica una materialización del riesgo, puesto que las publicaciones se elaboraron y se divulgaron de manera digital en los tiempos estimados. 
 Las comunicaciones y seguimiento al proceso de impresión con la Imprenta Distrital reposan en el archivo de gestión de la Subdirección Académica, carpeta de Comunicaciones Imprenta Distrital. Se aplicaron los controles a través del seguimiento al avance del proceso editorial y entrega de contenidos de la subdirección Académica de manera mensual en el comité académico, cuyas actas de reunión reposan en el archivo de gestión de la Subdirección Académica . El responsable de la ejecución del control, realiza seguimiento a los procesos de impresión a las publicaciones a través de correo electrónico.</t>
  </si>
  <si>
    <t xml:space="preserve">Para el primer cuatrimestre, no se reporta materialización del riesgo. Se informa por parte del responsable del proceso las dificultades presentadas con la Imprenta Distrital en cuanto a la oportunidad en la entrega de impresión; no obstante se dio cumplimiento por parte de la Entidad en cuanto a la publicación realizada de manera digital.
Fecha de verificación:  13/05/2020.
Seguimiento efectuado por:  Hilda Yamile Morales Laverde - Jefe OCI. </t>
  </si>
  <si>
    <t>Interno proc - Comunicación entre los procesos</t>
  </si>
  <si>
    <t>Retrasos en la entrega de contenidos e insumos producto de los proyectos que apoya y promueve el IDEP.</t>
  </si>
  <si>
    <t>Retraso en los procesos de comunicación, divulgación y socialización de la producción académica a los públicos objetivos y a la ciudadanía</t>
  </si>
  <si>
    <t>Profesional especializado 222-105 de la Subdirección Académica y Subdirector Académico</t>
  </si>
  <si>
    <t>Una vez al año</t>
  </si>
  <si>
    <t>Cada vez que se requiera realizar impresión de publicaciones del IDEP</t>
  </si>
  <si>
    <t xml:space="preserve">En este periodo de tiempo no se  materializó el riesgo. Durante el mes de agosto se revisó el mapa de riesgos del proceso de Divulgación y Comunicación, cuyos soportes se registraron en el acta de reunión que reposa en el archivo de la Oficina Asesora de Planeación. 
Los controles se aplicaron  a través de reuniones de seguimiento con el asesor de la dirección (Alexander Ballén) y el profesional especializado (Jorge Palacio) en las que se ha hecho seguimiento del estado de avance de publicaciones. Para cierre de publicación se ha gestionado aprobación respectiva del Director y/o Subdirector (encargado en funciones), de estas últimas se adjunta aprobaciones. En enlace https://drive.google.com/drive/u/0/folders/1_OzHU-SDeVYcmDzrDU5BqApYCYs4yIku 
Teniendo en cuenta la situacion de emergencia sanitaria, no se han realizado acciones de monitoreo de los procesos de impresion de las publicaciones del IDEP.  Cabe resaltar que se está evaluando la posibilidad de realizar solo las publicaciones  digitales, esto se presentará en el Comité académico del mes de septiembre, por lo anterior, en ese mes se espera formular las acciones de mejora o ajustar  los controles en caso de ser necesario. 
El segumiento lo realiza la contratista de la Oficina Asesora de planeación (Diana Martinez- seguimientoplaneacion@idep.edu.co) </t>
  </si>
  <si>
    <t>Falta de consentimientos informados de los autores y/o participantes de los estudios desarrollados del IDEP</t>
  </si>
  <si>
    <t>Factores de riesgo</t>
  </si>
  <si>
    <t>Probabilidad</t>
  </si>
  <si>
    <t>Zonas de riesgo</t>
  </si>
  <si>
    <t>5 - Casi seguro</t>
  </si>
  <si>
    <t>Zona de Riesgo Extrema</t>
  </si>
  <si>
    <t>Externo - Sociales</t>
  </si>
  <si>
    <t>Zona de Riesgo Moderada</t>
  </si>
  <si>
    <t>Externo - Tecnológicos</t>
  </si>
  <si>
    <t>2 - Improbable</t>
  </si>
  <si>
    <t>Externo - Medioambientales</t>
  </si>
  <si>
    <t>Externo - Comunicación externa</t>
  </si>
  <si>
    <t>Interno - Financieros</t>
  </si>
  <si>
    <t>Impacto</t>
  </si>
  <si>
    <t>5 - Catastrófico</t>
  </si>
  <si>
    <t>4 - Mayor</t>
  </si>
  <si>
    <t>Interno - Tecnología</t>
  </si>
  <si>
    <t>Calificación controles</t>
  </si>
  <si>
    <t>Interno - Estratégicos</t>
  </si>
  <si>
    <t>Interno - Comunicación interna</t>
  </si>
  <si>
    <t>Interno proc - Diseño del proceso</t>
  </si>
  <si>
    <t>Si</t>
  </si>
  <si>
    <t>Interno proc - Interacciones con otros procesos</t>
  </si>
  <si>
    <t>Interno proc - Tranversalidad</t>
  </si>
  <si>
    <t>20 - Catastrófico</t>
  </si>
  <si>
    <t>Clase de riesgo</t>
  </si>
  <si>
    <t>Interno proc - Procedimientos asociados</t>
  </si>
  <si>
    <t>10 - Mayor</t>
  </si>
  <si>
    <t>Interno proc - Responsables del proceso</t>
  </si>
  <si>
    <t>5 - Moderado</t>
  </si>
  <si>
    <t>Calificacion ejecucion control</t>
  </si>
  <si>
    <t>Contractual</t>
  </si>
  <si>
    <t>Moderado - El control se ejecuta algunas veces por parte del responsable</t>
  </si>
  <si>
    <t>Comunicación</t>
  </si>
  <si>
    <t>Opciones de manejo</t>
  </si>
  <si>
    <t>Debil - El control no se ejecuta por parte del responsable</t>
  </si>
  <si>
    <t>Moderado</t>
  </si>
  <si>
    <t>Acciones fortalecer control</t>
  </si>
  <si>
    <t>De información</t>
  </si>
  <si>
    <t>Asumir el riesgo</t>
  </si>
  <si>
    <t>Debil</t>
  </si>
  <si>
    <t>De intregración</t>
  </si>
  <si>
    <t>Financiero</t>
  </si>
  <si>
    <t>Tecnologico y seguridad digital</t>
  </si>
  <si>
    <t>Zona de riesgo residual extrema</t>
  </si>
  <si>
    <t>Zona de riesgo residual alta</t>
  </si>
  <si>
    <t>Zona de riesgo residual moderada</t>
  </si>
  <si>
    <t>Zona de riesgo residual baja</t>
  </si>
  <si>
    <t>Subdirector Académico, Asesores de la Dirección General, Profesional especializado de la subdirección académica.</t>
  </si>
  <si>
    <t xml:space="preserve">Definición de impacto </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</si>
  <si>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</si>
  <si>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</si>
  <si>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</si>
  <si>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</si>
  <si>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</si>
  <si>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</si>
  <si>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</si>
  <si>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</si>
  <si>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</si>
  <si>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</si>
  <si>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</si>
  <si>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</si>
  <si>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</si>
  <si>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</si>
  <si>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</si>
  <si>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</si>
  <si>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</si>
  <si>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</si>
  <si>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</si>
  <si>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Calificación Impacto</t>
  </si>
  <si>
    <t>¿Existe un responsable asignado a la ejecución del control ?</t>
  </si>
  <si>
    <t xml:space="preserve">¿ La oportunidad en que se ejecuta el control ayuda a prevenir la mitigación del riesgo o a detectar la materialización del riesgo de manera oportuna?
</t>
  </si>
  <si>
    <t>Omisión en la aplicación del manual de imagen institucional</t>
  </si>
  <si>
    <t>Uso indebido de las imágenes y textos para favorecer o desfavorecer a una marca o a un tercero.</t>
  </si>
  <si>
    <t>Factores como la omisión en la aplicación del manual de imagen institucional, la colusión por parte de los Directivos, Funcionarios y/o contratistas que intervienen en la los procesos de comunicación y divulgación y controles ineficientes a los requisitos que deben cumplir las publicaciones, pueden incurrir en el uso indebido de las imágenes y textos para favorecer o desfavorecer a una marca o a un tercero. Lo anterior trae con o consecuencias el deterioro de las relaciones de confianza y credibilidad con el IDEP, el deterioro de la imagen institucional y sanciones legales y/o disciplinarias</t>
  </si>
  <si>
    <t>Deterioro de las relaciones de confianza y credibilidad con el IDEP</t>
  </si>
  <si>
    <t>Corrupción - Visibilidad</t>
  </si>
  <si>
    <t>Aplicación del Manual de imagen institucional</t>
  </si>
  <si>
    <t>Contratistas de comunicaciones y el supervisor de la subdirección académica designado Profesional especializado 222-05</t>
  </si>
  <si>
    <t>Trimestral</t>
  </si>
  <si>
    <t>Verificar cumplimiento de manual de imagen de Alcaldía Mayor de Bogotá</t>
  </si>
  <si>
    <t>El manual de imagen lo emite la Alcaldía Mayor y es confiable</t>
  </si>
  <si>
    <t>Si se presentan desviaciones se corrige de manera oportuna e inmediata</t>
  </si>
  <si>
    <t>Diseño con los lineamientos del manual de imagen</t>
  </si>
  <si>
    <t>Para el primer cuatrimestre, no se materializó el riesgo. Durante el mes de mayo se revisó el mapa de riesgos del proceso de Divulgación y Comunicación, cuyos soportes se registraron en el acta de reunión que reposa en el archivo de la Oficina Asesora de Planeación.
  Los controles propuestos se aplicaron en su totalidad, pues se aplicaron y se verificaron los lineamientos del Manual de imagen institucional previo a la publicación de imágenes, el soporte es el reporte de cumplimiento del manual de imagen que reposa en el formato FT-DIC-01-03 Lista de verificación de lineamientos del Manual de imagen Alcaldía Mayor de Bogotá para la publicación de imágenes y/o textos el cual se diligencia de manera virtual, en una hoja de cálculo de Google y el responsable de diligenciamiento es el profesional que se encarga de diseñar las piezas de la Subdirección Académica. La hoja de calculo Google diligenciada se encuentra disponible en : https://docs.google.com/spreadsheets/d/1fVQSdq07aVWP9lFSO8dHn7f72Wo39luBOcf1Nz5uhCo/edit#gid=144076483
 Adicionalmente, se utilizan los formatos de consentimientos informados que se tienen para el IDEP, estos reposan en el archivo de gestión de la subdirección académica en las carpetas de las publicaciones, estos se han utilizado para la postulación de artículos para la revista Educación y Ciudad, ubicados para los postulados en plataforma OJS, en enlace https://drive.google.com/drive/u/1/folders/1EYp10sLFOm5x7nJVnfgcxeulfBhi3XVy; libros IDEP (impresos en carpeta ubicada en Subdirección Académica sede IDEP) y Magazín Aula Urbana 117 los cuales se encuentran en proceso de recolección dado que el proceso editorial tuvo que ajuste por la contingencia de emergencia sanitaria, que obligo a actualizar los contenidos que ya se encontraban elaborados. En el Aula Maloca SIG se encuentra el instructivo y los formatos en el proceso de Investigación y Desarrollo Pedagógico IN-IDP-04-05 Instructivo para usos de los consentimientos y asentimientos de la política de tratamiento de datos.</t>
  </si>
  <si>
    <t xml:space="preserve">No se reporta materialización del riesgo por parte del proceso. Se actualizó el formato FT-DIC-01-03 Lista de verificación de lineamientos del Manual de imagen Alcaldía Mayor de Bogotá para la publicación de imágenes y/o textos. Se verificó por parte de esta Oficina el diligenciamiento de los criterios contenidos en el Manual para las publicaciones del IDEP en la matriz establecida como control. 
Fecha de verificación:  13/05/2020.
Seguimiento efectuado por:  Hilda Yamile Morales Laverde - Jefe OCI. </t>
  </si>
  <si>
    <t>Colusión por parte de los Directivos, Funcionarios y/o contratistas que intervienen en la los procesos de comunicación y divulgación.</t>
  </si>
  <si>
    <t>Uso de consentimientos informados</t>
  </si>
  <si>
    <t>Profesional especializado 222-05 Subdirección Académica</t>
  </si>
  <si>
    <t>Permanente- con cada publicación</t>
  </si>
  <si>
    <t>Verificar que todas las publicaciones tengan los consentimientos informados según corresponda en cada caso</t>
  </si>
  <si>
    <t>Los formatos diligenciados por los usuarios son confiables</t>
  </si>
  <si>
    <t>Si se presentan diferencias identificadas se investiga y se resuelve de manera oportuna</t>
  </si>
  <si>
    <t>Los formatos de la política del manual del tratamiento de datos</t>
  </si>
  <si>
    <t xml:space="preserve">No se reporta materialización del riesgo por parte del proceso. Se evidencia la ejecución de todos los controles formulados. Se actualizó formato FT-DIC-01-03 Lista de verificación de lineamientos del Manual de imagen Alcaldía Mayor de Bogotá para la publicación de imágenes y/o textos, el cual se reporta de manera virtual en hoja de calculo de google. Se verificó por parte de esta Oficina el diligenciamiento de los criterios contenidos en el Manual para las publicaciones del IDEP en la matriz establecida como control. 
Fecha de verificación:  9/09/2020
Seguimiento efectuado por:  María Margarita Cruz Gómez contratista de la OCI. </t>
  </si>
  <si>
    <t>Controles ineficientes a los requisitos que deben cumplir las publicaciones.</t>
  </si>
  <si>
    <t>Sanciones legales y/o disciplinarias</t>
  </si>
  <si>
    <t>Lista de chequeo para la verificación y seguimiento del cumplimiento de los criterios del manual de imagen de la Alcaldía de Bogotá</t>
  </si>
  <si>
    <t>Validar que todas las imágenes y /o textos que se publican por el IDEP cumplan con los criterios del manual de imagen de la alcaldía de Bogotá</t>
  </si>
  <si>
    <t>El instrumento de seguimiento se encuentra en una hoja de cálculo de Excel en línea a la cual tienen acceso el responsable de su diligenciamiento, el supervisor y subdirector académico</t>
  </si>
  <si>
    <t>La lista de verificación diligenciada</t>
  </si>
  <si>
    <t>Colusión por parte de los Directivos, Funcionarios y/o contratistas que intervienen en la los procesos de distribución de publicaciones</t>
  </si>
  <si>
    <t>Usufructo mal intencionado de publicaciones producidas por el IDEP para el interés particular.</t>
  </si>
  <si>
    <t>Debido a la Colusión por parte de los Directivos, Funcionarios y/o contratistas que intervienen en la los procesos de distribución de publicaciones e información insuficiente a usuarios y partes interesadas acerca de la gratuidad de los productos y servicios del IDEP, se puede generar un usufructo mal intencionado de publicaciones producidas por el IDEP para el interés particular, trayendo como consecuencia el deterioro de las relaciones de confianza y credibilidad con el IDEP, Deterioro de la imagen institucional y Sanciones legales y/o disciplinarias.</t>
  </si>
  <si>
    <t>Corrupción - Institucionalidad</t>
  </si>
  <si>
    <t>Entrega controlada de publicaciones a través de planillas, memorandos, oficios y formatos (PRO-DIC-01-09 Gestión de Publicaciones)</t>
  </si>
  <si>
    <t>Operario del Centro de documentaciones y Profesional especializado Subdirección Académica</t>
  </si>
  <si>
    <t>Detecta la entrega de las publicaciones realizadas del IDEP a los usuarios</t>
  </si>
  <si>
    <t>Cotejar la cantidad de publicaciones que se entregan a los usuarios</t>
  </si>
  <si>
    <t>Planillas diligenciadas por las personas que reciben las publicaciones así como el recibo de entrega</t>
  </si>
  <si>
    <t>En caso de presentarse observaciones en la ejecución del control se realiza una aclaración sobre las diferencias encontradas, con el fin de evitarlo en un futuro.</t>
  </si>
  <si>
    <t>Planillas diligenciadas, memorandos de entrega</t>
  </si>
  <si>
    <t>Para el primer cuatrimestre, no se materializó el riesgo. Durante el mes de mayo se revisó el mapa de riesgos del proceso de Divulgación y Comunicación, cuyos soportes se registraron en el acta de reunión que reposa en el archivo de la Oficina Asesora de Planeación. Se realizó una campaña de información a los grupos de valor de interés y partes interesadas acerca de la gratuidad de los productos y servicios del IDEP, para mejorar los niveles de publicidad de la información del IDEP a usuarios y partes interesadas, las evidencias se encuentran en el boletín externo No 7 remitido por correo electrónico masivo con la herramienta Sendinblue. Este se encuentra disponible en la pagina web en: http://www.idep.edu.co/sites/default/files/boleti%CC%81n%20externo%20No%207%202020.pdf
 Los controles propuestos se aplicaron en su totalidad, puesto que se realizó la entrega controlada de publicaciones a través de planillas, memorandos, oficios y formatos, los cuales reposan en el archivo de gestión del Centro de documentación; de igual manera se realizó el control en la bodega de publicaciones con la entrada y salida de las publicaciones físicas del centro de documentación, esto reposa en el archivo de gestión del centro de documentación y en el sistema administrativo GOOBI.</t>
  </si>
  <si>
    <t>No se reporta materialización del riesgo por parte de proceso. Se verificó por parte de esta Oficina la socialización en el boletín externo No. 07 acerca de la gratuidad de los servicios del IDEP.  
Con ocasión del confinamiento por el COVID-19 no se realiza la verificación del control establecido para la entrega de publicaciones. 
Fecha de verificación: 13/05/2020.
Seguimiento efectuado por: Hilda Yamile Morales Laverde - Jefe OCI.</t>
  </si>
  <si>
    <t>Información insuficiente a usuarios y partes interesadas acerca de la gratuidad de los productos y servicios del IDEP.</t>
  </si>
  <si>
    <t>Control en la bodega de publicaciones</t>
  </si>
  <si>
    <t>Previene al tener un control de las publicaciones que ingresan y salen del IDEP</t>
  </si>
  <si>
    <t>Cotejar la cantidad de publicaciones que ingresan y salen del IDEP</t>
  </si>
  <si>
    <t>La información que reposa en el sistema Administrativo y financiero con el que cuenta el IDEP</t>
  </si>
  <si>
    <t>Actas de control del sistema Administrativo y financiero con el que cuenta el IDEP</t>
  </si>
  <si>
    <t>No se reporta materialización del riesgo por parte de proceso. Se verificó por parte de esta Oficina la socialización en el boletín externo No. 13 acerca de la gratuidad de los servicios del IDEP.  
Con ocasión del confinamiento por el COVID-19 no se realiza la verificación del control establecido para la entrega de publicaciones sin embargo el proceso reporta que no se han presentado entradas o salidas de las publicaciones físicas del centro de documentación.
Fecha de verificación: 09/09/2020.
Seguimiento efectuado por: Maria Margarita Cruz Gómez - contratista OCI</t>
  </si>
  <si>
    <t>Realizar una campaña de información a usuarios y partes interesadas acerca de la gratuidad de los productos y servicios del IDEP</t>
  </si>
  <si>
    <t>Previene la mitigación del riesgo puesto que el control permite mejorar los niveles de publicidad de la información del IDEP a usuarios y partes interesadas, en cuanto publicaciones producidas por el IDEP para el interés particular.</t>
  </si>
  <si>
    <t>Busca validar que los grupos de valor, de interés y partes interesadas del tengan la información adecuada acerca de la gratuidad de los productos y servicios del IDEP</t>
  </si>
  <si>
    <t>La publicación de la campaña se realiza a través de los canales de atención institucionales del IDEP virtuales como página web, redes sociales institucionales y correo electrónico.</t>
  </si>
  <si>
    <t>Si se presentan desviaciones se investigan para proceder a las vías legales pertinentes por el IDEP</t>
  </si>
  <si>
    <t xml:space="preserve">La campaña se publica por redes sociales institucionales del IDEP  y por correo electrónico masivo que se envía desde el IDEP </t>
  </si>
  <si>
    <t>Gestión de Recursos Fisicos y Ambiental</t>
  </si>
  <si>
    <t>Jefe Oficina Asesora de Planeación,  3 contratistas que apoyan la gestión,  un (1) profesional especializado</t>
  </si>
  <si>
    <t>Aplicativos SEGPLAN, PMR, Plan de adquisiciones</t>
  </si>
  <si>
    <t xml:space="preserve">Una (1) oficina adecuada con Cinco puestos de trabajo dotados con equipos de cómputo </t>
  </si>
  <si>
    <t xml:space="preserve">Cambios constantes en la normatividad que regula las diferentes herramientas de planeación para la generación de informes </t>
  </si>
  <si>
    <t>Generar informes con datos no precisos o inconsistentes tanto a entes de control como a la dirección general de la entidad</t>
  </si>
  <si>
    <t>Se puede presentar que la consolidación de informes en la Oficina Asesora de Planeación presente errores o inconsistencias  a causa de la entrega  de información fuera de tiempo por parte de las diferentes oficinas y subdirecciones del IDEP,  por desconocimiento  de la normatividad y/o de las herramientas de planeación del IDEP</t>
  </si>
  <si>
    <t>Presentar incumplimiento de metas del Plan de Desarrollo Distrital, metas institucionales y objetivos estratégicos de la entidad.</t>
  </si>
  <si>
    <t>Seguimientos periódicos a las actividades definidas en los diferentes planes y herramientas de planeación</t>
  </si>
  <si>
    <t>Líder del proceso - Contratistas apoyo OAP - Profesional OAP</t>
  </si>
  <si>
    <t>Se tienen establecidas fechas  de seguimiento y reporte de avances</t>
  </si>
  <si>
    <t>Permite detectar incumplimientos en las actividades programadas y corregirlos en caso de presentarse</t>
  </si>
  <si>
    <t>La fuente de información son los diferentes planes definidos por los líderes de procesos</t>
  </si>
  <si>
    <t>Se realizan los ajustes correspondientes por parte de cada líder de proceso</t>
  </si>
  <si>
    <t>Seguimientos publicados en la página web y en los aplicativos  a través de los cuales se administran las herramientas de planeación</t>
  </si>
  <si>
    <t>En lo que va de la vigencia 2020 el riesgo no se ha materializado, ya que la información ha sido reportada a tiempo en PMR (enero, febrero y marzo), se tomó información del reporte de PMR, de actividades del POA y la ejecución presupuestal, se comparó PREDIS con la información de GOOBI. El riesgo no ha sido objeto de hallazgos de auditorías.  Las causas y los efectos siguen vigentes.  Se considera que el riesgo sigue siendo el riesgo y que el diseño y efectividad de los controles están acordes para que el riesgo no se materialice.</t>
  </si>
  <si>
    <t>Desconocimiento de las herramientas de planeación por parte de funcionarios y/o contratistas</t>
  </si>
  <si>
    <t>Reprocesos operativos y administrativos</t>
  </si>
  <si>
    <t>Presentación de informes de cumplimiento de metas y de gestión en comité institucional de gestión y desempeño</t>
  </si>
  <si>
    <t xml:space="preserve">Líder del proceso  </t>
  </si>
  <si>
    <t>Desde la OAP se programan las fechas del comité institucional de gestión y desempeño</t>
  </si>
  <si>
    <t>Permite detectar debilidades que ocasionan reprocesos</t>
  </si>
  <si>
    <t>La fuente de información será el registro  de las debilidades evidenciadas en los seguimientos  y reportadas en comité</t>
  </si>
  <si>
    <t>Se analizan las debilidades por parte de cada responsable tomando las acciones correspondientes</t>
  </si>
  <si>
    <t>En actas de comité y presentaciones realizadas</t>
  </si>
  <si>
    <t>En lo que va de la vigencia 2020 el riesgo no se ha materializado, ya que la información ha sido reportada a tiempo en PMR (enero, febrero, marzo, abril, mayo, junio y julio), se tomó información del reporte de PMR, de actividades del POA y la ejecución presupuestal, se comparó PREDIS con la información de GOOBI. El riesgo no ha sido objeto de hallazgos de auditorías.  Las causas y los efectos siguen vigentes.  Se considera que el riesgo sigue siendo y que el diseño y efectividad de los controles están acordes para que el riesgo no se materialice.  La información se encuentra ubicada en las TRD de la OAP.  
\\192.168.1.251\120_oap\IDEP2020\120_19_INFORMES\2_Informes Otras Entidades\120_19_2_PMR_2020
\\192.168.1.251\120_oap\IDEP2020\120_19_INFORMES\2_Informes Otras Entidades\120_19_2_SEGPLAN_2020\Segplan 2020
El seguimiento lo realizó la profesional especializada de la OAP (Adriana Correa - acorrea@idep.edu.co)</t>
  </si>
  <si>
    <t>Reportes remitidos a la Oficina Asesora de Planeación fuera de tiempo, incompletos o con datos erróneos por parte de las diferentes áreas de la entidad</t>
  </si>
  <si>
    <t>Sanciones de los entes reguladores por incumplimientos normativos</t>
  </si>
  <si>
    <t>Socialización de las herramientas de planeación por parte de la OAP</t>
  </si>
  <si>
    <t>Cuando se presentan cambios en las herramientas de planeación o nueva normatividad regulatoria</t>
  </si>
  <si>
    <t>Permite brindar mayor claridad a los funcionarios y contratistas sobre la operación de las diferentes herramientas de planeación</t>
  </si>
  <si>
    <t>La fuente de información serán los  cambios normativos o cambios procedimentales internos</t>
  </si>
  <si>
    <t>Se atienden de acuerdo a la necesidad identificada  en los diferentes procedimientos</t>
  </si>
  <si>
    <t>Invitación  realizada a funcionarios y contratistas - Listados de asistencia</t>
  </si>
  <si>
    <t>Desarticulación de las diferentes herramientas de planeación para gestión y seguimiento</t>
  </si>
  <si>
    <t>Deficiencia en la toma de decisiones por parte de la alta dirección</t>
  </si>
  <si>
    <t>Cruce de información generada a través de las diferentes herramientas de planeación</t>
  </si>
  <si>
    <t>Profesional OAP -  contratistas  OAP y jefe OAP</t>
  </si>
  <si>
    <t>Si de acuerdo a lo definido en los procedimientos de planeación estratégica</t>
  </si>
  <si>
    <t>Si, al validar la información generada a través de las diferentes herramientas de planeación y seguimiento</t>
  </si>
  <si>
    <t>Las diferentes herramientas de planeación (PMR, POA, SEGPLAN, Indicadores) contienen la misma información</t>
  </si>
  <si>
    <t>Se ajustan con el líder del proceso antes de proceder a la publicación de los seguimientos</t>
  </si>
  <si>
    <t xml:space="preserve">El líder del proceso envía consolidadas todas sus herramientas de  planeación. </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</si>
  <si>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</si>
  <si>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Herramientas de Microsoft, herramientas de google</t>
  </si>
  <si>
    <t>Riesgo</t>
  </si>
  <si>
    <t>Clase del riesgo</t>
  </si>
  <si>
    <t xml:space="preserve">Zona de riesgo inherente </t>
  </si>
  <si>
    <t>Ausencia de la estrategia de rendición de cuentas</t>
  </si>
  <si>
    <t>Rendición de cuentas a la ciudadanía de baja calidad (deficiente)</t>
  </si>
  <si>
    <t>Debido a la combinación de factores como: información sobre la gestión del IDEP que no se produce a tiempo por las diferentes áreas, ausencia de la estrategia de rendición de cuentas y la no participación de la ciudadanía en la rendición de cuentas, puede generar una rendición de cuentas a la ciudadanía de baja calidad (deficiente), trayendo como consecuencia un Deterioro de la imagen institucional, un desconocimiento de la gestión del IDEP por parte de los usuarios y partes interesadas y ausencia de diálogo y retroalimentación entre el IDEP y sus usuarios y partes interesadas.</t>
  </si>
  <si>
    <t>Deterioro de la imagen institucional.</t>
  </si>
  <si>
    <t>Elaboración de la estrategia de Rendición de cuentas</t>
  </si>
  <si>
    <t>Jefe Oficina Asesora de planeación - Oficina Asesora de Planeación</t>
  </si>
  <si>
    <t>Planear y/o revisar las actividades que se van a desarrollar durante la vigencia como estrategia de rendición de cuentas a la ciudadanía</t>
  </si>
  <si>
    <t>Al ser derivado de ejercicios de años anteriores (según la evaluación de la rendición de cuentas) se plantean actividades que permitan mejorar la asistencia de la ciudadanía.</t>
  </si>
  <si>
    <t>Las desviaciones que se presentan se resuelven para los ejercicios siguientes que se realicen de rendición de cuentas</t>
  </si>
  <si>
    <t>La estrategia de rendición de cuentas y el seguimiento a la estrategia, se encuentra publicado en la página web institucional en el siguiente link : http://www.idep.edu.co/?q=node/32</t>
  </si>
  <si>
    <t>Para el primer cuatrimestre, no se materializó el riesgo. Durante el mes de mayo se revisó el mapa de riesgos del proceso de Atención al ciudadano, cuyos soportes se registraron en el acta de reunión que reposa en el archivo de la Oficina Asesora de Planeación. Los controles propuestos se aplicaron en su totalidad, puesto que se cuenta con una estrategia de rendición de cuentas para la entidad, la cual se encuentra publicada en botón de transparencia en el numeral 6.1 en el link http://www.idep.edu.co/?q=content/estrategia-de-rendici%C3%B3n-de-cuentas . De igual manera, se cuenta con el seguimiento de la estrategia al 30 de marzo del 2020, publicada en el enlace mencionado anteriormente. 
  En la página web se puede verificar el proceso de divulgación y socialización de la invitación a la rendición de cuentas de la vigencia 2019 y las observaciones de la ciudadanía (http://www.idep.edu.co/?q=node/42#overlay-context= ) que se realizó en la vigencia anterior. Para la vigencia 2020 aún no se ha realizado el proceso de Rendición de cuentas, puesto que se tiene previsto para el último trimestre del año.</t>
  </si>
  <si>
    <t>Se valida la publicación de los documentos descritos en el avance; durante la vigencia 2020 no se han adelantado controles y/o acciones adicionales teniendo en cuenta que la rendición de cuentas se realiza el último semestre de cada vigencia. 
Fecha de verificación:  13/05/2020.
Seguimiento efectuado por:  Hilda Yamile Morales Laverde - Jefe OCI.</t>
  </si>
  <si>
    <t>No hay participación de la ciudadanía en la rendición de cuentas</t>
  </si>
  <si>
    <t>Subdirector Académico - Subdirección Académica</t>
  </si>
  <si>
    <t>Cada vez que se realicen actividades de rendición de cuentas de la vigencia como espacio principal o espacios de rendición de cuentas programados desde la Subdirección Académica</t>
  </si>
  <si>
    <t>Prevenir que se genere el riesgo, puesto que con este control se busca informar a la ciudadanía para que asista a la actividad</t>
  </si>
  <si>
    <t>Es información institucional que se publica desde los canales oficiales (redes sociales, página web institucional ) que se pone al servicio de la ciudadanía para que pregunten.</t>
  </si>
  <si>
    <t>Las desviaciones que se presenten se resuelven de manera inmediata, para entregar información oportuna a la ciudadanía</t>
  </si>
  <si>
    <t>Registro campaña en la herramienta que tenga el IDEP disponible, publicaciones página web y cuadro de control de publicaciones en la página web.</t>
  </si>
  <si>
    <t>Durante el segundo cuatrimestre, no se materializó el riesgo. Durante el mes de agosto se revisó el mapa de riesgos del proceso de Atención al ciudadano, cuyos soportes se registraron en el acta de reunión que reposa en el archivo de la Oficina Asesora de Planeación. 
 Los controles propuestos se aplicaron en su totalidad, puesto que se realizó el seguimiento a la estrategia de rendición de cuentas para la entidad con corte al 30/06/2020, la cual se encuentra publicada en botón de transparencia en el numeral 6.1 en el link http://www.idep.edu.co/?q=content/estrategia-de-rendici%C3%B3n-de-cuentas . 
 Atendiendo a los lineamientos de la circular 006 de 2020 emitida por la Veeduría distrital, se realiza un ajuste en las actividades de la rendición de cuentas, cambiando la actividad de la audiencia principal de la rendición de cuentas, teniendo en cuenta que para la vigencia 2019 el IDEP realizó este ejercicio en el mes de diciembre y se espera en la vigencia 2021 realizar la rendición correspondiente a la vigencia 2020 por el IDEP. Por lo anterior, no se divulgaran invitaciones para el espacio principal de la rendición de cuentas. No obstante, desde la Subdirección Académica se programaron dos espacios secundarios de rendición de cuentas realizados el 8 y 24 de junio así: 
 El 8 de junio se realizó un evento virtual como espacio de rendición de cuentas en el cual se realizó la socialización del programa de pensamiento crítico, así como la presentación de la Experiencia pedagógica Relaciones entre tecnología y sociedad a través de la lectura crítica del maestro realizada como parte de los Recorridos pedagógicos virtuales en el marco de las actividades de visibilización del programa Pensamiento Crítico para la investigación e Innovación Educativa, en este espacio se contó con la participación de 56 asistentes a través de medios virtuales. Las evidencias de la sesión reposan en el DRIVE : https://drive.google.com/drive/folders/1DC1t_16cz0DxaV_XNRRz9fk8brtxYCbV?usp=sharing y la relatoría de la sesión se encuentra en el archivo de gestión de la Oficina Asesora de planeación y en la TRD digital. 
 El 24 de junio se realizó el evento virtual de la socialización de resultados del Sistema de seguimiento a la política educativa Distrital en los contextos escolares fase 5 , en el cual participaron 70 personas entre estos: profesionales de la Secretaría de Educación, directivos y profesionales del IDEP, directivos docentes, maestros e interesados. Las evidencias, se encuentran en la carpeta del estudio en el archivo de gestión de la Subdirección Académica y en una carpeta compartida en el DRIVE vinculado al correo: sisped@idep.edu.co El enlace de acceso es : https://drive.google.com/drive/u/1/folders/1BmwQP_hbwigbHi7j1ZahUUFlZdxqNO0j
  El seguimiento lo realizó la contratista de la Oficina Asesora de Planeación (Diana Martinez - seguimientoplaneacion@idep.edu.co)</t>
  </si>
  <si>
    <t>Ausencia de diálogo y retroalimentación entre el IDEP y sus usuarios y partes interesadas.</t>
  </si>
  <si>
    <t>Plan de comunicaciones formulado sin tener en cuenta el público objetivo y sus canales de interacción</t>
  </si>
  <si>
    <t>Baja articulación entre los diferentes canales de comunicación del instituto ( Pagina web, redes sociales , correos electrónicos)</t>
  </si>
  <si>
    <t>La combinación de diferentes factores como un plan de comunicaciones formulado sin tener en cuenta el público objetivo y sus canales de interacción, el desconocimiento de normativa referente a los diferentes canales de comunicación que deben estar a disposición de los usuarios y partes interesadas, la baja ejecución del plan de comunicaciones y el desconocimiento de las necesidades y expectativas de los usuarios y partes interesadas, puede generar una baja articulación entre los diferentes canales de comunicación del instituto ( Pagina web, redes sociales , correos electrónicos), ocasionando como consecuencias un retraso en los procesos de comunicación, divulgación y socialización de la gestión institucional a los públicos objetivos y a la ciudadanía, un deterioro de la imagen institucional y hallazgos u observaciones internas o externas por incumplimiento de normativa.</t>
  </si>
  <si>
    <t>Actualización Normograma del proceso</t>
  </si>
  <si>
    <t>Subdirector académico - Subdirección Académica</t>
  </si>
  <si>
    <t>Cada vez que se requiera actualizar por cambios en la normatividad</t>
  </si>
  <si>
    <t>Prevenir la materialización del riesgo, a través de la constante actualización de la normatividad vigente.</t>
  </si>
  <si>
    <t>La normatividad vigente en el país</t>
  </si>
  <si>
    <t>Cuando se presentan desviaciones, se realiza la actualización del normo grama del proceso y a su vez la caracterización del SIG .</t>
  </si>
  <si>
    <t>Los correos electrónicos, el nomograma actualizado y publicado en la pagina web en el siguiente enlace: http://www.idep.edu.co/?q=content/transparencia-y-acceso-la-informaci%C3%B3n-p%C3%BAblica-idep</t>
  </si>
  <si>
    <t>Para el primer cuatrimestre, no se materializó el riesgo. Durante el mes de mayo se revisó el mapa de riesgos del proceso de Atención al ciudadano, cuyos soportes se registraron en el acta de reunión que reposa en el archivo de la Oficina Asesora de Planeación. Los controles propuestos se aplicaron en su totalidad, se realizó la actualización Normograma del proceso el cual se encuentra en la pagina web en el botón de transparencia numeral 4.2 en el link : http://www.idep.edu.co/?q=content/transparencia-y-acceso-la-informaci%C3%B3n-p%C3%BAblica-idep También se definió el plan de acción para la implementación de las políticas de Participación ciudadana, Servicio al ciudadano, Racionalización de tramites y Transparencia acceso para MIPG, el plan definido y el seguimiento con corte a 30 de marzo de 2020 se encuentra en el siguiente link: http://www.idep.edu.co/?q=modelo-integrado-de-planeacion-y-gestion-mipg
 Finalmente, se realizó el seguimiento a la matriz de la ley 1712 de 2014 a través de un correo electrónico remitido el 23/04/2020 por el responsable, en el cual se solicita a los lideres de procesos los documentos pendientes de publicar en la pagina web. La solicitud de la información se realiza desde el correo comunicaciones@idep.edu.co y el reporte reposa en el expediente contractual 16 de 2020.</t>
  </si>
  <si>
    <t>Se recomienda por parte de esta Oficina la revisión de los controles establecidos para mitigar el riesgo definido, ya que la actualización del normograma y el seguimiento al cumplimiento de transparencia no permite contribuye a que no se presente "Baja articulación entre los diferentes canales de comunicación del instituto ( Pagina web, redes sociales , correos electrónicos)".
Fecha de verificación:  13/05/2020.
Seguimiento efectuado por:  Hilda Yamile Morales Laverde - Jefe OCI.
Baja articulación entre los diferentes canales de comunicación del instituto ( Pagina web, redes sociales , correos electrónicos)
Fecha de verificación:  13/05/2020.
Seguimiento efectuado por:  Hilda Yamile Morales Laverde - Jefe OCI.</t>
  </si>
  <si>
    <t>Desconocimiento de normativa referente a los diferentes canales de comunicación que deben estar a disposición de los usuarios y partes interesadas.</t>
  </si>
  <si>
    <t>Plan de adecuación y sostenibilidad del Modelo Integrado Planeación y Gestión para la vigencia, de las políticas de Participación ciudadana, Servicio al ciudadano, Racionalización de trámites y Transparencia, acceso a la información pública y lucha contra la corrupción.</t>
  </si>
  <si>
    <t>Oficina asesora de planeación - Jefe Oficina Asesora de Planeación</t>
  </si>
  <si>
    <t>Revisar en cada uno de los autodiagnósticos y/o resultados del FURAG lo que tiene implementado la entidad</t>
  </si>
  <si>
    <t>La fuente de información es lo que tiene la entidad implementado dándole cumplimiento a la normatividad</t>
  </si>
  <si>
    <t>Las desviaciones en el plan de acción se resuelven de manera oportuna en la vigencia o en caso de ser necesario se establecen los tiempos de cumplimiento de la actividad que se debe realizar.</t>
  </si>
  <si>
    <t>Seguimiento a las actividades establecidas en el plan de acción</t>
  </si>
  <si>
    <t>En el segundo cuatrimestre, no se materializó el riesgo. En el mes de agosto se revisó el mapa de riesgos del proceso de Atención al ciudadano, cuyos soportes se registraron en el acta de reunión que reposa en el archivo de la Oficina Asesora de Planeación. 
 Los controles propuestos se aplicaron en su totalidad, el Normograma del proceso se encuentra en la pagina web en el botón de transparencia numeral 4.2 en el link : http://www.idep.edu.co/?q=content/transparencia-y-acceso-la-informaci%C3%B3n-p%C3%BAblica-idep 
 Se realizó el seguimiento con corte a 30 de junio de 2020 al plan de acción para la implementación de las políticas de Participación ciudadana, Servicio al ciudadano, Racionalización de tramites y Transparencia acceso para MIPG, se encuentra en el siguiente link: http://www.idep.edu.co/?q=modelo-integrado-de-planeacion-y-gestion-mipg
 Se realizó el seguimiento a la matriz de la ley 1712 de 2014 a través de correos electrónicos remitidos el 22/05/2020 y el 25/06/2020 por el responsable, en el cual se solicita a los lideres de procesos los documentos pendientes de publicar en la pagina web. La solicitud de la información se realiza desde el correo comunicaciones@idep.edu.co y el reporte reposa en el expediente contractual 63 de 2020.
 Finalmente, atendiendo a las sugerencias de Control interno, se incluye el control Seguimiento a la Estrategia de Comunicaciones en el Plan estratégico de comunicación organizacional, con el fin de mitigar el riesgo de Baja articulación entre los diferentes canales de comunicación del instituto. El seguimiento a la estrategia de comunicaciones hasta el mes de junio se realiza por medio del seguimiento mensual al PMR para el plan de desarrollo 2016-2020, para el nuevo plan de desarrollo 2020-2024, el seguimiento se reporta adicionalmente en la MGA (Profesional Académica lurrego@idep.edu.co)
 El plan estratégico de comunicaciones se encuentra en proceso de actualización, atendiendo a los lineamientos del nuevo plan de desarrollo 2020-2024, se espera en el mes de octubre tener el documento publicado en el Aula Maloca SIG.
  El seguimiento lo realizó la contratista de la Oficina Asesora de Planeación (Diana Martinez - seguimientoplaneacion@idep.edu.co)</t>
  </si>
  <si>
    <t>Baja ejecución del plan de comunicaciones</t>
  </si>
  <si>
    <t>Hallazgos u observaciones internas o externas por incumplimiento de normativa.</t>
  </si>
  <si>
    <t>Seguimiento a la matriz de la ley 1712 de 2014</t>
  </si>
  <si>
    <t>Contratista de comunicaciones de la Subdirección Académica</t>
  </si>
  <si>
    <t>Cada vez que se requiera hacer seguimiento por la entidad</t>
  </si>
  <si>
    <t>Prevenir los incumplimientos a la ley 1712 de 2014 por el IDEP</t>
  </si>
  <si>
    <t>Las áreas del IDEP , son las encargadas de suministrar la información que se requiere por la Ley 1712 de 2014</t>
  </si>
  <si>
    <t>Las observaciones que se presentan se resuelven de manera oportuna e investigadas, con el fin de identificar el responsable del incumplimiento</t>
  </si>
  <si>
    <t>Desconocimiento de las necesidades y expectativas de los usuarios y partes interesadas</t>
  </si>
  <si>
    <t>Seguimiento a la Estrategia de Comunicaciones en el Plan estratégico de comunicación organizacional</t>
  </si>
  <si>
    <t>Seguimiento a Productos, Metas y Resultados -PMR-, Metodologia general ajustada -MGA, publicaciones realizadas, correos electrónicos y actas de comité académico</t>
  </si>
  <si>
    <t>Desconocimiento de la información institucional por parte de los funcionarios del instituto.</t>
  </si>
  <si>
    <t xml:space="preserve">Usuarios atendidos de manera inoportuna, ineficaz, ineficiente, indigna y/o sin calidez
</t>
  </si>
  <si>
    <t>Debido al desconocimiento de la información institucional por parte de los funcionarios del instituto, un servicio deficiente por parte de funcionarios que tienen asignada la responsabilidad y una inadecuada caracterización de usuarios y partes interesadas que permitan conocer las necesidades y expectativas de los usuarios, se puede ocasionar usuarios atendidos de manera inoportuna, ineficaz, ineficiente, indigna y/o sin calidez. Lo anterior, puede traer como consecuencia un deterioro de la imagen de la entidad, aumento de quejas y reclamos y una baja participación de usuarios y partes interesadas en los proyectos de investigación y desarrollo pedagógico que realiza el Instituto.</t>
  </si>
  <si>
    <t>Deterioro de la imagen de la entidad.</t>
  </si>
  <si>
    <t>Actualización del Manual de atención al Ciudadano en caso que se requiera y/o documentos relacionados con la atención al ciudadano.</t>
  </si>
  <si>
    <t>Subdirector Académico - Subdirección académica</t>
  </si>
  <si>
    <t>Prevenir y revisar que el IDEP cuente con los protocolos de atención al ciudadano según los lineamientos del Distrito</t>
  </si>
  <si>
    <t>Se toman los lineamientos del Distrito y/o nación (ley, decretos, circulares, manuales y/o lineamientos)</t>
  </si>
  <si>
    <t>Las observaciones que se presentan se resuelven de manera oportuna cuando el usuario interpone una PQRS</t>
  </si>
  <si>
    <t>El manual publicado en el link de transparencia , en el Aula Maloca SIG-MIPG, las encuestas diligenciadas por los usuarios y carta del trato digno a la ciudadanía publicada.</t>
  </si>
  <si>
    <t>Para el primer cuatrimestre, no se materializó el riesgo. Durante el mes de mayo se revisó el mapa de riesgos del proceso de Atención al ciudadano, cuyos soportes se registraron en el acta de reunión que reposa en el archivo de la Oficina Asesora de Planeación.
  Los controles propuestos se aplicaron en su totalidad, en este periodo transcurrido se realizo la actualización de la Carta del trato digno a la ciudadanía, la cual se encuentra publicada en la pagina web del IDEP en: http://www.idep.edu.co/?q=trato-digno-a-la-ciudadania . También se han aplicado las encuestas de satisfacción de usuario de eventos, atención a PQRS , OPA- Postulación artículos revista Educación y Ciudad- y /o Centro de Documentación, las respuestas de las encuestas se encuentran en formularios de Google Forms en hojas de cálculo, vinculadas al correo de seguimientoplaneación@idep.edu.co. Por otro lado, se elaboró y publicó el informe de encuestas de la vigencia 2019 en la página web institucional, el cual se encuentra en el siguiente link: http://www.idep.edu.co/?q=content/mecanismos-de-participaci%C3%B3n-ciudadana</t>
  </si>
  <si>
    <r>
      <rPr>
        <sz val="11"/>
        <rFont val="Calibri"/>
        <family val="2"/>
      </rPr>
      <t xml:space="preserve">Se verificó por parte de esta Oficina la publicación de la Carta del trato digno a la ciudadanía, la cual se encuentra publicada en la pagina web del IDEP en: http://www.idep.edu.co/?q=trato-digno-a-la-ciudadania,  </t>
    </r>
    <r>
      <rPr>
        <sz val="11"/>
        <color rgb="FF000000"/>
        <rFont val="Calibri"/>
        <family val="2"/>
      </rPr>
      <t>allí se incluye los derechos y deberes de los ciudadanos, así como los canales de comunicación que tienen los ciudadanos para trámitar sus peticiones.   También se han aplicado las encuestas de satisfacción de usuario de eventos, atención a PQRS , OPA- Postulación artículos revista Educación y Ciudad- y /o Centro de Documentación, en formularios de Google Forms en hojas de cálculo para la vigencia 2020.  Se recomienda revisar si dentro de las encuestas de satisfacción hay acciones susceptibles de mejorar en cuanto al riesgo identificado "Usuarios atendidos de manera inoportuna, ineficaz, ineficiente, indigna y/o sin calidez", de tal manera que se garantice la efectividad del control.
Fecha de verificación:  13/05/2020.
Seguimiento efectuado por:  Hilda Yamile Morales Laverde - Jefe OCI.</t>
    </r>
  </si>
  <si>
    <t>Un servicio deficiente por parte de funcionarios que tienen asignada la responsabilidad</t>
  </si>
  <si>
    <t>Aumento de quejas y reclamos</t>
  </si>
  <si>
    <t>Actualización de la Caracterización de Grupos de valor, interés y partes interesadas</t>
  </si>
  <si>
    <t>Asesor de la Dirección General - Dirección General y  Subdirector Académico - Subdirección académica</t>
  </si>
  <si>
    <t>Revisar los servicios que ofrece el IDEP, sean adecuados para los usuarios y partes identificadas en la caracterización</t>
  </si>
  <si>
    <t>Los datos corresponden a los medios de consulta de los usuarios en el IDEP ( Página web, descarga de libros, catálogo del Centro de Documentación)</t>
  </si>
  <si>
    <t>Levantar la información correspondiente al grupo de interés, valor y/o parte interesada que no se haya incluido dentro del documento de Caracterización de grupos de valor, interés y partes interesadas para garantizar que los servicios del IDEP lleguen a la población correcta.</t>
  </si>
  <si>
    <t>El documento de caracterización publicado en la página web en el aula maloca SIG-MIPG</t>
  </si>
  <si>
    <t>Durante el segundo cuatrimestre, no se materializó el riesgo. En el mes de agosto se revisó el mapa de riesgos del proceso de Atención al ciudadano, cuyos soportes se registraron en el acta de reunión que reposa en el archivo de la Oficina Asesora de Planeación.
 Los controles propuestos se aplicaron en su totalidad, se han aplicado las encuestas de satisfacción de usuario de eventos, atención a PQRS , OPA- Postulación artículos revista Educación y Ciudad- y /o Centro de Documentación, las respuestas de las encuestas se encuentran en formularios de Google Forms en hojas de cálculo, vinculadas al correo de seguimientoplaneación@idep.edu.co. Teniendo en cuenta la situación de emergencia sanitaria, las encuestas del Centro de documentación no se han diligenciado, puesto que desde el mes de marzo no se presta el servicio de manera presencial. 
 Por otro lado, en el Comité institucional de gestión y desempeño del mes de julio, se presentó el balance de las encuestas diligenciadas durante el primer semestre de la vigencia del 2020 donde se presento un nivel de satisfacción bueno, esta acta reposa en el archivo de gestión de la Dirección general. 
  El seguimiento lo realizó la contratista de la Oficina Asesora de Planeación (Diana Martinez - seguimientoplaneacion@idep.edu.co)</t>
  </si>
  <si>
    <t>Inadecuada caracterización de usuarios y partes interesadas que permitan conocer las necesidades y expectativas de los usuarios</t>
  </si>
  <si>
    <t>Baja participación de usuarios y partes interesadas en los proyectos de investigación y desarrollo pedagógico que realiza el Instituto.</t>
  </si>
  <si>
    <t>Realización de encuestas de satisfacción de usuarios y elaboración de informe para la toma de decisiones</t>
  </si>
  <si>
    <t>Las encuestas se aplican en los eventos académicos cada vez que sea necesario, la presentación de los resultados de las encuestas de manera semestral en el Comité Institucional de Gestión y Desempeño Y el informe de encuestas se elabora una vez al año</t>
  </si>
  <si>
    <t>Revisar el nivel de satisfacción de los usuarios que asisten a los diferentes espacios académicos del IDEP</t>
  </si>
  <si>
    <t>La información proviene del diligenciamiento del a información de los usuarios que asisten a los eventos del IDEP y de allí se desprenden los informes de las encuestas.</t>
  </si>
  <si>
    <t>Las desviaciones se resuelven de manera semestral en la que se presenta el informe de las encuestas al Comité Institucional de Gestión y Desempeño.</t>
  </si>
  <si>
    <t>El diligenciamiento google formas de las encuestas a los eventos</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</si>
  <si>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</si>
  <si>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Favorecimiento un particular o a un tercero</t>
  </si>
  <si>
    <t xml:space="preserve">"Omitir, ocultar o manipular información que solicita el ciudadano a la entidad para el beneficio de un interés particular"
</t>
  </si>
  <si>
    <t>Debido al favorecimiento a un particular o a un tercero, el evitar perjuicio a particulares por acciones indebidas en el desarrollo de las funciones asignadas y la colusión por parte de los Directivos, Funcionarios y/o contratistas que intervienen en los diferentes procesos que incluyen acciones de dar respuesta a los ciudadanos, pueden propiciar que se omita, oculte o manipule la información que solicita el ciudadano a la entidad por interés particular. Lo anterior, puede ocasionar deterioro de la imagen Institucional o sanciones legales y/o disciplinarias.</t>
  </si>
  <si>
    <t>Deterioro de la imagen Institucional.</t>
  </si>
  <si>
    <t>Corrupción - Control y sanción</t>
  </si>
  <si>
    <t>Aplicación del MN-AC-10-02 Manual interno de políticas y procedimientos de protección de datos personales y el IN-IDP-04-05 Instructivo para usos de los consentimientos y asentimientos de la política de tratamiento de datos ​</t>
  </si>
  <si>
    <t>Los profesionales especializados y universitarios de la Subdirección académica, que son responsables de  entregar información a la ciudadanía frente a los proyectos de investigación o desarrollo pedagógico que se realizan en la Subdirección</t>
  </si>
  <si>
    <t xml:space="preserve">Previene la materialización del riesgo al  tener la autorización  de la ciudadanía  para la participación en los proyectos y/o demás información suministrada </t>
  </si>
  <si>
    <t xml:space="preserve">Validar que la información entregada al usuario corresponda a los proyectos adelantados por el IDEP </t>
  </si>
  <si>
    <t xml:space="preserve">La información proviene de la entidad producto del manual de tratamiento de datos personales según los lineamientos de la política de tratamiento de datos personales del IDEP </t>
  </si>
  <si>
    <t>Las observaciones identificadas  se resuelven de manera oportuna, antes de dar la respuesta al usuario sobre la información  para el cual el autoriza el  tratamiento de datos personales.</t>
  </si>
  <si>
    <t xml:space="preserve">Los consentimientos y asentimientos informados reposan en las carpetas de los proyectos de investigación o desarrollo pedagógico, así como en las  carpetas de publicaciones de la Subdirección Académica. </t>
  </si>
  <si>
    <t>Para el primer cuatrimestre, no se materializó el riesgo. Durante el mes de mayo se revisó el mapa de riesgos del proceso de Atención al ciudadano, cuyos soportes se registraron en el acta de reunión que reposa en el archivo de la Oficina Asesora de Planeación. Los controles propuestos se aplicaron en su totalidad, puesto que se cuenta con el Manual interno de políticas y procedimientos de protección de datos personales y así como el Instructivo para usos de los consentimientos y asentimientos de la política de tratamiento de datos, estableciendo los parámetros de uso de los formatos de tratamiento de datos personales que se encuentran en el proceso de Investigación y desarrollo pedagógico en el Aula Maloca SIG​. Para cada uno de los estudios cada vez que se requiera se utilizan los formatos estandarizados de consentimientos y asentimientos , con el fin de solicitar a la población objetivo de los estudios la autorización de la información personal.
 En el marco del trabajo de campo del Sistema de Seguimiento a la Política Educativa Distrital Fase 5 y la aplicación de la Metodología de Evaluación de Impacto, se aplicó el formato de consentimiento informado. Las evidencias reposan en la carpeta compartida en el Servidor del IDEP de cada estudio, así: Carpeta 200_34 MEI: Subcarpetas Trabajo de campo/Consentimientos y Carpeta 200_34 SISPED: Subcarpeta Trabajo de campo/Consentimientos.
 En el programa de pensamiento crítico la información de aceptación y tratamiento de datos, se solicitó en el formulario en línea diseñado para el registro de maestros interesados en participar en el programa. La base de datos resultado de la convocatoria reposa en la carpeta digital del estudio en : \\192.168.1.251\200_sga\IDEP 2020\200_34 PROYECTOS DE INVESTIGACIÓN\200_34_COMPONENTE 2\200_34_PENSAMIENTO CRÍTICO\3. Anexos\3.4_Datos Recolectados\1. DocConv</t>
  </si>
  <si>
    <t>Se recomienda por parte de esta Oficina la revisión del riesgo identificado, toda vez que el control implementado está orientado a la custodia y protección de la base de datos personales que maneja la Entidad acatando las directrices normativas, pero no a prevenir la materialización del riesgo identificado.
Fecha de verificación:  13/05/2020.
Seguimiento efectuado por:  Hilda Yamile Morales Laverde - Jefe OCI.</t>
  </si>
  <si>
    <t>Evitar perjuicio a particulares por acciones indebidas en el desarrollo de las funciones asignadas.</t>
  </si>
  <si>
    <t>Actualización del sitio en la página web de transparencia y acceso a la información pública IDEP</t>
  </si>
  <si>
    <t>Los responsables de cada tema se encargan de solicitar la actualización de la informacion al equipo de comunicaciones que se lidera desde la Subdirección Academica, quienes se encargan de publicar en la pagina web la información remitida por los responsables.</t>
  </si>
  <si>
    <t>Previene la materialización del riesgo, al mantener actualizada la información de interes para la consulta de la ciudadania bajo los principios de transparencia, confiabilidad e integridad de la informacion promoviendo el acceso a la información evitando que se omita, oculte o manipule la informacion.</t>
  </si>
  <si>
    <t>Verificar que la información se encuentre actualizada y disponible para la consulta de la ciudadania.</t>
  </si>
  <si>
    <t>Si, la fuente de información se deriva de cada una de las actividades que se realizan por la entidad , en el marco de los temas de presupuesto, contratacion, planeacion y demas temas relacionados en la Resolución MinTIC No. 3564 del 31 de diciembre de 2015 .</t>
  </si>
  <si>
    <t>Si, cuando se presentan desviaciones en la ejecucion del control como información desactualizada, se procede a reportar a los responsables con el fin de actualizar la informacion en la página web.</t>
  </si>
  <si>
    <t>Actualización del link de transparencia del IDEP en la pagina web y/o el Esquema de Publicación de Información</t>
  </si>
  <si>
    <t>En el segundo cuatrimestre, no se materializó el riesgo. Durante el mes de agosto se revisó el mapa de riesgos del proceso de Atención al ciudadano, cuyos soportes se registraron en el acta de reunión que reposa en el archivo de la Oficina Asesora de Planeación. 
 Los controles propuestos se aplicaron en su totalidad, puesto que se cuenta con el Manual interno de políticas y procedimientos de protección de datos personales y así como el Instructivo para usos de los consentimientos y asentimientos de la política de tratamiento de datos, estableciendo los parámetros de uso de los formatos de tratamiento de datos personales que se encuentran en el proceso de Investigación y desarrollo pedagógico en el Aula Maloca SIG​. Para cada uno de los estudios cada vez que se requiera se utilizan los formatos estandarizados de consentimientos y asentimientos , con el fin de solicitar a la población objetivo de los estudios la autorización de la información personal.
 Para la estrategia 5 en la convocatoria de maestros y maestros que inspiran se ha hecho uso de consentimientos informados, la información se solicitó en el formulario en línea diseñado para el registro de maestros interesados en participar en el programa, la base de datos resultado de la convocatoria del programa pensamiento crítico reposa en la carpeta digital del estudio: \\192.168.1.251\200_sga\IDEP 2020\200_34 PROYECTOS DE INVESTIGACION\200_34_COMPONENTE 2\200_34_PENSAMIENTO CRÍTICO\3. Anexos\3.4_Datos Recolectados\1. DocConv Adicionalmente, también se incluyó en las actas de compromiso diligenciadas por los maestros y referenciadas en el punto anterior.
 La base de datos puede consultarla en el siguiente enlace, ver carpeta 0 Convocatoria archivo 2. Convocatoria Inscritos 2020 (respuestas) PPC https://drive.google.com/drive/folders/1EivvicK2QoMxCA2NY3ZRfrV9thMWq6cq?usp=sharing 
 Para el programa Maestros y Maestras que inspiran la base de datos se encuentra en la carpeta del estudio \\192.168.1.251\200_sga\IDEP 2020-2\200_34 PROYECTOS DE INVESTIGACION\PROYECTO DE INVERSIÓN 7553\Meta 107\E5\3. Anexos\3.4_Datos Recolectados\1. Conv 
 La base de datos con el resultado de la convocatoria del programa Maestros y Maestras que inspiran puede consultarla en el siguiente enlace, ver Excel . Convocatoria 2020-2 (Inscritos). https://drive.google.com/drive/folders/1ETR3Bs2OtsNF-JaSvY85Vv3lp-lead6L?usp=sharing
 En el marco de las recomendaciones de la Oficina de control interno, se incluyo el control de actualizacion del link de transparencia en la pagina web del IDEP , el cual se realiza de manera constante por las dependencias del IDEP, esto se evidencia en la pagina web del IDEP en: http://www.idep.edu.co/?q=content/transparencia-y-acceso-la-informaci%C3%B3n-p%C3%BAblica-idep De igual manera, en el formato del esquema de publicación que diligencia el profesional de comunicaciones encargado de actualizar en la pagina web se encuentra publicado su ultima version en el numeral 10.4 del link de transparencia del IDEP. 
  El seguimiento lo realizó la contratista de la Oficina Asesora de Planeación (Diana Martinez - seguimientoplaneacion@idep.edu.co)</t>
  </si>
  <si>
    <t>Se reitera la anterior recomendación toda vez que no se tiene controles para prevenir la materialización del riesgo identificado "Omitir, ocultar o manipular información que solicita el ciudadano a la entidad para el beneficio de un interés particular"; el seguimiento reportado esta orientado a la protección de datos personal y el uso de consentimiento y asentimiento de la poltiica de tratamiento de datos. 
Fecha de verificación:  09/09/2020
Seguimiento efectuado por: María Margarita CRuz Gómez. Contratista OCI</t>
  </si>
  <si>
    <t>Colusión por parte de los Directivos, Funcionarios y/o contratistas que intervienen en los diferentes procesos que incluyen acciones de dar respuesta a los ciudadanos</t>
  </si>
  <si>
    <t>Herramientas de Microsoft, Herramienta tecnológica para detección de plagio.</t>
  </si>
  <si>
    <t>Equipos de computo, archivo de gestión de la subdirección académica, recursos físicos del a oficina</t>
  </si>
  <si>
    <t>Desconocimiento de las metas del Plan de Desarrollo Distrital y de los proyectos de inversión institucionales</t>
  </si>
  <si>
    <t>Proyectos de Investigación y Desarrollo Pedagógico inviables o con errores en su formulación para la vigencia correspondiente</t>
  </si>
  <si>
    <t>Debido al desconocimiento de las metas del Plan de Desarrollo Distrital, los proyectos de inversión institucional y la falta de competencias y/o experiencia en la formulación de proyectos de investigación y desarrollo pedagógico, se pueden generar proyectos de investigación y desarrollo pedagógico inviables o con errores en su formulación para la vigencia correspondiente , repercutiendo en la obtención de resultados no articulados y el incumplimiento de los objetivos estratégicos del IDEP.</t>
  </si>
  <si>
    <t>Resultados no articulados o que no aportan al PDD y los Proyectos de Inversión del IDEP</t>
  </si>
  <si>
    <t>Revisión de la articulación de los proyectos de investigación y desarrollo pedagógico con las metas del plan de desarrollo Distrital y lo establecido en el procedimiento PRO-IDP-04-01 Formulación de proyectos de investigación y desarrollo pedagógico por cada uno de los responsables del proyecto.</t>
  </si>
  <si>
    <t>Profesional de la subdirección académica y/o asesor responsable de cada proyecto. Subdirector académico</t>
  </si>
  <si>
    <t>Una vez al año, cuando se formulan los proyectos.</t>
  </si>
  <si>
    <t>Este control busca revisar y validar que los proyectos de investigación y de desarrollo pedagógico cumplan con lo establecido en el procedimiento PRO-IDP-04-01 Formulación de proyectos de investigación y desarrollo pedagógico, así como su armonización con el plan de desarrollo distrital a través de la revisión de sus objetivos y resultados esperados.</t>
  </si>
  <si>
    <t>Como fuente de información se utilizan las Fichas de Proyectos de Investigación o Desarrollo Pedagógico FT-IDP-04-01 que se contratas tan con el Plan de desarrollo, el Plan sectorial de educación y la plataforma estratégica del Instituto.</t>
  </si>
  <si>
    <t>Cuando se detectan desviaciones en el proceso de formulación de los proyectos de investigación y desarrollo pedagógico, se resuelve de manera inmediata.</t>
  </si>
  <si>
    <t>La evidencia de la ejecución del control se registra en correos electrónicos y/o la firma de las Fichas de Proyectos de Investigación o Desarrollo Pedagógico FT-IDP-04-01 pues las fichas solo se firman cuando son aprobadas.</t>
  </si>
  <si>
    <t>Para el primer cuatrimestre, no se materializó el riesgo. Durante el mes de mayo se revisó el mapa de riesgos del proceso de Investigación y desarrollo pedagógico, cuyos soportes se registraron en el acta de reunión que reposa en el archivo de la Oficina Asesora de Planeación. Los controles propuestos se aplicaron en su totalidad, puesto que se realizó la revisión de la articulación de los proyectos de investigación y desarrollo pedagógico con las metas del plan de desarrollo Distrital y lo establecido en el procedimiento PRO-IDP-04-01 Formulación de proyectos de investigación y desarrollo pedagógico por cada uno de los responsables del proyecto. Este control ejecuta en la formulación de las fichas de los proyectos de investigación o desarrollo pedagógico, puesto que hasta que no se encuentre alineada con el Plan de Desarrollo Distrital no se aprueba, las fichas reposan en el archivo de gestión de la Subdirección Académica en las carpetas de los estudios que se van a realizar durante la vigencia.
 De igual forma, se diligenció el cuadro de control general de seguimiento a los porcentajes de ejecución de las fichas de los proyectos de investigación o desarrollo pedagógico para la vigencia 2020, el cual se diligencia de manera virtual para el seguimiento y control de la Subdirectora Académica. Este reposa en una hoja de calculo de google en el Drive disponible en: https://docs.google.com/spreadsheets/d/1HsgwbkMv40vO9LgD-46CELSXl9hPXRxh/edit?usp=drive_web&amp;ouid=110233530266939823869&amp;dls=true</t>
  </si>
  <si>
    <t>A la fecha de seguimiento no se reporta materialización del riesgo; los controles implementados permiten un adecuado seguimiento para mitigar la materialización del riesgo, se verificó por parte de esta Oficina la aplicación de los mismos.
Fecha de verificación:  13/05/2020.
Seguimiento efectuado por:  Hilda Yamile Morales Laverde - Jefe OCI.</t>
  </si>
  <si>
    <t>Falta de competencias y experiencia investigativa en la formulación de proyectos de IyDP</t>
  </si>
  <si>
    <t>Incumplimiento de los objetivos estratégicos de la entidad.</t>
  </si>
  <si>
    <t>Cuadro de control general de seguimiento a los porcentajes de ejecución de las fichas de los proyectos de investigación o desarrollo pedagógico de la vigencia denominado Seguimiento Metas proyecto de inversión vs productos mga</t>
  </si>
  <si>
    <t>Contratista de la Subdirección Académica y Subdirector Académico</t>
  </si>
  <si>
    <t>Una vez al año, cuando se formulan los proyectos y cuando se requieren actualizaciones en los porcentajes o fechas de los proyectos de la Subdirección Académica . El seguimiento se realiza de manera mensual</t>
  </si>
  <si>
    <t>El control busca revisar y validar que los porcentajes de ejecución de los proyectos corresponden a la meta programada y así el seguimiento de actividades.</t>
  </si>
  <si>
    <t>Cuando se detectan desviaciones en el seguimiento de los porcentajes de ejecución de los proyectos de investigación y desarrollo pedagógico, se resuelve de manera inmediata.</t>
  </si>
  <si>
    <t>La evidencia es el cuadro de control de seguimiento que se encuentra de manera electrónica en una hoja de cálculo de google</t>
  </si>
  <si>
    <t>Durante el segundo cuatrimestre, no se materializó el riesgo. En el mes de agosto se revisó el mapa de riesgos del proceso de Investigación y desarrollo pedagógico, cuyos soportes se registraron en el acta de reunión que reposa en el archivo de la Oficina Asesora de Planeación. 
 Los controles propuestos se aplicaron en su totalidad, puesto que se realizó la revisión de la articulación de los proyectos de investigación y desarrollo pedagógico con las metas del plan de desarrollo Distrital 2020-2024 y lo establecido en el procedimiento PRO-IDP-04-01 Formulación de proyectos de investigación y desarrollo pedagógico por cada uno de los responsables del proyecto. Este control ejecuta en la formulación de las fichas de los proyectos de investigación o desarrollo pedagógico, puesto que hasta que no se encuentre alineada con el Plan de Desarrollo Distrital no se aprueba, las fichas reposan en el archivo de gestión de la Subdirección Académica en las carpetas de los estudios que se van a realizar durante la vigencia.
  De igual forma, se diligenció el cuadro de control general de seguimiento a los porcentajes de ejecución de las fichas de los proyectos de investigación o desarrollo pedagógico para la vigencia 2020 denominado Seguimiento Metas proyecto de inversión vs productos mga, el cual se diligencia de manera virtual para el seguimiento y control de la Subdirectora Académica. Este reposa en una hoja de calculo de google en el Drive disponible en: https://docs.google.com/spreadsheets/d/1NonE-fcGag6KHQ3rJE0fUK2bM2mUR-d6/edit#gid=2124922956 vinculada al correo lurrego@idep.edu.co
  El seguimiento lo realizó la contratista de la Oficina Asesora de Planeación (Diana Martinez - seguimientoplaneacion@idep.edu.co)</t>
  </si>
  <si>
    <t>Desconocimiento del objetivo y dinámicas de los proyectos de investigación o desarrollo pedagógico por parte del supervisor.</t>
  </si>
  <si>
    <t>Supervisión inadecuada de los contratos para el desarrollo de los proyectos de investigación o desarrollo pedagógico desde el componente técnico</t>
  </si>
  <si>
    <t>La combinación de factores como el desconocimiento del objetivo y dinámicas de los proyectos de investigación o desarrollo pedagógico por parte del supervisor, los procedimientos internos establecidos para la supervisión de contratos y las contrataciones inadecuadas para el desarrollo del proyectos de Investigación y Desarrollo Pedagógico, pueden ocasionar una supervisión inadecuada de los contratos para el desarrollo de los proyectos de investigación o desarrollo pedagógico desde el componente técnico. Lo anterior puede conducir a productos entregados sin las especificaciones de calidad y oportunidad requeridos y desarticulados con los objetivos del proyecto de investigación y desarrollo pedagógico, sanciones, incumplimiento de los objetivos estratégicos de la entidad y de las metas de los proyectos de investigación o desarrollo pedagógico.</t>
  </si>
  <si>
    <t>Productos entregados sin las especificaciones de calidad y oportunidad requeridos y desarticulados con los objetivos del proyecto de investigación y desarrollo pedagógico</t>
  </si>
  <si>
    <t>Reportar las situaciones de desviación o atrasos en los avances de los proyectos de investigación y desarrollo pedagógico identificados a través del diligenciamiento de los instrumentos de seguimiento como: Fichas de Proyecto, PMR, MGA, Informes de gestión, Indicadores y POA.</t>
  </si>
  <si>
    <t>Supervisor del contrato delegado por la Dirección General ( Profesionales Universitarios, Especializados, Asesores de la Dirección General y Subdirector Académico )</t>
  </si>
  <si>
    <t>El seguimiento de las Fichas de proyecto se realizan de manera semestral ( Junio y Diciembre ) durante la vigencia.
  El PMR y MGA reporta seguimiento mensual a la Oficina Asesora de Planeación.
  El informe de gestión se elabora semestralmente durante la vigencia (Junio y Diciembre)
  El seguimiento a los indicadores de gestión y el POA se realiza trimestralmente.</t>
  </si>
  <si>
    <t>Verificar que los avances de los proyectos de investigación y desarrollo pedagógico estén alineados con el cumplimiento de los objetivos estratégicos de la entidad y las metas de los proyectos de investigación o desarrollo pedagógico</t>
  </si>
  <si>
    <t>La información diligenciada en los instrumentos de seguimiento está a cargo de los responsables de ejecutar los proyectos de investigación o desarrollo pedagógico</t>
  </si>
  <si>
    <t>Cuando se identifican desviaciones por el responsable, se resuelven de manera oportuna al realizar ajustes en la ficha de los proyectos de investigación o desarrollo pedagógico en caso que sea necesario</t>
  </si>
  <si>
    <t>Los documentos de PMR, POA, indicadores, informe de gestión y fichas de los proyectos diligenciadas con los seguimientos correspondientes</t>
  </si>
  <si>
    <t>Para el primer cuatrimestre, no se materializó el riesgo. Durante el mes de mayo se revisó el mapa de riesgos del proceso de Investigación y desarrollo pedagógico, cuyos soportes se registraron en el acta de reunión que reposa en el archivo de la Oficina Asesora de Planeación. Los controles propuestos se aplicaron en su totalidad, ya que se hizo el diligenciamiento de Instrumentos de seguimiento como Fichas de Proyecto, PMR, Indicadores de gestión del proceso y POA, el corte de seguimiento de los instrumentos de PMR, Indicadores de gestión del proceso y POA se realizó al 30/03/2020, las evidencias de estos reposan en la Oficina Asesora de Planeación o en el aula Maloca SIG en el ítem de mejoramiento Aula SIG . De igual forma el control aplicación del procedimiento PRO-GC-08-01 Supervisión e Interventoría tiene como evidencia los informes de actividades mensuales y el concepto de supervisor que se emite para la autorización de cada pago, estos reposan en cada expediente contractual que hace parte de la ejecución de los proyectos de investigación o desarrollo , en la plataforma SECOP I y SECOP II.</t>
  </si>
  <si>
    <t>Dado que este riesgo es transversal a la Entidad y que los controles se encuentran orientados al proceso de contratación, se recomienda su articulación con éste proceso.
En cuanto al control "Diligenciamiento de Instrumentos de seguimiento como Fichas de Proyecto, PMR, Informes de gestión, Indicadores y POA", se recomienda reformular el control ya que el solo diligenciamiento de estos instrumentos no mitiga el riesgo identificado;  para que el control sea efectivo debe estar orientado a garantizar el correcto diligenciamiento de los instrumentos y reportes de gestión, con el fin de prevenir productos entregados sin las especificaciones de calidad y oportunidad requeridos y desarticulados con los objetivos del proyecto de investigación y desarrollo pedagógico, tal como se detalló en las consecuencias del riesgo. 
No se reporta materialización del riesgo por parte del responsable del proceso. 
Fecha de verificación:  13/05/2020.
Seguimiento efectuado por:  Hilda Yamile Morales Laverde - Jefe OCI.</t>
  </si>
  <si>
    <t>Desconocimiento en los procedimientos del IDEP establecidos para la supervisión de contratos</t>
  </si>
  <si>
    <t>Sanciones</t>
  </si>
  <si>
    <t>En el segundo cuatrimestre, no se materializó el riesgo. Durante el mes de agosto se revisó el mapa de riesgos del proceso de Investigación y desarrollo pedagógico, cuyos soportes se registraron en el acta de reunión que reposa en el archivo de la Oficina Asesora de Planeación. 
 Atendiendo a las recomendaciones de la Oficina de Control interno, se realizó la reformulación del control con el fin de evidenciar en los diligenciamientos de los instrumentos de seguimiento las desviaciones o retrasos en los proyectos de investigación o desarrollo pedagógico, que a su vez brindan las alertas para mitigar que los productos entregados por los proyectos de investigación o desarrollo pedagógico se entreguen oportunamente y de manera articulada con los objetivos del proyecto que se encuentran alineados con los objetivos estratégicos de la entidad. 
 Los controles propuestos se aplicaron en su totalidad, ya que se hizo el diligenciamiento de Instrumentos de seguimiento como Fichas de Proyecto, PMR, MGA, Indicadores de gestión del proceso y POA, el corte de seguimiento de los instrumentos de PMR, Indicadores de gestión del proceso y POA se realizó al 30/06/2020, las evidencias de estos reposan en la Oficina Asesora de Planeación o en el aula Maloca SIG en el ítem de mejoramiento Aula SIG . De igual forma el control aplicación del procedimiento PRO-GC-08-01 Supervisión e Interventoría tiene como evidencia los informes de actividades mensuales y el concepto de supervisor que se emite para la autorización de cada pago, estos reposan en cada expediente contractual que hace parte de la ejecución de los proyectos de investigación o desarrollo , en la plataforma SECOP I y SECOP II.
  El seguimiento lo realizó la contratista de la Oficina Asesora de Planeación (Diana Martinez - seguimientoplaneacion@idep.edu.co)</t>
  </si>
  <si>
    <t>Contrataciones inadecuadas para el desarrollo del proyectos de Investigación y Desarrollo Pedagógico.</t>
  </si>
  <si>
    <t>PRO-GC-08-01 Supervisión e Interventoría</t>
  </si>
  <si>
    <t>Durante la ejecución del contrato , se realiza seguimiento a las obligaciones contractuales</t>
  </si>
  <si>
    <t>Revisar el cumplimiento de las actividades propuestas en el procedimiento para una adecuada supervisión de los contratos.</t>
  </si>
  <si>
    <t>Los documentos que se desprende del procedimiento de Supervisión son diligenciados por el contratista y validados por el supervisor del contrato. El cual coteja que la información suministrada sea confiable.</t>
  </si>
  <si>
    <t>Cuando se identifican desviaciones por el responsable, durante el seguimiento a los contratistas (actas de reunión, solicitudes por escrito) se realizan los ajustes necesarios para evitar una inadecuada ejecución de los contratos . Esto se realiza de manera oportuna.</t>
  </si>
  <si>
    <t>Dentro de las evidencias se encuentran los informes de actividades, concepto de supervisión , las actas de reunión con el contratista, correos entre el supervisor y el contratista.</t>
  </si>
  <si>
    <t>Incumplimiento de las metas de los proyectos de investigación o desarrollo pedagógico</t>
  </si>
  <si>
    <t>Limitación de tiempo por parte de los interesados por múltiples actividades en las instituciones educativas.</t>
  </si>
  <si>
    <t>Retiro anticipado de los participantes de los proyectos de Investigación y Desarrollo Pedagógico</t>
  </si>
  <si>
    <t>Debido a la limitación de tiempo por parte de los interesados por diferentes actividades en las instituciones educativas, la desarticulación entre las actividades que realiza el Instituto con los usuarios y partes interesadas y la falta de motivación o interés en los proyectos desarrollados por los usuarios, puede generar un retiro anticipado de los participantes de los proyectos de Investigación y Desarrollo Pedagógico, trayendo como consecuencia una baja cobertura de población objetivo del estudio a realizar y una debilidad en los procesos de cualificación y actualización académica.</t>
  </si>
  <si>
    <t>Baja cobertura de población objetivo del estudio a realizar</t>
  </si>
  <si>
    <t>Suscripción de actas de compromiso por los participantes</t>
  </si>
  <si>
    <t>Profesional de la subdirección académica responsable del proyecto.</t>
  </si>
  <si>
    <t>Se realiza cada vez que hay convocatorias a discreción del responsable del control.</t>
  </si>
  <si>
    <t>Verificar que los usuarios conozcan y dispongan del tiempo que se requiere para participar en las actividades del proyecto.</t>
  </si>
  <si>
    <t>Los grupos de valor, interés y partes interesadas que suscriben las actas corresponden a la población objetivo del IDEP(Directivos Docentes, docentes,de las Instituciones Educativas Distritales).</t>
  </si>
  <si>
    <t>Cuando se presentan desviaciones en la ejecución del control, estas se atienden de manera oportuna ya que se hace firmar a los participantes las actas de compromiso que se encuentran pendientes por suscribir.</t>
  </si>
  <si>
    <t>Las actas de compromiso de manera electrónica, los correos electrónicos y los mensajes de WhatsApp quedan como registro. Las llamadas, sin embargo, no quedan registradas.</t>
  </si>
  <si>
    <t>Para el primer cuatrimestre, no se materializó el riesgo. Durante el mes de mayo se revisó el mapa de riesgos del proceso de Investigación y desarrollo pedagógico, cuyos soportes se registraron en el acta de reunión que reposa en el archivo de la Oficina Asesora de Planeación. 
Los controles propuestos se aplicaron en su totalidad, en algunas de las convocatorias se realiza la suscripción de actas de compromiso por los participantes, estas fueron diligenciadas y suscritas, por los maestros que fueron seleccionados y participan en el programa pensamiento crítico en los ejes de acompañamiento, cualificación y visibilización. En total se tienen 30 actas de compromiso, firmadas por los 70 maestros participantes. Estas reposan en : \\192.168.1.251\200_sga\IDEP 2020\200_34 PROYECTOS DE INVESTIGACIÓN\200_34_COMPONENTE 2\200_34_PENSAMIENTO CRÍTICO\3. Anexos\3.3_Consemientios y Asentimientos\3. Nivel2-Compromiso
 Frente al control de acompañamiento a los participantes, en el marco del Programa de pensamiento crítico, el equipo de investigadores que lideran la actividad de acompañamiento para la construcción de las herramientas, cuentan con un grupo whatsApp por medio del cual establecen comunicación directa. Igualmente, para la participación en las actividades relacionadas con el eje de cualificación se ha enviado la invitación vía correo electrónico. Es importante anotar que a la fecha no se ha presentado deserción de maestros en el proceso de acompañamiento y esto se evidencia en los avances que existen a la fecha en la construcción de las herramientas, relatorias y demás documentos que evidencian la actividad realizada en el eje de acompañamiento, vale resaltar que el acompañamiento se está realizando virtualmente haciendo uso de la herramienta Meet. Las evidencias del desarrollo de la actividad se encuentran en la carpeta digital del estudio a excepción de los whatsapp estos son administrados por el equipo de profesionales de acompañamiento. Las evidencias reposan en: \\192.168.1.251\200_sga\IDEP 2020\200_34 PROYECTOS DE INVESTIGACIÓN\200_34_COMPONENTE 2\200_34_PENSAMIENTO CRÍTICO\3. Anexos\3.4_Datos Recolectados\2. Acompañamiento 
 Los correos enviado a los maestros para invitarles a las sesiones de cualificación reposan en el correo electrónico comunidadesdesaber@idep.edu.co creado para este fin, y en la carpeta digital del estudio. \\192.168.1.251\200_sga\IDEP 2020\200_34 PROYECTOS DE INVESTIGACION\200_34_COMPONENTE 2\200_34_PENSAMIENTO CRÍTICO\3. Anexos\3.4_Datos Recolectados\3. CualificacionGral
 En el marco de los estudios del Sistema de seguimiento a la política educativas distrital en los contextos escolares - SISPED, Fase 5 y la aplicación de la MEI al proyecto Sistema de Monitoreo al Plan Sectorial de Educación 2012-2016, para este periodo de tiempo, en el marco del proceso de trabajo de campo de los dos estudios se han realizado entrevistas, para la programación de las mismas se realizaron llamadas y se enviaron correos electrónicos. Las evidencias reposan en la carpeta del Componente 1 compartida en el Servidor (ruta \\192.168.1.251\200_sga\IDEP 2020\200_34 PROYECTOS DE INVESTIGACIÓN\200_34 COMPONENTE 1), así: Carpeta 200_34 MEI: Subcarpeta Trabajo de campo - archivos: Directorio Muestra, Cronograma entrevistas y correos entrevistas y Carpeta 200_34 SISPED: Subcarpeta Trabajo de campo - archivos: Cronograma entrevistas y correos entrevistas.</t>
  </si>
  <si>
    <t>No se reporta materialización del riesgo por parte del responsable del proceso  toda vez que se indica que durante el cuatrimestre evaluado no se reportó deserción de maestros. Los controles establecidos han sido efectivos.  
Fecha de verificación:  13/05/2020.
Seguimiento efectuado por:  Hilda Yamile Morales Laverde - Jefe OCI.</t>
  </si>
  <si>
    <t>Desarticulación entre las diferentes actividades que realiza el Instituto con los usuarios y partes interesadas.</t>
  </si>
  <si>
    <t>Debilidad en los procesos de cualificación y actualización académica</t>
  </si>
  <si>
    <t>Acompañamiento en la participación a los usuarios a través de correo electrónico, llamadas, visitas, WhatsApp y/o entre otros</t>
  </si>
  <si>
    <t>Se realiza durante el desarrollo de las actividades del proyecto de investigación o desarrollo pedagógico que requieran la participación de usuarios.</t>
  </si>
  <si>
    <t>Validar las necesidades, solicitudes y sugerencias de los usuarios en la participación de los proyectos.</t>
  </si>
  <si>
    <t>Los usuarios y partes interesadas que diligenciaron las encuestas de los eventos, remiten correos electrónicos con solicitudes y/o sugerencias.</t>
  </si>
  <si>
    <t>Las solicitudes y/o sugerencias se atienden en los términos que se establece en el procedimiento de PQRS. Las necesidades que se evidencian por los usuarios y sean en el marco de la misionalidad del IDEP se incorporan en las actividades de la siguiente vigencia, en caso de ser necesario.</t>
  </si>
  <si>
    <t>Las encuestas de evaluación de eventos reposan físicamente y las PQRS que se registran en el sistema de recepción de correspondencia del IDEP.</t>
  </si>
  <si>
    <t>Durante el segundo cuatrimestre, no se materializó el riesgo. Durante el mes de agosto se revisó el mapa de riesgos del proceso de Investigación y desarrollo pedagógico, cuyos soportes se registraron en el acta de reunión que reposa en el archivo de la Oficina Asesora de Planeación. 
 Los controles propuestos se aplicaron en su totalidad, en algunas de las convocatorias se realiza la suscripción de actas de compromiso por los participantes, estas fueron diligenciadas y suscritas, por los maestros que fueron seleccionados y participan en el programa pensamiento crítico en los ejes de acompañamiento, cualificación y visibilización. 
 En relación con el Programa Pensamiento Crítico, el cual finalizó en el primer semestre de 2020 fueron diligenciadas y suscritas las actas de compromiso, por los maestros que fueron seleccionados y que participaron en los ejes de acompañamiento, cualificación y visibilización. En total se tienen 30 actas de compromiso, firmadas por los 70 maestros participantes. La evidencia se encuentra en la carpeta del proyecto de investigación ubicada en el servidor del instituto a continuación relaciono la ruta: 
 \\192.168.1.251\200_sga\IDEP 2020\200_34 PROYECTOS DE INVESTIGACIÓN\200_34_COMPONENTE 2\200_34_PENSAMIENTO CRÍTICO\3. Anexos\3.3_Consemientios y Asentimientos\3. Nivel2-ACompromiso
 Teniendo en cuenta que no todos los funcionarios pueden acceder por control remoto a al servidor mencionado, comparto los documentos a través del siguiente enlace que dirige al drive del correo smgarzon@idep.edu.co https://drive.google.com/drive/folders/1_AeWqgt2MwvXhFJ1RVrE8U7sudXv4INC?usp=sharing 
 Para el programa Pensamiento crítico, el equipo de investigadores que lideraron la actividad de acompañamiento para la construcción de las herramientas, contaron con un grupo whatsApp por medio del cual establecieron comunicación directa. Igualmente, para la participación en las actividades relacionadas con el eje de calificación se ha envio la invitación vía correo electrónico. Es importante anotar que no se presentó deserción de maestros en el proceso de acompañamiento y esto se evidencia con las 30 herramientas creadas durante el desarrollo del programa, relatorías y demás documentos que evidencian la actividad realizada en el eje de acompañamiento, vale resaltar que el acompañamiento se realizó virtualmente haciendo uso de la herramienta Meet. Las evidencias del desarrollo de la actividad se encuentran en la carpeta digital del estudio a excepción de los whatsapp estos fueron administrados por el equipo de profesionales de acompañamiento.
 \\192.168.1.251\200_sga\IDEP 2020\200_34 PROYECTOS DE INVESTIGACION\200_34_COMPONENTE 2\200_34_PENSAMIENTO CRÍTICO\3. Anexos\3.4_Datos Recolectados\2. Acompañamiento
 Los correos enviado a los maestros para invitarles a las sesiones de cualificación reposan en el correo electrónico comunidadesdesaber@idep.edu.co, creado para este fin del cual existe copia en los correos smgarzon@idep.edu.co, abustamanter@idep.edu.co, y en la carpeta digital del estudio.
 \\192.168.1.251\200_sga\IDEP 2020\200_34 PROYECTOS DE INVESTIGACION\200_34_COMPONENTE 2\200_34_PENSAMIENTO CRÍTICO\3. Anexos\3.4_Datos Recolectados\3. CualificacionGral https://drive.google.com/drive/folders/1EivvicK2QoMxCA2NY3ZRfrV9thMWq6cq?usp=sharing
  El seguimiento lo realizó la contratista de la Oficina Asesora de Planeación (Diana Martinez - seguimientoplaneacion@idep.edu.co)</t>
  </si>
  <si>
    <t>Falta de motivación o interés en los proyectos desarrollados</t>
  </si>
  <si>
    <t>Demora en la formalización de los convenios o contratos asociados y en las convocatorias para la ejecución de actividades en los proyectos de IyDP</t>
  </si>
  <si>
    <t>Baja población inscrita en las convocatorias académicas</t>
  </si>
  <si>
    <t>La combinación de diferentes factores como la demora en la formalización de los convenios o contratos asociados y en las convocatorias para la ejecución de actividades en los proyectos de IyDP, la desarticulación con el proceso de Divulgación y Comunicación para la divulgación de los eventos a realizar por el IDEP, la falta de motivación o interés de la población objetivo en los proyectos a desarrollar y la limitación de tiempo por parte de los interesados por múltiples actividades en las instituciones educativas; pueden incurrir en una baja población inscrita en las convocatorias académicas, generando como consecuencia una afectación en el cumplimiento del cronograma del proyecto, una baja cobertura de población objetivo del estudio a realizar y incumplimiento de las metas de población atendida y de los proyectos de investigación o desarrollo pedagógico.</t>
  </si>
  <si>
    <t>Afectación en el cumplimiento del cronograma del proyecto</t>
  </si>
  <si>
    <t>Informar al responsable del proceso de Divulgación y Comunicación las actividades a socializar y divulgar en los diferentes medios de comunicación del IDEP incluidos redes sociales, correos electrónicos masivos y/o WhatsApp.</t>
  </si>
  <si>
    <t>Profesional de la Subdirección académica responsable del proyecto y el Subdirector Académico líder del proceso de divulgación y comunicaciones</t>
  </si>
  <si>
    <t>Cada vez que haya procesos de invitación y/o vinculación de docentes a las actividades académicas desarrolladas en el marco de los procesos de investigación y desarrollo pedagógico.</t>
  </si>
  <si>
    <t>Validar que las actividades del IDEP se divulgan a través de los medios de comunicación del IDEP</t>
  </si>
  <si>
    <t>La publicación de las diferentes convocatorias que envía el responsable del control y la información se suministra en los canales oficiales del IDEP</t>
  </si>
  <si>
    <t>Se pretende que haya una articulación entre los proyectos y el proceso de divulgación y comunicación. En caso de presentarse una desviación se corrige de manera inmediata</t>
  </si>
  <si>
    <t>Correos electrónicos donde se solicita la publicación y divulgación de la información y el calendario de la página web.</t>
  </si>
  <si>
    <t>Para el primer cuatrimestre, no se materializó el riesgo. Durante el mes de mayo se revisó el mapa de riesgos del proceso de Investigación y desarrollo pedagógico, cuyos soportes se registraron en el acta de reunión que reposa en el archivo de la Oficina Asesora de Planeación. Los controles propuestos se aplicaron en su totalidad, debido a que se informó al responsable del proceso de Divulgación y comunicación las actividades a socializar y divulgar en los diferentes medios de comunicación del IDEP incluidos redes sociales, correos electrónicos masivos y/o boletines externos, el soporte se encuentra en la página web en la sección de noticias, en el siguiente link : http://www.idep.edu.co/?q=noticias , lo enviado por correos masivos reposa en la herramienta Sendinblue y el registro en las redes sociales del IDEP (Facebook, Twitter, Youtube e Instagram). De igual manera, se publicó en el calendario de actividades académicas del IDEP los diferentes eventos con el fin de socializarlos a la ciudadanía. Este se encuentra actualizado en la página web del IDEP en la parte inferior izquierda. (http://www.idep.edu.co/).</t>
  </si>
  <si>
    <t>No se reporta materialización del riesgo por parte del responsable del proceso, se recomienda por parte de esta Oficina la revisión de los controles establecidos, puesto que los mismos a pesar que se vienen cumpliendo no son efectivos para disminuir el riesgo identificado, en el seguimiento reportado no se indica si alguno de los proyectos o convocatorias realizadas por parte de la Entidad han tenido baja cobertura.
Fecha de verificación:  13/05/2020.
Seguimiento efectuado por:  Hilda Yamile Morales Laverde - Jefe OCI.</t>
  </si>
  <si>
    <t>Desarticulación con el proceso de Divulgación y Comunicación para la divulgación de los eventos a realizar</t>
  </si>
  <si>
    <t>En el segundo cuatrimestre, no se materializó el riesgo. Durante el mes de agosto se revisó el mapa de riesgos del proceso de Investigación y desarrollo pedagógico, cuyos soportes se registraron en el acta de reunión que reposa en el archivo de la Oficina Asesora de Planeación. 
 Los controles propuestos se aplicaron en su totalidad, debido a que se informó al responsable del proceso de Divulgación y comunicación las actividades a socializar y divulgar en los diferentes medios de comunicación del IDEP incluidos redes sociales, correos electrónicos masivos y/o boletines externos, el soporte se encuentra en la página web en la sección de noticias, en el siguiente link : http://www.idep.edu.co/?q=noticias , lo enviado por correos masivos reposa en la herramienta Sendinblue y el registro en las redes sociales del IDEP (Facebook, Twitter, Youtube e Instagram). De igual manera, se publicó en el calendario de actividades académicas del IDEP los diferentes eventos con el fin de socializarlos a la ciudadanía. Este se encuentra actualizado en la página web del IDEP en la parte inferior izquierda. (http://www.idep.edu.co/).
 Atendiendo a las sugerencias de la Oficina de control interno se incluye un control, Seguimiento a la población planeada en el marco de los proyectos de investigación y desarrollo pedagógico, con el fin de detectar la cantidad de población que se inscribe y poner las alertas necesarias para controlar el riesgo. De igual manera se alcanzó la población planeada en los diferentes proyectos de investigación y desarrollo pedagógico, como se puede evidenciar en las fichas de los proyectos de investigación en su seguimiento en el mes de junio, cerrando el plan de desarrollo Bogotá Mejor para todos. Las fichas reposan en el archivo de gestión de la dependencia.
  El seguimiento lo realizó la contratista de la Oficina Asesora de Planeación (Diana Martinez - seguimientoplaneacion@idep.edu.co)</t>
  </si>
  <si>
    <t>Falta de motivación o interés de la población objetivo en los proyectos a desarrollar</t>
  </si>
  <si>
    <t>Incumplimiento de las metas de población atendida y de los proyectos de investigación o desarrollo pedagógico</t>
  </si>
  <si>
    <t>Calendario de actividades académicas del IDEP</t>
  </si>
  <si>
    <t>Revisar que los eventos académicos del IDEP se divulguen con los usuarios a través del calendario que se encuentra en la página web del IDEP.</t>
  </si>
  <si>
    <t>El calendario de actividades se encuentra en la página web del IDEP.</t>
  </si>
  <si>
    <t>Se busca que haya una articulación entre los proyectos y el proceso de divulgación y comunicación. En caso de presentarse una desviación se corrige de manera inmediata</t>
  </si>
  <si>
    <t>Calendario de actividades académicas en la página web del IDEP.</t>
  </si>
  <si>
    <t>Seguimiento a la población planeada en el marco de los proyectos de investigación y desarrollo pedagógico</t>
  </si>
  <si>
    <t>El seguimiento se realiza de manera semestral a las Fichas de los proyectos de investigacion y desarrollo pedagógico</t>
  </si>
  <si>
    <t>Revisar que la población beneficiada planeada en el marco de los proyectos de investigación y desarrollo pedagógico se atienda durante la ejecución de los proyectos.</t>
  </si>
  <si>
    <t>Cuando se presentan observaciones o desviaciones frente a la población planeada, se toman acciones por el profesional responsable del proyecto de investigacion y desarrollo pedagógico para cumplir con lo programado.</t>
  </si>
  <si>
    <t>Inadecuada utilización de herramientas tecnológicas que permitan la identificación de plagio en los documentos</t>
  </si>
  <si>
    <t>Productos resultado de los proyectos de IyDP con plagio</t>
  </si>
  <si>
    <t>Debido a la inadecuada utilización de herramientas tecnológicas que permitan la identificación de plagio en los documentos, el desconocimiento de las normas de referenciación o citas de autor y la falta de integridad del contratista o funcionario, puede ocasionar que los productos resultado de los proyectos de IyDP tengan plagio , generando como consecuencia sanciones de orden jurídico en la publicación de documentos, la afectación de la imagen institucional y falta de credibilidad en la entidad y el detrimento patrimonial por retiro de publicaciones impresas.</t>
  </si>
  <si>
    <t>Sanciones de orden jurídico en la publicación de documentos</t>
  </si>
  <si>
    <t>Utilizar una herramienta tecnológica para detección de plagio.</t>
  </si>
  <si>
    <t>Cuando se entrega el informe final del proyecto de investigación o desarrollo pedagógico al final de la vigencia</t>
  </si>
  <si>
    <t>Revisar que el texto académico se encuentre citado adecuadamente y no tenga plagio</t>
  </si>
  <si>
    <t>La herramienta tecnológica compara los documentos entregados con producción académica externa.</t>
  </si>
  <si>
    <t>Tan pronto se detecta hay que informarle al contratista que debe corregir el documento de manera inmediata.</t>
  </si>
  <si>
    <t>El reporte que genera la herramienta tecnológica y el concepto del supervisor</t>
  </si>
  <si>
    <t>Para el primer cuatrimestre, no se materializó el riesgo. Durante el mes de mayo se revisó el mapa de riesgos del proceso de Investigación y desarrollo pedagógico, cuyos soportes se registraron en el acta de reunión que reposa en el archivo de la Oficina Asesora de Planeación. El control propuesto a la fecha de seguimiento no se ha ejecutado, debido a que no se realizó la revisión de la totalidad de los artículos presentados en la convocatoria. Por lo anterior, institucionalmente se ha definido que se revisen los artículos que finalmente han pasado todos los filtros de evaluación y sean seleccionados del proceso de convocatoria. Es así como los documentos aprobados se pasarán por el programa durante el mes de mayo. La herramienta tecnológica Plagscan disponible en: https://www.plagscan.com/admin), Esta herramienta se maneja por el Web Máster del IDEP y la Subdirección Académica. . Es importante resaltar que la licencia de uso se encuentra en proceso de contratación por  parte de la Subdirección Académica para continuar  usándola.</t>
  </si>
  <si>
    <t>No se reporta materialización de riesgo por parte del responsable del proceso, en el seguimiento efectuado se indica que en el mes de mayo se realizarán los filtros correspondientes en la herramienta de plagscan. 
Fecha de verificación:  13/05/2020.
Seguimiento efectuado por:  Hilda Yamile Morales Laverde - Jefe OCI.</t>
  </si>
  <si>
    <t>Desconocimiento de las normas de referenciación o citas de autor</t>
  </si>
  <si>
    <t>Afectación de la imagen institucional y falta de credibilidad en la entidad</t>
  </si>
  <si>
    <t>En el segundo cuatrimestre, no se materializó el riesgo .  Durante el mes de agosto  se revisó el mapa de riesgos del proceso de Investigación y desarrollo pedagógico, cuyos soportes se registraron en el acta de reunión que reposa en el archivo de la Oficina Asesora de Planeación. 
Dado que la entidad  en este  periodo de  tiempo no contó con un software antiplagio, institucionalmente se está tomando las cartas de autores que señalan el consentimiento,  autorización y, así como, las declaraciones de autenticidad y responsabilidad frente a este. Mientras el proceso de adquisición de las licencias se realiza por la Oficina asesora de planeación . Estos reposan en las siguientes carpetas de Drive: 
Para revista 38 https://drive.google.com/drive/folders/1nfnjuku9UqezHbaPjSKIyGJlnXefX9vo 
Para MAU 117 https://drive.google.com/drive/folders/18BWkKpn4MevxoAAYDD7b7LJdY5uPc_Y0 
Para MAU 118 https://drive.google.com/drive/folders/1wPNIQgAwwh4nVcA6BcH07An1N-Rh_hKo 
 El seguimiento lo realizó la contratista de la Oficina Asesora de Planeación (Diana Martinez - seguimientoplaneacion@idep.edu.co)</t>
  </si>
  <si>
    <t>Falta de integridad del contratista o funcionario.</t>
  </si>
  <si>
    <t>Detrimento patrimonial por retiro de publicaciones impresas.</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</si>
  <si>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</si>
  <si>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Deficiencia en la supervisión de contratos y validación de productos entregables.</t>
  </si>
  <si>
    <t>Pagos pactados en los contratos autorizados adecuadamente con relación a productos sin la calidad o resultados esperados, para beneficio propio o de un tercero</t>
  </si>
  <si>
    <t>Debido a la deficiencia en la supervisión de contratos y validación de productos entregables y las comisiones o dádivas para favorecer a terceros, se puede ocasionar pagos pactados en los contratos autorizados adecuadamente con relación a productos sin la calidad o resultados esperados, generando detrimento patrimonial, investigaciones disciplinarias, fiscales y/o penales y necesidades no satisfechas.</t>
  </si>
  <si>
    <t>Detrimento patrimonial</t>
  </si>
  <si>
    <t>FT-GC-08-24 Informe de avance y/o actividades - Contratista</t>
  </si>
  <si>
    <t>El supervisor del contrato</t>
  </si>
  <si>
    <t>Hasta que los productos entregados por el contratista no son aprobados por el supervisor no se aprueba el pago.</t>
  </si>
  <si>
    <t>Busca revisar que los productos entregados por los contratistas, cumplan con las condiciones establecidas en la minuta contractual</t>
  </si>
  <si>
    <t>La fuente de información es el  supervisor del contrato y se encarga de aportar las evidencias  de las actividades realizadas por el contratista así como en los casos de incumplimiento del producto</t>
  </si>
  <si>
    <t>Hasta que los productos entregados por el contratista no son aprobados por el supervisor no se aprueba el pago, las desviaciones se corrigen por el contratista antes de su aprobación.</t>
  </si>
  <si>
    <t>Actas de reunión con el contratista, correos entre el supervisor y el contratista y informe de actividades.</t>
  </si>
  <si>
    <t>Para el primer cuatrimestre, no se materializó el riesgo. Durante el mes de mayo se revisó el mapa de riesgos del proceso de Investigación y desarrollo pedagógico, cuyos soportes se registraron en el acta de reunión que reposa en el archivo de la Oficina Asesora de Planeación. Los controles propuestos se aplicaron en su totalidad, debido a que previo a cada pago se deben aprobar por el supervisor del contrato el formato FT-GC-08-24 Informe de avance y/o actividades - Contratista diligenciado por el contratista con las actividades desarrolladas, el FT-GC-08-44 Concepto del supervisor sobre el informe de avance del contrato corresponde a la afirmación que lo pactado cumple con los estándares y necesidades de la entidad. Estos reposan en las carpetas contractuales de cada uno de los contratistas. Finalmente se tiene el control de ejecución de pólizas de cumplimiento de acuerdo a los procedimientos establecidos, el cual es un respaldo de la entidad ante posibles incumplimientos contractuales.</t>
  </si>
  <si>
    <t>A la fecha de seguimiento no se reporta materialización del riesgo; los controles implementados permiten un adecuado seguimiento para mitigar la materialización del riesgo.
Se recomienda su articulación con el riesgo identificado "Supervisión inadecuada de los contratos para el desarrollo de los proyectos de investigación o desarrollo pedagógico desde el componente técnico", ya que el riesgo está orientado a la misma finalidad. 
Fecha de verificación:  13/05/2020.
Seguimiento efectuado por:  Hilda Yamile Morales Laverde - Jefe OCI.</t>
  </si>
  <si>
    <t>Comisiones o dádivas para favorecer a terceros</t>
  </si>
  <si>
    <t>Investigaciones disciplinarias, fiscales y/o penales</t>
  </si>
  <si>
    <t>FT-GC-08-44 Concepto del supervisor sobre el informe de avance del contrato</t>
  </si>
  <si>
    <t>Hasta que los productos entregados por el contratista no cumplan con las especificaciones técnicas solicitadas, no se aprueba por el supervisor el pago de ese producto entregado por el contratista</t>
  </si>
  <si>
    <t>Busca validar que los productos entregados por los contratistas, cumplan con las condiciones establecidas en la minuta contractual y dejar así constancia de esto para autorizar el pago</t>
  </si>
  <si>
    <t>Hasta que los productos entregados por el contratista no cumplan con las especificaciones técnicas solicitadas, no se aprueba por el supervisor el pago de ese producto entregado por el contratista . Las desviaciones se corrigen por el contratista previo a la autorización.</t>
  </si>
  <si>
    <t>Actas de reunión con el contratista, correos entre el supervisor y el contratista y el concepto de supervisión.</t>
  </si>
  <si>
    <t>Durante el segundo cuatrimestre, no se materializó el riesgo. Durante el mes de agosto se revisó el mapa de riesgos del proceso de Investigación y desarrollo pedagógico, cuyos soportes se registraron en el acta de reunión que reposa en el archivo de la Oficina Asesora de Planeación. 
 Los controles propuestos se aplicaron en su totalidad, debido a que previo a cada pago se deben aprobar por el supervisor del contrato el formato FT-GC-08-24 Informe de avance y/o actividades - Contratista diligenciado por el contratista con las actividades desarrolladas, el FT-GC-08-44 Concepto del supervisor sobre el informe de avance del contrato corresponde a la afirmación que lo pactado cumple con los estándares y necesidades de la entidad. Estos reposan en las carpetas contractuales de cada uno de los contratistas. Finalmente se tiene el control de ejecución de pólizas de cumplimiento de acuerdo a los procedimientos establecidos, el cual es un respaldo de la entidad ante posibles incumplimientos contractuales.
 Teniendo en cuenta la sugerencia de la Oficina de control interno, es importante resaltar que este riesgo se considera necesario identificarlo por el líder del proceso y es importante identificarlo por separado al riesgo de "Supervisión inadecuada de los contratos para el desarrollo de los proyectos de investigación o desarrollo pedagógico desde el componente técnico" por lo anterior se mantiene como riesgo de corrupción. 
  El seguimiento lo realizó la contratista de la Oficina Asesora de Planeación (Diana Martinez - seguimientoplaneacion@idep.edu.co)</t>
  </si>
  <si>
    <t>A la fecha de seguimiento no se reporta materialización del riesgo; los controles implementados permiten un adecuado seguimiento para mitigar la materialización del riesgo.
Se reitera la recomendación con la articulación del riesgo "Recibir obras, bienes y/o servicios que no cumplen con las especificaciones técnicas establecidas por la entidad para beneficio particular o de un tercero"  en razón a que la gestión del riesgo se debe ser transversal a la Entidad y no por proceso.
Fecha de verificación:  09/09/2020
Seguimiento efectuado por:  María Margarita Cruz Gómez. Contratista OCI.</t>
  </si>
  <si>
    <t>Necesidades no satisfechas</t>
  </si>
  <si>
    <t>Ejecución de pólizas de cumplimiento de acuerdo a los procedimientos establecidos.</t>
  </si>
  <si>
    <t>El control se realiza posterior, cuando el contratista no cumple con las especificaciones técnicas solicitadas y después del seguimiento se inicia un proceso de sanciones y multas, con la asesoría de la Oficina Asesora Jurídica</t>
  </si>
  <si>
    <t xml:space="preserve">Validar que el contratista cumpla con los productos y/o actividades pactadas en  el contrato suscrito </t>
  </si>
  <si>
    <t xml:space="preserve">El supervisor del contrato es la fuente de información  y las evidencias aportadas del incumplimiento de las actividades y/o productos por parte del contratista </t>
  </si>
  <si>
    <t>Cuando el contratista no cumple con las especificaciones técnicas solicitadas, después del seguimiento se inicia un proceso de sanciones y multas, con la asesoría de la Oficina Asesora Jurídica en el marco de los tiempos  de ejecución del contrato.</t>
  </si>
  <si>
    <t>Los correos electrónicos, los soportes del seguimiento por el supervisor y evidencias del posible incumplimiento.</t>
  </si>
  <si>
    <t>Subdirector administrativo, financiero y de control Disciplinario l, Profesionales especializado de la subdirección académica.</t>
  </si>
  <si>
    <t>Ausencia de los instrumentos archivísticos convalidados</t>
  </si>
  <si>
    <t>Pérdida o deterioro de la información intelectual y  producida por el Instituto.</t>
  </si>
  <si>
    <t>Debido al desconocimiento y a la no aplicación de los instrumentos que tiene convalidados la entidad para el manejo de la información producida, recibida y tramitada en el ejercicio de las funciones; se corre el riesgos de perder información, debido a la inadecuada manipulación, y a la no aplicación de técnicas archivísticas, para la conservación de documentos.</t>
  </si>
  <si>
    <t>Incumplimiento de la normatividad archivística</t>
  </si>
  <si>
    <t>Tabla de Retención Documental aplicada en cada Dependencia</t>
  </si>
  <si>
    <t>Profesional Especializado de la Subdirección Académica</t>
  </si>
  <si>
    <t>Trimestralmente se realiza seguimiento a la implementación de TRD</t>
  </si>
  <si>
    <t>Verificar la aplicación y apropiación del instrumento archivístico (TRD), para llevar el control de la generación de documentos por cada dependencia y garantizar su control y conservación</t>
  </si>
  <si>
    <t>Se realiza una fuente de validación visual y se diligencia la herramienta de implementación de FT-GD-07-02 Tabla de Retención Documental - TRD</t>
  </si>
  <si>
    <t>Al momento de la validación se realiza retroalimentación. Si se encuentran errores en la implementación de las TRD, se hacen los ajustes con el funcionario o contratista correspondiente.</t>
  </si>
  <si>
    <t>Se deja el control en el diligenciamiento de la herramienta de implementación de TRD 
FT-GD-07-02 Tabla de Retención Documental - TRD, debidamente diligenciado</t>
  </si>
  <si>
    <t>En el primer cuatrimestre no se materializó el riesgo,  a la fecha las TRD no se han actualizado por lo tanto los expedientes en las dependencias iniciaron la vigencia 2020 con la misma TRD. Es decir la que fue convalidada  en 2018 y se encuentra publicada en el link de transparencia del instituto.
Las consultas y los préstamos solicitados por los funcionarios en el primer cuatrimestre se encuentran diligenciados en el respectivo formato y respaldados por los correos en los que se solicitan. Los controles fueron aplicados de manera efectiva.</t>
  </si>
  <si>
    <t>No se reporta por parte del responsable del proceso pérdida o deterioro de la información intelectual y  producida por el Instituto durante el periodo evaluado.  
Fecha de verificación:  13/05/2020.
Seguimiento efectuado por:  Hilda Yamile Morales Laverde - Jefe OCI.</t>
  </si>
  <si>
    <t>Fallas en el uso, manejo y custodia de los documentos producidos en la etapa de gestión</t>
  </si>
  <si>
    <t>Pérdida de documento público y/o de expedientes de propiedad del Instituto.</t>
  </si>
  <si>
    <t>Formato Único de Inventario Documental FUID - FT-GD-07-06 diligenciado en cada dependencia</t>
  </si>
  <si>
    <t>Validar que la información generada por el Instituto esté controlada, mediante el diligenciamiento del FUID</t>
  </si>
  <si>
    <t>La fuente de información se valida, mediante el diligenciamiento del FT-GD-07-06 Formato Único de Inventario Documental FUID</t>
  </si>
  <si>
    <r>
      <t>Las dependencias que envían el FUID, se valida y se realizan las observaciones necesarias.
Si hay errores la dependencia debe ajustar el FUID en el menor tiempo posible</t>
    </r>
    <r>
      <rPr>
        <sz val="11"/>
        <color rgb="FFFF0000"/>
        <rFont val="Calibri"/>
        <family val="2"/>
      </rPr>
      <t xml:space="preserve">
</t>
    </r>
  </si>
  <si>
    <t>Queda el correo de observaciones como soporte, así como los comentarios en el FUID
FT-GD-07-06 Formato Único de Inventario Documental FUID,  debidamente diligenciado.</t>
  </si>
  <si>
    <t>En el segundo cuatrimestre no se materializó el riesgo, dadas las condiciones de la emergencia sanitaria decretada por la pandemia causada por el Coronavirus – COVID 19, no se realizaron consultas, ni transferencias primarias al archivo central, ni hubo pérdida o deterioro de la información intelectual producida por el instituto.
El seguimiento lo realizó la profesional especializada de la Subdirección Académica  (Olga Bonilla - obonilla@idep.edu.co)</t>
  </si>
  <si>
    <t>Falta de mobiliario  adecuado para archivar correctamente los documentos generados por el IDEP.</t>
  </si>
  <si>
    <t>Reprocesos y demoras en las diferentes áreas de la entidad, teniendo en cuenta que al perder documentación es posible que se tenga que volver a generar.</t>
  </si>
  <si>
    <t xml:space="preserve">Procedimiento PRO-GD-07-06 Consulta y préstamo documental de los archivos de gestión o central actualizado </t>
  </si>
  <si>
    <t>Profesional Especializado de la Subdirección Académica
Responsable del archivo</t>
  </si>
  <si>
    <t>Trimestralmente se solicita el dato de las consultas y préstamos atendidos durante este periodo</t>
  </si>
  <si>
    <t>Controlar los préstamos documentales, realizados cada trimestre y solicitar aquellos documentos prestados por mayor tiempo al establecido en el procedimiento, para garantizar la conservación documental.</t>
  </si>
  <si>
    <t>Se solicita al funcionario encargado de los archivos el FT-GD-07-03 Préstamo de Expedientes, debidamente diligenciado.</t>
  </si>
  <si>
    <t>El control de los préstamos permite identificar qué documento está prestado por mayor tiempo al establecido en el procedimiento y como consecuencia se solicita la  devolución y/o actualización en caso de requerir el documento por periodo mayor al establecido.</t>
  </si>
  <si>
    <t>Queda como soporte el correo de solicitud de expedientes prestados
FT-GD-07-03 Préstamo de Expedientes, debidamente diligenciado.</t>
  </si>
  <si>
    <t>Rotación de personal y Políticas de seguridad de información débiles o parcialmente implementadas</t>
  </si>
  <si>
    <t>Pérdida de memoria institucional</t>
  </si>
  <si>
    <t>Catástrofes de tipo natural ejem. Temblores, Terremotos, Incendios, Inundaciones, entre otros.</t>
  </si>
  <si>
    <t>Pérdida parcial o total de información por catástrofe natural, mala manipulación y/o provocada en el archivo central</t>
  </si>
  <si>
    <t xml:space="preserve">Existen riesgos asociados a catástrofes naturales, que por su naturaleza son imposibles de controlar por el ser humano y que pueden generar la destrucción de información en los archivos.  otros provocados por agentes ambientales, que con la correcta y oportuna identificación, se pueden prevenir.   </t>
  </si>
  <si>
    <t>Pérdida, parcial o total de la información. 
 Daños estructurales, mobiliarios y depósitos.
 Daños en los diferentes soportes de conservación  yen los  documentos</t>
  </si>
  <si>
    <t>Sistema Integrado de Conservación aprobado y adoptado por el Instituto</t>
  </si>
  <si>
    <t>Subdirector Administrativo Financiero y de Control Disciplinario
Profesional especializado - Gestión documental</t>
  </si>
  <si>
    <t>Se ejecuta de manera permanente</t>
  </si>
  <si>
    <t>Garantizar la conservación de los documentos físicos y electrónicos producidos por el IDEP en virtud de sus funciones.</t>
  </si>
  <si>
    <t>Maloca SIG - Expedientes documentales producidos por las dependencias de acuerdo a las TRD</t>
  </si>
  <si>
    <t>En caso de identificarse deterioro del documento, se hacen sensibilizaciones, se reemplaza el expediente de ser posible y si es un caso especial se solicita asesoría al Archivo Distrital.</t>
  </si>
  <si>
    <t>Evidencia de sensibilizaciones, IN-GD-07-02 Instructivo de saneamiento ambiental y documental, FT-GD-07-26 Planilla Control de limpieza a los depósitos de archivo del IDEP</t>
  </si>
  <si>
    <t>En el primer cuatrimestre, no se materializó el riesgo. A la fecha no se han detectado documentos con deterioro biológico.</t>
  </si>
  <si>
    <t>No se reporta la materialización del riesgo por parte del responsable de proceso durante el periodo evaluado.  En la ejecución de verificación documental realizada por parte de esta Oficina, para la vigencia 2020 no se han identificado documentos deteriorados.
Fecha de verificación:  13/05/2020.
Seguimiento efectuado por:  Hilda Yamile Morales Laverde - Jefe OCI.</t>
  </si>
  <si>
    <t>Daños generados a los documentos por cambios de temperatura, luz ambiental, humedad, polvo</t>
  </si>
  <si>
    <t>En el segundo cuatrimestre, no se materializó el riesgo. En el periodo evaluado  no se han realizado transferencias documentales debido al aislamiento obligatorio en el que se encontraba la ciudad por la emergencia sanitaria. Por lo tanto no se evidenció deterioro biológico. 
El seguimiento lo realizó la profesional especializada de la Subdirección Académica  (Olga Bonilla - obonilla@idep.edu.co)</t>
  </si>
  <si>
    <t>Afectación provocada por la mala manipulación de los documentos, y/o sabotaje</t>
  </si>
  <si>
    <t>Desconocimiento de la normatividad vigente</t>
  </si>
  <si>
    <t>Respuesta a consultas, peticiones, felicitaciones, reclamos, requerimientos o sugerencias de los ciudadanos atendidas de manera inoportuna.</t>
  </si>
  <si>
    <t>Presentación de un alto volumen de PQRS, y falta de capacitación a los funcionarios encargados de brindar respuestas oportunas a la ciudadanía en general.</t>
  </si>
  <si>
    <t>Usuarios insatisfechos, usuarios atendidos de manera deficiente o inadecuada</t>
  </si>
  <si>
    <t>Capacitación a los funcionarios del IDEP frente a temas de atención a PQRS</t>
  </si>
  <si>
    <t>Profesional Especializado de la Subdirección Académica y Auxiliar Subdirección Administrativa, Financiera y de Control Disciplinario</t>
  </si>
  <si>
    <t>Se establece de acuerdo a la necesidad de la entidad y/o cuando el Distrito programe sesiones de capacitación</t>
  </si>
  <si>
    <t>Responder en los tiempos de ley las consultas, peticiones, felicitaciones, reclamos, requerimientos o sugerencias de los ciudadanos de manera eficiente y satisfactoria.</t>
  </si>
  <si>
    <t xml:space="preserve">PRO-GD-07-14 Atención a peticiones, quejas, reclamos y sugerencias,  GU-GD-07-02 Guía para peticiones, quejas, reclamos y soluciones - PQRS, MN-AC-10-01 Manual de atención al ciudadano del instituto para la investigación educativa y el desarrollo pedagógico - IDEP.
</t>
  </si>
  <si>
    <t>Capacitación al personal correspondiente en los mecanismos de respuesta que tiene el IDEP</t>
  </si>
  <si>
    <t>Evidencias de las capacitaciones, reporte de atención a PQRS publicados en la página web del IDEP.</t>
  </si>
  <si>
    <t xml:space="preserve">Para el primer cuatrimestre, no se materializó el riesgo. Los controles propuestos se aplicaron en su totalidad, a la fecha de seguimiento se han elaborado los informes de PQRS al mes de marzo, los cuales se encuentran disponibles en la pagina web en el link de transparencia en el numeral 10.10: http://www.idep.edu.co/?q=content/informe-de-peticiones-quejas-y-reclamos . Teniendo en cuenta la situación de salud pública del Covid 19, no se programaron capacitaciones por la Alcaldía Mayor de Bogotá y/o, la Veeduría Distrital en este periodo de tiempo.
</t>
  </si>
  <si>
    <t>Se verificó por parte de esta Oficina el reporte de comunicaciones enviadas a través del aplicativo del Sistema Financiero - GOOBI, encontrando que las peticiones con radicado de ingreso No. 134 y 204 fueron respondidas fuera de término (7 y 6 días hábiles de extemporaneidad en su orden), por lo que se presenta materialización del riesgo; se debe validar la efectividad de los controles implementados ya que los mismos no permiten mitigar el riesgo identificado.
Se recomienda por parte de esta Oficina la articulación con el riesgo identificado en el proceso de atención al ciudadano "Usuarios atendidos de manera inoportuna, ineficaz, ineficiente, indigna y/o sin calidez", ya que la finalidad es similiar. 
Fecha de verificación:  13/05/2020.
Seguimiento efectuado por:  Hilda Yamile Morales Laverde - Jefe OCI.</t>
  </si>
  <si>
    <t>Desconocimiento de los procedimientos de Atención al Ciudadano</t>
  </si>
  <si>
    <t>Sanciones disciplinarias</t>
  </si>
  <si>
    <t>Elaboración de informe de seguimiento
de atención de PQRS mensual</t>
  </si>
  <si>
    <t>Auxiliar Subdirección Administrativa, Financiera y de Control Disciplinario</t>
  </si>
  <si>
    <t>Mensualmente se realiza un informe de PQRS</t>
  </si>
  <si>
    <t>Controlar la recepción y oportuna respuesta a las PQRS</t>
  </si>
  <si>
    <t xml:space="preserve">Información subida al Sistema "Bogotá te escucha" de todas las PQRS recibidas por todos los medios de recepción.
</t>
  </si>
  <si>
    <t>Por medio de correo electrónico se envían alertas a las áreas, recordando si tienen PQRS por vencer, para que no se excedan en los tiempos.</t>
  </si>
  <si>
    <t>Los informes mensuales se publican en el link de transparencia</t>
  </si>
  <si>
    <t>Baja vocación de servicio por parte de los funcionarios que tienen asignada la responsabilidad</t>
  </si>
  <si>
    <t>Deterioro de la imagen y buen nombre de la entidad</t>
  </si>
  <si>
    <t>Subdirector administrativo, financiero y de control Disciplinario , Profesionales especializado de la subdirección académica.</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</si>
  <si>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</si>
  <si>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Falta de control en el proceso para acceder a la información.</t>
  </si>
  <si>
    <t>Uso indebido de los documentos producidos por el  Instituto  para beneficio propio o de terceros.</t>
  </si>
  <si>
    <t xml:space="preserve">Debido al desconocimiento de los procesos y procedimientos establecidos para acceder a los documentos,  se puede incurrir en  utilizar la información de manera inadecuada exponiéndose y facilitando el uso indebida de la misma. </t>
  </si>
  <si>
    <t>Pérdida de la memoria histórica e información del Instituto.</t>
  </si>
  <si>
    <t>Procedimiento: PRO-GD-07-06 Consulta y préstamo documental de los archivos de gestión o central</t>
  </si>
  <si>
    <t>Funcionarios responsable de los archivos de gestión y central</t>
  </si>
  <si>
    <t>El reporte de consultas se genera trimestralmente, pero los funcionarios responsables del control deben hacer un seguimiento mensual a los préstamos, según lo establecido en el procedimiento PRO-CD-07-06</t>
  </si>
  <si>
    <t>El procedimiento de consulta y préstamo documental, busca generar disciplina en los funcionarios encargados de los archivos y en los usuarios frente al manejo y custodia de la información. Así mismo, busca establecer la trazabilidad de la custodia de los documentos para evitar su pérdida y su uso indebido.</t>
  </si>
  <si>
    <t>Es confiable en la medida en que sus apropie y aplique el procedimiento</t>
  </si>
  <si>
    <t>En el momento de recibir un expediente prestado, se debe verificar su integridad y completitud de folios, con la finalidad de identificar alteraciones, de ser así se informará al funcionario y se solicitaron aclaraciones al respecto</t>
  </si>
  <si>
    <t>Toda solicitud de expedientes en calidad de préstamo, se deja mediante correo electrónico; así como, las observaciones del estado físico de los documentos quedará registrada en el campo de observaciones del formato de préstamo documental.</t>
  </si>
  <si>
    <t xml:space="preserve">Para el primer cuatrimestre el riesgo no se materializó, debido a que se aplicaron de manera correcta los controles establecidos para el mismo. Las consultas realizadas al archivo central, se encuentran relacionadas en el formato establecido por el proceso de gestión documental para llevar el control. Formato: FT-GD-07-03 Préstamo de expedientes
</t>
  </si>
  <si>
    <t>Se recomienda por parte de esta Oficina la articulación con el riesgo identificado en el proceso de divulgación y comunicación "Uso indebido de las imágenes y textos para favorecer o desfavorecer a una marca o a un tercero." ya que la finalidad del riesgo es similar.
Fecha de verificación:  13/05/2020.
Seguimiento efectuado por:  Hilda Yamile Morales Laverde - Jefe OCI.</t>
  </si>
  <si>
    <t>Sustracción de documentos de archivo con fines malintencionados.</t>
  </si>
  <si>
    <t xml:space="preserve">Formato: FT-GD-07-03 Préstamo de expedientes
</t>
  </si>
  <si>
    <t>Profesional Especializado Subdirección Académica</t>
  </si>
  <si>
    <t>El diligenciamiento de la planilla se realiza al momento de realizar y descargar un préstamo, lo que permite verificar las veces que se prestó un expediente y a quien se le facilitó.</t>
  </si>
  <si>
    <t>El diligenciamiento del formato de préstamo busca llevar un control y seguimiento de los documentos prestados y consultados.</t>
  </si>
  <si>
    <t>Es confiable en la medida que se diligencie y se controle adecuadamente</t>
  </si>
  <si>
    <t>En el evento de detectar el no diligenciamiento de la planilla, se realiza sensibilización al funcionario.</t>
  </si>
  <si>
    <t>La observaciones se realizan mediante correo electrónico</t>
  </si>
  <si>
    <t>Para el segundo cuatrimestre el riesgo no se materializó, debido a que en el periodo evaluado no se realizaron consultas al archivo central dadas las condiciones de cuarentena por la emergencia sanitaria, en la que se encontraba la ciudad.
En cuanto a la unificación del riesgo se evaluará en conjunto con la subdirección académica para el tercer cuatrimestre del año 2020.
El seguimiento lo realizó la profesional especializada de la Subdirección Académica  (Olga Bonilla - obonilla@idep.edu.co)</t>
  </si>
  <si>
    <t>A la fecha de seguimiento no se reporta materialización del riesgo reportada por el líder del proceso.
Fecha de verificación:  09/09/2020.
Seguimiento efectuado por:  María Margarita Cruz Gómez. Contratista OCI.</t>
  </si>
  <si>
    <t>No aplicación de los lineamientos establecidos por el proceso de Gestión Documental para la consulta y préstamo</t>
  </si>
  <si>
    <t>Retraso en la toma de decisiones para el adecuado funcionamiento de la entidad.</t>
  </si>
  <si>
    <t xml:space="preserve">Procedimiento: PRO-GD-07-06 Consulta y préstamo documental de los archivos de gestión o central
</t>
  </si>
  <si>
    <t>Trimestralmente se debe enviar el reporte de consultas al profesional especializado</t>
  </si>
  <si>
    <t>Se solicita este reporte para diligenciar el indicar y controlar los préstamos</t>
  </si>
  <si>
    <t>Es confiable toda vez que lo datos se pueden verificar con la planilla de préstamo documental</t>
  </si>
  <si>
    <t>Se puede al funcionario corroborar los datos suministrados, con la información física</t>
  </si>
  <si>
    <t>La recepción de información y las observaciones se realizan mediante correo electrónico</t>
  </si>
  <si>
    <t>5 recursos humanos: 3 abogados (1 de planta y 2 contratistas) 1 secretario ejecutivo y 1 Jefe de Oficina</t>
  </si>
  <si>
    <t>Colombia Compra Eficiente (Secop II y Tienda Virtual) y el sistema administrativo y financiero que posea la entidad</t>
  </si>
  <si>
    <t>Cinco (5) puestos de trabajo dotados con computador, silla y elementos de oficina</t>
  </si>
  <si>
    <t>Desconocimiento de la normatividad aplicable a los procesos judiciales</t>
  </si>
  <si>
    <t>Atender la defensa judicial del Instituto de forma deficiente o fuera de los términos procesales establecidos en la ley.</t>
  </si>
  <si>
    <t>La no revisión oportuna de los proceso judiciales y/o extrajudiciales puede dar lugar a condenas o sanciones al IDEP</t>
  </si>
  <si>
    <t>Sanciones de tipo disciplinarias, fiscales o penales</t>
  </si>
  <si>
    <t>Elección del representante judicial de la entidad, quien deberá realizar seguimiento mensual de los procesos judiciales activos y reportar este seguimiento y las conclusiones como las actividades realizadas en el Comité de Conciliación que se realiza dos (2) veces al mes</t>
  </si>
  <si>
    <t>Será responsable los integrantes del Comité de conciliación, Jefe de la Oficina Jurídica y el apoderado judicial</t>
  </si>
  <si>
    <t>En cada sesión del comité de conciliación</t>
  </si>
  <si>
    <t xml:space="preserve">Se realizarán actividades por parte del apoderado asignado tales como seguimiento a la defensa judicial y extrajudicial del IDEP, y de estas se realizarán los impulsos procesales, debe asistir a las audiencias programadas y actuar en derecho en las mismas 
</t>
  </si>
  <si>
    <t>Será fuente de información las actas de los comités de conciliación que reposan en SIPROJWEB</t>
  </si>
  <si>
    <t>Las observaciones o diferencias serán atendidas en el menor tiempo posible en cada sesión del comité de conciliación</t>
  </si>
  <si>
    <t>Se deja control en el sistema de SIPROJWEB,asì como en las carpetas que contienen los expedientes procesales judiciales y extrajudiciales</t>
  </si>
  <si>
    <t>1. A la fecha este riesgo no se ha materializado en el primer cuatrimestre del 2020. Mediante acta No 02 del 30 de enero de 2020 los miembros del Comité de Conciliación evaluaron perfil profesional requerido para seleccionar el abogado que llevará la defensa judicial y extrajudicial a nombre del IDEP, esto es, abogado con especialización en derecho público, administrativo o procesal, con experiencia mínima de 60 meses en la administración pública. Adicionalmente, en acta No. 07 del 14 de abril de 2020 debido a la cesión del contrato se evaluó  y acepto el perfil del nuevo abogado.
2. El abogado designado para llevar a cabo la defensa judicial ha cumplido con el seguimiento semanal de los procesos y ha realizados las actuaciones de impulso procesal, lo cual se evidencia en los comités de conciliación realizados en este cuatrimestre de fecha:
- Enero: Acta No. 01 del 23 de enero de 2020 y Acta No. 02 del 30 enero de 2020. 
- Febrero: Acta No. 03 del 11 de febrero de 2020 y Acta No. 04 del 25 de febrero de 2020
- Marzo: Acta No. 05 del 10 de marzo de 2020 y Acta No. 06 del 24 de marzo de 2020.
- Abril: Acta No. 07 del 14 de abril de 2020 y Acta No. 08 del 28 de abril de 2020
Adicionalmente, el comité de conciliación realiza seguimiento bimensual, como quiera que en cada sesión el apoderado da un informe sobre avance de los procesos</t>
  </si>
  <si>
    <t>No se reporta materialización del riesgo por parte del responsable del proceso, los controles implementados han sido efectivos. 
Fecha de verificación:  13/05/2020.
Seguimiento efectuado por:  Hilda Yamile Morales Laverde - Jefe OCI.</t>
  </si>
  <si>
    <t>Falta de seguimiento constante a los procesos judiciales y/o extrajudiciales por parte del abogado designado mediante poder para ello</t>
  </si>
  <si>
    <t>Pérdida del buen nombre de la entidad</t>
  </si>
  <si>
    <t>1. A la fecha este riesgo no se ha materializado en el segundo cuatrimestre del 2020.  Durante el primer cuatrimestre del año fue designó el abogado responsable de la defensa jurídica de la entidad.
2. El abogado designado para llevar a cabo la defensa judicial ha cumplido con el seguimiento semanal de los procesos y ha realizados las actuaciones de impulso procesal, lo cual se evidencia en los comités de conciliación realizados en este cuatrimestre de fecha:
- Mayo: Acta No. 09 del 12 de mayo de 2020 y Acta No. 10 del 27 mayo de 2020. 
- Junio: Acta No. 11 del 11 de junio de 2020 y Acta No. 12 del 23 de junio de 2020
- Julio: Acta No. 13 del 17 de julio de 2020 y Acta No. 14 del 31 de julio de 2020.
- Agosto: Acta No. 15 del 18 de agosto de 2020 y Acta No. 16 del 1 de septiembre de 2020*
*Sesión que debió realizarse en el mes de septiembre debido a la agenda del Ordenador del Gasto
Adicionalmente, el comité de conciliación realiza seguimiento bimensual, como quiera que en cada sesión el apoderado da un informe sobre avance de los procesos.
Es preciso indicar que teniendo en cuenta la emergencia sanitaria ocasionada por el COVID 19, a raíz de la extensión de las medidas de aislamiento tomadas en todo el territorio nacional por parte del Gobierno Nacional, el Consejo Superior de la Judicatura prorrogó la medida de suspensión de términos, con algunas excepciones, dentro de las cuales no estaban los proceso de los que hace parte el IDEP. 
El seguimiento lo realizó la contratista  de la  Oficina Asesora Jurídica (Erika Boyaca - apoyojuridico1@idep.edu.co)</t>
  </si>
  <si>
    <t>Extralimitación u omisión de las funciones asignadas mediante poder</t>
  </si>
  <si>
    <t>Detrimentos patrimoniales por la no debida gestión</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</si>
  <si>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</si>
  <si>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Intereses particulares, clientelismo o tráfico de influencias en la emisión de conceptos jurídicos o actos administrativos o respuesta a derechos de petición o proposiciones</t>
  </si>
  <si>
    <t>Tráfico de influencias para la emisión de conceptos o actos administrativos, que puedan beneficiar a personas en particular</t>
  </si>
  <si>
    <t>Emitir conceptos jurídicos o actos administrativos, respuesta a derechos de petición o proposiciones, en razón de intereses particulares lo que implicaría investigaciones de tipo disciplinario y una mala imagen para la entidad</t>
  </si>
  <si>
    <t>Investigaciones disciplinarias, penales y fiscales</t>
  </si>
  <si>
    <t>Doble filtro para la revisión de los conceptos mediante vistos buenos de dos personas distintas, por ejemplo: quien proyecta y quien revisa, el concepto jurídico, el acto administrativo o respuesta a derechos de petición o proposiciones</t>
  </si>
  <si>
    <t>Será responsable el Jefe de Oficina Asesora Jurídica, al igual que los profesionales que proyecten los conceptos o revisen los actos administrativos o respuesta a derechos de petición o proposiciones</t>
  </si>
  <si>
    <t>El control se realiza con la revisión de los documentos que sean allegados a la OAJ, soportados en la normatividad.</t>
  </si>
  <si>
    <t xml:space="preserve">Se realiza una revisión de toda la normatividad vigente respecto al caso al momento de  plasmar los conceptos jurídicos o revisar actos administrativos o respuesta a derechos de petición o proposiciones
</t>
  </si>
  <si>
    <t>Será fuente de información  toda la normatividad vigente respecto al caso al momento de elaborar los conceptos jurídicos o revisar los actos administrativos o respuesta a derechos de petición o proposiciones</t>
  </si>
  <si>
    <t>Las observaciones o diferencias serán atendidas en el menor tiempo posible</t>
  </si>
  <si>
    <t>El acto administrativo o respuesta a derechos de petición o proposiciones se envía para VoBo del Jefe de la OAJ y del abogado y luego pasa para la firma del Director sólo la versión final del documento, una vez se haya revisado por parte del Jefe de la Oficina Jurídica o de su equipo. El concepto jurídico es elaborado por el abogado tramitador y revisado por la OAJ</t>
  </si>
  <si>
    <t xml:space="preserve">1. A la fecha este riesgo no se ha materializado, en el sentido que los derechos de petición se han contestado dentro de los términos legales y bajo la normatividad contemplada para cada caso, llevando todos el VoBo del Jefe del área jurídica, y la firma del abogado que proyectó la respuesta. Las Resoluciones al igual de los conceptos, se han emitido con fundamento en la norma, se ha proyectado por los abogados adscritos a la oficina y se han revisado por el Jefe de la Oficina Asesora Jurídica
2. Todos los controles se han aplicado satisfactoriamente. En este cuatrimestre se han revisado cincuenta y cinco (55) actos administrativos y se han dado respuesta a treinta y siete (37) derechos de petición. En este cuatrimestre se ha elaborado un (1) concepto a saber: 
- CONCEPTO SOBRE COMPETENCIA PARA RECONOCER Y AUTORIZAR EL PAGO DE LA PRIMA TÉCNICA AL DIRECTOR DEL IDEP de fecha 10 de febrero de 2020
3. Esta acción se implementa desde el mes de enero de 2020 y es continua, toda vez, que se está asesorando constantemente cada vez que se requiera la expedición de un concepto jurídico por parte de la OAJ, la revisión de un acto administrativo o de la revisión o proyección de respuestas a derechos de petición o de proposiciones emitidas por los Honorables Concejales o Congresistas
</t>
  </si>
  <si>
    <t>No se reporta materialización del riesgo por parte del responsable del proceso, los controles implementados han sido efectivos. 
Fecha de verificación:  13/05/2020.
Seguimiento efectuado por:  Hilda Yamile Morales Laverde - Jefe OCI.</t>
  </si>
  <si>
    <t xml:space="preserve">Mala imagen de la entidad ante la comunidad </t>
  </si>
  <si>
    <t>1. A la fecha este riesgo no se ha materializado, en el sentido que los derechos de petición se han contestado dentro de los términos legales y bajo la normatividad contemplada para cada caso, llevando todos el VoBo del Jefe del área jurídica, y la firma del abogado que proyectó la respuesta. Las Resoluciones al igual que los conceptos, se han emitido con fundamento en la norma, se ha proyectado por los abogados adscritos a la oficina y se han revisado por el Jefe de la Oficina Asesora Jurídica
2. Todos los controles se han aplicado satisfactoriamente. En este cuatrimestre se han revisado veintinueve (29) actos administrativos y se han dado respuesta a veinticinco (25) derechos de petición. En este cuatrimestre se ha elaborado dos (2) concepto a saber: 
-  Liquidación y pago de Incapacidades
-  Habeas Data y reporte diario sobre condiciones de salud.
3. Esta acción se implementa desde el mes de enero de 2020 y es continua, toda vez, que se está asesorando constantemente cada vez que se requiera la expedición de un concepto jurídico por parte de la OAJ, la revisión de un acto administrativo o de la revisión o proyección de respuestas a derechos de petición o de proposiciones emitidas por los Honorables Concejales o Congresistas
El seguimiento lo realizó la contratista  de la  Oficina Asesora Juridica (Erika Boyaca - apoyojuridico1@idep.edu.co)</t>
  </si>
  <si>
    <t>No se reporta materialización del riesgo por parte del responsable del proceso, los controles implementados han sido efectivos.
Fecha de verificación:  09/09/2020.
Seguimiento efectuado por:  María Margarita Cruz Gómez. Contratista OCI.</t>
  </si>
  <si>
    <t>Interno proc - Transversalidad</t>
  </si>
  <si>
    <t>Calificación ejecución control</t>
  </si>
  <si>
    <t>Débil - El control no se ejecuta por parte del responsable</t>
  </si>
  <si>
    <t>Débil</t>
  </si>
  <si>
    <t>Indebida identificación de las necesidades de la entidad en el Plan Anual de Adquisiciones</t>
  </si>
  <si>
    <t>Inadecuada formulación y elaboración del Plan Anual de adquisiciones</t>
  </si>
  <si>
    <t>Al momento de elaborar el Plan Anual de Adquisiciones para la siguiente vigencia debe identificarse correctamente las necesidades de la entidad, priorizar su adquisición teniendo en cuenta el presupuesto y la naturaleza de la misma para lograr una adecuada formulación del PAA</t>
  </si>
  <si>
    <t>Incumplimiento en la satisfacción de las necesidades de la entidad.</t>
  </si>
  <si>
    <t>El control es realizado cada año para la vigencia siguiente y cada vez que exista una modificación al PAA</t>
  </si>
  <si>
    <t>La fuente de información será el Plan Anual de Adquisiciones</t>
  </si>
  <si>
    <t>Incorrecta priorización</t>
  </si>
  <si>
    <t>Recortes presupuestales</t>
  </si>
  <si>
    <t>Incumplimiento de las metas propuestas por la entidad</t>
  </si>
  <si>
    <t>Indebida descripción de la necesidad a contratar</t>
  </si>
  <si>
    <t>Investigaciones disciplinarias, fiscales y penales</t>
  </si>
  <si>
    <t>Errada relación entre el objeto y la necesidad a contratar</t>
  </si>
  <si>
    <t>Elaboración deficiente de los estudios previos y de los pliegos de condiciones</t>
  </si>
  <si>
    <t>Posible incumplimiento en el objeto contratado</t>
  </si>
  <si>
    <t>Elaboración deficiente de análisis del sector</t>
  </si>
  <si>
    <t>Errores en las especificaciones técnicas del bien, obra o servicios a contratar</t>
  </si>
  <si>
    <t>Ampliación de plazos para dar respuesta a las observaciones del proceso</t>
  </si>
  <si>
    <t>Retrasos en el proceso de selección.</t>
  </si>
  <si>
    <t>Incumplimiento de metas y objetivos de la entidad</t>
  </si>
  <si>
    <t>Analizar a través del estudio del sector, la oferta y la demanda, es decir la cantidad de posibles oferentes, versus el objeto contractual contra el valor del presupuesto y las obligaciones planteadas, con el objeto de establecer tiempos en el cronograma del proceso ajustados a la realidad del proceso y evitar realizar adendas que modifiquen las fechas</t>
  </si>
  <si>
    <t>Las observaciones serán atendidas conforme a los términos de ley, mediante adendas dependiendo del proceso de selección.</t>
  </si>
  <si>
    <t>Ampliación de plazos para poder evaluar el proceso de selección, en la eventualidad que se reciban muchas ofertas</t>
  </si>
  <si>
    <t>Falta de pluralidad de ofertas</t>
  </si>
  <si>
    <t>Declaratoria de desierta del proceso de selección</t>
  </si>
  <si>
    <t>Cuando no se presentan proponentes dentro de un proceso de selección o los que se presentaron no cumplen con los requisitos habilitantes técnicos, jurídicos o financieros, y que no son subsanados satisfactoriamente o no cumple con los requisitos calificables o puntuables, debe declararse desierta la convocatoria, lo que implica posible incumplimiento en la satisfacción de las necesidades de la entidad o en sus metas</t>
  </si>
  <si>
    <t>Incumplimiento en la satisfacción de las necesidades de la entidad</t>
  </si>
  <si>
    <t>Son responsables del control el referente técnico y la Oficina Asesora Jurídica</t>
  </si>
  <si>
    <t>Será fuente de información el Proceso de Selección</t>
  </si>
  <si>
    <t>Se evidencia en la justificación anexada al Proceso de selección</t>
  </si>
  <si>
    <t>Ningún oferente cumple con los requisitos exigidos en el pliego de condiciones</t>
  </si>
  <si>
    <t>Imposibilidad de celebrar el contrato o convenio por cualquiera de las partes</t>
  </si>
  <si>
    <t>Es responsable de la verificación la Oficina Asesora Jurídica</t>
  </si>
  <si>
    <t>En caso de presentarse generará cesión o terminación del contrato</t>
  </si>
  <si>
    <t>Reporte generado por los organismos de control y por el RUES.</t>
  </si>
  <si>
    <t>Se evidencia en la cesión o terminación al contrato realizada</t>
  </si>
  <si>
    <t>Error en la revisión y aprobación de las garantías</t>
  </si>
  <si>
    <t>Indebida aprobación de las garantías contractuales</t>
  </si>
  <si>
    <t>Los bienes, obras y/o servicios no están amparados de manera adecuada por una garantía de seguro</t>
  </si>
  <si>
    <t>Se evidencia en el documento que aprueba la garantía</t>
  </si>
  <si>
    <t>Debilidad en la supervisión y ejecución del contrato</t>
  </si>
  <si>
    <t>Incumplimiento del objeto o de las obligaciones contractuales</t>
  </si>
  <si>
    <t>Una vez suscrito, perfeccionado y legalizado el contrato se remite al supervisor para que inicie con la supervisión del contrato. Para lo cual el supervisor debe leer cuidadosamente las obligaciones del contratista y contratante, con el objeto de realizar un debido seguimiento, en caso contrario se puede omitir la revisión cuidadosa de la ejecución contractual lo que podría llevar a una recepción inadecuada de bienes y servicios que redundaría posiblemente en investigaciones penales, disciplinarias y fiscales</t>
  </si>
  <si>
    <t>Cuando se requiera de la actividad.</t>
  </si>
  <si>
    <t>Incumplimiento del contratista</t>
  </si>
  <si>
    <t>Recepción de bienes, obras y servicios que no cumplen con las condiciones exigidas y esperadas por la entidad</t>
  </si>
  <si>
    <t>Entrega de productos incompletos</t>
  </si>
  <si>
    <t>Investigaciones de orden disciplinario, fiscal y penal</t>
  </si>
  <si>
    <t>Variación de los precios estimados del contrato</t>
  </si>
  <si>
    <t>Desequilibrio económico del contrato</t>
  </si>
  <si>
    <t>Demandas</t>
  </si>
  <si>
    <t>En los estudios previos debe establecerse muy bien los riegos previsibles y su tratamiento, para que si llegaren a suceder se tenga claro el paso a seguir</t>
  </si>
  <si>
    <t>Referente técnico y Supervisor del contrato</t>
  </si>
  <si>
    <t>Cuando se requiera de la actividad</t>
  </si>
  <si>
    <t>Fuente de información el contrato, los estudios previos y análisis de la información económica.</t>
  </si>
  <si>
    <t>Se evidencia en el reajuste del contrato</t>
  </si>
  <si>
    <t>Fluctuación del dólar</t>
  </si>
  <si>
    <t>Cambio climático o desastres nacionales</t>
  </si>
  <si>
    <t>Omisión por parte del interventor o supervisor de informar oportunamente los incumplimientos que se presenten en el contrato</t>
  </si>
  <si>
    <t>Imposibilidad de adelantar procesos de declaratoria de incumplimiento, imposición de multas o sanciones</t>
  </si>
  <si>
    <t>Las observaciones o diferencias serán atendidas en el menor tiempo, cuando se requiera.</t>
  </si>
  <si>
    <t>Deficiencia de controles y seguimientos al contrato o convenio por parte del supervisor o interventor</t>
  </si>
  <si>
    <t>Incumplimiento en el pago de salarios y prestaciones sociales por parte del contratista a su equipo humano</t>
  </si>
  <si>
    <t>Durante la supervisión de los contratos en ocasiones debe conminar al contratista a cumplir con las obligaciones de que paguen los salarios y prestaciones sociales del equipo humano a su cargo, Sin embargo el supervisor no informa oportunamente de estos incumplimientos o no los sustenta de forma adecuada, para iniciarle un proceso de multas que conmine a cumplir con estas obligaciones, situación que puede lograr incumplimiento y declarar la efectividad de la garantía y estar avocado a investigaciones disciplinarias, fiscales y penales</t>
  </si>
  <si>
    <t>Declaratoria de incumplimiento y efectividad de la garantía de salarios y prestaciones sociales</t>
  </si>
  <si>
    <t>evidencia de pago de planillas de la seguridad social o acto administrativo en donde se impone la sanción</t>
  </si>
  <si>
    <t>Los requerimientos serán atendidos en el menor tiempo posible</t>
  </si>
  <si>
    <t>Planillas de pago de seguridad social o acto administrativo en donde se sanciona al contratista.</t>
  </si>
  <si>
    <t>Deficiencia en el seguimiento y vigilancia del contrato por parte del supervisor y/o interventor del contrato o convenio</t>
  </si>
  <si>
    <t>Inadecuada liquidación de los contratos o convenio</t>
  </si>
  <si>
    <t>Ausencia de informes de supervisión</t>
  </si>
  <si>
    <t>Inadecuada gestión documental</t>
  </si>
  <si>
    <t>Desconocimiento de los términos legales para la liquidación de contratos o convenios</t>
  </si>
  <si>
    <t>Incumplimiento de los términos legales o pactados para la liquidación de los contratos o convenios</t>
  </si>
  <si>
    <t>Una vez finalizado el plazo del contrato deben los supervisores dentro del término legal establecido liquidar los contratos, con el fin de establecer un balance de cuentas final, y dejar si es del caso observaciones, la falta de una buena supervisión puede llevar a una inadecuada liquidación de contratos y esto posiblemente permita que se presenten demandas, investigaciones disciplinarias, penales y fiscales</t>
  </si>
  <si>
    <t>Expediente contractual</t>
  </si>
  <si>
    <t>Para la formulación y modificaciones del PAA se contará con la participación de un equipo multidisciplinario de las distintas dependencias de la entidad que apoye al funcionario a cargo de la elaboración y actualización del PAA</t>
  </si>
  <si>
    <t>Los responsables asignados a la ejecución del control son el Jefe de la Oficina Asesora de Planeación, el Jefe de la Oficina Asesora Jurídica, el Subdirector Académico y el Subdirector Administrativo, Financiero y de Control Disciplinario</t>
  </si>
  <si>
    <t>Con la revisión anticipada del PAA antes de su aprobación, y la revisión periódica cuando se realizan modificaciones al PAA se previene e identifica las causas que puedan originar el riesgo</t>
  </si>
  <si>
    <t>Las observaciones serán atendidas en el menor tiempo posible y se verán reflejadas en el PAA y en las modificaciones al Plan Anual de Adquisiciones de la vigencia, y de ser necesario estas modificaciones pasarán por el Comité Asesor de Contratación para su discusión y posterior aprobación.</t>
  </si>
  <si>
    <t>Se deja evidencia en los correos electrónicos remitidos para la revisión, en las actas del comité asesor de contratación en el caso de formulación o formato de modificación, y  plataforma Secop II</t>
  </si>
  <si>
    <t>1. Este riesgo no se materializó dentro del primer cuatrimestre de la vigencia 2020. Es de anotar que desde el mes de septiembre de 2019, la Oficina Asesora de Planeación remitió a todas las áreas el formato para que plasmarán las necesidades de contratación para el año 2020. En el mes de noviembre pasó para validación de centros de costos de la Subdirección Administrativa y Financiera y luego pasó para revisión de objetos, modalidades de contratación de la Oficina Asesora Jurídica.
  2. Todos los controles se han aplicado satisfactoriamente, de acuerdo con lo indicado en el numeral anterior 
  3. Esta acción se implementa desde el mes de noviembre de 2019, mediante acta extraordinaria No 14 de 2019 del Comité de Contratación, se informa que el 13 de noviembre de 2019 fue revisado por los miembros del Comité y se recomienda para aprobación de la Directora del IDEP, quien en ese mismo acto aprobó el plan y se publicó por parte de la profesional de la Oficina Asesora de Planeación el 15 de enero de 2020 en la página transaccional de SECOP II. Esta acción es continua, toda vez, que se está asesorando constantemente cada vez que se requiera una adquisición de bienes y/o servicios, o modifiquen una existente. La Oficina Asesora Jurídica, remite el seguimiento al Plan Anual de Adquisiciones, tal y como evidencian los correos electrónicos remitidos a todas las áreas de la entidad que intervienen en esas proyecciones de adquisiciones.</t>
  </si>
  <si>
    <t>Se recomienda por parte de esta Oficina la revisión de los controles implementados, toda vez que hasta la fecha de seguimiento se han realizado 11 modificaciones al Plan Anual de Adquisiciones, de tal manera que se propenda por la efectividad del mismo  y permita mitigar oportunamente el riesgo identificado. Así mismo es importante documentar controles asociados a la adecuada ejecución del PAA dentro de la vigencia de formulación.  
Fecha de verificación:  13/05/2020.
Seguimiento efectuado por:  Hilda Yamile Morales Laverde - Jefe OCI.</t>
  </si>
  <si>
    <t>1. Este riesgo no se materializó dentro del segundo cuatrimestre de la vigencia 2020. Es de anotar que desde la vigencia 2019 se realizaron todas las acciones de validación por parte de las dependencias del Instituto.
 2. Todos los controles se han aplicado satisfactoriamente, de acuerdo con lo indicado en el numeral anterior 
 3. Esta acción se implementa constantemente en relación con las modificaciones al PAA, en este cuatrimestre se realizaron 9 modificaciones de 20 que se han realizado durante el 2020, que se visualizan desde la plataforma transaccional de SECOP II. Estas modificaciones se realizan en un formato diseñado para ello y lleva el vobo del referente técnico, de la Jefe de la Oficina de Planeación, y de Jurídica, así como del Subdirector de quien dependa el referente técnico. La Oficina Asesora Jurídica, realiza semanalmente el seguimiento al Plan Anual de Adquisiciones. Es de aclarar que durante este cuatrimestre se realizó armonización del nuevo PDD lo que implicó un mayor número de modificaciones en comparación con la vigencia anterior.</t>
  </si>
  <si>
    <t>Realizar la adquisición de bienes, obras y/o servicios que no se ajusten las necesidades o al cumplimiento de los objetivos de la entidad.</t>
  </si>
  <si>
    <t>En la etapa de planeación contractual pueden existir deficiencias relacionadas con el plazo, tiempo, cantidades y especificaciones técnicas del objeto a contratar</t>
  </si>
  <si>
    <t>Revisar por parte de la Oficina Asesora jurídica, que los documentos precontractuales se ajusten a los contemplado en el  Plan anual de adquisiciones (PAA)  y que los Estudios Previos y Análisis del Sector cumplan con los requerimientos legales</t>
  </si>
  <si>
    <t>Los responsables asignados a la ejecución del control son la Jefe de la Oficina Asesora de Planeación,  Jefe de la Oficina Asesora Jurídica, el Subdirector Académico y el Subdirector Administrativo, Financiero y de Control Disciplinario</t>
  </si>
  <si>
    <t>El control es realizado cada vez que se realiza solicitud de contratación</t>
  </si>
  <si>
    <t>Con la revisión de la documentación y verificación de los aspectos financieros, técnicos y jurídicos, se previene e identifican las causas que puedan originar el riesgo</t>
  </si>
  <si>
    <t>Serán fuente de información los documentos precontractuales y Secop II</t>
  </si>
  <si>
    <t xml:space="preserve">Las observaciones serán atendidas en el menor tiempo posible y se verán reflejadas en el cumplimiento del PAA </t>
  </si>
  <si>
    <t>Se evidencia y control vía correo electrónico, en el SECOP II y en el libro de control de ingreso de documentos de la Oficina Asesora Jurídica</t>
  </si>
  <si>
    <t>Se viene dando aplicación a los controles establecidos, no se reporta materialización del riesgo por parte del responsable del proceso. 
Fecha de verificación:  13/05/2020.
Seguimiento efectuado por:  Hilda Yamile Morales Laverde - Jefe OCI.</t>
  </si>
  <si>
    <t xml:space="preserve">1. Este riesgo no se materializó dentro del segundo cuatrimestre de la vigencia 2020. 
 2. Todos los controles se han aplicado satisfactoriamente.
 3. Se realizó la verificación de las solicitudes de contratación y documentos precontractuales de conformidad con las exigencias legales. 
Atendiendo la recomendación de la Oficina de Control Interno en el seguimiento realizado al I cuatrimestre al mapa de riesgos el 13/05/2020 en el riesgo No. 2 del Proceso de Investigación y Desarrollo Pedagógico “Contrataciones inadecuadas para el desarrollo del proyectos de Investigación y Desarrollo Pedagógico”, fue ajustado este riesgo de manera general
El seguimiento lo realizó la contratista  de la  Oficina Asesora Jurídica (Erika Boyaca - apoyojuridico1@idep.edu.co) </t>
  </si>
  <si>
    <t>Indebida planeación del proceso contractual en tiempos, cantidades, valores, etc.</t>
  </si>
  <si>
    <t>Cuando se está adelantando procesos de selección pueden ocurrir situaciones que generan modificación de los plazos del cronograma a través de adenda, como son un tiempo adicional para evaluar propuesta, o para dar respuesta a las observaciones a los pliegos de condiciones, lo que implica que se retrasen los tiempos planeados para dar inicio con la contratación y recibir los productos, que pueden implicar incumplir con las metas y objetivos de la entidad</t>
  </si>
  <si>
    <t>Son responsables del control el responsable de la adquisición y los abogados tramitadores de la contratación y la jefe de la oficina Asesora Jurídica</t>
  </si>
  <si>
    <t>Cuando se realicen estudios previos y de sector</t>
  </si>
  <si>
    <t>En caso de presentarse, se generará una reprogramación del cronograma del proceso mediante adenda.</t>
  </si>
  <si>
    <t>Será fuente de información datos proporcionados en los estudios previos y en los pliegos de condiciones y o invitaciones públicas de las convocatorias públicas</t>
  </si>
  <si>
    <t>Se evidencia en los pliegos de condiciones o invitación pública o en la expedición de la adenda dentro del proceso y en la plataforma secop II.</t>
  </si>
  <si>
    <t>1. Este riesgo no se materializó dentro del primer cuatrimestre de la vigencia 2020, aunque se debió adendar para modificar el cronograma del proceso, esta adenda no implica incumplir con las metas y objetivos de la entidad trazadas para estas adquisiciones de bienes o servicios, toda vez, que se suscribió contrato dentro del mes proyectado
 PROCESOS DE MÍNIMA CUANTÍA: La normatividad que regula estos procesos de selección Decreto 1082 de 2015 numeral 4 artículo 2,2,1,2,1,5,2 establece: Procedimiento para la contratación de mínima cuantía. Las siguientes reglas son aplicables a la contratación cuyo valor no excede del 10% de la menor cuantía de la Entidad Estatal, independientemente de su objeto: ... 4. La Entidad Estatal debe revisar las ofertas económicas y verificar que la de menor precio cumple con las condiciones de la invitación. Si esta no cumple con las condiciones de la invitación, la Entidad Estatal debe verificar el cumplimento de los requisitos de la invitación de la oferta con el segundo mejor precio, y así sucesivamente, en este sentido dentro de los siguientes procesos de selección de mínima cuantía se realizó adenda para modificar el cronograma con el objeto de poder evaluar la oferta con el 2 mejor precio, teniendo en cuenta que la oferta con el mejor precio no cumplió
 PROCESO 02 DE 2020: Se adenda porque la oferta de mejor precio no subsano, no cumpliendo con requisitos técnicos y debió evaluarse la 2 oferta mejor.
 2. Todos los controles se han aplicado satisfactoriamente, en el sentido que esa modificación no impidió que se cumplieran las metas fijadas por la entidad.
  3. Esta acción es continua, toda vez, que se está pendiente por parte del abogado asignado para adelantar el proceso y por el Jefe de la Oficina Asesora Jurídica, el cumplimiento de los tiempos procesales, así como la de publicación de adendas en el tiempo legal establecido y en el plazo del cronograma y dar respuestas a las observaciones.</t>
  </si>
  <si>
    <t>1.  Este riesgo no se materializó dentro del segundo cuatrimestre de la vigencia 2020 aunque se debió adendar para modificar  el cronograma  del proceso, esta adenda no implicó  incumplir con las metas y objetivos de la entidad  trazadas para estas adquisiciones de bienes o servicios, toda vez, que se suscribió contrato dentro del mes  proyectado
PROCESOS DE MÍNIMA CUANTÍA: La normatividad que regula estos procesos de selección  Decreto 1082 de 2015 numeral 4 artículo 2,2,1,2,1,5,2 establece: Procedimiento para la contratación de mínima cuantía. Las siguientes reglas son aplicables a la contratación cuyo valor no excede del 10% de la menor cuantía de la Entidad Estatal, independientemente de su objeto: ... 4. La Entidad Estatal debe revisar las ofertas económicas y verificar que la de menor precio cumple con las condiciones de la invitación. Si esta no cumple con las condiciones de la invitación, la Entidad Estatal debe verificar el cumplimento de los requisitos de la invitación de la oferta con el segundo mejor precio, y así sucesivamente, en este sentido dentro de los siguientes procesos de selección de mínima cuantía se realizó adenda para modificar el cronograma con el objeto de poder evaluar la oferta con el 2 mejor precio, teniendo en cuenta que la oferta con el mejor precio no cumplió
PROCESO 05 DE 2020: Se adenda porque las ofertas de mejor precio no subsanaron, no cumpliendo con requisitos técnicos debiendo evaluar la tercer oferta de menor valor.
2. Todos los controles se han aplicado satisfactoriamente. Se adelantaron 7 procesos de selección, de los cuales 1 fue por la modalidad de mínima cuantía  y 1 donde no se presentó modificaciones al cronograma, en este sentido no se generaron adenda. Los otros 5 procesos se adelantaron a través de la tienda virtual del estado colombiano .
 3. Esta acción es continua, toda vez, que se está pendiente por parte del abogado asignado para adelantar el proceso y por el Jefe de la Oficina Asesora Jurídica, el cumplimiento de los tiempos procesales, establecidos en el cronograma. 
El seguimiento lo realizó la contratista  de la  Oficina Asesora Jurídica (Erika Boyaca - apoyojuridico1@idep.edu.co)</t>
  </si>
  <si>
    <t>Realizar estudios del sector en el cual se analicen las variables jurídicas, financieras, técnicas, de oferta y demanda, que permitan con el objeto de ser aplicables a la necesidad de la entidad, y con ello colocar reglas en el pliego de condiciones o en la invitación pública que permitan contar con pluralidad de oferentes y el cumplimiento de los requisitos exigidos al momento de verificar las ofertas</t>
  </si>
  <si>
    <t>cuando se elaboren y se revisen los estudios previos y del sector cuya modalidad corresponda a un proceso de selección diferente a contratación directa</t>
  </si>
  <si>
    <t>Al elaborar el estudio del sector, debe establecerse claramente la oferta y la demanda, lo que permite desde ese momento conocer con cuántos proveedores se cuentan para la adquisición del bien y/o servicio</t>
  </si>
  <si>
    <t>Las observaciones o diferencias serán atendidas en los términos de ley, y se realizarán las adendas pertinentes para evitar que se declare desierto el proceso</t>
  </si>
  <si>
    <t>1. Este riesgo NO se materializó dentro del primer cuatrimestre de la vigencia 2020.
  2. Todos los controles se han aplicado satisfactoriamente, en el sentido que no se presento procesos desiertos, es decir hubo control desde el estudio del sector y de mercado de verificar pluralidad de oferentes.
  3. Esta acción es continua, toda vez, que se está pendiente por parte del abogado asignado para adelantar el proceso y por el Jefe Asesora Jurídica, y el referente técnico, que las condiciones o reglas incluidas en la invitación estén claras, para efectos de que se cuente con pluralidad de oferentes y no se declare desierto.</t>
  </si>
  <si>
    <t>No se reporta materialización del riesgo, toda vez que durante el periodo evaluado no se declaró ningún proceso desierto. 
Fecha de verificación:  13/05/2020.
Seguimiento efectuado por:  Hilda Yamile Morales Laverde - Jefe OCI.</t>
  </si>
  <si>
    <t>1. Este riesgo no se materializó dentro del segundo cuatrimestre de la vigencia 2020.
 2. Todos los controles se han aplicado satisfactoriamente, en el sentido que no se presento procesos desiertos, es decir hubo control desde el estudio del sector y de mercado de verificar pluralidad de oferentes.
 3. Esta acción es continua, toda vez, que se está pendiente por parte del abogado asignado para adelantar el proceso y por el Jefe de la Oficina Asesora Jurídica, y el referente técnico, que las condiciones o reglas incluidas en la invitación  estén claras, para efectos de que se cuente con pluralidad de oferentes y no se declare desierto.
El seguimiento lo realizó la contratista  de la  Oficina Asesora Jurídica (Erika Boyaca - apoyojuridico1@idep.edu.co)</t>
  </si>
  <si>
    <t xml:space="preserve">Inhabilidades </t>
  </si>
  <si>
    <t>Pueden presentarse una vez se adjudique el contrato inhabilidades que imposibilitan celebrar el contrato, lo que puede redundar en incumplimiento de las necesidades de la entidad</t>
  </si>
  <si>
    <t>Revisar la cámara de comercio y los reportes de multas para conocer si hay proponentes inhabilitados, cuando se esté en el momento de la evaluación de las propuestas</t>
  </si>
  <si>
    <t>cuando se adelante un proceso contractual</t>
  </si>
  <si>
    <t>En caso de presentarse se tendrán cinco (05) días hábiles para que el contratista manifieste su deseo de ceder o de terminación del contrato</t>
  </si>
  <si>
    <t>2 - improbable</t>
  </si>
  <si>
    <t>1. Este riesgo no se materializó dentro del primer cuatrimestre de la vigencia 2020
2. Todos los controles se han aplicado satisfactoriamente. Se revisa constantemente la cámara de comercio y los reportes de multas para conocer si hay proponentes inhabilitados
  3. En este cuatrimestre se realizaron cinco (5) procesos de selección, cuatro (4) bajo la modalidad de mínima cuantía y uno (1) bajo la modalidad de selección abreviada por menor cuantía en los cuales no se presentó inhabilidad sobreviniente por parte de los proponentes y contratistas
 Adicionalmente, se realiza un reporte trimestral referente a la Secretaría Jurídica donde se indica la suscripción de contratos con entidades sin ánimo de lucro-ESAL, vigiladas por esa entidad</t>
  </si>
  <si>
    <t>No se reporta materialización del riesgo, toda vez que durante el periodo evaluado no se presentó inhabilidad sobreviniente en ningún proceso. 
Fecha de verificación:  13/05/2020.
Seguimiento efectuado por:  Hilda Yamile Morales Laverde - Jefe OCI.</t>
  </si>
  <si>
    <t>1. Este riesgo no se materializó dentro del segundo cuatrimestre de la vigencia 2020
 2. Todos los controles se han aplicado satisfactoriamente. Se revisa constantemente la cámara de comercio y los reportes de multas para conocer si hay proponentes inhabilitados
 3. En este cuatrimestre se realizaron dos (2)  procesos de selección, uno (1) bajo la modalidad de mínima cuantía y uno (1) bajo la modalidad de concurso de méritos abierto en los cuales no se presentó inhabilidad por parte de los proponentes y contratistas
Adicionalmente, se realiza un reporte trimestral referente a la Secretaría Jurídica donde se indica la suscripción de contratos con entidades sin ánimo de lucro-ESAL, vigiladas por esa entidad
El seguimiento lo realizó la contratista  de la  Oficina Asesora Jurídica (Erika Boyaca - apoyojuridico1@idep.edu.co)</t>
  </si>
  <si>
    <t>Al momento de revisar las garantías que amparan los contratos se puede incurrir en errores de revisión y no se corrijan a tiempo lo que lleva a que durante el contrato no se cuente con los debidos amparos</t>
  </si>
  <si>
    <t>Tener un doble control en la revisión de las pólizas por el abogado tramitador y posteriormente por el Jefe de la Oficina Asesora Jurídica</t>
  </si>
  <si>
    <t>Es responsable el Jefe de la Oficina Asesora Jurídica, el Profesional de la Oficina Asesora Jurídica que tramite el proceso y contratista</t>
  </si>
  <si>
    <t>cada vez que se revisen pólizas que amparen los contratos</t>
  </si>
  <si>
    <t>El profesional jurídico encargado de la revisión debe observar la minuta del contrato para tener en cuéntanos términos en que debe expedirse la garantía (condiciones y vigencias) y el Jefe de la Oficina Asesora Jurídica valida la información. En caso de presentarse un error se debe realizar la modificación de la póliza en las condiciones solicitadas.</t>
  </si>
  <si>
    <t>Fuente de información será la garantía</t>
  </si>
  <si>
    <t>1. Este riesgo no se materializó dentro del primer cuatrimestre de la vigencia 2020
2. Todos los controles se han aplicado satisfactoriamente. La revisión de las pólizas se hace con doble control por el abogado tramitador en primera instancia y luego por el Jefe de la Oficina Asesora Jurídica. El profesional jurídico encargado de la revisión observa los estudios previos y la minuta del contrato para tener en cuéntanos términos en que debe expedirse la garantía (condiciones y vigencias) y el Jefe de la Oficina Asesora Jurídica valida la información.
3. En este cuatrimestre se realizaron treinta y nueve (39) contratos, de los cuales todos los que corresponden a la prestación de servicios profesionales y apoyo a la gestión, se respaldaron con póliza de cumplimiento y por consiguiente se revisaron las pólizas, y se aprobaron debidamente. No se solicitan por Ley para contratos de arrendamiento, que fueron cuatro (4) para esta vigencia, como tampoco a uno (1) que se seleccionó a través de mínima cuantía que fue para la adquisición de bonos de dotación, ni para el contrato de seguros, ni para el convenio suscrito con el Programa de Naciones Unidas para el Desarrollo PNUD</t>
  </si>
  <si>
    <t>Se continúa con el control de la doble validación de las garantías contractuales, no se reportó materialización del riesgo por parte del responsable del proceso. 
Fecha de verificación:  13/05/2020.
Seguimiento efectuado por:  Hilda Yamile Morales Laverde - Jefe OCI.</t>
  </si>
  <si>
    <t>1. Este riesgo no se materializó dentro del segundo cuatrimestre de la vigencia 2020
 2. Todos los controles se han aplicado satisfactoriamente. La revisión de las pólizas se hace con doble control por el abogado tramitador en primera instancia y luego por el Jefe de la Oficina Asesora Jurídica. El profesional jurídico encargado de la revisión observa los estudios previos y  la minuta del contrato para tener en cuenta los términos en que debe expedirse la garantía (condiciones y vigencias) y el Jefe de la Oficina Asesora Jurídica valida la información
 3.  En este cuatrimestre se realizaron cincuenta y un (51) contratos, de los cuales todos los que corresponden a la prestación de servicios profesionales y apoyo a la gestión, se respaldaron con póliza de cumplimiento y por consiguiente se revisaron las pólizas, y se aprobaron debidamente.  Así como a las garantías solicitadas en los procesos de selección.
El seguimiento lo realizó la contratista  de la  Oficina Asesora Jurídica (Erika Boyaca - apoyojuridico1@idep.edu.co)</t>
  </si>
  <si>
    <t>Sensibilizaciones y/o campañas y/o capacitaciones a los supervisores para que conozcan cómo se debe adelantar las supervisiones y los riesgos a los que se ven abocados sino hacen una correcta supervisión</t>
  </si>
  <si>
    <t>La oficina Asesora Jurídica y el Supervisor del contrato</t>
  </si>
  <si>
    <t>1 sensibilización, campaña o capacitación cada semestre del año, para un total de dos (2) en el año</t>
  </si>
  <si>
    <t>Es una guía para que si se llegue a presentar el supervisor en caso de presentarse, cite al contratista para conminarlo a cumplir y de ser el caso se impondrá multa, sanción o declaratoria de caducidad</t>
  </si>
  <si>
    <t>Fuente de corresponde a las sensibilizaciones, campañas o capacitaciones</t>
  </si>
  <si>
    <t>Se evidencia en la citación o invitación a las capacitaciones o sensibilizaciones y con la firma de asistencia o con copia del correo electrónica mediante el cual se remitió la campaña</t>
  </si>
  <si>
    <t>1. Este riesgo no se materializó dentro del primer cuatrimestre de la vigencia 2020
  2. Todos los controles se han aplicado satisfactoriamente. No se presentó incumplimiento por parte de los contratistas.
 3. En este cuatrimestre se realizó el 17 de marzo de 2020 capacitación por parte de la abogada contratista de la Oficina Asesora Jurídica a los supervisores, donde se presentó el Manual de Supervisión e Interventoría del IDEP, el cual define las responsabilidades y funciones para adelantar la supervisión y/o interventoría de los contratos estatales regidos por el Estatuto General de la Contratación de la Administración Pública al interior del Instituto para la Investigación Educativa y el Desarrollo Pedagógico – IDEP y determina las actividades que deben realizarse y desarrollarse por disposición normativa, así como las que se sustentan en la vigilancia y control de la ejecución contractual.</t>
  </si>
  <si>
    <t>Se vienen implementando de manera adecuada los controles, no se reporta por parte del responsable del proceso materialización del riesgo durante el periodo evaluado. 
Fecha de verificación:  13/05/2020.
Seguimiento efectuado por:  Hilda Yamile Morales Laverde - Jefe OCI.</t>
  </si>
  <si>
    <t>1. Este riesgo no se materializó dentro del segundo cuatrimestre de la vigencia 2020
 2. Todos los controles se han aplicado satisfactoriamente. No se presentó incumplimiento por parte de los contratistas.
3. En este cuatrimestre se realizó el 19 de agosto de 2020 capacitación por parte del Jefe de la Oficina Asesora Jurídica dirigida a los supervisores y contratistas del IDEP  con el fin de aclarar aspectos relevantes a la supervisión en general y aclarar aspectos relacionados con la situación actual generada por el COVID-19, presentación que fue realizada a través de Google Meet, grabada y. compratida a todos los funcionarios y contratistas del Instituto.
4. Adicionalmente, algunos supervisores en el mes de julio realizaron un curso virtual ofertado por la Secretaría General de la Alcaldía Mayor relacionado con el fortalecimiento de capacidades de supervisión de contratos estatales.
El seguimiento lo realizó la contratista  de la  Oficina Asesora Jurídica (Erika Boyaca - apoyojuridico1@idep.edu.co)</t>
  </si>
  <si>
    <t>Al realizar los estudios previos debe realizarse una matriz de riesgos donde se evidencien los riesgos previsibles y se les dé un tratamiento, a así como también deben solicitarse unas garantías que amparen los riesgos imprevisibles, con el objeto de evitar que surjan desequilibrios económicos, nos e tenga claro el tratamiento a seguir y se obtenga una demanda</t>
  </si>
  <si>
    <t>En caso de presentarse y luego de realizado el análisis financiero y técnico se reajustará el valor del contrato</t>
  </si>
  <si>
    <t>1. Este riesgo no se materializó dentro del primer cuatrimestre de la vigencia 2020
  2. Todos los controles se han aplicado satisfactoriamente. Revisión de los riesgos previsibles propuestos por los referentes técnicos teniendo como línea base la guía de Colombia Compra Eficiente, antes de publicar el proceso por parte de la OAJ
  3. Esta acción es continua, toda vez, que se revisa por parte del abogado asignado para adelantar el proceso y por la Jefe Asesora Jurídica, que los riesgos previsibles proyectados en los estudios previos si estén conformes con el objeto, las obligaciones y con las garantías. Es de anotar que los funcionarios y supervisores conocen los aspectos a tener en cuenta para la elaboración de estudios previos y del sector, con el objeto de prever estas circunstancias. Adicionalmente, es deber de estos últimos realizar un análisis en el que indiquen si durante el periodo que se conceptúa el informe de avance de actividades del contrato, se materializaron los riesgos contenidos en los Estudios Previos. Esto permite junto con la evaluación de los proveedores estar constantemente verificando si se cumple con el objeto y las obligaciones contractuales</t>
  </si>
  <si>
    <t xml:space="preserve">No se reporta por parte del responsable del proceso materialización durante el periodo evaluado. 
Fecha de verificación:  13/05/2020.
Seguimiento efectuado por:  Hilda Yamile Morales Laverde - Jefe OCI.
</t>
  </si>
  <si>
    <t>1. Este riesgo no se materializó dentro del segundo cuatrimestre de la vigencia 2020
 2. Todos los controles se han aplicado satisfactoriamente. Revisión de los riesgos previsibles propuestos por los referentes técnicos teniendo como línea base la guía de Colombia Compra Eficiente, antes de publicar el proceso por parte de la OAJ
 3. Esta acción  es continua, toda vez, que se revisa por parte del abogado asignado para adelantar el proceso y por el Jefe Asesora Jurídica, que los riesgos previsibles proyectados en los estudios previos si están conformes con el objeto, las obligaciones y con las garantías. Es de anotar que los funcionarios y supervisores conocen los aspectos a tener en cuenta para la elaboración de estudios previos y del sector, con el objeto de prever estas circunstancias. Adicionalmente,  es deber de estos últimos realizar un análisis en el que indiquen si durante el periodo que se conceptúa el informe de  avance de actividades del contrato, se materializaron los riesgos contenidos en los Estudios Previos. Esto permite junto con la evaluación de los proveedores estar constantemente verificando si se cumple con el objeto y las obligaciones contractuales.
El seguimiento lo realizó la contratista  de la  Oficina Asesora Jurídica (Erika Boyaca - apoyojuridico1@idep.edu.co)</t>
  </si>
  <si>
    <t>Prórrogas en el plazo del contrato</t>
  </si>
  <si>
    <t>Durante la supervisión de los contratos en ocasiones debe conminar al contratista a cumplir con las obligaciones contractuales dentro del plazo de ejecución del contrato, Sin embargo el supervisor no informa oportunamente los incumplimientos o no los sustenta de forma adecuada, para iniciarle un proceso de multas que conmine a cumplir con las obligaciones, situación que puede lograr incumplimiento de las necesidades institucionales y estar avocado a investigaciones disciplinarias, fiscales y penales</t>
  </si>
  <si>
    <t>Supervisor del contrato, el Jefe de la Oficina Asesora Jurídica y la Directora</t>
  </si>
  <si>
    <t>Una Sensibilizaciones y/o campañas y/o capacitaciones cada semestre, es decir dos (2) al año</t>
  </si>
  <si>
    <t>Una Sensibilizaciones y/o campañas y/o capacitaciones permiten al supervisor contar con herramientas para poner en conocimiento los posibles incumplimientos y prevenir una sanción o declaratoria de caducidad</t>
  </si>
  <si>
    <t>la información sustentada del posible incumplimiento del contratista por parte del supervisor a la OAJ</t>
  </si>
  <si>
    <t>Se evidencia en el análisis probatorio que se demuestre en los procesos de responsabilidad.</t>
  </si>
  <si>
    <t>Durante el periodo evaluado no se reporta incumplimientos por parte de los contratistas.  
Fecha de verificación:  13/05/2020.
Seguimiento efectuado por:  Hilda Yamile Morales Laverde - Jefe OCI.</t>
  </si>
  <si>
    <t>1. Este riesgo no se materializó dentro del segundo cuatrimestre de la vigencia 2020
 2. Todos los controles se han aplicado satisfactoriamente. No se presentó incumplimiento por parte de los contratistas.
3. En este cuatrimestre se realizó el 19 de agosto de 2020 capacitación por parte del Jefe de la Oficina Asesora Jurídica dirigida a los supervisores y contratistas del IDEP  con el fin de aclarar aspectos relevantes a la supervisión en general y aclarar aspectos relacionados con la situación actual generada por el COVID-19, presentación que fue realizada a través de Google Meet, grabada y. compratida a todos los funcionarios y contratistas del Instituto..
4. Adicionalmente, algunos supervisores en el mes de julio realizaron un curso virtual ofertado por la Secretaría General De la Alcaldía Mayor relacionado con el fortalecimiento de capacidades de supervisión de contratos estatales.
El seguimiento lo realizó la contratista  de la  Oficina Asesora Jurídica (Erika Boyaca - apoyojuridico1@idep.edu.co)</t>
  </si>
  <si>
    <t>Sensibilizaciones y/o campañas y/o capacitaciones a los supervisores para que conozcan cómo se debe adelantar las supervisiones y los riesgos a los que se ven abocados sino hacen una correcta supervisión y una adecuada liquidación del contrato</t>
  </si>
  <si>
    <t>Correo electrónico mensual a los supervisores de los contratos
 recordando la realización de las acta de terminación y de las actas de liquidación pendientes. Y seguimiento mensual en el Comité de Contratación</t>
  </si>
  <si>
    <t>Oficina Asesora Jurídica, Supervisor del contrato y ordenador del gasto</t>
  </si>
  <si>
    <t>Cada dos (2) meses se realiza el seguimiento</t>
  </si>
  <si>
    <t>Cada mes se realiza el seguimiento</t>
  </si>
  <si>
    <t>En caso de presentarse liquidar de mutuo acuerdo y/o de manera unilateral los contratos o convenios en el menor tiempo posible</t>
  </si>
  <si>
    <t>Expediente contractual e información reportada en el sistema administrativo y financiero, y SECOP</t>
  </si>
  <si>
    <t xml:space="preserve">Expediente contractual </t>
  </si>
  <si>
    <t>1. Este riesgo no se materializó dentro del primer cuatrimestre de la vigencia 2020
  2. Todos los controles se han aplicado satisfactoriamente, en el sentido de constantemente informar a los supervisores avisos preventivos de liquidar o terminar los contratos
  3. La OAJ ha remitido mediante correo electrónico a los supervisores de contratos los controles preventivos de las actas de terminación y liquidación pendientes de realizar, en las siguientes fechas:
  - 13 de febrero de 2020
 - 11 de marzo de 2020
 - 1 de abril de 2020
 - 30 de abril de 2020</t>
  </si>
  <si>
    <t>Los controles se vienen ejecutando de manera adecuada, en el Comité de Contratación se realiza seguimiento a los contratos pendientes de liquidar como control adicional. 
No se presenta materialización de riesgo durante el periodo evaluado.
Fecha de verificación:  13/05/2020.
Seguimiento efectuado por:  Hilda Yamile Morales Laverde - Jefe OCI.</t>
  </si>
  <si>
    <t xml:space="preserve">1. Este riesgo no se materializó dentro del segundo cuatrimestre de la vigencia 2020
 2. Todos los controles se han aplicado satisfactoriamente, en el sentido de constantemente informar a los supervisores avisos preventivos de liquidar o terminar los contratos
 3. La OAJ ha remitido mediante correo electrónico a los supervisores de contratos los controles preventivos de las actas de terminación y liquidación pendientes de realizar,  en las siguientes fechas:
 - 12 de mayo de 2020
- 14 de junio de 2020
- 1 de julio de 2020
- 10 de agosto de 2020
4. Adicional a lo anterior, se realiza seguimiento a las liquidaciones y terminaciones pendientes, en las sesiones del comité de contratación
El seguimiento lo realizó la contratista  de la  Oficina Asesora Jurídica (Erika Boyacá - apoyojuridico1@idep.edu.co)
</t>
  </si>
  <si>
    <t>Pérdida de competencia legal para poder liquidar el contrato o convenio</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</si>
  <si>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</si>
  <si>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Incumplimiento del principio de selección objetiva</t>
  </si>
  <si>
    <t>Selección de contratistas que no cuenten con la capacidad financiera y/o técnica y/o jurídica necesarias para la ejecución del contrato para el beneficio particular o de un tercero</t>
  </si>
  <si>
    <t>Adjudicar procesos a contratistas que no cuenten con la capacidad financiera y/o técnica y/o jurídica necesarias para la ejecución del contrato, lo que implica el desconocimiento de los principios de la contratación estatal, que redunda aún demandas e investigaciones disciplinarias, fiscales y penales, y no obtener la satisfacción de la necesidad de la entidad</t>
  </si>
  <si>
    <t>Comité evaluador conformado por un número impar y que esté integrado por la parte jurídica, financiera y técnica, que permita revisar las ofertas con objetividad</t>
  </si>
  <si>
    <t>Integrantes del Comité evaluador</t>
  </si>
  <si>
    <t>Se verifica las ofertas con los requisitos o reglas incluidos en el pliego de condiciones o invitación pública</t>
  </si>
  <si>
    <t>Será fuente de información en el contrato</t>
  </si>
  <si>
    <t>En el expediente del proceso de convocatoria pública, particularmente en el informe de evaluación final del comité evaluador</t>
  </si>
  <si>
    <t>1. Este riesgo no se materializó dentro del primer cuatrimestre de la vigencia 2020, toda vez que todos los contratistas han sido seleccionados bajo el amparo de los principios que rigen la contratación pública que son selección objetiva y transparencia, es decir todos cuentan con la capacidad financiera y/o técnica y/o jurídica necesarias para la ejecución del contrato para el beneficio particular o de un tercero. Esto se refuerza teniendo en cuenta que no ha llegado queja o reclamación ni durante el proceso de selección ni posterior a la adjudicación y firma del contrato.
  2. Todos los controles se han aplicado satisfactoriamente. En este cuatrimestre se realizaron cinco (5) procesos de selección, cuatro (4) bajo la modalidad de mínima cuantía y uno (1) bajo la modalidad de selección abreviada por menor cuantía en los cuales no se presentó el riesgo de seleccionar un contratista con deficiencias jurídicas, técnicas o financieras
  3. Esta acción es continua, toda vez, que se está pendiente por parte del abogado asignado para adelantar el proceso y por el Jefe de la Oficina Asesora Jurídica, que las condiciones o reglas incluidas en la invitación o pliego de condiciones estén claras para efectos de que se presente la oferta bajo los principios de transparencia y una vez se esté en la etapa de evaluación, se constituya un comité impar, incluyendo en las invitaciones de mínima cuantía, donde la Ley no lo exige, pero que se nombra para una mayor transparencia y objetividad. Es de anotar que el proceso de selección se realiza a través de la plataforma transaccional de SECOP II lo que permite mayor transparencia y veeduría</t>
  </si>
  <si>
    <t>Los  controles establecidos se vienen aplicando oportunamente, no se reporta materialización   del riesgo.  Se verificó por parte de esta Oficina que el proceso de selección se realizó a través de la plataforma transaccional de SECOP II lo que permite mayor transparencia en el mismo. 
Fecha de verificación:  13/05/2020.
Seguimiento efectuado por:  Hilda Yamile Morales Laverde - Jefe OCI.</t>
  </si>
  <si>
    <t>Indebida evaluación de los proponentes en el proceso de selección</t>
  </si>
  <si>
    <t>1. Este riesgo no se materializó dentro del cuatrimestre de la vigencia 2020, toda vez que todos los contratistas han sido seleccionados bajo el amparo de los principios que rigen la contratación pública que son selección objetiva y transparencia, es decir todos cuentan con la capacidad financiera y/o técnica y/o jurídica necesarias para la ejecución del contrato. Esto se refuerza teniendo en cuenta que no ha llegado queja o reclamación ni durante el proceso de selección ni posterior a la adjudicación y firma del contrato.
 2. Todos los controles se han aplicado satisfactoriamente.  En este cuatrimestre se realizaron dos (2)  procesos de selección, uno (1) bajo la modalidad de mínima cuantía y uno (1) bajo la modalidad de concurso de méritos abierto en los cuales no se presentaron observaciones o reclamaciones relacionadas con la selección de un contratista con deficiencias jurídicas, técnicas o financieras
3. Esta acción  es continua, toda vez, que se está pendiente por parte del abogado asignado para adelantar el proceso y por el Jefe de la Oficina Asesora Jurídica, que las condiciones o reglas incluidas en la invitación o pliego de condiciones estén claras para efectos de que se presente la oferta bajo los principios de transparencia y una vez se esté en la etapa de evaluación, se constituya un comité impar, incluyendo en las invitaciones de mínima cuantía, donde la Ley no lo exige, pero que se nombra para una mayor transparencia y objetividad. Es de anotar que el proceso de selección se realiza a través de la plataforma transaccional de SECOP II lo que permite mayor transparencia y veeduría
El seguimiento lo realizó la contratista  de la  Oficina Asesora Jurídica (Erika Boyacá - apoyojuridico1@idep.edu.co)</t>
  </si>
  <si>
    <t>Los  controles establecidos se vienen aplicando oportunamente, no se reporta materialización   del riesgo por el líder del proceso.  
Fecha de verificación:  09/09/2020
Seguimiento efectuado por:  María Margarita Cruz Gómez. Contratista OCI.</t>
  </si>
  <si>
    <t>pone en riesgo la adecuada ejecución del contrato</t>
  </si>
  <si>
    <t>Inadecuada aplicación de la normatividad vigente, manual de contratación y procedimientos asociados</t>
  </si>
  <si>
    <t>Desconocimiento de las facultades y delegaciones existentes en la entidad</t>
  </si>
  <si>
    <t>Documentos falsos o irregulares presentados por los oferentes y que la entidad no logra evidenciar en el momento de la evaluación</t>
  </si>
  <si>
    <t>Adjudicación viciada para beneficio particular o de un tercero</t>
  </si>
  <si>
    <t>Adjudicar procesos a contratistas con documentos falsos o irregulares presentados por los oferentes y que la entidad no logra evidenciar en el momento de la evaluación, lo que implica el desconocimiento de los principios de la contratación estatal, que redunda en demandas e investigaciones disciplinarias, fiscales y penales, y no obtener la satisfacción de la necesidad de la entidad</t>
  </si>
  <si>
    <t>Comité evaluador conformado por un número impar y que esté integrado por la parte jurídica, financiera y técnica, que permita revisar las ofertas bajo los principios de objetividad y transparencia</t>
  </si>
  <si>
    <t>integrantes del Comité evaluador</t>
  </si>
  <si>
    <t>En caso de presentarse después de probados los hechos se revocaran los actos y se dará inicio a las investigaciones correspondientes.</t>
  </si>
  <si>
    <t>1. Este riesgo no se materializó dentro del primer cuatrimestre de la vigencia 2020, toda vez, que en la etapa de evaluación de las ofertas, no se han detectado documentos falsos o irregulares presentados por los oferentes, ni tampoco se han recibido quejas o reclamaciones dentro del proceso o una vez adjudicado y suscrito contrato, de que la entidad no haya evidenciado en el momento de la evaluación documentos falsos
  2. Todos los controles se han aplicado satisfactoriamente. En este cuatrimestre se realizaron cinco (5) procesos de selección, cuatro (4) bajo la modalidad de mínima cuantía y uno (1) bajo la modalidad de selección abreviada por menor cuantía en los cuales, no se presentó el riesgo
  3. Siempre se conforma comités evaluadores impares y dónde está integrado por el jurídico, el financiero (siempre que la modalidad de selección lo exija) y el técnico lo que permite realizar una evaluación objetiva, transparente, y que permita evidenciar si existen documentos falsos o irregularidades.</t>
  </si>
  <si>
    <t>Se vienen ejecutando los controles adecuadamente. Para el periodo evaluado no se reporta por parte del responsable del proceso que en la etapa de evaluación de las ofertas se hayan aportado documentos falsos.
Fecha de verificación:  13/05/2020.
Seguimiento efectuado por:  Hilda Yamile Morales Laverde - Jefe OCI.</t>
  </si>
  <si>
    <t>1. Este riesgo no se materializó dentro del segundo cuatrimestre de la vigencia 2020, toda vez, que en la etapa de evaluación de las ofertas, no se han detectado documentos falsos o irregulares presentados por los oferentes, ni tampoco se han recibido quejas o reclamaciones dentro del proceso o una vez adjudicado y suscrito contrato, de que la entidad no haya evidenciado en el momento de la evaluación documentos falsos
 2. Todos los controles se han aplicado satisfactoriamente. En este cuatrimestre se realizaron dos (2)  procesos de selección, uno (1) bajo la modalidad de mínima cuantía y uno (1) bajo la modalidad de concurso de méritos abierto en los cuales, no se presentó el riesgo
 3. Siempre se conforma comités evaluadores impares y dónde está integrado por el jurídico, el financiero (siempre que la modalidad de selección lo exija) y el técnico lo que permite realizar una evaluación objetiva, transparente, y que permita evidenciar si existen documentos falsos o irregularidades.
El seguimiento lo realizó la contratista  de la  Oficina Asesora Jurídica (Erika Boyaca - apoyojuridico1@idep.edu.co)</t>
  </si>
  <si>
    <t>Se vienen ejecutando los controles adecuadamente. Para el periodo evaluado no se reporta por parte del responsable del proceso que en la etapa de evaluación de las ofertas se hayan aportado documentos falsos.
Fecha de verificación:  09/09/2020.
Seguimiento efectuado por: María Margarita Cruz Gómez. Contratista OCI.</t>
  </si>
  <si>
    <t>Incumplimiento de especificaciones técnicas</t>
  </si>
  <si>
    <t>Recibir obras, bienes y/o servicios que no cumplen con las especificaciones técnicas establecidas por la entidad para beneficio particular o de un tercero</t>
  </si>
  <si>
    <t>Durante la supervisión de los contratos no debe recibirse obras, bienes y/o servicios que no cumplan con las especificaciones técnicas establecidas en el contrato para beneficio particular o de un tercero. Estas actuaciones causan incumplimiento del contrato, multas y caducidades, que pueden generar detrimento patrimonial y en ocasiones el incumplimiento de metas de la Entidad</t>
  </si>
  <si>
    <t>Dos veces al año, una cada semestre</t>
  </si>
  <si>
    <t>En caso de presentarse se iniciara con los requerimientos al contratista para el cumplimiento de las especificaciones</t>
  </si>
  <si>
    <t>Los documentos de la supervisión que reposan en el expediente contractual</t>
  </si>
  <si>
    <t>Las observaciones o diferencias serán atendidas en el menor tiempo posible y conforme términos de ley.</t>
  </si>
  <si>
    <t>Pruebas obrantes dentro del expediente contractual sobre los bienes o servicios recibido sin el cumplimiento de las estipulaciones contractuales</t>
  </si>
  <si>
    <t>De acuerdo al seguimiento efectuado se verificó el cumplimiento de las acciones descritas en el seguimiento que permiten sensibilizar y socializar a los supervisores del contrato frente a los riesgos contractuales.  
Fecha de verificación:  13/05/2020.
Seguimiento efectuado por:  Hilda Yamile Morales Laverde - Jefe OCI.</t>
  </si>
  <si>
    <t>Deficiencia de controles y seguimiento al contrato o convenio por parte del supervisor o interventor</t>
  </si>
  <si>
    <t>Sanciones disciplinarias, fiscales y/o penales</t>
  </si>
  <si>
    <t>1. Este riesgo no se materializó dentro del segundo cuatrimestre de la vigencia 2020
 2. Todos los controles se han aplicado satisfactoriamente. No se presentó incumplimiento por parte de los contratistas.
3. En este cuatrimestre se realizó el 19 de agosto de 2020 capacitación por parte del Jefe de la Oficina Asesora Jurídica dirigida a los supervisores y contratistas del IDEP  con el fin de aclarar aspectos relevantes a la supervisión en general y aclarar aspectos relacionados con la situación actual generada por el COVID-19, presentación que fue realizada a través de Google Meet, grabada y. compratida a todos los funcionarios y contratistas del Instituto..
4. Adicionalmente, algunos supervisores en el mes de julio realizaron un curso virtual ofertado por la Secretaría General de la Alcaldía Mayor relacionado con el fortalecimiento de capacidades de supervisión de contratos estatales.
El seguimiento lo realizó la contratista  de la  Oficina Asesora Jurídica (Erika Boyaca - apoyojuridico1@idep.edu.co)</t>
  </si>
  <si>
    <t>De acuerdo al seguimiento efectuado se verificó el cumplimiento de las acciones descritas en el seguimiento,  que permiten sensibilizar y socializar a los supervisores del contrato frente a los riesgos contractuales.
Fecha de verificación:  09/09/2020.
Seguimiento efectuado por:  María Margarita Cruz Gómez. Contratista OCI.</t>
  </si>
  <si>
    <t>No adelantar proceso de multas e incumplimientos, cuando el supervisor ha dado aviso oportuno</t>
  </si>
  <si>
    <t>El contratista cumple con las condiciones técnicas de los bienes y obras, pero la operación en el tiempo deteriora la calidad del producto</t>
  </si>
  <si>
    <t>Recibir obras, bienes y/o servicios que cumplen con las especificaciones técnicas establecidas por la entidad, pero que su correcto funcionamiento no corresponde con la calidad y el tiempo previsto por la entidad para beneficio particular o de un tercero</t>
  </si>
  <si>
    <t>El supervisor debe recibir obras, bienes y/o servicios que cumplen con las especificaciones técnicas establecidas por la entidad, pero en ocasiones su funcionamiento no corresponde con la calidad y el tiempo previsto por la entidad, lo que lleva a declaratoria de incumplimiento y efectividad de las garantías y de calidad de los bienes y servicios</t>
  </si>
  <si>
    <t>Declaratoria de incumplimiento y efectividad de las garantías y de calidad de los bienes y servicios</t>
  </si>
  <si>
    <t>Solicitar  póliza de cumplimiento con diferentes amparos de acuerdo en la naturaleza, obligaciones contractuales y matriz de riesgos</t>
  </si>
  <si>
    <t>Cada vez que se elabora estudios previos y del sector debe incluir la póliza de cumplimiento, Verificando que el tiempo de los amparos sea el correspondiente</t>
  </si>
  <si>
    <t>En caso de haber solicitado póliza, hacerla efectiva por correcto funcionamiento del bien o servicio o por calidad del bien o servicio</t>
  </si>
  <si>
    <t>Contrato y las condiciones de la garantía</t>
  </si>
  <si>
    <t>Las observaciones o diferencias son atendidas en el menor tiempo posible cuando se requiera</t>
  </si>
  <si>
    <t>Garantías debidamente aprobadas y el contrato</t>
  </si>
  <si>
    <t>1. Este riesgo no se materializó dentro del primer cuatrimestre de la vigencia 2020
  2. Todos los controles se han aplicado satisfactoriamente. La revisión de las pólizas se hace con doble control por el abogado tramitador en primera instancia y luego por el Jefe de la Oficina Asesora Jurídica. El profesional jurídico encargado de la revisión observa los estudios previos y la minuta del contrato para tener en cuéntalos términos en que debe expedirse la garantía (condiciones y vigencias) y el Jefe de la Oficina Asesora Jurídica valida la información
  3. En este cuatrimestre se realizaron treinta y nueve (39) contratos, de los cuales todos los que corresponden a la prestación de servicios profesionales y apoyo a la gestión, se respaldaron con póliza de cumplimiento y por consiguiente se revisaron las pólizas, y se aprobaron debidamente. No se solicitan por Ley para contratos de arrendamiento, que fueron cuatro (4) para esta vigencia, como tampoco a uno (1) que se seleccionó a través de mínima cuantía que fue para la adquisición de bonos de dotación, ni para el contrato de seguros, ni para el convenio suscrito con el Programa de Naciones Unidas para el Desarrollo PNUD</t>
  </si>
  <si>
    <t>No se reporta materialización de este riesgo durante el periodo evaluado, se vienen aplicando los controles establecidos en el seguimiento como son la póliza de cumplimiento y el formato de evaluación al proveedor;  no se reportó incumplimiento por parte de los diferentes supervisores de la Entidad. 
Fecha de verificación:  13/05/2020.
Seguimiento efectuado por:  Hilda Yamile Morales Laverde - Jefe OCI.</t>
  </si>
  <si>
    <t>1. Este riesgo no se materializó dentro del segundo cuatrimestre de la vigencia 2020, toda vez, que existen dos controles, el primero es que la mayoría de los contratos están amparados por la póliza de cumplimiento, que permite en el caso de recibir obras, bienes y/o servicios que no cumplen con las especificaciones técnicas establecidas por la entidad, o su funcionamiento no corresponde con la calidad y el tiempo previsto puede ser ejecutada, para obligar al contratista su debido cumplimiento, hecho que no se ha evidenciado en este cuatrimestre. Y el segundo control es que para cada pago debe evaluarse al proveedor, dentro de la evaluación hay un ítem que pregunta por la calidad y funcionamiento del bien o servicio, permitiendo con ello que el supervisor prevea estas circunstancias, y la posibilidad de implementar un plan de mejoramiento o solicitar el cambio del bien, circunstancias que tampoco han ocurrido.
 2. Todos los controles se han aplicado satisfactoriamente. En los estudios previos se incluyen las pólizas de acuerdo con la naturaleza, objeto, obligaciones contractuales y matriz de riesgos. La revisión de las pólizas se hacen con doble control por el abogado tramitador en primera instancia y luego por el Jefe de la Oficina Asesora Jurídica. Aprobación que se deja constancia en el SECOP II; cuando aplica,  en el Sistema Administrativo y financiero - GOOBI y en el expediente contractual
3. En este cuatrimestre se realizaron cincuenta y un (51) contratos, de los cuales todos los que corresponden a la prestación de servicios profesionales y apoyo a la gestión, se respaldaron con póliza de cumplimiento y por consiguiente se revisaron las pólizas, y se aprobaron debidamente.  Así como a las garantías solicitadas en los procesos de selección.
El seguimiento lo realizó la contratista  de la  Oficina Asesora Jurídica (Erika Boyaca - apoyojuridico1@idep.edu.co)</t>
  </si>
  <si>
    <t>No se reporta materialización de este riesgo durante el periodo evaluado, se vienen aplicando los controles establecidos en el seguimiento como son la póliza de cumplimiento y el formato de evaluación al proveedor;  no se reportó incumplimiento por parte de los diferentes supervisores de la Entidad. 
Fecha de verificación:  09/09/2020.
Seguimiento efectuado por:  María Margarita Cruz Gómez. Contratista. OCI.</t>
  </si>
  <si>
    <t>Subdirector Administrativo, Financiero y de Control Interno Disciplinario, Profesional Universitario - Proceso de Gestión de Recursos Físicos y Ambiental, Profesional Contratista Referente PIGA</t>
  </si>
  <si>
    <t>Sistema de Información Administrativo y Financiero del Instituto, Aplicativo STORM de la Secretaría Distrital de Ambiente (Herramienta para transmisión de información de formulación, seguimiento y evaluación del PIGA), plataforma KUNA IDEAM para el reporte de RESPEL</t>
  </si>
  <si>
    <t>Equipos de cómputo  oficina 402A, puntos ecológicos oficinas 402A, 402B, 805 y 806, instalaciones hidrosanitarias, sistemas de iluminación del CEA</t>
  </si>
  <si>
    <t>Actos malintencionados del personal de la entidad o de terceros que generen hurto, pérdida o deterioro de los bienes.</t>
  </si>
  <si>
    <t xml:space="preserve">Pérdida de bienes y/o elementos de Propiedad, Planta y Equipo e Inventarios del Instituto. </t>
  </si>
  <si>
    <t xml:space="preserve">Sucede cuando por necesidad del servicio, se presta un bien a un funcionario del Instituto para eventos académicos, y el bien es expuesto a sufrir algún tipo de daño o en el peor de los casos hurto </t>
  </si>
  <si>
    <t>Responsabilidades legales, penales, disciplinarias, administrativas y fiscales para la entidad.</t>
  </si>
  <si>
    <t>Todos los bienes del Instituto se registran en el Sistema de Información Administrativo y Financiero - Módulo de Recursos Físicos, el cual les asigna un número de placa para su identificación y control</t>
  </si>
  <si>
    <t xml:space="preserve">Profesional Universitario- Proceso de Gestión de Recursos Físicos </t>
  </si>
  <si>
    <t>Cada vez que se realice la adquisición de un bien, el cual queda registrado en el movimiento de ALTAS</t>
  </si>
  <si>
    <t>Identificar y controlar el bien                                              Verificar que el sticker de la placa se le coloque al bien</t>
  </si>
  <si>
    <t>Si es confiable, porque el bien se identifica con un único número que permite conocer su estado en general</t>
  </si>
  <si>
    <t>Si se evidencia algún error operativo, se escala la incidencia a la Oficina Asesora de Planeación mediante correo electrónico, con el fin de que sea reportado al Proveedor del Sistema de Información Administrativo y Financiero del Instituto</t>
  </si>
  <si>
    <t>Comprobante de Altas y sus respectivos soportes (Factura, Solicitud de Ingreso,  y autorización de pago)</t>
  </si>
  <si>
    <t xml:space="preserve">NO se materializó el riesgo en el primer cuatrimestre. Los bienes se encuentran amparados bajo la modalidad de contrato No. 34 de 2020 ASEGURADORA SOLIDARIA  COLOMBIANA cuyo objeto es "Adquisición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 suscrito el 17 de abril del 2020, el cual a la fecha se encuentra vigente.
 Asi mismo, en este periodo analizado, la entidad no adquirió bienes, de igual manera se continúa con la validación de la información de los inventarios de Propiedad Planta y Equipo de los bienes de la entidad en el aplicativo GOOBI.
Se continúa el monitoreo con las cámaras en cada una de las Oficinas (402A 402B 805 Y 806) de la entidad coordinado desde la Oficina Asesora de Planeación, quien tiene a cargo su administración y control, sin presentarse ninguna novedad.
</t>
  </si>
  <si>
    <t>No se presenta materialización del riesgo durante el periodo evaluado;  no se reporta pérdida de bienes en la Entidad y se suscribió el contrato con la aseguradora.
Fecha de verificación:  13/05/2020.
Seguimiento efectuado por:  Hilda Yamile Morales Laverde - Jefe OCI.</t>
  </si>
  <si>
    <t>Hechos accidentales producidos a los bienes del Instituto, los cuales producen daño o deterioro.</t>
  </si>
  <si>
    <t>Afectación en la disponibilidad de elementos y/o bienes de propiedad del Instituto.</t>
  </si>
  <si>
    <t xml:space="preserve">Monitoreo mediante el Sistema de seguridad a través de cámaras de video las 24 horas, administradas por la Oficina Asesora de Planeación </t>
  </si>
  <si>
    <t xml:space="preserve">Oficina Asesora de Planeación - Técnico Operativo </t>
  </si>
  <si>
    <t>Debe ser diario durante las 24 horas</t>
  </si>
  <si>
    <t>Evidenciar el uso diario de los bienes en el Instituto</t>
  </si>
  <si>
    <t>Si es confiable, porque el acceso para el monitoreo depende únicamente de la Oficina Asesora de Planeación</t>
  </si>
  <si>
    <t>Se presenta la observación ante el Comité de Inventarios</t>
  </si>
  <si>
    <t>Los vídeos de registro, que reposan en la Oficina Asesora de Planeación</t>
  </si>
  <si>
    <t>NO se materializó el riesgo en el segundo cuatrimestre. Los bienes se encuentran amparados bajo la modalidad de contrato No. 34 de 2020 ASEGURADORA SOLIDARIA  COLOMBIANA cuyo objeto es "Adquisición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 suscrito el 17 de abril del 2020, el cual a la fecha se encuentra vigente.
En este periodo de tiempo la entidad no adquirió bienes, sólo se adquirieron elementos de bioseguridad de acuerdo a la normatividad vigente para tal fin, de igual manera se continúa con la actualización de los inventarios de Propiedad Planta y Equipo de los bienes de la entidad en el aplicativo GOOBI.
Se continúa el monitoreo con las cámaras en cada una de las Oficinas (402A 402B 805 Y 806) de la entidad coordinado desde la Oficina Asesora de Planeación, quien tiene a cargo su administración y control, sin presentarse ninguna novedad.
El seguimiento lo realizó la profesional de la Subdirección Administrativa ,Financiera y de Control Disciplinario (Lilia Correa - lcorrea@idep.edu.co)</t>
  </si>
  <si>
    <t>Falta de puntos de control en la administración de los bienes y/o elementos de la entidad.</t>
  </si>
  <si>
    <t>Incremento en las primas de las pólizas que amparan los bienes del Instituto</t>
  </si>
  <si>
    <t>Renovación de las pólizas anualmente, que ampare todos los bienes del Instituto, mediante el contrato que se establece con la aseguradora seleccionada</t>
  </si>
  <si>
    <t>Subdirector Administrativo, Financiero y de Control Disciplinario</t>
  </si>
  <si>
    <t>La renovación es anual, y se aplica la póliza cuando se presenta el evento</t>
  </si>
  <si>
    <t>Asegurar que los  bienes del Instituto estén amparados para continuar con el buen funcionamiento del mismo</t>
  </si>
  <si>
    <t>La fuente de la información parte de la compañía aseguradora y da garantía de que los bienes están amparados en caso de cualquier situación eventual que pueda afectarlos</t>
  </si>
  <si>
    <t>Hacer requerimientos mediante oficio a la compañía Aseguradora por intermedio del corredor de Seguros, para subsanar el siniestro ocurrido</t>
  </si>
  <si>
    <t>La ejecución del contrato con la compañía Aseguradora y con el corredor de Seguros</t>
  </si>
  <si>
    <t xml:space="preserve">No aplicar la Resolución No. 001 de 2002, en lo referente a las bajas de bienes muebles de la entidad.
</t>
  </si>
  <si>
    <t>Carencia de información actual en el Inventario del Instituto</t>
  </si>
  <si>
    <t>Cada vez que se notifique una pérdida de un bien se deben seguir las actividades del procedimiento PRO-GRF-11-01 Egresos o salidas definitivas de bienes: En la actividad número 28</t>
  </si>
  <si>
    <t>Profesional Universitario- Proceso de Gestión de Recursos Físicos                                                                     Subdirector Administrativo, Financiero y de Control Disciplinario</t>
  </si>
  <si>
    <t>Cada vez que se presente el evento se debe dar cumplimiento al procedimiento PRO-GRF-11-01 Egresos o salidas definitivas de bienes</t>
  </si>
  <si>
    <t>Garantizar que el bien sea repuesto por la aseguradora y que se cumplan los conductos disciplinarios a que haya lugar</t>
  </si>
  <si>
    <t>Dar cumplimiento al procedimiento PRO-GRF-11-01 Egresos o salidas definitivas de bienes, permite que los bienes se encuentren actualizados en el Sistema de Información Administrativo y Financiero del Instituto</t>
  </si>
  <si>
    <t>Se notifica mediante correo electrónico a la Oficina Asesora de Planeación o contabilidad, según sea el caso, para dar solución a la incidencia presentada</t>
  </si>
  <si>
    <t>Comprobantes de Salidas, Bajas y soportes respectivos (Acto administrativo, acta de comité, según corresponda)</t>
  </si>
  <si>
    <t>Aprovechamiento de los recursos con fines personales</t>
  </si>
  <si>
    <t>Utilización inapropiada del parque automotor de la entidad</t>
  </si>
  <si>
    <t>El conductor o funcionario delegado hace mal uso del parque automotor del Instituto, puede ser: Infringiendo normas de tránsito, dándole uso personal y descuidando el estado del mismo</t>
  </si>
  <si>
    <t>Deterioro del patrimonio de la entidad.</t>
  </si>
  <si>
    <t>Verificar en la página del SIM si el parque automotor presenta alguna infracción</t>
  </si>
  <si>
    <t>Cada tres meses, se toma pantallazo de la página de SIM, el cual se archiva digitalmente en un disco extraíble del Profesional Universitario - Proceso de Gestión de Recursos Físicos en la carpeta F-Mis Documentos-Servicios Generales-Contratos-Mantenimiento Parque Automotor-Comparendos-Reporte Comparendos 2018</t>
  </si>
  <si>
    <t>Revisar que el parque automotor no posea ninguna infracción</t>
  </si>
  <si>
    <t xml:space="preserve">Página web oficial del SIM  </t>
  </si>
  <si>
    <t>En caso de reportar alguna infracción se paga oportunamente</t>
  </si>
  <si>
    <t>Pantallazo de la página de SIM, el cual se archiva digitalmente en un disco extraíble del Profesional Universitario - Proceso de Gestión de Recursos Físicos en la carpeta F-Mis Documentos-Servicios Generales-Contratos-Mantenimiento Parque Automotor-Comparendos-Reporte Comparendos 2018</t>
  </si>
  <si>
    <t xml:space="preserve">NO se materializó el riesgo en el  primer cuatrimestre. 
Continúa vigente el acto administrativo Resolución No. 19 de 2019 "Por la cual se reglamenta la administración, uso y manejo del parque automotor del Instituto para la Investigación Educativa y el Desarrollo Pedagógico - IDEP" y se comunicó a los funcionarios que de alguna manera tienen funciones de conducción o por delegación en algunas oportunidades al Conductor de la Dirección General y al Operario de la Subdirección Administrativa, mediante correo electrónico el 26 de febrero del 2019, para su conocimiento y fines pertinentes.
Se revisó y consultó en la página de la Secretaría Distrital de Movilidad en el estado de comparendos (SIM) y las placas de los vehículos del instituto (OBH702 Y OBG425) en las Bases de datos no figura embargos ni desembargos ni  comparendos a la fecha.
Los mantenimientos preventivos y correctivos al parque automotor se realizaron por intermedio del contrato No. 82 del 2019 con la empresa TECNIMOTOR, prorrogado hasta el 31 de diciembre del 2020 de acuerdo a lo pactado en las obligaciones y a los formatos de solicitud de servicios diseñados para tal fin en SIG-MIPG.
Se continúo realizando los mantenimientos preventivos y correctivos al parque automotor culminando la ejecución del contrato No. 82 del 2019 con la empresa TECNIMOTOR, prorrogado hasta el 31 de diciembre del 2020 de acuerdo a lo pactado en las obligaciones y a los formatos de solicitud de servicios diseñados para tal fin en SIG-MIPG.
Para el suministro de Combustible se continúa realizando por intermedio de los bonos BIG PASS, en el que se le entrega una cantidad al Conductor de la entidad y se lleva un control mediante planilla diseñada y firmada para tal fín en SIG-MIPG, los cuales son legalizados con los respectivos soportes de recibos que expiden las Estación de servicio donde se recibe el combustible.
</t>
  </si>
  <si>
    <t>No se presenta materialización del riesgo durante el periodo evaluado, se han venido aplicando los controles establecidos.  
Fecha de verificación:  13/05/2020.
Seguimiento efectuado por:  Hilda Yamile Morales Laverde - Jefe OCI.</t>
  </si>
  <si>
    <t>Formalizar el reglamento interno para la administración del parque automotor del Instituto</t>
  </si>
  <si>
    <t>Incremento de Gastos administrativos.</t>
  </si>
  <si>
    <t>Diligenciamiento mensual de la planilla FT-GRF-11-14 PLANILLA SEGUIMIENTO TRANSPORTE PARQUE AUTOMOTOR IDEP y eventualmente la planilla FT-GRF-11-08 AUTORIZACIÓN SALIDA DE VEHÍCULOS PARQUE AUTOMOTOR FUERA DE BOGOTÁ</t>
  </si>
  <si>
    <t>Es mensual y eventual para el momento en el que se presente la necesidad</t>
  </si>
  <si>
    <t>Verificar el recorrido del parque automotor del Instituto</t>
  </si>
  <si>
    <t>El conductor diligencia la planilla FT-GRF-11-14 PLANILLA SEGUIMIENTO TRANSPORTE PARQUE AUTOMOTOR IDEP, la cual evidencia los movimientos del parque automotor</t>
  </si>
  <si>
    <t>Se notifica al Subdirector Administrativo y Financiero y de Control Interno y Disciplinario mediante oficio</t>
  </si>
  <si>
    <t>FT-GRF-11-14 PLANILLA SEGUIMIENTO TRANSPORTE PARQUE AUTOMOTOR IDEP y eventualmente la planilla FT-GRF-11-08 AUTORIZACIÓN SALIDA DE VEHÍCULOS PARQUE AUTOMOTOR FUERA DE BOGOTÁ</t>
  </si>
  <si>
    <t>NO se materializó el riesgo en el segundo cuatrimestre. 
Continúa vigente el acto administrativo Resolución No. 19 de 2019 "Por la cual se reglamenta la administración, uso y manejo del parque automotor del Instituto para la Investigación Educativa y el Desarrollo Pedagógico - IDEP" y se comunicó a los funcionarios que de alguna manera tienen funciones de conducción o por delegación en algunas oportunidades al Conductor de la Dirección General y al Operario de la Subdirección Administrativa, mediante correo electrónico el 26 de febrero del 2019, para su conocimiento y fines pertinentes.
Se revisó y consultó en la página de la Secretaría Distrital de Movilidad en el estado de comparendos (SIM) y las placas de los vehículos del instituto (OBH702 Y OBG425) en las Bases de datos no figura embargos ni desembargos ni  comparendos a la fecha.
Los vehiculos institucionales se encuentran parqueados en el IDEP no se estan utilizando debido a la cuarentena por la emergencia sanitaria de trabajo en casa desde el finales del mes de marzo del 2020, por lo que en este periodo los vehículo no tuvieron necesidad de mantenimientos ni de consumo de combustible del parque automotor.
El seguimiento lo realizó la profesional de la Subdirección Administrativa ,Financiera y de Control Disciplinario (Lilia Correa - lcorrea@idep.edu.co)</t>
  </si>
  <si>
    <t>Mantenimiento preventivo y correctivo del parque automotor del Instituto</t>
  </si>
  <si>
    <t>Procesos disciplinarios y penales</t>
  </si>
  <si>
    <t>Ejecución y Supervisión de Contratos:                                                                     1) Mantenimiento preventivos y correctivo del parque automotor, para el que se diligencia el formato FT-GRF-11-01 AUTORIZACIÓN SERVICIO DE MANTENIMIENTO                                               2) Suministro de Combustible, el cual es controlado mediante un chip, el informe que reporta el contratista y la planilla FT-GRF-11-14 PLANILLA SEGUIMIENTO TRANSPORTE PARQUE AUTOMOTOR IDEP</t>
  </si>
  <si>
    <t>Cada vez que se presente una eventualidad para el parque automotor del Instituto y el Suministro de combustible se hace mensualmente</t>
  </si>
  <si>
    <t>Garantizar el buen funcionamiento del parque automotor y que se encuentran al día en la normatividad exigida por Tránsito (SOAT, revisión tecno mecánica)</t>
  </si>
  <si>
    <t>La información verificada es emitida por los proveedores del servicio, lo cual asegura el servicio prestado al parque automotor del Instituto</t>
  </si>
  <si>
    <t>Inicialmente se confirma con el conductor y posteriormente se notifica al Subdirector Administrativo y Financiero y de Control Interno y Disciplinario mediante oficio</t>
  </si>
  <si>
    <t>Informes de supervisión y ejecución de los contratos</t>
  </si>
  <si>
    <t>Cambio y/o actualización normativa</t>
  </si>
  <si>
    <t>Incumplimiento de lineamientos para la formulación, concertación, implementación, evaluación, control y seguimiento del Plan Institucional de Gestión Ambiental - PIGA.</t>
  </si>
  <si>
    <t xml:space="preserve">La ocurrencia de alguna de las causas señaladas, puede ocasionar que la Entidad incumpla los lineamientos establecidos por la Secretaría Distrital de Ambiente en todo lo referente al PIGA, lo cual se enmarca en la Resolución 242 de 2014 y en los demás requisitos normativos de orden distrital y nacional para los diferentes componentes y recursos.  </t>
  </si>
  <si>
    <t>Implicaciones legales para la Entidad por incumplimiento normativo.</t>
  </si>
  <si>
    <t>Revisión y actualización (si aplica) de la Matriz Normativa PIGA-PL-F02-NORMATIVA (SDA), y del normograma interno FT-GJ-09-04.</t>
  </si>
  <si>
    <t>Profesional Contratista Referente PIGA</t>
  </si>
  <si>
    <t>Semestral de acuerdo a lo establecido en la Resolución 242, o antes si se emite un nuevo requisito normativo</t>
  </si>
  <si>
    <t>Permite validar los requisitos legales y su cumplimiento, al igual que identificar nuevos requisitos legales</t>
  </si>
  <si>
    <t>La información para la ejecución del control se verifica en la página del Ministerio de Ambiente y Desarrollo Sostenible, Secretaría Distrital de Ambiente y Alcaldía Mayor de Bogotá. De igual forma se tienen en cuenta las alertas emitidas por la Oficina Asesora Jurídica.</t>
  </si>
  <si>
    <t>Se realiza la actualización de la matriz normativa, y se adelantarán las acciones pertinentes para iniciar con el cumplimiento de los requisitos que apliquen al contexto de la Entidad.</t>
  </si>
  <si>
    <t>Matriz Normativa PIGA-PL-F02-NORMATIVA (SDA)
FT-GJ-09-04. Normograma</t>
  </si>
  <si>
    <t>El riesgo no se ha materializado. Se realiza revisión de causas y consecuencias y se determina no realizar modificaciones. Los controles han sido efectivos por tal motivo se mantiene su formulación.
Los días 11 y 12 de marzo se atendió la visita de evaluación, control y seguimiento del PIGA para las vigencias 2019 - 2020 y como resultado se obtuvo % de cumplimiento de 96.94%, lo cual ubica a la entidad en rango alto de desempeño, de igual forma, se han venido ejecutando las acciones planteadas para la prevención y minimización de los impactos ambientales derivados de las actividades de la Entidad y no se han recibido requerimientos por incumplimiento a requisitos legales. 
En cumplimiento de los controles se realizó revisión y actualización del normograma y se elaboraron y remitieron los informes de residuos y del PIGA a la Unidad Administrativa Especial de Servicios Públicos -UAESP- y a la Secretaría Distrital de Ambiente -SDA, entre otras actividades de gestión y control.
Aunque el riesgo se encuentra en zona baja, se continúa con su administración en cumplimiento de lineamientos establecidos para la evaluación y control del PIGA por parte de la Secretaría Distrital de Ambiente.</t>
  </si>
  <si>
    <t xml:space="preserve">No se presenta materialización del riesgo durante el periodo evaluado, se han venido aplicando los controles establecidos.  
Fecha de verificación:  13/05/2020.
Seguimiento efectuado por:  Hilda Yamile Morales Laverde - Jefe OCI.
</t>
  </si>
  <si>
    <t>Desconocimiento de la  normativa e inadecuada interpretación y aplicación de los requisitos</t>
  </si>
  <si>
    <t>Ausencia temporal del profesional referente PIGA</t>
  </si>
  <si>
    <t>Bajo desempeño ambiental de la Entidad, frente a los resultados históricos de las visitas de evaluación, control y seguimiento al PIGA; esto incluye cumplimiento normativo e implementación de los programas de gestión ambiental.</t>
  </si>
  <si>
    <t>Programación en el Plan Anual de Adquisiciones del presupuesto para el profesional contratista encargado de apoyar la Gestión Ambiental de la Entidad, suscripción del contrato y continuidad en las labores.</t>
  </si>
  <si>
    <t>Al cierre de cada vigencia, y de acuerdo a la necesidad de modificaciones, lo cual es aprobado en el Comité de Contratación y publicado en SECOP y pagina web</t>
  </si>
  <si>
    <t>Permite programar la necesidad presupuestal para que se contrate al profesional encargado de apoyar la Gestión Ambiental de la Entidad, y definir los requisitos de idoneidad, así como las obligaciones contractuales</t>
  </si>
  <si>
    <t>Información aprobada en el marco del Comité de Contratación.</t>
  </si>
  <si>
    <t>Seguimiento, alertas y ejecución de compromisos respecto al PAA en el marco de los Comités de Contratación</t>
  </si>
  <si>
    <t>Plan Anual de Adquisiciones
Documentos contractuales profesional de apoyo a la Gestión Ambiental de la Entidad
Informes de ejecución del contrato</t>
  </si>
  <si>
    <t>El riesgo no se materializó en el periodo de reporte.
Se adelantó la revisión de la formulación del riesgo, causas, identificación, consecuencias y no se realiza modificación.
Los controles continúan siendo efectivos, se ha dado cumplimiento a las actividades del plan de acción del PIGA, se han elaborado y remitido los informes establecidos y no se han identificado nuevos requisitos normativos. Los documento de soporte se encuentran en la Subserie Plan Institucional de Gestión Ambiental.
Aunque el riesgo se encuentra en zona baja, se continúa con su administración en cumplimiento de lineamientos establecidos para la evaluación y control del PIGA por parte de la Secretaría Distrital de Ambiente.
El seguimiento lo realizó la contratista de la Subdirección Administrativa ,Financiera y de Control Disciplinario (Francy Lopez - sst_piga@idep.edu.co)</t>
  </si>
  <si>
    <t>Debilidades en la capacitación al personal</t>
  </si>
  <si>
    <t>Reporte de generación de residuos sólidos a la UAESP e informe de ejecución del Plan Interno para el manejo de residuos. Certificados de disposición.</t>
  </si>
  <si>
    <t>Subdirector Administrativo, Financiero y de Control Disciplinario y profesional contratista referente PIGA</t>
  </si>
  <si>
    <t xml:space="preserve">El informe se remite trimestral a la UAESP; los certificados de disposición los entrega los gestores externos posterior a la entrega de los residuos. </t>
  </si>
  <si>
    <t>Permite llevar el registro de los residuos generados en la entidad y el manejo que se le ha dado a los mismos; en la elaboración de los reportes se pueden detectar oportunidades de mejora respecto al tema.</t>
  </si>
  <si>
    <t>Información recolectada de la bitácora de residuos de acuerdo a las entregas al Centro Empresarial, y de las jornadas de reciclatón lideradas por la SDA</t>
  </si>
  <si>
    <t>Implementación de acciones de acuerdo a las observaciones de la SDA y de la UAESP e inclusión en el plan de acción; si son de inmediato cumplimiento, se ejecuta la acción correctiva.</t>
  </si>
  <si>
    <t>Bitácoras de generación de residuos
Certificados de entrega y disposición final
Comunicaciones remitidas a la UAESP</t>
  </si>
  <si>
    <t>Inadecuado manejo de los residuos sólidos ordinarios y peligrosos (segregación, recolección, inventario, disposición final, reporte, entre otros). 
Transporte inadecuado de RESPEL y falta de control de dicha actividad.</t>
  </si>
  <si>
    <t>Formulación, concertación, ejecución y seguimiento del Plan de Acción del PIGA</t>
  </si>
  <si>
    <t>Formulación y concertación: Anual
Ejecución: de acuerdo al cronograma
Seguimiento: Trimestral (interno), semestral (SDA)</t>
  </si>
  <si>
    <t xml:space="preserve">Permite validar las actividades a ejecutar en el plan de acción y cotejar respecto a los resultados de las visitas de evaluación, control y seguimiento.
De igual forma se verifica el cumplimiento de las acciones, cuyo contexto responde en su mayoría a requisitos normativos. </t>
  </si>
  <si>
    <t>Información de elaboración propia, validada en el marco del Comité Directivo o Comité del SIG. Documentos emitidos por la SDA.</t>
  </si>
  <si>
    <t>Si se detecta incumplimiento en el cronograma del plan de acción, se procede con la acción correctiva (ejecución de la actividad)</t>
  </si>
  <si>
    <t>Plan de acción anual y acta de aprobación en Comité Directivo o del SIG
Soportes de ejecución de las actividades (registros de asistencia, registros fotográficos, piezas de comunicación, inspecciones, entre otros)
Certificados de transmisión en la herramienta STORM</t>
  </si>
  <si>
    <t>Incremento en los consumos de agua y energía debido a prácticas inadecuadas</t>
  </si>
  <si>
    <t>Materialización de los impactos ambientales identificados en las actividades de la Entidad</t>
  </si>
  <si>
    <t>Informes remitidos a la Secretaría Distrital de Ambiente y visita de evaluación, control y seguimiento</t>
  </si>
  <si>
    <t>Verificación: semestral
Seguimiento al plan de acción: semestral
Información Institucional: anual
Planificación: anual
Formulación plan de acción: anual
Huella de carbono: anual</t>
  </si>
  <si>
    <t>Permite verificar el cumplimiento normativo y revisar la ejecución de las acciones propuestas.</t>
  </si>
  <si>
    <t>Información reportada de acuerdo a los registros de las actividades y de los componentes de gestión ambiental, verificada y validad por la SDA.</t>
  </si>
  <si>
    <t>Los hallazgos, observaciones y/o requerimientos son incluidos en el plan de acción anual, o se da respuesta en los términos establecidos por la SDA.</t>
  </si>
  <si>
    <t>Certificados de transmisión en la herramienta STORM
Acta e informe de visita de evaluación, control y seguimiento - SDA</t>
  </si>
  <si>
    <t>Desconocimiento y falta de compromiso y apropiación por parte del personal frente a la Gestión Ambiental de la Entidad</t>
  </si>
  <si>
    <t>Revisión y actualización del Plan de Gestión Integral de Residuos Peligrosos</t>
  </si>
  <si>
    <t>Revisión y actualización como mínimo una vez al año, con el fin de actualizar cantidad de residuos y media móvil como mínimo.</t>
  </si>
  <si>
    <t>Documentar adecuadamente lo relacionado con la gestión de los Residuos Peligrosos</t>
  </si>
  <si>
    <t>Información institucional y soportada en los certificados de entrega, tratamiento, aprovechamiento o disposición final de los RESPEL</t>
  </si>
  <si>
    <t>Actualización de los documentos del SIG</t>
  </si>
  <si>
    <t>Documentos publicados en la Maloca Aula SIG</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</si>
  <si>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</si>
  <si>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Subdirector Administrativo, Financiero y de Control Interno Disciplinario, Profesional Especializado - Talento Humano,  Contratista Profesional de Talento Humano y Nómina, Contratista profesional encargado del SG-SST</t>
  </si>
  <si>
    <t>Sistema de Información Administrativo y Financiero del Instituto HUMANO</t>
  </si>
  <si>
    <t>03 equipos de cómputo, oficina 402A - equipos de emergencia (botiquines, extintores, camillas)</t>
  </si>
  <si>
    <t>Falta y/o deficiencias en la aplicación de controles al Ingreso del personal del Instituto.</t>
  </si>
  <si>
    <t>Incumplimiento de los requisitos de Ley y procedimientos para la vinculación, permanencia y retiro del personal.</t>
  </si>
  <si>
    <t xml:space="preserve">No cumplir con la normatividad vigente referente a la vinculación, la permanencia y el retiro del personal </t>
  </si>
  <si>
    <t>Sanciones por parte de entes de control.</t>
  </si>
  <si>
    <t>Verificar que la aplicación del procedimiento PRO-GTH-13-08 Vinculación de Servidores,  se ejecute de acuerdo a lo establecido</t>
  </si>
  <si>
    <t>Profesional Especializado Talento Humano
 Contratista Profesional de Talento Humano y Nómina</t>
  </si>
  <si>
    <t>Cada vez que se presente la vinculación de un servidor público</t>
  </si>
  <si>
    <t>Cumplir con los requisitos normativos asociados a la vinculación y permanencia de empleados públicos del Instituto</t>
  </si>
  <si>
    <t>Si es confiable, porque el procedimiento PRO-GTH-13-08 Vinculación de Servidores, cumple con los requisitos normativos asociados a la vinculación en la Ley 909 de 2004 y Decretos reglamentarios</t>
  </si>
  <si>
    <t>Reportar por escrito al Subdirector Administrativo y Financiero de Control Interno y Disciplinario, la inconsistencia identificada</t>
  </si>
  <si>
    <t xml:space="preserve">Acto administrativo de nombramiento y posesión, FT-GTH-13-26 Formato lista de chequeo posesión funcionarios
</t>
  </si>
  <si>
    <t xml:space="preserve">Para el primer  cuatrimestre, no se materializó el riesgo, no se encontraron nuevas causas y consecuencias asociadas al mismo, para lo cual se han ido completando los documentos a medida que las normas lo exigen.  Los controles asociados han sido efectivos.
Durante este periodo se vincularon a la planta de personal del IDEP cinco (5) funcionarios: Director General, Subdirector Administrativo, Financiero y de Control Disciplinario, Jefe Oficina Asesora Jurídica, Asesor 105-02, Tesorero 201-04, Profesional Especializado 222-03, para lo cual se dio cumplimiento al al procedimiento PRO-GTH-13-08 VINCULACIÓN DE SERVIDORES.
Igualmente, se desvincularon seis (6) funcionarios: Directora General, Subdirector Administrativo, Financiero y de Control Disciplinario, Jefe Oficina Asesora Jurídica, dos asesores 105-02, asesor 105.03, Tesorera 201-04, para lo cual se dió cumplimiento al procedimiento PRO-GTH-13-11 DESVINCULACIÓN DE SERVIDORES.
El Normograma del proceso de Gestión del Talento Humano, fue actualizado en el mes de marzo de 2020, de acuerdo a la solicitud emitida de la Oficina Asesora Jurídica.
</t>
  </si>
  <si>
    <t>No se reporta materialización del riesgo por parte del responsable del proceso; en la ejecución de la auditoría programada por parte de la OCI al proceso de gestión del talento humano para el segundo semestre de la vigencia 2020, se validarán los controles establecidos y la efectividad de los mismos. A la fecha no se ha realizado el proceso de inducción a los nuevos funcionarios acorde al procedimiento PRO-GTH-13-08 Vinculación de Serviciodres y al Manual de Inducción y Reinducción. Se recomienda documentar en el control qué actividades mitigan el riesgo identificado. 
Fecha de verificación:  13/05/2020.
Seguimiento efectuado por:  Hilda Yamile Morales Laverde - Jefe OCI.</t>
  </si>
  <si>
    <t>Desconocimiento de la normativa vigente.</t>
  </si>
  <si>
    <t>Malestar de los empleados públicos vinculados al IDEP, posibilitando acciones legales en contra del Instituto</t>
  </si>
  <si>
    <t>Verificar que la aplicación del procedimiento PRO-GTH-13-11 Desvinculación de Servidores, se ejecute de acuerdo a lo establecido</t>
  </si>
  <si>
    <t>Si es confiable, porque el procedimiento PRO-GTH-13-11 Desvinculación de Servidores, cumple con los requisitos normativos asociados a la vinculación en la Ley 909 de 2004 y Decretos reglamentarios</t>
  </si>
  <si>
    <t>1. Evaluación del desempeño no satisfactoria.
Declaratoria de insubsistencia.
2. Resolución que reconoce la pensión de jubilación o vejez.
3. Resolución por pensión de invalidez.
4. Renuncia voluntaria</t>
  </si>
  <si>
    <t>Para el segundo cuatrimestre, no se materializó el riesgo, no se encontraron nuevas causas y consecuencias asociadas al mismo, para lo cual se han ido completando los documentos a medida que las normas lo exigen. Los controles asociados han sido efectivos.
De conformidad a las recomendaciones de la OCI, se programó para el lunes 7 de septiembre la jornada de Inducción General al IDEP, se estableció esta fecha por la programación establecida de acciones de capacitación que hacen parte del contrato 040 de 2020 con COMPENSAR y para contar con la participación de la totalidad de los empleados públicos vinculados al Instituto en el 2020.
Como punto de control, el profesional especializado de talento humano ha formalizado un modelo de comunicación dirigido al director general, mediante el cual se emite concepto técnico sobre el cumplimiento de requisitos para el desempeño del empleo, este documento es previo a la proyección del acto administrativo de nombramiento.
Durante este periodo se vincularon a la planta de personal del IDEP cuatro (4) servidores públicos para lo cual se dio cumplimiento al al procedimiento PRO-GTH-13-08 VINCULACIÓN DE SERVIDORES.
Igualmente, se desvincularon dos (2) servidores públicos, para lo cual se dió cumplimiento al procedimiento PRO-GTH-13-11 DESVINCULACIÓN DE SERVIDORES.
El Normograma del proceso de Gestión del Talento Humano, fue actualizado en el mes de agosto de 2020.
El seguimiento lo realizó la profesional especializado de la Subdirección Administrativa ,Financiera y de Control Disciplinario (Wilson Farfan - wfarfan@idep.edu.co)</t>
  </si>
  <si>
    <t>Documentación alterada o con incumplimientos legales, entregada por la persona a vincular.</t>
  </si>
  <si>
    <t>Apertura de procesos disciplinarios a quien ejecute el proceso de vinculación, permanencia o retiro de personal.</t>
  </si>
  <si>
    <t>Identificar, incorporar y aplicar nuevos conocimientos sobre regulaciones vigentes, tecnologías disponibles, métodos y programas de trabajo, para mantener actualizada la efectividad del proceso de Gestión del talento Humano</t>
  </si>
  <si>
    <t>En caso de presentarse alguna actualización normativa</t>
  </si>
  <si>
    <t>Mantener las competencias del responsable del proceso, actualizadas en función de los cambios que exige la administración pública en la prestación de un óptimo servicio</t>
  </si>
  <si>
    <t>Si es confiable, dado que el responsable del proceso gestiona sus propias fuentes de información confiable (Decretos, DASCD, DAFP, entre otros) y/o participa de espacios informativos y de capacitación</t>
  </si>
  <si>
    <t>Vincular al responsable del proceso de Gestión de Talento Humano, en acciones de capacitación promovidas por entidades reguladoras del tema</t>
  </si>
  <si>
    <t>Certificado de asistencia y participación, documento de socialización de la información</t>
  </si>
  <si>
    <t>Ausencia o error en la parametrización de los conceptos de liquidación de nómina.</t>
  </si>
  <si>
    <t xml:space="preserve">Inexactitud e
 inoportunidad 
en la liquidación
de salarios,
 prestaciones 
sociales, 
aportes 
parafiscales y
 seguridad social.
</t>
  </si>
  <si>
    <t>Imprecisión en el cálculo de la liquidación de factores salariales (nómina y prestaciones sociales)</t>
  </si>
  <si>
    <t>Demandas, multas y otras consecuencias legales adversas.</t>
  </si>
  <si>
    <t>Verificar la aplicación del procedimiento PRO-GTH-13-01 LIQUIDACIÓN Y PAGO DE NÓMINA SEGURIDAD SOCIAL Y PARAFISCALES</t>
  </si>
  <si>
    <t>Subdirector Administrativo, Financiero y de Control Disciplinario
 Profesional Especializado Talento Humano
 Contratista Profesional de Talento Humano y Nómina</t>
  </si>
  <si>
    <t>Mensualmente se verifica la liquidación de nómina</t>
  </si>
  <si>
    <t>Asegurar mensualmente, que la nómina se encuentra correctamente liquidada según la normatividad vigente</t>
  </si>
  <si>
    <t>Si es confiable, debido a que el procedimiento se encuentra armonizado con las normas que reglamentan la liquidación de la nómina</t>
  </si>
  <si>
    <t>Mediante correo electrónico, se informa al Subdirector Administrativo y Financiero de Control Interno y Disciplinario</t>
  </si>
  <si>
    <t>Comprobante de liquidación de la nómina mensual</t>
  </si>
  <si>
    <t xml:space="preserve">Para el primer  cuatrimestre, no se materializó el riesgo, no se encontraron nuevas causas y consecuencias asociadas al mismo, para lo cual se han ido completando los documentos a medida que las normas lo exigen.  Los controles asociados han sido efectivos.  
La nómina de cada mes, es revisada por el Subdirector Administrativo, Financiero y de Control Disciplinario, el Tesorero  General y el Profesional Especializado encargado de Contabilidad.  Se da cumplimiento al proceso PRO-GTH-13-01  LIQUIDACIÓN Y PAGO DE NÓMINA, SEGURIDAD SOCIAL Y PARAFISCALES.  No se han presentado reclamos por parte de los funcionarios en cuanto a la liquidación y pago de salarios y prestaciones.  
Se suscribió el contrato No. 032 de 2020 cuyo objeto es " 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política de talento humano", y sus obligaciones están orientadas al apoyo de acciones asociadas a la liquidación de la nómina institucional; cuya experiencia y documentos que soportan su contratación se evidencian en el formato FT-GC-08-07 IDONEIDAD, EXPERIENCIA Y CAPACIDAD PARA EJECUTAR CONTRATO DE PRESTACIÓN DE SERVICIOS PROFESIONALES, que hace parte del expediente contractual.
</t>
  </si>
  <si>
    <t>De acuerdo al seguimiento efectuado no se reporta materialización del riesgo por parte del responsable del proceso.  
El procedimiento tiene documentado 20 actividades, 8 controles y 5 políticas operativas, por lo que se recomienda indicar en el control establecido cuál de estas es aplicable; de tal manera que se pueda medir la efectividad del control.
Fecha de verificación:  13/05/2020.
Seguimiento efectuado por:  Hilda Yamile Morales Laverde - Jefe OCI.</t>
  </si>
  <si>
    <t>Desactualización en el Sistema de Información Administrativo y Financiero en uso</t>
  </si>
  <si>
    <t>Errores en el pago de la nómina, seguridad social y parafiscales</t>
  </si>
  <si>
    <t>Asegurar la vinculación de personal con experiencia en liquidación de nómina, seguridad social y parafiscales</t>
  </si>
  <si>
    <t>Cada vez que se presente la necesidad de contratar un profesional para realizar esta actividad</t>
  </si>
  <si>
    <t>Garantizar que se liquida correctamente la nómina</t>
  </si>
  <si>
    <t>Los documentos que soportan estudio y experiencia son verificados y se contrastan con pruebas técnicas</t>
  </si>
  <si>
    <t>Si se detecta alguna anomalía, se detiene el proceso de vinculación</t>
  </si>
  <si>
    <t>Resultado de las pruebas técnicas y del proceso de selección de personal</t>
  </si>
  <si>
    <t xml:space="preserve">Para el segundo cuatrimestre, no se materializó el riesgo, no se encontraron nuevas causas y consecuencias asociadas al mismo. Los controles asociados han sido efectivos. 
Con el liderazgo del Subdirector Administrativo, Financiero y de Control Disciplinario, se han programado y realizado reuniones periódicas para el análisis y la revisión de la liquidación de la nómina mensual, las cuales han contado con la asistencia y participación de: el Tesorero General y el Profesional Especializado encargado de Contabilidad, el profesional especializado de talento humano, el profesional contratista de nómina, el profesional especializado de presupuesto y el equipo de apoyo administrativo de la subdirección. 
Gracias a estos encuentros junto con los canales de comunicación establecidos se han podido identificar posibles yerros en las liquidaciones y realizar las correcciones y ajustes de materializar los riesgos.
Se da cumplimiento al proceso PRO-GTH-13-01 LIQUIDACIÓN Y PAGO DE NÓMINA, SEGURIDAD SOCIAL Y PARAFISCALES. No se han presentado reclamos por parte de los funcionarios en cuanto a la liquidación y pago de salarios y prestaciones. 
El seguimiento lo realizó la profesional especializado de la Subdirección Administrativa ,Financiera y de Control Disciplinario (Wilson Farfan - wfarfan@idep.edu.co) 
</t>
  </si>
  <si>
    <t>Desconocimiento de la normatividad vigente por parte del responsable de nómina</t>
  </si>
  <si>
    <t>Reprocesos y demoras.</t>
  </si>
  <si>
    <t>Incumplimiento a los estándares mínimos del Sistema de Gestión de Seguridad y Salud en el Trabajo respecto a los tiempos establecidos</t>
  </si>
  <si>
    <t>El riesgo está relacionado con que se incumpla lo establecido en la Resolución 0312 de 2019 "Estándares mínimos del SG-SST", la cual reúne los criterios mediante los cuales se determinará el cumplimiento con la implementación del SG-SST (normas, requisitos y procedimientos  de obligatorio cumplimiento).</t>
  </si>
  <si>
    <t xml:space="preserve">Implicaciones legales para la Entidad por incumplimiento normativo.
</t>
  </si>
  <si>
    <t>Realizar la revisión y actualización del normograma institucional (seguridad y salud del trabajo) dando cumplimiento al Procedimiento PRO-GJ-09-04 Elaboración y Actualización del Normograma</t>
  </si>
  <si>
    <t>Profesional Especializado Talento Humano
 Contratista Profesional de SYST</t>
  </si>
  <si>
    <t>Acorde al procedimiento establecido</t>
  </si>
  <si>
    <t>Validar la normatividad descrita en el normograma y su cumplimiento, así como la expedición de nuevos requisitos.</t>
  </si>
  <si>
    <t>La normatividad se valida en el sitio web del Ministerio del Trabajo, al igual que con alertas que se reciben por parte del Departamento Administrativo del Servicio Civil o por parte de la ARL</t>
  </si>
  <si>
    <t>Formuladas en el plan de trabajo, plan de mejoramiento o corregidas de inmediato.</t>
  </si>
  <si>
    <t>FT-GJ-09-04. Normograma
Plan de Trabajo Anual
Plan de Mejoramiento</t>
  </si>
  <si>
    <t>El riesgo no se materializó durante el periodo de seguimiento. 
Se realiza revisión del riesgo y su estructura (causas, consecuencias y controles) y se determina no realizar modificaciones.
Los controles continúan siendo efectivos. En marzo de 2020 se realizó la revisión y actualización del normograma del proceso, la autoevaluación se llevó a cabo en diciembre de 2019 conforme lo establece la resolución de estándares  mínimos y hacía enero de 2020 se formuló el plan de trabajo de Seguridad y Salud en el Trabajo, el cual se viene implementando. Las necesidades de mejora identificadas en la auditoría del SG SST y en las investigaciones de un accidente de trabajo y de una enfermedad laboral fueron formuladas en el Plan de Mejoramiento por procesos, y serán ejecutadas conforme a su programación en la presente vigencia. 
Es importante resaltar que el SG SST está basado en el ciclo PHVA, y teniendo en cuenta los requisitos que lo componen siempre se estará en constante revisión, actualización y mejora.</t>
  </si>
  <si>
    <t>No se reporta materialización del riesgo por parte del responsable del proceso. El seguimiento a la ejecución del Plan de Trabajo Anual se realiza a través de los indicadores y POA; con corte al primer trimestre se presenta un cumplimiento adecuado de conformidad con las metas establecidas. 
Fecha de verificación:  13/05/2020.
Seguimiento efectuado por:  Hilda Yamile Morales Laverde - Jefe OCI.</t>
  </si>
  <si>
    <t>Deficiencias en la identificación de peligros, evaluación y valoración de los riesgos y en la implementación de controles.</t>
  </si>
  <si>
    <t xml:space="preserve">Aumento en la probabilidad de ocurrencia de accidentes de trabajo y del ausentismo laboral </t>
  </si>
  <si>
    <t>Realizar la autoevaluación del Sistema de Gestión de la Seguridad y Salud en el Trabajo acorde a los Estándares Mínimos del SG-SST establecidos por la Resolución 1111 de 2017, con el fin de identificar las prioridades y necesidades en Seguridad y Salud en el trabajo.</t>
  </si>
  <si>
    <t>Contratista Profesional de SYST</t>
  </si>
  <si>
    <t>Mínimo una vez al año</t>
  </si>
  <si>
    <t xml:space="preserve">Revisar el cumplimiento del Sistema </t>
  </si>
  <si>
    <t>La fuente es propia y con base a los soportes que se tienen de cada tema, al ser autoevaluación debe ser objetiva para obtener un resultado real, que permita implementar acciones de mejora</t>
  </si>
  <si>
    <t>Incluidas en plan de mejoramiento</t>
  </si>
  <si>
    <t>Documento de autoevaluación entregado por la ARL y certificado emitido por la ARL</t>
  </si>
  <si>
    <t>El riesgo no se materializó durante el periodo de seguimiento. 
Al realizar la revisión de las causas, consecuencias y controles, se mantiene su identificación y evaluación.
Los controles continúan siendo efectivos, por lo cual en el mes de agosto se realizó la revisión y actualización del normograma del proceso, se viene desarrollando el plan de trabajo anual de Seguridad y Salud en el Trabajo y se han realizado actividades de prevención y promoción debido a la Emergencia Sanitaria por la pandemia del Coronavirus COVID-19. Los documentos de soporte reposan en la Subserie Planes de Trabajo Anuales SG SST y en la pagina web del instituto "Normograma, Resoluciones y proceso Gestión del Talento Humano". 
El seguimiento lo realizó la contratista de la Subdirección Administrativa ,Financiera y de Control Disciplinario (Francy Lopez  - sst_piga@idep.edu.co)</t>
  </si>
  <si>
    <t>Falta de compromiso y apropiación por parte de los diferentes niveles de la Entidad</t>
  </si>
  <si>
    <t>Inoperancia de los Comités establecidos por requisito legal</t>
  </si>
  <si>
    <t>Afectación a la salud de los servidores de la Entidad.</t>
  </si>
  <si>
    <t>Establecer el Plan Anual de Trabajo acorde a las prioridades y necesidades identificadas, conforme al artículo 2.2.4.6.16 del Decreto 1072 de 2015, realizar su seguimiento y evaluación.</t>
  </si>
  <si>
    <t>Subdirector Administrativo, Financiero y de Control Disciplinario
Contratista Profesional de SYST</t>
  </si>
  <si>
    <t xml:space="preserve">Formulación: Anual
Seguimiento: Mensual
Acorde con el procedimiento PRO-GTH-13-07 Formulación, ejecución y evaluación del Plan
de Trabajo del SGSST </t>
  </si>
  <si>
    <t>Implementar las acciones necesarias para el mantenimiento y la mejora del sistema; verificar el cumplimiento y evaluar el desarrollo.</t>
  </si>
  <si>
    <t>El plan anual se establece de acuerdo al resultado de la autoevaluación, al resultado de auditorías, a las condiciones de salud y trabajo, entre otras variables.
El seguimiento se ejecuta de acuerdo a los soportes de cumplimiento y la evaluación con el análisis de los resultados.</t>
  </si>
  <si>
    <t>Si se trata de acciones no ejecutadas, se reprograma su desarrollo.</t>
  </si>
  <si>
    <t>Plan de Trabajo Anual
Soportes del desarrollo de las acciones
Seguimientos mensuales (autocontrol) y trimestrales del SIG
Actas de Comité Directivo o SIG en las cuales se presente el avance del Sistema, Revisión por la Dirección o Rendición de Cuentas</t>
  </si>
  <si>
    <t>Baja participación de los servidores en las actividades de Seguridad y Salud en el Trabajo</t>
  </si>
  <si>
    <t>Bajos recursos presupuestales para la formulación e implementación de actividades inherentes a Seguridad y Salud en el Trabajo</t>
  </si>
  <si>
    <t xml:space="preserve">Condiciones de trabajo inseguras </t>
  </si>
  <si>
    <t>Desconocimiento de la gestión documental y del proceso de custodia de los documentos.</t>
  </si>
  <si>
    <t>Carencia de control en el archivo de las hojas de vida.</t>
  </si>
  <si>
    <t>Pérdida de documentos soportes de las hojas de vida de los servidores públicos</t>
  </si>
  <si>
    <t>Dificultades en la gestión de la información relacionada con la permanencia y retiro del servidor público</t>
  </si>
  <si>
    <t>Realizar el diligenciamiento estricto del formato FT-GTH-13-15 Formato Préstamo Hojas de Vida IDEP, previo a realizar el préstamo de una Hoja de Vida</t>
  </si>
  <si>
    <t>Cada vez que sea solicitado un documento</t>
  </si>
  <si>
    <t>Establecer la responsabilidad de quien custodia temporalmente los documentos que hacen parte de la hoja de vida, cuando sale del archivador</t>
  </si>
  <si>
    <t>Si es confiable, ya que es posible observar los datos exigidos por la normatividad vigente</t>
  </si>
  <si>
    <t>Se informa oportunamente, mediante correo electrónico al Subdirector Financiero Administrativo y Financiero y de Control Interno y Disciplinario</t>
  </si>
  <si>
    <t>Formato FT-GTH-13-15 Préstamo Hojas de Vida IDEP</t>
  </si>
  <si>
    <t>Para el primer cuatrimestre, no se materializó el riesgo, no se encontraron nuevas causas y consecuencias asociadas al mismo. Los controles asociados han sido efectivos. Durante este periodo se ha dado cumplimiento a las Tablas de Retención Documental establecidas para los expedientes laborales, igualmente se encuentran registradas en el Formato de Inventario Documental del Proceso de Gestión de Talento Humano. Se han realizado consultas de los expedientes de hoja de vida respecto a la emisión de resoluciones de situaciones administrativas, cuyas consultas se efectúan por parte de la OAJ. Se mantienen actualizadas las Hojas de Control de las Historias Laborales de los funcionarios activos del IDEP.</t>
  </si>
  <si>
    <t>Para el primer cuatrimestre, atendiendo las recomendaciones de la OCI, las hoja de vida que reposan en la Subdirección Administrativa y Financiera fueron organizadas en un archivo exclusivo. No se reporta pérdida de información de las mismas.  
Se recomienda articular este riesgo con "Pérdida parcial o total de información por catástrofe natural, mala manipulación y/o provocada en el archivo central" ya que el fin del riesgo es prevenir la pérdida de documentación.
Fecha de verificación:  13/05/2020.
Seguimiento efectuado por:  Hilda Yamile Morales Laverde - Jefe OCI.</t>
  </si>
  <si>
    <t>Falta de capacitación del funcionario responsable del manejo de las hojas de vida.</t>
  </si>
  <si>
    <t>Sanciones y/o demandas y otras consecuencias legales adversas.</t>
  </si>
  <si>
    <t>Organización y archivo de los documentos de la hoja de vida de acuerdo a la normatividad de archivo vigente, Ley 594 del 2000</t>
  </si>
  <si>
    <t>Profesional Especializado Talento Humano
 Secretario Ejecutivo</t>
  </si>
  <si>
    <t>Cada vez que se reporte un caso eventual (incapacidades, certificaciones de estudio, situaciones administrativas, entre otras)</t>
  </si>
  <si>
    <t>Facilitar la consulta y la identificación de cada documento que compone el archivo de las hojas de vida de los servidores públicos</t>
  </si>
  <si>
    <t>Se realiza la foliación, el archivo y custodia de cada documento</t>
  </si>
  <si>
    <t>Hoja de Control de documentos</t>
  </si>
  <si>
    <t>Para el segundo cuatrimestre, no se materializó el riesgo, no se encontraron nuevas causas y consecuencias asociadas al mismo. Los controles asociados han sido efectivos. 
Durante este periodo se ha dado cumplimiento a las Tablas de Retención Documental establecidas para los expedientes laborales, igualmente se encuentran registradas en el Formato de Inventario Documental del Proceso de Gestión de Talento Humano. 
Para afrontar la contingencia temporal derivada de la emergencia sanitaria por el COVID 19, se han producido electrónicamente algunos documentos que soportan la información de los expedientes de hojas de vida de los servidores públicos del IDEP, en este sentido desde el proceso de talento humano se han custodiado en carpetas individuales estos documentos, y periódicamente se han realizado jornadas presenciales en las instalaciones del IDEP para la impresión, archivo y foliación de estos documentos. 
Se realizó la consulta en las instalaciones del IDEP de algunos expedientes de hoja de vida como parte de la auditoría que adelanta la oficina de control Interno. Se mantienen actualizadas las Hojas de Control de las Historias Laborales de los funcionarios activos del IDEP.
Respecto a la articulación de este riesgo con "Pérdida parcial o total de información por catástrofe natural, mala manipulación y/o provocada en el archivo central" desde el último trimestre del año 2019 los archivos de gestión de expedientes de hojas de vida de los servidores públicos del IDEP se encuentran alojados bajo llave, en un archivador exclusivo para su custodia, al cual tienen acceso únicamente las personas responsables de esta información, sin embargo en caso de identificarse deterioro de algún documento, se reemplazará el expediente de ser posible con la información digital que se encuentra en el SIDEAP. Como acción preventiva se efectuarán sensibilizaciones en las acciones de capacitación programadas sobre Gestión Documental en el PIC 2020.
El seguimiento lo realizó la profesional especializado de la Subdirección Administrativa ,Financiera y de Control Disciplinario (Wilson Farfan - wfarfan@idep.edu.co)</t>
  </si>
  <si>
    <t>Pérdida de información confidencial de los empleados públicos del Instituto</t>
  </si>
  <si>
    <t xml:space="preserve">Incumplimiento en la normatividad aplicable a los planes y programas de inducción, reinducción, bienestar y capacitación </t>
  </si>
  <si>
    <t>Incumplimiento de los planes y programas de inducción, reinducción, bienestar y capacitación</t>
  </si>
  <si>
    <t>Incumplir objetivos establecidos en los planes y programas que hacen parte del componente estratégico de la Gestión del Talento Humano</t>
  </si>
  <si>
    <t>Desmotivación y disminución de productividad de los empleados públicos del Instituto</t>
  </si>
  <si>
    <t>Socializar anualmente los planes y programas que hacen parte del componente estratégico de la Gestión del Talento Humano</t>
  </si>
  <si>
    <t xml:space="preserve"> Profesional Especializado Talento Humano</t>
  </si>
  <si>
    <t>Anualmente</t>
  </si>
  <si>
    <t>Motivar la participación de los empleados públicos del Instituto</t>
  </si>
  <si>
    <t xml:space="preserve">Mediante correo electrónico </t>
  </si>
  <si>
    <t>Se tienen en cuenta las observaciones, con el fin de modificar el desarrollo de futuros planes y programas</t>
  </si>
  <si>
    <t>Correo Electrónico</t>
  </si>
  <si>
    <t>Para el primer cuatrimestre, no se materializó el riesgo, no se encontraron nuevas causas y consecuencias asociadas al mismo. Los controles asociados han sido efectivos. 
 En Maloca AulaSIG, se encuentran publicados los siguientes planes, los cuales hacen parte del proceso de Gestión del Talento Humano:
 PL-GTH-13-01 Plan Institucional de Capacitación Vigencia 2020
 PL-GTH-13-03 Plan de Bienestar social e incentivos 2020
 PL-GTH-13-04 Plan Anual de Vacantes 2020
 PL-GTH-13-05 Plan de Previsión de Recursos Humanos 2020
 PL-GTH-13-06 Plan Estratégico de Talento Humano 2020
 FT-GTH-13-32 Plan de Trabajo Anual SGSST 2020</t>
  </si>
  <si>
    <t>Conforme a la verificación efectuada por parte de esta Oficina, el riesgo se encuentra orientado al cumplimiento de los planes de inducción y reinducción, capacitación y bienestar: Se recomienda que el riesgo sea orientado al plan estratégico de Talento Humano. En el reporte registrado por parte del responsable del proceso se informa la publicación de los planes pero no se detalla el avance de los mismos frente a lo planeado en la vigencia, con el fin de verificar la efectividad de los controles establecidos. 
Fecha de verificación:  13/05/2020.
Seguimiento efectuado por:  Hilda Yamile Morales Laverde - Jefe OCI.</t>
  </si>
  <si>
    <t>Falta de compromiso de los servidores públicos del Instituto, en todos sus niveles, con las estrategias para el desarrollo de las competencias y habilidades del servidor público.</t>
  </si>
  <si>
    <t>Deficiente desarrollo de las funciones asignadas a cada empleo</t>
  </si>
  <si>
    <t>Evaluar los resultados de los planes y programas que hacen parte del componente estratégico de la Gestión del Talento Humano</t>
  </si>
  <si>
    <t>Se realiza eventualmente una evaluación por acción ejecutada, que hace parte de los planes y programas que hacen parte del componente estratégico de la Gestión del Talento Humano</t>
  </si>
  <si>
    <t>Mejorar los resultados alcanzados con el desarrollo de las acciones que hacen parte de los planes y programas</t>
  </si>
  <si>
    <t>A través de Instrumentos dinámicos de percepción de satisfacción (encuestas)</t>
  </si>
  <si>
    <t>Instrumentos dinámicos digitalizados ubicados en la ruta: T:\CARPETA TALENTO HUMANO</t>
  </si>
  <si>
    <t>Conforme a la recomendación de la oficina de control interno el cumplimiento del plan estrategico de talento humano para el segundo cuatrimestre del año reporta las siguientes acciones:
Capacitación: Se formalizó el contrato 040 de2020 con la caja de compensación Compensar, en el marco de esta contratación se han realizado acciones de capacitación en: Uso de aplicaciones de Google y herramientas para el trabajo desde casa, Liderazgo transformacional y desarrollo organizacional, Capacitación para la prevención del riesgo psicosocial, Gestión del cambio, Preparación para el retiro laboral a prepensionados, Sistemas de pensión para trabajadores y Nutrición y vida sana. las acciones de capacitación asociadas a las categorías: Inducción, reinducción y lineas programaticas se registran trimestralmente en el formato FT-GTH-13-54 para la consulta actual se puede acceder al documento en drive: https://drive.google.com/drive/u/1/folders/1f1Q4UpwaSOycN_fH2GxGuyKWykrCvE67
Bienestar: A través de la Caja de Compensación Familiar Compensar se formalizó la contratación del componente de acciones recreativas, el cual está dirigido a los hijos de los servidores públicos del IDEP menores de 13 años y se hará efectivo con cargue de saldo a la tarjeta compensar de servidor público correspondiente.
Planta de Personal: en lo corrido del año se han efectuados diez 12 nombramientos en la planta de personal, en diferentes situaciones administrativas, para los cuales se han adelantado los análisis de requisitos correspondientes. A la fecha, la plata de personal está provista en un 100% y no se cuenta con personal menor de 28 años para reportes de empleo joven ni se cuenta con vinculación de personas en condición de discapacidad conforme la circular externa 018 - 2020 del DASCD.
Sistema de Seguridad y Salud en el Trabajo y Plan Institucional de Gestión Ambiental: Teniendo en cuenta la Emergencia Sanitaria por la pandemia del Coronavirus COVID-19 y el trabajo en casa, se han desarrollado actividades de promoción y prevención abordando los factores de riesgo que se ha incrementado por dicha situación. De igual forma, se han identificado las condiciones de salud de todos los colaboradores y se elaboró el protocolo general de bioseguridad, como herramienta que establece las recomendaciones mínimas requeridas para el retorno seguro de servidores públicos, contratistas y visitantes a los lugares de trabajo del Instituto, garantizando el control y prevención del contagio por COVID-19.
El seguimiento lo realizó la profesional especializado de la Subdirección Administrativa ,Financiera y de Control Disciplinario (Wilson Farfan - wfarfan@idep.edu.co)</t>
  </si>
  <si>
    <t>Pandemia mundial derivada de la enfermedad por coronavirus iniciada en 2019 (COVID-19), ocasionada por el virus coronavirus 2 del síndrome respiratorio agudo grave (SARS-CoV-2)</t>
  </si>
  <si>
    <t>Contagio del virus denominado COVID-19 en el desarrollo de funciones y obligaciones contractuales de servidores y contratistas de la Entidad</t>
  </si>
  <si>
    <t>La Emergencia Sanitaria causada por la Pandemia del virus COVID-19, en combinación con la presencia de factores de riesgo y la inadecuada implementación de medidas de prevención y monitoreo pueden ocasionar que algún colaborador de la entidad se contagie de dicho virus.</t>
  </si>
  <si>
    <t>Afectación de la salud de servidores(as) y contratistas del IDEP y de su círculo familiar.</t>
  </si>
  <si>
    <t>Identificar las condiciones de salud y trabajo de los colaboradores del IDEP, y monitorearlas de forma periódica hasta tanto no se supere la emergencia sanitaria</t>
  </si>
  <si>
    <t>Contratista SG SST</t>
  </si>
  <si>
    <t>Mínimo cada 15 días</t>
  </si>
  <si>
    <t>Diaria</t>
  </si>
  <si>
    <t>Conociendo las condiciones de salud de los colaboradores, se pueden identificar factores de riesgo y con su monitoreo se puede prestar atención oportuna en caso de requerir</t>
  </si>
  <si>
    <t>Auto reporte de los colaboradores</t>
  </si>
  <si>
    <t>Se realiza seguimiento diario a las condiciones de salud de los servidores y contratistas.</t>
  </si>
  <si>
    <t>La evidencia son los correos electrónicos, los formularios de encuesta y la base de datos elaborada a partir del reporte diario; esto último se encuentra bajo reserva, teniendo en cuenta el manejo de datos sensibles.</t>
  </si>
  <si>
    <t>Se formula el riesgo teniendo en cuenta la situación que vive el País y la Ciudad a causa de la Emergencia Sanitaria por la pandemia del COVID-19, y ante la posibilidad del retorno gradual a las actividades laborales presenciales. La calificación de la probabilidad de ocurrencia y el impacto generado con la materialización del riesgo se realiza teniendo en cuenta las medidas externas ya establecidas por los Gobiernos Nacional y Distrital, y el cumplimiento de la medida de aislamiento preventivo obligatorio. La evaluación de los controles se realiza teniendo en cuenta que los mismos se encuentran programados y con avance en su diseño, pero no se han divulgado y ejecutado.
 A la fecha de formulación y seguimiento el riesgo no se ha materializado, y debido a la evaluación actual de los controles, los mismos se incluirán en el plan de mejoramiento del proceso, para así evidenciar y ejecutar el control y posteriormente realizar su calificación en la matriz de riesgos.</t>
  </si>
  <si>
    <t>Este riesgo se identificó para este cuatrimestre con ocasión de la pandemia generada por el COVID-19. En el próximo seguimiento se evaluará los controles establecidos. 
Fecha de verificación:  13/05/2020.
Seguimiento efectuado por:  Hilda Yamile Morales Laverde - Jefe OCI.</t>
  </si>
  <si>
    <t>Inadecuada implementación de las medidas de prevención y control.</t>
  </si>
  <si>
    <t>Incumplimiento de las medidas de bioseguridad y autocuidado por parte de Servidores(as) y contratistas</t>
  </si>
  <si>
    <t>El riesgo no se materializó en el periodo de seguimiento. 
Se realiza la revisión del riesgo y se modifica lo siguiente: la identificación del contexto con la adición de una causa, la descripción del riesgo haciendo énfasis a que se presente en el cumplimiento de funciones  y obligaciones contractuales, el análisis del riesgo teniendo en cuenta la evolución de la pandemia y la valoración de los controles, con lo cual cambia la zona de riesgo residual.
Los controles se determinan efectivos, por lo cual no se modifican. Los documentos de soporte se encuentran en la pagina web del Instituto "Resoluciones y documentos del proceso Gestión de Talento Humano"; para el reporte de condiciones de salud se presentan los correos remitidos con la encuesta diaria, teniendo en cuenta que la base de datos contiene información confidencial. 
El seguimiento lo realizó la contratista de la Subdirección Administrativa ,Financiera y de Control Disciplinario (Francy Lopez - sst_piga@idep.edu.co)</t>
  </si>
  <si>
    <t>Inadecuado monitoreo de las condiciones de Salud y Seguridad en el Trabajo</t>
  </si>
  <si>
    <t>Ausentismo laboral</t>
  </si>
  <si>
    <t>Establecer el protocolo de bioseguridad para la prevención de la transmisión de COVID-19, teniendo en cuenta lo reglamentado por el Gobierno Nacional y Distrital y las condiciones de la Entidad</t>
  </si>
  <si>
    <t>Subdirector Administrativo, Financiero y de Control Disciplinario
Profesional Especializado de Talento Humano
Contratista Profesional de SG SST</t>
  </si>
  <si>
    <t>Una vez, y se ajustará de acuerdo con las directrices que emitan los Gobiernos Nacional o Distrital</t>
  </si>
  <si>
    <t>El protocolo estará conformado por una serie de medidas preventivas y de control que buscan atacar las causas que dan origen al riesgo</t>
  </si>
  <si>
    <t>Lineamientos expedidos por el Gobierno Nacional y Distrital bajo criterios de especialistas</t>
  </si>
  <si>
    <t>Se ha realizado la divulgación del protocolo, sin embargo se continúa con la modalidad de trabajo en casa como medida preventiva y de cuidado del personal. Una vez se retorne a actividades presenciales se realizará el seguimiento al cumplimiento del protocolo.</t>
  </si>
  <si>
    <t>Correos electrónicos de divulgación, piezas de comunicación, Resolución Interna No. 060 y DOC-GTH-13-01 Documento protocolo general de bioseguridad medidas de orientación para la prevención y protección frente al COVID-19</t>
  </si>
  <si>
    <t>Falta de condiciones óptimas en los ambientes de trabajo para minimizar la probabilidad de contagio (distribución de los puestos, sistema de ventilación, sistemas de acceso).</t>
  </si>
  <si>
    <t>Implicaciones legales para la entidad por el incumplimiento de medidas o protocolos establecidos por los gobiernos nacional y distrital</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</si>
  <si>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</si>
  <si>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 xml:space="preserve">Subdirector Administrativo, Financiero y de Control Interno Disciplinario, Profesional Especializado de Tesorería, Profesional Especializado de Presupuesto, Profesional Especializado de Contabilidad, Técnico Operativo de Contabilidad y Técnico Operativo de Tesorería </t>
  </si>
  <si>
    <t>Sistema de Información Administrativo y Financiero del Instituto, y por otra parte el Sistema de Información Administrativo y Financiero de Hacienda</t>
  </si>
  <si>
    <t>06 equipos de cómputo, oficina 402A</t>
  </si>
  <si>
    <t>Información incompleta e inoportuna por parte de las áreas en el proceso de consolidación del anteproyecto de presupuesto.</t>
  </si>
  <si>
    <t>Presupuesto de la entidad Programado de manera inadecuada</t>
  </si>
  <si>
    <t>Los recursos solicitados son inferiores a las necesidades que se presenten en el Instituto, generando inconvenientes para el cumplimiento de los objetivos institucionales</t>
  </si>
  <si>
    <t>Presupuesto aprobado sin contemplar el total de necesidades de la entidad e incumplimiento en la ejecución de metas programadas</t>
  </si>
  <si>
    <t>Aplicar el procedimiento PRO-DIP-02-03 Planeación Presupuestal, iniciando con las necesidades en funcionamiento y terminando con el Decreto de aprobación del presupuesto apropiado para la entidad</t>
  </si>
  <si>
    <t>Subdirector Administrativo, Financiero y de Control Disciplinario          Jefe oficina Asesora de Planeación  y Profesional especializado - Presupuesto</t>
  </si>
  <si>
    <t>Se revisa anualmente para llevar a cabo la programación del presupuesto</t>
  </si>
  <si>
    <t>Asegurar que se da cumplimiento a cada una de las actividades enmarcadas en el procedimiento PRO-DIP-02-03 Planeación Presupuestal</t>
  </si>
  <si>
    <t>Verificando lo que establece el procedimiento PRO-DIP-02-03 Planeación Presupuestal, con respecto a lo que se programa para ejecución en el Instituto. Dando cumplimiento a las fechas e informes requeridos enmarcados en el cronograma establecido en la circular de anteproyecto expedida por la Dirección Distrital de Presupuesto de la Secretaría Distrital de Hacienda.</t>
  </si>
  <si>
    <t>Se remite a las actividades enmarcadas en el procedimiento PRO-DIP-02-03 Planeación Presupuestal</t>
  </si>
  <si>
    <t>Informes en PREDIS relacionados con: Detalle de adquisición de Bienes y Servicios, Plantas de Personal, Plan Financiero de Establecimientos Públicos, Mensaje Presupuestal e Inversión de PREDIS. Comprobante de Apropiación Inicial de gastos generado desde el Sistema de Información Administrativo y Financiero del Instituto</t>
  </si>
  <si>
    <t xml:space="preserve">Para el primer  cuatrimestre, no se materializó el riesgo, no se encontraron nuevas causas y consecuencias asociadas al mismo, los controles asociados han sido efectivos. 
 - No se realizaron actividades relacionadas con el anteproyecto para la vigencia 2021. Se recibió de la Dirección Distrital de Presupuesto Circular de lineamientos a tener en cuenta para el inicio de estas actividades las cuales se llevarán a cabo en el segundo semestre.
 - Durante este cuatrimestre no se gestionaron traslados presupuestales por cuanto los recursos proyectados fueron suficientes para cubrir las necesidades de la entidad. No obstante,  como resultado del cambio de administración y por ende de los directivos de la entidad, se han detectado necesidades en algunos rubros de servicios personales y contribuciones inherentes a la nómina, para lo cual, se efectuará traslado presupuestal que será informado de manera detallada en el informe correspondiente al segundo cuatrimestre.
</t>
  </si>
  <si>
    <t>Para el cuatrimestre evaluado y conforme al seguimiento efectuado por parte de esta Oficina a la ejecución presupuestal, no se realizó traslados presupuestales.
Se recomienda fortalecer el control en el sentido de documentar qué actividades guardan relación con el riesgo identificado; toda vez que este procedimiento tiene 37 actividades, 11 puntos de control y 4 políticas de operación; lo anterior permite garantizar la efectividad del mismo.
Fecha de verificación:  13/05/2020.
Seguimiento efectuado por:  Hilda Yamile Morales Laverde - Jefe OCI.</t>
  </si>
  <si>
    <t>Necesidades requeridas por la entidad de manera posterior a la programación presupuestal de una vigencia</t>
  </si>
  <si>
    <t>Modificaciones en la distribución de recursos asociados al rubro presupuestal con respecto al programado en el anteproyecto, denotando falta de planeación por parte de la entidad</t>
  </si>
  <si>
    <t>Proyectar las necesidades, teniendo en cuenta el comportamiento real de los distintos rubros que componen el presupuesto, a efectos de garantizar la disponibilidad de los recursos para la vigencia en curso</t>
  </si>
  <si>
    <t>Profesional especializado - Presupuesto</t>
  </si>
  <si>
    <t>Se realiza de manera permanente durante la vigencia, teniendo en cuenta la ejecución del presupuesto</t>
  </si>
  <si>
    <t>Prevenir que no se cuenten con los recursos suficientes al momento de adquirir un bien o servicio</t>
  </si>
  <si>
    <t>Si es confiable, ya que se proyecta con base en datos reales proveniente de los funcionarios encargados de la ejecución de recursos, al igual que la ejecución de los recursos a través de los informes de ejecución presupuestal.</t>
  </si>
  <si>
    <t>Escalar la observación al Subdirector y posteriormente a la Dirección del Instituto, mediante comité de Dirección.</t>
  </si>
  <si>
    <t>Documentos requeridos para gestionar traslados presupuestales (justificación técnica, acto administrativo, cdp, cuadro demostrativo), Correos Electrónicos, acta de Comité.</t>
  </si>
  <si>
    <t>Descoordinación entre las áreas ejecutoras del presupuesto y la Planeación Institucional</t>
  </si>
  <si>
    <t>Traslados presupuestales entre rubros a efectos de garantizar el bien o servicio requerido</t>
  </si>
  <si>
    <t>Desfinanciamiento en los recursos apropiados a cada rubro o proyecto presupuestal</t>
  </si>
  <si>
    <t>Afectación al cumplimiento de metas institucionales y/o de las diferentes dependencias.</t>
  </si>
  <si>
    <t>Rubros, componentes o actividades registrados de manera equivocada en los sistemas de información del Instituto y de SHD</t>
  </si>
  <si>
    <t>Recursos presupuestales afectados de manera equivocada</t>
  </si>
  <si>
    <t xml:space="preserve">Información inconsistente entre los Sistemas de Información Administrativo y Financiero del Instituto y el de SHD </t>
  </si>
  <si>
    <t>Aumento en trámites administrativos internos o ante la Dirección Distrital de Presupuesto de la Secretaría Distrital de Hacienda.</t>
  </si>
  <si>
    <t>Control previo a la firma de documentos que afectan el presupuesto (CDP, CRP), conciliando en los dos Sistemas de Información PREDIS y el del Instituto, la información registrada en los mismos.</t>
  </si>
  <si>
    <t>Profesional Especializado - Presupuesto</t>
  </si>
  <si>
    <t>Periódicamente, de acuerdo a la generación de los documentos que se registran en presupuesto</t>
  </si>
  <si>
    <t>Verificar periódicamente, la consistencia entre la información presupuestal registrada entre los dos Sistemas de Información PREDIS y el del Instituto, teniendo en cuenta los documentos que afectan el presupuesto, los cuales son: Certificado de Disponibilidad Presupuestal, Certificado de Registro Presupuestal, Solicitud de Contratación, Contrato o Resolución/Acto Administrativo</t>
  </si>
  <si>
    <t>Se coteja periódicamente, la información generada desde los dos Sistemas de Información PREDIS y el del Instituto, teniendo en cuenta, los documentos que afectan el presupuesto: Certificado de Disponibilidad Presupuestal, Certificado de Registro Presupuestal, Solicitud de Contratación, Contrato o Resolución/Acto Administrativo</t>
  </si>
  <si>
    <t>En caso tal de no detectar el registro errado dentro del cierre mensual, es procedente tramitar ante la Dirección Distrital de Presupuesto la solicitud de ajuste de recursos afectados de manera equivocada, con respaldo en la correspondiente acta, solicitud de la entidad y soportes del mismo, cuando el error pasa al siguiente mes.</t>
  </si>
  <si>
    <t>Se cuenta con el comprobante de ANULACIÓN en el Sistema PREDIS, según corresponda: Certificado de Disponibilidad Presupuestal y/o Certificado de Registro Presupuestal</t>
  </si>
  <si>
    <r>
      <t xml:space="preserve">Para el primer  cuatrimestre, no se materializó el riesgo, no se encontraron nuevas causas y consecuencias asociadas al mismo, los controles asociados han sido efectivos. </t>
    </r>
    <r>
      <rPr>
        <b/>
        <i/>
        <sz val="11"/>
        <rFont val="Calibri"/>
        <family val="2"/>
      </rPr>
      <t xml:space="preserve"> 
</t>
    </r>
    <r>
      <rPr>
        <sz val="11"/>
        <color rgb="FF000000"/>
        <rFont val="Calibri"/>
        <family val="2"/>
      </rPr>
      <t xml:space="preserve"> - Al cierre del primer cuatrimestre se encuentra conciliada la información presupuestal en lo que respecta a CDP y CRP tramitados por la entidad , la conciliación de ha venido efectuando  entre los sistemas de información de la Secretaría de Hacienda Predis y GOOBI, Los cuales deben reflejar la mismas cifras en forma mensual y acumulada, información que al cierre del primer cuatrimestre se encuentra conciliada y refleja la razonabilidad de los informes presupuestales que se han entregado cada mes.             </t>
    </r>
    <r>
      <rPr>
        <i/>
        <sz val="11"/>
        <rFont val="Calibri"/>
        <family val="2"/>
      </rPr>
      <t xml:space="preserve">   
 - </t>
    </r>
    <r>
      <rPr>
        <sz val="11"/>
        <color rgb="FF000000"/>
        <rFont val="Calibri"/>
        <family val="2"/>
      </rPr>
      <t xml:space="preserve">Si bien se han presentado inconvenientes con el proveedor del sistema de información GOOBI, que han retrasado el registro de los documentos que alimentan las ejecuciones de gastos (comprobantes de egreso) e Ingresos (comprobantes de ingresos), la conciliación de ha venido efectuando inicialmente entre los sistemas de información de la Secretaría de Hacienda a saber: Opget, Predis, Sispac, los cuales deben reflejar la mismas cifras en forma mensual y acumulada, información que al cierre del primer cuatrimestre se encuentra conciliada y refleja la razonabilidad de los informes presupuestales que se han entregado cada mes.                                                                                                                        Con respecto a GOOBI, se remitió previo al cierre de abril   cuadro detallado para cada mes, donde se refleja en ingresos una diferencia que viene del mes de enero, la cual se encuentra entre los pendientes del proveedor de GOOBI.                                         </t>
    </r>
    <r>
      <rPr>
        <i/>
        <sz val="11"/>
        <rFont val="Calibri"/>
        <family val="2"/>
      </rPr>
      <t xml:space="preserve">                                                               </t>
    </r>
  </si>
  <si>
    <t>En el seguimiento efectuado por parte de la Oficina de Control Interno, se verificó la consistencia de la información reportada entre PREDIS y el Sistema Administrativo y Financiero - GOOBI.  No se reporta materialización del riesgo por parte del responsable del procesos. 
Fecha de verificación:  13/05/2020.
Seguimiento efectuado por:  Hilda Yamile Morales Laverde - Jefe OCI.</t>
  </si>
  <si>
    <t>Desequilibrio en el presupuesto apropiado en el rubro afectado.</t>
  </si>
  <si>
    <t>Expediente de Cierre mensual donde está la conciliación mensual de las ejecuciones generadas en los dos sistemas de información previo a la formalización y entrega de las mismas a terceros y entes de control.</t>
  </si>
  <si>
    <t>Mensual, previo al cierre de ejecución presupuestal</t>
  </si>
  <si>
    <t>Verificar mensualmente, la consistencia entre la información presupuestal registrada entre los dos Sistemas de Información PREDIS y el del Instituto</t>
  </si>
  <si>
    <t>Se coteja mensualmente, la información generada desde los dos Sistemas de Información PREDIS y el del Instituto</t>
  </si>
  <si>
    <t>Al detectar que se afecta un rubro que no corresponde, se anula el documento en el Sistema de Información Administrativo y Financiero del Instituto y se expide un nuevo documento, según corresponda</t>
  </si>
  <si>
    <t>Informe de Ejecución del presupuesto de Gastos e Inversiones PREDIS y Ejecución de gastos del Sistema de Información Administrativo y Financiero del Instituto</t>
  </si>
  <si>
    <t>Hallazgos de tipo administrativo y disciplinario resultado de las auditorías practicadas al proceso</t>
  </si>
  <si>
    <t>Subdirector Administrativo, Financiero y de Control Disciplinario - Jefe Oficina Asesora de Planeación - Profesional Especializado de Presupuesto</t>
  </si>
  <si>
    <t>Se realiza de manera permanente durante la vigencia, teniendo en cuenta que se dé cumplimiento a las actividades y fechas establecidas en la circular de programación presupuestal expedida por la Dirección Distrital de Presupuesto.</t>
  </si>
  <si>
    <t>Se verifica que se dé cumplimiento a cada una de las actividades enmarcadas en el procedimiento PRO-DIP-02-03 Planeación Presupuestal</t>
  </si>
  <si>
    <t>Procedimientos obsoletos, con pocos puntos de control</t>
  </si>
  <si>
    <t>Manejo indebido de recursos públicos.</t>
  </si>
  <si>
    <t>Llevar a cabo transacciones económicas sin cumplir con los requisitos; omitir el registro de operaciones económicas en los respectivos Sistemas Financieros (Sistema de la entidad y Sistema de la SHD); Gestionar pagos de transferencias sin contar con los recursos girados por SHD</t>
  </si>
  <si>
    <t>Errores en el registro de las transacciones financieras</t>
  </si>
  <si>
    <t>Aplicar los controles establecidos los procedimientos PRO-GF-14-11 Gestión Contable y PRO-GF-14-06 "Conciliaciones Bancarias Contables", y diligenciamiento mensual de los formatos: FT-GF-14-16 Formato Conciliación Bancaria Contable y FT-GF-14-23 Formato Conciliación bancaria - Tesorería</t>
  </si>
  <si>
    <t>Profesional Especializado - Contabilidad
Profesional Especializado - Tesorería</t>
  </si>
  <si>
    <t>Si, de acuerdo al procedimiento PRO-GF-14-06 "Conciliaciones Bancarias
 Contables"</t>
  </si>
  <si>
    <t>Cotejar la información reportada por las entidades financieras en los extractos bancarios con respecto a la información registrada en el Sistema de Información Administrativo y Financiero del Instituto</t>
  </si>
  <si>
    <t>Revisión detallada de los movimientos por cada una de las cuentas bancarias a nombre del Instituto. Documentando las observaciones y/o partidas conciliatorias dentro del formato de conciliación bancaria. Reportando ante el Comité Técnico de Sostenibilidad Contable las partidas conciliatorias mayores a 60 días</t>
  </si>
  <si>
    <t>Las partidas conciliatorias mayores a 60 días se presentan ante el Comité Técnico de Sostenibilidad Contable</t>
  </si>
  <si>
    <t>Actas del Comité
Conciliaciones bancarias contables
Conciliaciones bancarias de Tesorería</t>
  </si>
  <si>
    <t>En el primer Cuatrimestre no ha materializado el riesgo, teniendo en cuenta que:
- No se han  presentado partidas mayores a 60 días, debido a que se realizan conciliaciones de tesorería y se revisan partidas pendientes antes de reportar el cierre a Contabilidad. Las partidas pendientes son analizadas conjuntamente con Contabilidad y se realiza validación de parametrización Contable previo registro el sistema GOOBI.
- no se han evidenciado problemas con fuentes de financiación en el giro de recursos de la entidad. Después de revisada la documentación por parte de la técnico de tesorería, la aprobación de órdenes de pago una vez aprobados los descuentos y revisada la documentación por parte del profesional especializado de Contabilidad, se tramita en tesorería previa comprobación de la documentación en OPGET el cual genera las planillas que son revisadas por el Subdirector Administrativo, Financiero y de C.D, aprobadas y firmadas en OPGET por el profesional especializado de presupuesto y el Director General lo que disminuye el posible riesgo de problemas con fuentes de financiación.
 - La custodia de cheques y sellos se encuentran seguros en la caja fuerte de la entidad. En el portal bancario de Banco de Bogotá se aplica el protocolo de dos aprobaciones la primera la realiza el Subdirector Administrativo, Financiero y de Control Disciplinario y el Director General. Previo al traslado de recursos de la Cuenta de Ahorros a la Cuenta Corriente se realiza formato que explica los Cheques que van a ser girados, motivo de giro y el respectivo tercero. El protocolo de manejo de cuentas requiere un sello seco dos sellos húmedos y dos firmas autorizadas.</t>
  </si>
  <si>
    <t>No se reporta materialización del riesgo por parte del responsable del proceso.  A la fecha no se ha realizado el Comité de Sostenibilidad Financiero y Contable.  Durante el primer cuatrimestre se presentó cambio de Tesorero y de Subdirector Administrativo y Financiero, por lo que se realizó la actualización de firmas en los bancos que maneja la Entidad.
Se recomienda fortalecer el control en el sentido de documentar qué actividades guardan relación con el riesgo identificado, se documentan como control los procedimientos PRO-GF-14-11 Gestión Contable y PRO-GF-14-06 "Conciliaciones Bancarias Contables; por vía de ejemplo el procedimiento Conciliaciones Bancarias Contables PRO-GF-14-06, detalla 10 actividades, 7 puntos de control y 1  políticas de operación; lo anterior permite garantizar la efectividad del mismo.
Fecha de verificación:  13/05/2020.
Seguimiento efectuado por:  Hilda Yamile Morales Laverde - Jefe OCI.</t>
  </si>
  <si>
    <t>Fallas por cambio y/o desconocimiento de la normatividad</t>
  </si>
  <si>
    <t>Dejar de registrar operaciones financieras</t>
  </si>
  <si>
    <t>Aplicar los controles establecidos en el procedimiento PRO-GF-14-14 "Causación de Órdenes de Pago"</t>
  </si>
  <si>
    <t>Si, de acuerdo al procedimiento PRO-GF-14-14 "Causación de Órdenes de Pago"</t>
  </si>
  <si>
    <t>Realizar los pagos de la entidad con el debido cumplimiento de los requisitos y teniendo en cuenta su fuente de financiación</t>
  </si>
  <si>
    <t xml:space="preserve">Validación y aprobación de órdenes de pago por parte del contador. Generación de planillas para autorización de pago con el visto bueno del Subdirector Administrativo y Financiero de Control Disciplinario, por parte del Tesorero.                                                              Control en Excel de los descuentos generados en cada comprobante de egreso con el fin de validar la consignación de los mismos por parte de SHD,  por parte del Tesorero. </t>
  </si>
  <si>
    <t>Se lleva a cabo la anulación del documento en el Sistema de Información Administrativo y Financiero del Instituto, por parte del Subdirector Financiero y Administrativo y de Control Interno y Disciplinario</t>
  </si>
  <si>
    <t>Comprobante de Anulación 
Órdenes de pago
Comprobantes de egreso</t>
  </si>
  <si>
    <t>Sistemas financieros obsoletos</t>
  </si>
  <si>
    <t>Realizar pagos con documentación incompleta</t>
  </si>
  <si>
    <t>Aplicar los controles establecidos en el Protocolo de Seguridad y Manejo de Cuentas de Tesorería IN- GF -14- 05</t>
  </si>
  <si>
    <t xml:space="preserve">Profesional Especializado - Tesorería </t>
  </si>
  <si>
    <t>Si, según lo establecido en el Instructivo  IN- GF -14- 05 Protocolo de Seguridad y Manejo de Cuentas de Tesorería</t>
  </si>
  <si>
    <t>Asegurar el cumplimiento de la Resolución 00314 de 2009 en lo que aplica a la entidad, para minimizar la probabilidad de fraude en la
gestión de las operaciones de liquidez y de las transacciones de valores.</t>
  </si>
  <si>
    <t>La Oficina Asesora de Planeación custodia la grabación de la cámara de seguridad de la Tesorería del Instituto. Arqueo de cheques.                                   Mantener actualizadas las cuentas del Instituto, es decir gestionar el cierre de aquellas que ya no se utilizan</t>
  </si>
  <si>
    <t>Se informa a la Oficina Asesora Jurídica del Instituto</t>
  </si>
  <si>
    <t xml:space="preserve">Oficio </t>
  </si>
  <si>
    <t>Falta de experticia al no cumplir con las competencias y habilidades que requiere el cargo</t>
  </si>
  <si>
    <t>Realizar pagos erróneos</t>
  </si>
  <si>
    <t>Presentación errada de los diferentes informes contables que se remiten a las entidades de control.</t>
  </si>
  <si>
    <t>Estados Financieros sin el cumplimiento de las normas establecidas por la Contaduría General de la Nación</t>
  </si>
  <si>
    <t>Contabilidad no recibe oportunamente y con calidad la información originada por parte de los gestores de la misma, quienes intervienen en  la gestión contable, por ende se retrasa o se desvirtúa la información base para la preparación y emisión de los Estados Financieros en los plazos establecidos por la Contaduría General de la Nación</t>
  </si>
  <si>
    <t>Implicaciones de tipo disciplinario y legal para el representante legal y demás funcionarios que intervengan en el proceso de gestión Financiera</t>
  </si>
  <si>
    <t>Aplicar los siguientes formatos establecidos en el procedimiento PRO-GF-14-11 Gestión Contable:  Conciliación bancaria contable, conciliación de almacén, conciliación entre presupuesto-contabilidad y tesorería; y mediante correo electrónico cuando se presenten diferencias</t>
  </si>
  <si>
    <t>Profesional Especializado - Contabilidad</t>
  </si>
  <si>
    <t>Si, debe realizarse mensual y trimestralmente, según corresponda</t>
  </si>
  <si>
    <t>Revisar que la información registrada en el Sistema de Información Administrativo y Financiero del Instituto, refleje la razonabilidad de la información presentada en los Estados Financieros</t>
  </si>
  <si>
    <t>Si, cuando previamente se ha verificado mediante las actividades contenidas en el procedimiento PRO-GF-14-11 Gestión Contable</t>
  </si>
  <si>
    <t>Son analizadas con el fin de realizar los ajustes pertinentes y promover la razonabilidad de la Información Financiera</t>
  </si>
  <si>
    <t>Corresponde a los formatos y correos electrónicos empleados en el procedimiento de gestión contable PRO-GF-14-11</t>
  </si>
  <si>
    <t>Se efectuó la conciliación del primer trimestre adecuadamente con la áreas que intervienen en el ciclo contable, se corrigieron las desviaciones y la información se encuentra en etapa de presentación, por cuanto el riesgo para este período no se materializó.</t>
  </si>
  <si>
    <t>La información finaniera se presentó ante la Contaduría General de la Nación en las fechas establecidas y se encuentra publicada en la página Web de la Entidad en el link:  http://www.idep.edu.co/?q=content/estados-contables-2020 hasta el mes de marzo de 2020. 
Fecha de verificación:  13/05/2020.
Seguimiento efectuado por:  Hilda Yamile Morales Laverde - Jefe OCI.</t>
  </si>
  <si>
    <t>Recepción inoportuna de la Información base, para la consolidación y presentación de los estados y reportes contables.</t>
  </si>
  <si>
    <t>Implementación de plan de mejoramiento por observaciones realizadas por entes de control</t>
  </si>
  <si>
    <t>Gestionar oportunamente la información base para la preparación y presentación de los estados financieros del Instituto</t>
  </si>
  <si>
    <t>Profesional Especializado - Contabilidad 
Profesional Especializado - Presupuesto 
Profesional Especializado - Talento Humano
Profesional Universitario- Proceso de Gestión de Recursos Físicos 
Tesorero(a) general</t>
  </si>
  <si>
    <t>Comparar la información conjuntamente con los gestores que intervienen en el proceso de Gestión Contable del Instituto</t>
  </si>
  <si>
    <t>Se notifica a los líderes de los procesos que intervienen en la gestión contable para mantener la uniformidad de la información del Sistema de Información Administrativo y Financiero del Instituto</t>
  </si>
  <si>
    <t>Correo electrónico, formatos, actas de reunión y documentos soporte de los procesos de conciliación de la información</t>
  </si>
  <si>
    <t>Falta de soporte oportuno por parte del proveedor del Sistema de Información Administrativo y Financiero del Instituto</t>
  </si>
  <si>
    <t>No fenecimiento de la cuenta anual, por parte del Órgano de Control</t>
  </si>
  <si>
    <t>Reportar a la Oficina Asesora de Planeación las inconsistencias presentadas en el Sistema de Información Administrativo y Financiero y en el Sistema de Liquidación de Nómina del Instituto, cada vez que se presente una inconsistencia.                                                                                                                                                                      En caso de no contar con una solución oportuna, se procede a elaborar provisionalmente en Hojas de Excel los cálculos que no se pueden generar desde el Sistema de Información Administrativo y Financiero del Instituto, dejar evidencia en las revelaciones a los Estados Financieros.</t>
  </si>
  <si>
    <t>No, porque depende la situación en que se genere la inconsistencia</t>
  </si>
  <si>
    <t>Verificar con los proveedores del Sistema de Información Administrativo y Financiero y el Sistema de liquidación de Nómina del Instituto, las inconsistencias con el fin de resolverlas a la brevedad que se requiera</t>
  </si>
  <si>
    <t xml:space="preserve">Al identificar inconsistencias en el Sistema de Información Administrativo y Financiero y el de liquidación de nómina del Instituto, deben ser reportadas a la Oficina  Asesora de Planeación, indicando el impacto de las mismas </t>
  </si>
  <si>
    <t>En la mayoría de los casos, las inconsistencias presentadas con el Sistema de Información Administrativo y Financiero y el de liquidación de nómina del Instituto, no se atienden con la oportunidad que se requiere                                                                En caso de no contar con una solución oportuna, y siempre y cuando sea posible apoyarse en la elaboración de Hojas de cálculo Excel, cuando el Sistema de Información Administrativo y Financiero del Instituto no de cumplimiento y no se puedan generar desde el mismo</t>
  </si>
  <si>
    <t>Correo electrónico, formatos y actas de reunión</t>
  </si>
  <si>
    <t>Desconocimiento del Calendario tributario Nacional y Distrital</t>
  </si>
  <si>
    <t>Presentación inadecuada o extemporánea de las obligaciones tributarias</t>
  </si>
  <si>
    <t>La presentación extemporánea y/o inadecuada de la Información Tributaria se podría dar, cuando el profesional especializado de contabilidad desconoce la normatividad tributaria vigente</t>
  </si>
  <si>
    <t>Sanciones de tipo Pecuniario. (Sanciones e intereses)</t>
  </si>
  <si>
    <t>Aplicar estrictamente el calendario tributario Nacional y Distrital</t>
  </si>
  <si>
    <t>Frecuentemente, dado que la DIAN y la Dirección Distrital de Impuestos fijan mediante acto administrativo los plazos para la presentación de la Información Tributaria</t>
  </si>
  <si>
    <t>Revisar que la información registrada en el Sistema de Información Administrativo y Financiero del Instituto, refleje la exactitud de la Información Tributaria declarada</t>
  </si>
  <si>
    <t>Si es una fuente fiable dado que es emitida por los organismos que reglamentan la materia tributaria</t>
  </si>
  <si>
    <t>Se ajustan los documentos fuente previa la generación de los libros auxiliares que soportan las declaraciones tributarias</t>
  </si>
  <si>
    <t>La presentación oportuna de las declaraciones tributarias</t>
  </si>
  <si>
    <t>Se ha llevado a cabo la presentación y pago oportunos de las declaraciones tributarias de la entidad, esto es retención en la fuente con destino a la DIAN, y retención de impuesto de estampillas e ICA con destino a la Secretaría de Hacienda Distrital, lo que ha impedido la materialización del riesgo.</t>
  </si>
  <si>
    <t>Se verificó por parte de esta Oficina en el aplicativo GOOBI la oportunidad de la información presentada ante la DIAN, evidenciado que esta se presentó oportunamente, los controles que se vienen ejecutando son efectivos.
Fecha de verificación:  13/05/2020.
Seguimiento efectuado por:  Hilda Yamile Morales Laverde - Jefe OCI.</t>
  </si>
  <si>
    <t>Incumplimiento al Calendario Tributario Nacional y Distrital.</t>
  </si>
  <si>
    <t>Sanciones de Tipo pecuniario y disciplinario (Sanciones e intereses)</t>
  </si>
  <si>
    <t>Aplicar Normograma y cronograma interno del Proceso y participar de jornadas en actualización tributaria</t>
  </si>
  <si>
    <t>Por lo menos una vez al año se realiza la jornada de actualización, según los cambios formulados por los entes que regulan la materia tributaria</t>
  </si>
  <si>
    <t>Verificar que las fechas planteadas en el cronograma estén dentro de los plazos que establecen los entes que regulan la materia tributaria</t>
  </si>
  <si>
    <t>Las normas tributarias que regulan el procedimiento tributario a nivel nacional y distrital</t>
  </si>
  <si>
    <t>Se difunden los principales cambios normativos al equipo contable y de Tesorería</t>
  </si>
  <si>
    <t xml:space="preserve">Hojas de cálculo en las que se realiza la liquidación de las cuentas por pagar del Instituto por concepto de retenciones por pagar.
Existe un expediente documental que da cuenta de cada una de las declaraciones y obligaciones tributarias y el cumplimiento de los cronogramas tributarios establecidos                                                      
Para algunos casos se cuenta con la certificación de asistencia a los eventos de capacitación en norma tributaria </t>
  </si>
  <si>
    <t>Desconocimiento de normatividad Tributaria Vigente.</t>
  </si>
  <si>
    <t>Conocer y aplicar la normatividad tributaria vigente</t>
  </si>
  <si>
    <t>Abarca períodos mensuales, bimestrales y anuales, de acuerdo a lo establecido por los entes que regulan la materia tributaria</t>
  </si>
  <si>
    <t>Validar que la normatividad tributaria vigente sea la aplicada durante el desarrollo del cometido estatal de la entidad</t>
  </si>
  <si>
    <t>El Sistema de Información Administrativo y Financiero del Instituto, se parametriza, de acuerdo a lo establecido por los entes que regulan la materia tributaria</t>
  </si>
  <si>
    <t>Se actualiza la parametrización del Sistema de Información Administrativo y Financiero del Instituto, según los cambios normativos</t>
  </si>
  <si>
    <t>Los libros auxiliares, órdenes de pago y liquidación de nómina y declaraciones tributarias</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</si>
  <si>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</si>
  <si>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Procedimientos desactualizados 
 Debilidad en la revisión de los documentos</t>
  </si>
  <si>
    <t xml:space="preserve">Realizar pagos o movimientos financieros obteniendo beneficios propios o favorecimientos a terceros 
</t>
  </si>
  <si>
    <t>Realizar pagos o movimientos financieros, sin dar cumplimiento a la normatividad y procesos vigentes, obteniendo beneficios propios o favorecimientos a terceros</t>
  </si>
  <si>
    <t>Sanciones administrativas, pecuniarias o fiscales</t>
  </si>
  <si>
    <t>Aplicar los controles establecidos en  procedimiento PRO-GF-14-06 "Conciliaciones Bancarias Contables", y diligenciamiento mensual de los formatos: FT-GF-14-16 Formato Conciliación Bancaria Contable y FT-GF-14-23 Formato Conciliación bancaria - Tesorería</t>
  </si>
  <si>
    <t>Profesional Especializado de Contabilidad, Profesional Especializado de Tesorería y el Subdirector Administrativo y Financiero y de Control Interno y Disciplinario</t>
  </si>
  <si>
    <t>Actas del Comité
Conciliaciones Bancarias Contables
Conciliaciones Bancarias Tesorería</t>
  </si>
  <si>
    <t>Para el primer  cuatrimestre, no se materializó el riesgo, no se encontraron nuevas causas y consecuencias asociadas al mismo, los controles asociados han sido efectivos. Teniendo en cuenta lo siguiente: 
 - Se lleva un estricto control sobre el adecuado registro de las operaciones de Tesorería, se efectúan las conciliaciones bancarias mensualmente de manera oportuna y se notifican las partidas conciliatorias superiores a 60 días al Comité Técnico de Sostenibilidad Contable.
 - Se anulan aquellas órdenes de pago que contengan errores o aquellas en las cuales no se realiza un giro efectivo que son rechazadas por hacienda previo informe de OPGET. Los egresos anulados se dan por errores en la cuenta de giro o concepto equivocado. Para el cierre del primer cuatrimestre no hay partidas conciliatorias en Bancos. Todos los giros se soportan y envían de acuerdo al procedimiento respectivo.
 - Todas las operaciones se realizan de forma conjunta entre el Subdirector Administrativo, Financiero y de Control Disciplinario y del Director General. En el portal bancario se realizan aprobaciones de forma conjunta previo a soportes de pagos los cuales se realizan de acuerdo a los respectivos soportes. Se realizan al cierre la conciliación entre los libros de hacienda y extractos bancarios con lo registrado en tesorería.</t>
  </si>
  <si>
    <t>No se reporta por parte del responsable del proceso materialización del riesgo, durante el periodo evaluado no se ha reunido el Comité de Sostenibilidad Financiera y Contable. Con ocasión del cambio de administración se realizó el cambio de firmas en los bancos del Tesorero y del Subdirector Administrativo y Financiero; control que se tiene establecido para realizar aprobaciones en los portales bancarios. 
Fecha de verificación:  13/05/2020.
Seguimiento efectuado por:  Hilda Yamile Morales Laverde - Jefe OCI.</t>
  </si>
  <si>
    <t>Falta de ética profesional 
 Falta de experiencia por parte de la persona que realiza la labor de revisión de documentos.</t>
  </si>
  <si>
    <t>Profesional Especializado de Contabilidad, Profesional Especializado de Tesorería y el Subdirector Administrativo y Financiero y de Control Disciplinario</t>
  </si>
  <si>
    <t>Validación y aprobación de órdenes de pago por parte del contador. Generación de planillas para autorización de pago con el visto bueno del Subdirector Administrativo y Financiero de Control Disciplinario, por parte del Tesorero. Control en Excel de los descuentos generados en cada comprobante de egreso con el fin de validar la consignación de los mismos por parte de SHD por parte del Tesorero.</t>
  </si>
  <si>
    <t>Se lleva a cabo la anulación del documento en el Sistema de Información Administrativo y Financiero del Instituto</t>
  </si>
  <si>
    <t>Para el segundo cuatrimestre, no se materializó el riesgo, no se encontraron nuevas causas y consecuencias asociadas al mismo, los controles asociados han sido efectivos. Teniendo en cuenta lo siguiente: 
 - Se lleva un estricto control sobre el adecuado registro de las operaciones de Tesorería, se efectúan las conciliaciones bancarias mensualmente de manera oportuna y se notifican las partidas conciliatorias superiores a 60 días al Comité Técnico de Sostenibilidad Contable.
 - Se anulan aquellas órdenes de pago que contengan errores o aquellas en las cuales no se realiza un giro efectivo que son rechazadas por hacienda previo informe de OPGET. Los egresos anulados se dan por errores en la cuenta de giro o concepto equivocado. Para el cierre del primer cuatrimestre no hay partidas conciliatorias en Bancos. Todos los giros se soportan y envían de acuerdo al procedimiento respectivo.
 - Todas las operaciones se realizan de forma conjunta entre el Subdirector Administrativo, Financiero y de Control Disciplinario y del Director General. En el portal bancario se realizan aprobaciones de forma conjunta previo a revisión de los respectivos soportes de pagos. Se realiza al cierre la conciliación entre los libros de hacienda y extractos bancarios con lo registrado en tesorería en el sistema GOOBI.
El seguimiento lo realizó la secretaria de la Subdirección Administrativa ,Financiera y de Control Disciplinario (Diana Rodriguez - drodriguez@idep.edu.co)</t>
  </si>
  <si>
    <t>Los  controles establecidos se vienen aplicando oportunamente, no se reporta materialización del riesgo por parte del líder del proceso. Se verifica que se realizó durante el periodo reportado una reunión del Comité de Sostenibilidad Financiera y Contable.  
Fecha de verificación:  09/09/2020.
Seguimiento efectuado por: María Margarita Cruz Gómez. Contratista OCI.</t>
  </si>
  <si>
    <t>Sistemas financieros obsoletos y con deficiente soporte técnico
 Controles de acceso a la información insuficientes</t>
  </si>
  <si>
    <t>Pérdida de la imagen institucional</t>
  </si>
  <si>
    <t>Aplicar los controles establecidos en el Protocolo de Seguridad y Manejo de Cuentas de Tesorería IN- GF -13- 01</t>
  </si>
  <si>
    <t>Profesional Especializado de Tesorería y el Subdirector Administrativo y Financiero y de Control Disciplinario</t>
  </si>
  <si>
    <t>1 técnico,  3  ingenieros contratistas, líder de proceso (Jefe OAP)</t>
  </si>
  <si>
    <t>Firewall y su antivirus perimetral junto con IPS, control de aplicaciones  y control Web, antivirus de los equipos de cómputo. Registro de logs del dominio, de página web, firewall,  Circuito cerrado de televisión</t>
  </si>
  <si>
    <t>Una oficina con tres (3) puestos de trabajo dotados con equipos de cómputo,  centro de datos  y cuarto de comunicaciones piso 8</t>
  </si>
  <si>
    <t>Fallas o incumplimientos por parte de los proveedores en los servicios prestados (sistemas de información contratados, servicio de internet, servicio de energìa)</t>
  </si>
  <si>
    <t xml:space="preserve">Interrupción en la prestación de servicios tecnológicos a usuarios internos y externos en la entidad </t>
  </si>
  <si>
    <t>La continuidad en la prestación de servicios tecnológicos a los usuarios internos y externos del IDEP,  la disponibilidad de la plataforma tecnológica,  la correcta operación de los sistemas de información y de los equipos  se puede ver interrumpida por fallas o incumplimiento por parte de los proveedores de servicios  de internet, de energía o de los mismos proveedores de los sistemas de información utilizados en el IDEP como también por fallas a causa del inadecuado mantenimiento a la infraestructura tecnológica</t>
  </si>
  <si>
    <t>Retrasos operativos y administrativos en la ejecución de las actividades propias de la entidad</t>
  </si>
  <si>
    <t>Ejecutar el Plan de contingencia tecnológica</t>
  </si>
  <si>
    <t>En el plan de contingencia se encuentran establecidos los responsables, acciones y tiempos.</t>
  </si>
  <si>
    <t>Cuando se presenten las incidencias</t>
  </si>
  <si>
    <t>Restablecer los servicios tecnológicos para la operación y gestión del IDEP</t>
  </si>
  <si>
    <t>Si, el plan de contingencia fue construido en conjunto con los correspondientes proveedores de servicio o con la Información suministrada por el fabricante.</t>
  </si>
  <si>
    <t>Si de acuerdo a lo establecido en el plan de contingencia</t>
  </si>
  <si>
    <t xml:space="preserve">Se tiene evidencia en el drive en el que se registran la ejecución del plan de contingencia. </t>
  </si>
  <si>
    <t>Se recomienda por parte de esta Oficina la revisión de la identificación del riesgo, en el sentido de hasta que tiempo por suspensión del servicio se genera un riesgo para la Entidad; lo anterior teniendo en cuenta que ya se ha presentado materialización del riesgo por interrupción del servicio, pese a que se han implementado y puesto en marcha los planes de contingencia establecidos, por lo que se debe evaluar el impacto y afectación de este.
Fecha de verificación:  13/05/2020.
Seguimiento efectuado por:  Hilda Yamile Morales Laverde - Jefe OCI.</t>
  </si>
  <si>
    <t>Daños de los equipos de comunicaciones y servidores por desastres naturales, amenazas físicas, daños por polvo, agua, interferencias, descargas eléctricas etc</t>
  </si>
  <si>
    <t>Pérdida de información y memoria institucional</t>
  </si>
  <si>
    <t>Realizar Mantenimiento  a la infraestructura tecnológica de acuerdo al procedimiento establecido</t>
  </si>
  <si>
    <t>Técnico Operativo- Proveedor contratado para el mantenimiento de la infraestructura tecnológica</t>
  </si>
  <si>
    <t>Al interior del proceso se elabora el correspondiente cronograma  para el mantenimiento preventivo, el correctivo se realiza en el momento de presentarse la necesidad</t>
  </si>
  <si>
    <t>Prevenir la  presentación de fallas en el funcionamiento de los equipos de cómputo y servidores de la infraestructura tecnológica del IDEP</t>
  </si>
  <si>
    <t>La  fuente de información es el cronograma establecido para realizar los mantenimientos preventivos y el informe presentado por el  contratista proveedor</t>
  </si>
  <si>
    <t>Si de acuerdo al contrato de mantenimiento a la infraestructura tecnológica</t>
  </si>
  <si>
    <t>El proveedor que realiza el mantenimiento entrega informe con los resultados del mismo,  el cual es aprobado por el supervisor del contrato</t>
  </si>
  <si>
    <t>Ataques informáticos a bases de datos, red de comunicaciones, sistemas de información y/o página web de la entidad.</t>
  </si>
  <si>
    <t>Sanciones a la Entidad por parte de entes reguladores Distritales o Nacionales.</t>
  </si>
  <si>
    <t xml:space="preserve">Realizar seguimiento a los acuerdos de nivel de servicio establecido con cada uno de los proveedores de los sistemas de información </t>
  </si>
  <si>
    <t>Supervisor del contrato con apoyo del técnico Operativo e ingenieros contratistas  OAP</t>
  </si>
  <si>
    <t>Se valida el cumplimiento de los acuerdos por demanda y cada vez que se autorizan los pagos</t>
  </si>
  <si>
    <t xml:space="preserve">Verificar que se cumpla  lo establecido en el contrato </t>
  </si>
  <si>
    <t>Expediente del contrato con acuerdos de niveles de servicios</t>
  </si>
  <si>
    <t>Si , teniendo en cuenta la validación de los acuerdos de servicio que establecidos en los contratos, durante la ejecución con el control del  ingeniero que apoya la supervisión y directamente por el Supervisor en el momento de autorizar el pago</t>
  </si>
  <si>
    <t>Aprobación del pago una vez verificado el cumplimiento los acuerdos de niveles de servicios</t>
  </si>
  <si>
    <t>No acceso a los equipos o servicios informáticos por imposibilidad de acceder a las instalaciones del IDEP</t>
  </si>
  <si>
    <t>No se pueden realizar la labores por parte de los colaboradores de la entidad</t>
  </si>
  <si>
    <t>La inclusión de garantias del fabricantes en los contrates.</t>
  </si>
  <si>
    <t>Técnico Operativo-</t>
  </si>
  <si>
    <t>Al momento de elaborar el contrato, se incluyen las garantias</t>
  </si>
  <si>
    <t>Al momento de elaborar el contrato, se incluyen las garantías</t>
  </si>
  <si>
    <t>Prevenir las fallas por mal diseño o errores de fabricación</t>
  </si>
  <si>
    <t>La fuentes de  información para aplicar la garantia es lo establecido en el contrato.</t>
  </si>
  <si>
    <t>De acuerdo a lo establecido en cada contrato</t>
  </si>
  <si>
    <t>Se incluye en la evaluación de los proveedores</t>
  </si>
  <si>
    <t>Acceso restringido a los data center, donde se ubican los servidores, switch, appliance firewall.</t>
  </si>
  <si>
    <t>Técnico operativo y contratistas TI</t>
  </si>
  <si>
    <t>De acuerdo a la necesidad de acceso, aplica el control</t>
  </si>
  <si>
    <t>Prevenir, dado que limitan el acceso solo a los autorizados</t>
  </si>
  <si>
    <t>La fuente de información , son los registro de grabación de las cámaras de vigilancia</t>
  </si>
  <si>
    <t>De acuerdo a lo establecido en el contrato de personal y para contratistas.</t>
  </si>
  <si>
    <t>Si. copia de las grabaciones</t>
  </si>
  <si>
    <t>Efectuar los pagos de energía de la empresa ENEL - CONDENSA de forma individual por oficina.</t>
  </si>
  <si>
    <t>Tesorera General</t>
  </si>
  <si>
    <t>De acuerdo con los periodos de facturación del servicio de energía</t>
  </si>
  <si>
    <t>Previene el corte de servicio de energía por novedades con el pago</t>
  </si>
  <si>
    <t xml:space="preserve">La factura de cobro generada por codensa y el giro realizado por la tesorera </t>
  </si>
  <si>
    <t>Si, de no contar con la factura se gestiona con la empresa prestadora del Servicio</t>
  </si>
  <si>
    <t>La factura y el comprobante de egreso de Tesorería</t>
  </si>
  <si>
    <t>Implementar conexiones tipo VPN y mantener portátiles en óptimas condiciones como elementos que pueden ser prestados</t>
  </si>
  <si>
    <t>La fuente de información son las solicitudes a la mesa de ayuda por parte de los servidores y colaboradores del IDEP</t>
  </si>
  <si>
    <t>Configuración de las cuentas VPN y log de lo utilizado por cada usuario</t>
  </si>
  <si>
    <t>Debilidad o inexistencia de políticas y/o procedimientos documentados para la seguridad y privacidad de la información.</t>
  </si>
  <si>
    <t>Tener ataques informáticos a bases de datos, red de comunicaciones, sistemas de información y/o página web de la entidad.</t>
  </si>
  <si>
    <t>La seguridad y privacidad de la información que produce el IDEP  se puede ver afectada por eventuales ataques informáticos, falta de controles para el acceso a bases de datos,  redes de comunicaciones y a los sistemas de información.</t>
  </si>
  <si>
    <t xml:space="preserve">Revisar que las  políticas del dominio configuradas  para  que no se permita la instalación de programas en los equipos o servidores del Instituto por un perfil diferente al administrador , está funcionando correctamente. </t>
  </si>
  <si>
    <t>Técnico Operativo</t>
  </si>
  <si>
    <t>Una vez cada cuatro meses</t>
  </si>
  <si>
    <t>Busca prevenir que se materialice el riesgo, porque impide la instalación de programas maliciosos.</t>
  </si>
  <si>
    <t>Si, la cuenta administrador es gestionada únicamente por el Técnico Operativo de Sistemas</t>
  </si>
  <si>
    <t>Si, de presentarse un incidente se realiza el análisis de las causas que pudieron generar el cambio en perfil del usuario.</t>
  </si>
  <si>
    <t>Se deja evidencia en el drive de las acciones ejecutadas</t>
  </si>
  <si>
    <t>No se reportó por parte del responsable del proceso materialización del riesgo, se detalla en el seguimiento reportado las actividades desarrolladas en torno a los controles establecidos.   
Fecha de verificación:  13/05/2020.
Seguimiento efectuado por:  Hilda Yamile Morales Laverde - Jefe OCI.</t>
  </si>
  <si>
    <t>Debilidad y/o falla en los controles existentes para evitar ataques informáticos a las bases de datos, red de comunicaciones, sistemas de información y/o página web</t>
  </si>
  <si>
    <t>Afectación en la prestación del servicio a usuarios internos y externos.</t>
  </si>
  <si>
    <t>Gestionar la consola de administración del antivirus y tomar las acciones correctivas necesarias para garantizar que la herramienta está funcionando corretamente.</t>
  </si>
  <si>
    <t>Ingeniera contratista sistemas y Técnico Operativo</t>
  </si>
  <si>
    <t>Una vez al mes</t>
  </si>
  <si>
    <t xml:space="preserve">Detectar los programas informáticos que puedan afectar la seguridad de la información y eliminar las amenazas antes de que el sistema operativo y otros servicios  del IDEP se ejecuten </t>
  </si>
  <si>
    <t>La fuente de información es el reporte entregado por la Ingeniera contratista de sistemas que genera el reporte desde la consola del Antivirus para que el técnico operativo realice las acciones necesarias.</t>
  </si>
  <si>
    <t>Se revisa en detalle del informe generado por la consola de administración del antivirus y se evalúan las causas que generan las alertas.</t>
  </si>
  <si>
    <t>Reporte generado desde la consola del antivirus antes y después de aplicado el control</t>
  </si>
  <si>
    <t>Falta de capacitaciones y/o socializaciones efectivas de lineamientos para preservar la seguridad y privacidad de la información a funcionarios y contratistas de la entidad.</t>
  </si>
  <si>
    <t>Inadecuada manipulación de bases de datos, red de comunicaciones, sistemas de información y/o página web para realizar fraudes o alteración de informaciòn que afecten la entidad</t>
  </si>
  <si>
    <t>Configurar el firewall adoptando las categorías identificadas por el fabricante (fortinet), como potencialmente riesgosas, de tal forma que los equipos conectados a la red LAN no tengan acceso a los sitios o aplicaciones que estén en dichas categorías</t>
  </si>
  <si>
    <t>Ingeniero contratista Webmaster</t>
  </si>
  <si>
    <t>Se realiza una única vez y se ajusta por demanda de los usuarios aprobado por el Jefe inmediato o supervisor del contrato.</t>
  </si>
  <si>
    <t>Si, el firewall es un dispositivo de seguridad perimetral –Firewall permite gestionar y filtrar la totalidad de tráfico entrante y saliente que hay entre 2 o más redes u ordenadores de una misma red. Para el caso del IDEP, este filtra el tráfico entre la red (todos los equipos conectados por cable o inalámbrico) e Internet.</t>
  </si>
  <si>
    <t>Si, el fabricante del firewall es el que proporciona la información</t>
  </si>
  <si>
    <t>Si, de presentarse un incidente se realiza el análisis de las causas que pudieron generar la falla de seguridad</t>
  </si>
  <si>
    <t>Reporte generado desde la consola del firewall en la que se evidencian las páginas y ataques que ha bloqueado  la herramienta de seguridad perimetral.</t>
  </si>
  <si>
    <t>Los funcionarios que realizan tratamiento de datos personales no realizan la eliminación, corrección o actualización de los datos personales que son objeto de reclamo.</t>
  </si>
  <si>
    <t>Trámite de reclamos ante la Superintendencia de Industria y Comercio por parte de usuarios del IDEP por no dar respuesta a consultas o reclamos con respecto a la corrección, actualización o eliminación de datos personales, contraviniendo el artículo el artículo numeral 10 "PROCEDIMIENTO PARA EL EJERCICIO DE LOS DERECHOS"</t>
  </si>
  <si>
    <t>Si un usuario del IDEP interpone una reclamaciòn ante la Superintendencia de industria y comercio por no atender su solicitud de actualziaciòn o eliminación de datos, la Procuraduría General de la Naciòn podrá sancionar al IDEP, generando afectaciòn de la imagen institucional de la entidad y desgaste administrativo</t>
  </si>
  <si>
    <t>Recibir sanciones de la Procuraduría General de la Nación.</t>
  </si>
  <si>
    <t>Aplicar los lineamientos establecidos en el PRO-GD-07-14 Atenciòn peticiones, quejas, reclamos y solicitudes y el MN-AC-10-03 Manual para la gestión de peticiones y el MANUAL INTERNO DE POLÍTICAS Y PROCEDIMIENTOS DE PROTECCIÓN DE DATOS PERSONALES MN-AC-10-02.</t>
  </si>
  <si>
    <t>Si. Auxiliar Administrativo
 Subdirección Administrativa,
 Financiera y de Control
 Disciplinario
 Responsable de la base de datos correspondiente</t>
  </si>
  <si>
    <t>Si. Cada vez que se genere la solicitud de actualización o eliminación de datos de un usuario</t>
  </si>
  <si>
    <t>Si. Por que se establecen los lineamientos y los tiempos de respuesta para atender el reclamo. Así mismo el Auxiliar Administrativo
Subdirección Administrativa,
Financiera y de Control
Disciplinario verifica que se cumplan los tiempos de respuesta y le informa al responsable de responder el reclamo, las fechas lìmites para dar respuesta oficial.</t>
  </si>
  <si>
    <t>Si. El control a la respuesta al reclamo se realice en los tiempos y caracterìsticas establecidos se hace mediante el Sistema de informaciòn de la entidad y el SDQS.</t>
  </si>
  <si>
    <t>En caso de dar respuesta extemporánea o ineficiente al reclamo, el área encargada de dar respuesta tendrà que formular y ejecutar el plan de mejoramiento correspondiente</t>
  </si>
  <si>
    <t>Si. En el Sistema de informaciòn de la entidad y el SDQS.</t>
  </si>
  <si>
    <t>En el primer cuatrimestre, no se materializó este riesgo. Los controles se aplicaron en su totalidad , realizando las siguientes actividades: La entidad no ha recibido PQRS a este respecto de tratamiento de datos. Se llevan a cabo los controles siguiendo los procedimientos y manuales como: procedimiento de Atenciòn peticiones, quejas, reclamos y solicitudes, el Manual para la gestión de peticiones y el manual interno de políticas y procedimientos de protección de datos personales.</t>
  </si>
  <si>
    <t>Se verificó por parte de esta Oficina en la PQRS radicadas en el primer cuatrimestre, que la Entidad no recibió peticiones respecto al tratamiento de datos personales.  
Fecha de verificación:  13/05/2020.
Seguimiento efectuado por:  Hilda Yamile Morales Laverde - Jefe OCI.</t>
  </si>
  <si>
    <t>Que los usuarios no realicen la solicitud de acuerdo al procedimiento establecido, PRO-GD-07-14-ATENCIÓN PETICIONES, QUEJAS,
 RECLAMOS Y SOLICITUDES</t>
  </si>
  <si>
    <t>Afectactación de la imagen institucional</t>
  </si>
  <si>
    <t>Desgaste administrativo del IDEP</t>
  </si>
  <si>
    <t>Falta de controles en la administraciòn de las bases de datos</t>
  </si>
  <si>
    <t>Actuaciones en contra de la entidad a partir del uso indebido de la información objeto de custodia por el IDEP.</t>
  </si>
  <si>
    <t>Uso diferente al autorizado por el usuario de los datos contenidos en las bases de datos del IDEP, contraviniendo la Resolución No. 040 de 2017</t>
  </si>
  <si>
    <t>Sanciones, procesos judiciales.</t>
  </si>
  <si>
    <t>Firma del compromiso de cumplimiento de las políticas TIC del IDEP, en el No. 21. Cumplir con las polìticas de seguridad y privacidad y tratamiento de datos personales</t>
  </si>
  <si>
    <t>Si. Contratista de TIC. Quien gestiona la firma de los compromisos por parte de funcionarios y contratistas</t>
  </si>
  <si>
    <t>Se realiza cada vez que exista el ingreso de un nuevo funcionario o contratista al IDEP</t>
  </si>
  <si>
    <t>Sí, porque mediante la firma del compromiso se valida que el funcionario o contratista conozca las polìticas y se comprometa a cumplirlas en el ejercicio de sus funciones,dejando el registro por escrito.</t>
  </si>
  <si>
    <t>Si, los compromisos de cumplimiento de polìticas TIC firmados reposan en el expediente correspondiente en la Oficina Asesora de Planeación - Sistemas</t>
  </si>
  <si>
    <t>Si. En caso de que un funcionario o contratista no cumpla el compromiso de cumplimiento se aplicarán las cláusulas contractuales y los procesos disciplinarios.</t>
  </si>
  <si>
    <t>Formato FT-GT-12-20 Compromiso de cumplimiento de las polìticas TIC del IDEP firmado por funcionarios y contratistas.</t>
  </si>
  <si>
    <t>No se reporta materialización del riesgo por parte del responsable del proceso,  queda pendiente la validación por parte de esta Oficina de la aplicación del formato FT-GT-12-20 compromiso de cumplimiento de políticas TIC.   
Fecha de verificación:  13/05/2020.
Seguimiento efectuado por:  Hilda Yamile Morales Laverde - Jefe OCI.</t>
  </si>
  <si>
    <t>Falta de integridad de la personas responsables de la adminsitraciòn de la base de datos</t>
  </si>
  <si>
    <t>Compromiso de recursos para pago de multas o sanciones</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</si>
  <si>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</si>
  <si>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</si>
  <si>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Subdirector Administrativo, Financiero y de Control Disciplinario y Contratista Control Disciplinario - Contratista Profesional Control Interno Disciplinario</t>
  </si>
  <si>
    <t>1 puesto de trabajo</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</si>
  <si>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</si>
  <si>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Desconocimiento normativo</t>
  </si>
  <si>
    <t>Actuaciones disciplinarias carentes de idoneidad y oportunidad para el beneficio propio o para beneficiar a un tercero</t>
  </si>
  <si>
    <t>No cumplir con idoneidad las funciones del cargo de manera oportuna y eficiente contribuye a que se generen conductas o hechos que podrían generar corrupción.</t>
  </si>
  <si>
    <t>Caducidad de la acción Disciplinaria</t>
  </si>
  <si>
    <t>Realización de seguimientos periódicos y avance de actividades de acuerdo al plan de trabajo acordado</t>
  </si>
  <si>
    <t>Los elabora el Contratista de Control Interno Disciplinario y los aprueba el Subdirector Administrativo, Financiero y de Control Disciplinario, en su informe de actividades mensual.</t>
  </si>
  <si>
    <t>los seguimientos se realizan con el informe mensual del contratista de Control Interno Disciplinario, y el seguimiento que se va registrando en el expediente disciplinario</t>
  </si>
  <si>
    <t xml:space="preserve">Validar que el seguimiento que se hace al proceso sea el adecuado </t>
  </si>
  <si>
    <t xml:space="preserve">Si es confiable por que los seguimientos se alimentan de acuerdo a la información que repose en cada expediente Disciplinario </t>
  </si>
  <si>
    <t>Frente a una posible incongruencia, se estructura un plan de mejoramiento y se soluciona de manera inmediata</t>
  </si>
  <si>
    <t>Existe la evidencia física de los informes reportados mensualmente por el contratista y la información adicionada en el expediente del proceso disciplinario</t>
  </si>
  <si>
    <t xml:space="preserve">Para el primer cuatrimestre el riesgo no se materializó teniendo en cuenta que los controles establecidos siguen siendo efectivos.
La identificación, el análisis y la evaluación del riesgo continúan igual.
</t>
  </si>
  <si>
    <t>No se reporta materialización del riesgo por parte del responsable del proceso. No se indica las acciones realizadas ni el soporte de la aplicación de controles durante el periodo evaluado, con el fin de validar la aplicación del control y la efectividad del mismo. 
Fecha de verificación:  13/05/2020.
Seguimiento efectuado por:  Hilda Yamile Morales Laverde - Jefe OCI.</t>
  </si>
  <si>
    <t>Falta de capacitación permanente</t>
  </si>
  <si>
    <t>Aplicación errada de las normas</t>
  </si>
  <si>
    <t>Mantener actualizado del Sistema de Información Disciplinaria (SID)</t>
  </si>
  <si>
    <t xml:space="preserve">Subdirector Administrativo, Financiero y de Control Disciplinario - Contratista Control Interno Disciplinario </t>
  </si>
  <si>
    <t xml:space="preserve">El Sistema se actualiza de acuerdo al desarrollo de proceso en términos normativos </t>
  </si>
  <si>
    <t>Validar que la información que se ingresa al SID se realiza de manera oportuna y se mantenga actualizado</t>
  </si>
  <si>
    <t xml:space="preserve">Si es confiable ya que el Sistema de Información Disciplinaria - SID permite que se generen reportes de información que se puede corroborar tanto en el sistema como en el expediente físico. </t>
  </si>
  <si>
    <t>Frente a información ingresada de manera incorrecta, el sistema permite realizar ajustes y/o correcciones de inmediato</t>
  </si>
  <si>
    <t>Se puede generar reporte de la información de los procesos Disciplinarios de acuerdo a la información registrada en el SID</t>
  </si>
  <si>
    <t>Para el segundo cuatrimestre el riesgo no se materializó. 
Se modificaron los controles porque se evidenció que contra el procedimiento de Control Disciplinario no se realiza informes trimestrales sino un seguimiento a lo reportado en el expediente disciplinario, información que se valida directamente en el expediente disciplinario y en el informe de pago del contratista asignado a los procesos.
A la fecha el aplicativo se encuentra actualizado. El sistema se actualiza de acuerdo al desarrollo de proceso en términos normativos. 
El seguimiento lo realiza la secretaria de la Subdirección Administrativa ,Financiera y de Control Disciplinario (Diana Cortes  - dcortes@idep.edu.co)</t>
  </si>
  <si>
    <t>No se reporta materialización del riesgo por parte del responsable del proceso.  No se indica el soporte y fecha de aprobación de la modificación del control; se recomienda en el próximo seguimiento detallar el avance de actividades de acuerdo al plan de trabajo tal como se establecio en el control.
Fecha de verificación:  09/09/2020.
Seguimiento efectuado por:  María Margarita Cruz Gómez. Contratista. OCI.</t>
  </si>
  <si>
    <t>Falta de seguimiento</t>
  </si>
  <si>
    <t>Afectación al debido proceso</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</si>
  <si>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</si>
  <si>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1 Jefe Oficina Asesora de Planeación y 1 Contratista</t>
  </si>
  <si>
    <t>Plataforma web Maloca SIG - herramientas ofimáticas</t>
  </si>
  <si>
    <t>2 puestos de trabajo</t>
  </si>
  <si>
    <t>No aplicación del procedimiento establecido para el control de documentos</t>
  </si>
  <si>
    <t>Disponibilidad y control de documentos del Sistema Integrado de Gestión del IDEP inadecuados o ineficientes</t>
  </si>
  <si>
    <t>La inadecuada gestión de la documentación oficial del SIG tanto vigente como obsoleta puede afectar considerablemente la memoria institucional, generando reprocesos y demoras en los procesos.</t>
  </si>
  <si>
    <t>PRO-MIC-03-01 Control de Documentos</t>
  </si>
  <si>
    <t>Si. Contratista a cargo del SIG-MIPG de la OAP</t>
  </si>
  <si>
    <t>Cada vez que un proceso solicite la actualización, creación o eliminación de un documento en el SIG</t>
  </si>
  <si>
    <t>Revisar y validar los documentos a modificar, crear o eliminar en el SIG y actualizar el listado maestro de documentos</t>
  </si>
  <si>
    <t>FT-MIC-03-04 Formato de solicitud de creación, modificación o eliminación de documentos enviados por los procesos y archivo de documentos vigentes y obsoletos.</t>
  </si>
  <si>
    <t>Si. Si se extravía un documento, se puede remitir al FT-MIC-03-04 Formato de solicitud de creación, modificación o eliminación de documentos  correspondiente para rastrear su fecha de publicación y su última versión vigente, para ubicarlo como documento obsoleto o vigente. Así mismo se puede consultar el Listado maestro de documentos para verificar su versión y estado actual (Vigente u obsoleto)</t>
  </si>
  <si>
    <t>Si. FT-MIC-03-04 Formato de solicitud de creación, modificación o eliminación de documentos, el Listado Maestro de documentos, carpeta digital Cuadros de caracterización documental (vigentes y obsoletos) y Maloca SIG</t>
  </si>
  <si>
    <t>En este primer cuatrimestre de la vigencia no se ha materializado este riesgo. Durante el mes de abril se revisó el mapa de riesgos del proceso de Mejoramiento integral y continuo, cuyos soportes se registraron en el acta de reunión que reposa en el archivo de la Oficina Asesora de Planeación. Los controles propuestos se aplicaron en su totalidad, los controles identificados han sido efectivos, se vienen ejecutando de acuerdo a lo establecido : 
 * A corte del 30 de abril han atendido 27 solicitudes de creación, modificación o eliminación documentos de todos los procesos de la entidad
 * Se ha mantenido actualizada el micrositio Maloca SIG de la página web de la entidad 
 El riesgo continúa siendo el mismo, no se modifica.</t>
  </si>
  <si>
    <t xml:space="preserve">
Se recomienda fortalecer el control en el sentido de documentar que actividades guardan relación con el riesgo identificado; toda vez que este procedimiento tiene 18 actividades, 10 puntos de control y 3 políticas de operación; lo anterior permite garantizar la efectividad del mismo.
Fecha de verificación:  13/05/2020.
Seguimiento efectuado por:  Hilda Yamile Morales Laverde - Jefe OCI.</t>
  </si>
  <si>
    <t>No aplicación de los procedimientos de gestión documental</t>
  </si>
  <si>
    <t>Incumplimientos normativos acerca de publicación de información referente al SIG y/o Calidad.</t>
  </si>
  <si>
    <t>Documentos publicados en Maloca SIG</t>
  </si>
  <si>
    <t>Si. Contratista a cargo del SIG de la OAP</t>
  </si>
  <si>
    <t>Garantizar que los documentos publicados en la maloca SIG, sean los de la última versión vigente.</t>
  </si>
  <si>
    <t>Documentos creados, modificados o eliminados de acuerdo al procedimiento PRO-MIC-03-01 Control de Documentos
Maloca SIG</t>
  </si>
  <si>
    <t>Si. Si se detecta un error en un documento publicado, se solicita la baja del documento de la maloca SIG y se solicita la actualización del documento corregido.</t>
  </si>
  <si>
    <t>En el segundo cuatrimestre de la vigencia no se ha materializado este riesgo. Durante el mes de agosto se revisó el mapa de riesgos del proceso de Mejoramiento integral y continuo, cuyos soportes se registraron en el acta de reunión que reposa en el archivo de la Oficina Asesora de Planeación. 
 Atendiendo a las recomendaciones de la Oficina de control interno se crea un control nuevo, que hace referencia a la actualización del Lista maestro de documentos, con el fin de mitigar una inadecuado control de documentos del Sistema Integrado de Gestión del IDEP.
 Los controles propuestos se aplicaron en su totalidad y han sido efectivos, estos se vienen ejecutando de acuerdo a lo establecido : 
  * A corte del 31 de agosto han atendido 46 solicitudes de creación, modificación o eliminación documentos de todos los procesos de la entidad
  * Se ha mantenido actualizada el micrositio Maloca SIG de la página web de la entidad
  * El formato de Listado maestro de documento se actualiza cada vez que se gestiona una solicitud de creacion, modificacion o eliminacion de un documentos que hace parte del Sistema integrado de gestión del IDEP. 
 Las evidencias reposan en la TRD digital de la OAP. 
  El riesgo continúa siendo el mismo, no se modifica.
 El seguimiento lo realizó la contratista de la Oficina Asesora de Planeación (Diana Martinez - seguimientoplaneacion@idep.edu.co)</t>
  </si>
  <si>
    <t>No realización de backups o respaldos de información en medio digital</t>
  </si>
  <si>
    <t>Reprocesos y demoras</t>
  </si>
  <si>
    <t>Normativa aplicable cambiante.</t>
  </si>
  <si>
    <t>Uso de documentos en versiones no vigentes generando errores en la gestión de la entidad.</t>
  </si>
  <si>
    <t>Suministro de información ineficiente o inadecuada por parte de otras áreas</t>
  </si>
  <si>
    <t>Formulación y seguimiento a instrumentos de gestión de manera ineficiente, inadecuada y/o inoportuna</t>
  </si>
  <si>
    <t xml:space="preserve">Instrumentos de gestión mal formulados y con seguimiento deficiente puede afectar de manera significativa la toma de decisiones en la entidad por parte de la alta dirección acerca del desempeño de los procesos. </t>
  </si>
  <si>
    <t>Generación de información no confiable sobre seguimientos de instrumentos de gestión, para la toma de decisiones.</t>
  </si>
  <si>
    <t xml:space="preserve">PRO-MIC-03-04 Autoevaluación de la Gestión </t>
  </si>
  <si>
    <t>Iniciando la vigencia y trimestral o cuatrimestralmente de acuerdo al instrumento de gestión al que se le haga seguimiento.</t>
  </si>
  <si>
    <t>Formular y monitorear los instrumentos de gestión por proceso que permitan medir efectivamente su desempeño, para la toma de decisiones en la entidad y el mejoramiento continuo</t>
  </si>
  <si>
    <t>POA, matriz y hojas de vida de indicadores de gestión, planes de mejoramiento, mapas de riesgo, plan de adecuación y sostenibilidad de MIPG suministrados por los procesos o responsables de políticas de  MIPG</t>
  </si>
  <si>
    <t>Consolidados de POA, matriz y hojas de vida de indicadores de gestión, planes de mejoramiento, mapas de riesgo, plan de adecuación y sostenibilidad de MIPG publicados en la Maloca SIG.
Alertas informativas</t>
  </si>
  <si>
    <t>En este primer cuatrimestre de la vigencia no se ha materializado este riesgo. Durante el mes de abril se revisó el mapa de riesgos del proceso de Mejoramiento integral y continuo, cuyos soportes se registraron en el acta de reunión que reposa en el archivo de la Oficina Asesora de Planeación. Las causas y las consecuencias identificadas continúan siendo las mismas. Los controles identificados han sido efectivos, se vienen ejecutando de acuerdo a lo establecido , se realizó el seguimiento a los instrumentos de gestión (POA, Matriz indicadores y hojas de vida de indicadores de gestión, planes de mejoramiento, plan de adecuación y sostenibilidad de MIPG y plan de acción institucional Decreto 612 de 2018) con corte al 30/03/2020 , se presentaron en el Comité Institucional de gestión y desempeño en el mes de abril de acuerdo a lo programado.
 El riesgo continúa siendo el mismo, no se modifica.</t>
  </si>
  <si>
    <t>Los controles implementados se vienen ejecutando de manera adecuada;  en el comité del 20 de abril se presentó por parte de la Jefe de la Oficina de Planeación el avance presentado en cada uno de las herramientas de gestión.
Fecha de verificación:  13/05/2020.
Seguimiento efectuado por:  Hilda Yamile Morales Laverde - Jefe OCI.</t>
  </si>
  <si>
    <t>No aplicación de lineamientos de planeación establecidos</t>
  </si>
  <si>
    <t>Incumplimientos normativos</t>
  </si>
  <si>
    <t>Seguimiento a instrumentos de gestión en Comité Institucional  de gestión y desempeño</t>
  </si>
  <si>
    <t>Si. Jefe oficina de planeación e Integrantes del comité de gestión y desempeño institucional</t>
  </si>
  <si>
    <t>Trimestral o cuatrimestralmente de acuerdo al instrumento de gestión al que se le haga seguimiento.</t>
  </si>
  <si>
    <t>Verificar desde la alta dirección el desempeño de la gestión en la entidad, para la toma de decisiones .</t>
  </si>
  <si>
    <t>Actas del Comité Institucional de  gestión y desempeño  donde se realice  el seguimiento y revisión por la dirección</t>
  </si>
  <si>
    <t>Durante el segundo cuatrimestre de la vigencia no se ha materializado este riesgo. En el mes de agosto se revisó el mapa de riesgos del proceso de Mejoramiento integral y continuo, cuyos soportes se registraron en el acta de reunión que reposa en el archivo de la Oficina Asesora de Planeación. 
 Las causas y las consecuencias identificadas continúan siendo las mismas. 
 Los controles identificados han sido efectivos y se vienen ejecutando de acuerdo a lo establecido, se realizó el seguimiento a los instrumentos de gestión (POA, Matriz indicadores y hojas de vida de indicadores de gestión, planes de mejoramiento, plan de adecuación y sostenibilidad de MIPG y plan de acción institucional Decreto 612 de 2018) con corte al 30/06/2020, los cuales reposan en la página web del IDEP en: http://www.idep.edu.co/?q=content/maloca-aulasig. De igual manera, se presentaron en el Comité Institucional de gestión y desempeño en el mes de julio de acuerdo a lo programado estos seguimientos.
  El riesgo continúa siendo el mismo, no se modifica.
 El seguimiento lo realizó la contratista de la Oficina Asesora de Planeación (Diana Martinez - seguimientoplaneacion@idep.edu.co)</t>
  </si>
  <si>
    <t>Desconocimiento de lineamientos de planeación</t>
  </si>
  <si>
    <t>Evaluación de la gestión de la entidad ineficiente, inadecuada y/o inoportuna</t>
  </si>
  <si>
    <t xml:space="preserve">1 Jefe de Oficina   - 1 Contratista.
1 Técnico Administrativo </t>
  </si>
  <si>
    <t xml:space="preserve">Página Web, Sistemas de información de la Entidad. </t>
  </si>
  <si>
    <t xml:space="preserve">3 puestos de trabajo </t>
  </si>
  <si>
    <t>Suministro de información por parte de los auditados inconsistente, insuficiente e inoportuna.</t>
  </si>
  <si>
    <t xml:space="preserve">Generación de informes de auditoría interna con debilidades, ausencia o análisis erróneos de la información
</t>
  </si>
  <si>
    <t xml:space="preserve">Que los informes de auditoría no reflejen  las posibles desviaciones o incumplimientos que causen impacto negativo  en la gestión de la Entidad. </t>
  </si>
  <si>
    <t>No generar las alertas oportunas a la Alta Dirección para la toma de decisiones y medidas preventivas o correctivas.</t>
  </si>
  <si>
    <t>Punto de control establecido en el PRO-EC-16-01 AUDITORÍAS BASADA EN RIESGOS, en la actividad 09 y 12.</t>
  </si>
  <si>
    <t xml:space="preserve">Jefe Oficina de Control Interno  </t>
  </si>
  <si>
    <t>Cada vez que se realiza auditoría al proceso, de conformidad con el PAA</t>
  </si>
  <si>
    <t>Validar la información entre el auditado y la OCI</t>
  </si>
  <si>
    <t xml:space="preserve">La información se obtiene de los procesos, procedimientos, informes de actividades, información del sistema administrativo, información solicitada al responsable del proceso y entrevistas. </t>
  </si>
  <si>
    <t>En caso de presentarse desviaciones, se presentaran al CCCI</t>
  </si>
  <si>
    <t>Se aplica el formato de auditoría 
FT-EC-16-01
FT-EC-16-02
FT-EC-16-05</t>
  </si>
  <si>
    <r>
      <t xml:space="preserve">Para el primer cuatrimestre no se presentó materialización del riesgo.  La Oficina de Control Interno en cumplimiento a las medidas de orden Nacional y Distrital Decreto 457 del 22 de marzo y el 091 del 22 de marzo y la Resolución 043 de 2020 por la cual se autoriza laborar mediante teletrabajo extraordinario a todos los servidores públicos del IDEP, modificó en el plan de auditoría el inicio de las mismas para el segundo semestre.  
El suministro de información por parte de los responsables de proceso ha sido entregada de manera oportuna; los informes de seguimiento que ha realizado la Oficina han sido objeto de actualización en cuanto a la normatividad aplicable;  son remitidos al Director de la Entidad y publicados en la página web del Instituto con el fin de dar a conocer la gestión adelantada.
</t>
    </r>
    <r>
      <rPr>
        <b/>
        <sz val="11"/>
        <rFont val="Calibri"/>
        <family val="2"/>
      </rPr>
      <t xml:space="preserve">Seguimiento efectuado por:  </t>
    </r>
    <r>
      <rPr>
        <sz val="11"/>
        <color rgb="FF000000"/>
        <rFont val="Calibri"/>
        <family val="2"/>
      </rPr>
      <t xml:space="preserve">Hilda Yamile Morales Laverde  - Jefe Oficina de Control Interno 
</t>
    </r>
    <r>
      <rPr>
        <b/>
        <sz val="11"/>
        <rFont val="Calibri"/>
        <family val="2"/>
      </rPr>
      <t>Fecha de seguimiento</t>
    </r>
    <r>
      <rPr>
        <sz val="11"/>
        <color rgb="FF000000"/>
        <rFont val="Calibri"/>
        <family val="2"/>
      </rPr>
      <t>:  04-05-2020</t>
    </r>
  </si>
  <si>
    <t>Fecha de verificación:  13/05/2020.
Seguimiento efectuado por:  Hilda Yamile Morales Laverde - Jefe OCI.</t>
  </si>
  <si>
    <t>Desconocimiento y/o aplicación de normatividad derogada o desactualizada.</t>
  </si>
  <si>
    <t>No evidenciar las posibles desviaciones o incumplimiento por parte de los auditados</t>
  </si>
  <si>
    <t>Socializar los informes de auditoría  con el responsable del proceso y/o en el Comité Institucional de Control Interno, de acuerdo al PAA</t>
  </si>
  <si>
    <t xml:space="preserve">Jefe Oficina de Control Interno </t>
  </si>
  <si>
    <t xml:space="preserve">Dar a conocer al Comité el resultado de las auditorías efectuadas por parte de la OC.I </t>
  </si>
  <si>
    <r>
      <t xml:space="preserve">Para el segundo cuatrimestre no se presenta materialización del riesgo.  Durante el segundo cuatrimestre la Oficina de Control Interno adelantó la contración de (1) abogado, (1) ingeniero de sistemas, (1) contador y (1) administrador de empresas y (1) contador público, con el fin de apoyar las auditorías programadas por parte de la OCI para la vigencia 2020, de acuerdo al PAA.  Se estructuro el plan de auditoría definiendo los criterios a auditar para los proceso de Talento Humano, Financiera, Tecnológica y Gestión Contractual, se realizó la reunión de apertura con cada uno de los líderes de proceso y a la fecha se encuentran en ejecución de acuerdo al procedimiento PRO-EC-16-01
 "auditoria basada en riesgos".  De lo anterior se cuenta con evidencias de plan de auditoría, formato de conocimiento de la unidad auditable, análisis de riesgos, prueba de recorrido, determinación de muestra de auditoría, diseño de papeles de trabajo, actas de reunión de apertura, actas de entrevista; documentos que se encuentran en la carpeta de la  Oficina de Control Interno.
</t>
    </r>
    <r>
      <rPr>
        <b/>
        <sz val="11"/>
        <rFont val="Calibri"/>
        <family val="2"/>
      </rPr>
      <t>Seguimiento efectuado por</t>
    </r>
    <r>
      <rPr>
        <sz val="11"/>
        <color rgb="FF000000"/>
        <rFont val="Calibri"/>
        <family val="2"/>
      </rPr>
      <t xml:space="preserve">:  Hilda Yamile Morales Laverde  - Jefe Oficina de Control Interno 
</t>
    </r>
    <r>
      <rPr>
        <b/>
        <sz val="11"/>
        <rFont val="Calibri"/>
        <family val="2"/>
      </rPr>
      <t>Fecha de seguimiento</t>
    </r>
    <r>
      <rPr>
        <sz val="11"/>
        <color rgb="FF000000"/>
        <rFont val="Calibri"/>
        <family val="2"/>
      </rPr>
      <t>:  04-09-2020</t>
    </r>
  </si>
  <si>
    <t>Funcionarios asignados a la OCI sin las competencias y experticia necesaria para realizar el ejercicio de auditoría.</t>
  </si>
  <si>
    <t xml:space="preserve">Publicar los informes definitivos de auditoría en la página web de la Entidad. </t>
  </si>
  <si>
    <t>Técnico Administrativo OCI</t>
  </si>
  <si>
    <t xml:space="preserve">Socializar los informes de auditoría de la OCI a las partes interesadas, en la página Web de la Entidad. </t>
  </si>
  <si>
    <r>
      <t xml:space="preserve">Impacto
1 a 5 = </t>
    </r>
    <r>
      <rPr>
        <sz val="11"/>
        <rFont val="Arial Narrow"/>
        <family val="2"/>
      </rPr>
      <t>Moderado</t>
    </r>
    <r>
      <rPr>
        <b/>
        <sz val="11"/>
        <rFont val="Arial Narrow"/>
        <family val="2"/>
      </rPr>
      <t xml:space="preserve">
6 a 11 = </t>
    </r>
    <r>
      <rPr>
        <sz val="11"/>
        <rFont val="Arial Narrow"/>
        <family val="2"/>
      </rPr>
      <t>Mayor</t>
    </r>
    <r>
      <rPr>
        <b/>
        <sz val="11"/>
        <rFont val="Arial Narrow"/>
        <family val="2"/>
      </rPr>
      <t xml:space="preserve">
12 a 18 = </t>
    </r>
    <r>
      <rPr>
        <sz val="11"/>
        <rFont val="Arial Narrow"/>
        <family val="2"/>
      </rPr>
      <t>Catastrófico</t>
    </r>
  </si>
  <si>
    <t>Que al auditor no cumpla con los lineamientos establecidos en el Código de Ética del Auditor.</t>
  </si>
  <si>
    <t>Omisión y/o modificación por parte de los miembros del equipo auditor, de información en el ejercicio evaluación independiente en busca de un beneficio a terceros.</t>
  </si>
  <si>
    <t xml:space="preserve">Que en el momento se realizar la auditoria a los diferentes procesos, no se evidencian las posibles desviaciones del proceso y/o situaciones que afecten de manera negativa la gestión de la Entidad. </t>
  </si>
  <si>
    <t xml:space="preserve">Sanciones de tipo administrativo, disciplinario,  fiscal o penal
</t>
  </si>
  <si>
    <t xml:space="preserve">Socialización de todos los informes y resultados del programa de auditorías en la instancias y medios establecidos institucionalmente (Comités, alertas, Maloca Aula SIG).
</t>
  </si>
  <si>
    <t>Jefe Oficina de Control Interno</t>
  </si>
  <si>
    <t>Si,  la socialización del informe en diferentes instancias, permite dar a conocer las observaciones y resultados del ejercicio auditor.</t>
  </si>
  <si>
    <t>Dar a conocer las posibles desviaciones y/o inconsistencias del proceso.</t>
  </si>
  <si>
    <t xml:space="preserve">Sistemas de información, publicación en páginas web, entrevistas y documentación del proceso según el alcance la auditoría. </t>
  </si>
  <si>
    <t>Se formula el plan de mejoramiento por parte del responsable del proceso, en caso de ser necesario se traslada a organismos de control.</t>
  </si>
  <si>
    <t xml:space="preserve">Informe definitivo, papeles de auditoría. </t>
  </si>
  <si>
    <r>
      <t xml:space="preserve">En cumplimiento a las medidas de orden Nacional y Distrital Decreto 457 del 22 de marzo y el 091 del 22 de marzo y la Resolución 043 de 2020 por la cual se autoriza laborar mediante teletrabajo extraordinario a todos los servidores públicos del IDEP, para el primer cuatrimestre no se realizó la contratación de personal para apoyar las funciones de auditoría de la Oficina .
Con ocasión del informe de seguimiento realizado por parte de esta Oficina al proceso de PQRS se suscribió el respectivo plan de mejoramiento con el fin de subsanar las observaciones presentadas por parte de esta Oficina.
</t>
    </r>
    <r>
      <rPr>
        <b/>
        <sz val="11"/>
        <rFont val="Calibri"/>
        <family val="2"/>
      </rPr>
      <t xml:space="preserve">
Seguimiento efectuado por</t>
    </r>
    <r>
      <rPr>
        <sz val="11"/>
        <color rgb="FF000000"/>
        <rFont val="Calibri"/>
        <family val="2"/>
      </rPr>
      <t xml:space="preserve">:  Hilda Yamile Morales Laverde  - Jefe Oficina de Control Interno 
</t>
    </r>
    <r>
      <rPr>
        <b/>
        <sz val="11"/>
        <rFont val="Calibri"/>
        <family val="2"/>
      </rPr>
      <t>Fecha de seguimiento:</t>
    </r>
    <r>
      <rPr>
        <sz val="11"/>
        <color rgb="FF000000"/>
        <rFont val="Calibri"/>
        <family val="2"/>
      </rPr>
      <t xml:space="preserve">  04-09-2020</t>
    </r>
  </si>
  <si>
    <t>A la fecha de seguimiento no se reporta materialización del riesgo; los controles implementados permiten un adecuado seguimiento para mitigar la materialización del riesgo.
Fecha de verificación:  13/05/2020.
Seguimiento efectuado por:  Hilda Yamile Morales Laverde - Jefe OCI.</t>
  </si>
  <si>
    <t xml:space="preserve">Conflicto de intereses con responsables de otros procesos que no reflejen las posibles desviaciones y/o debilidades o actos de corrupción en el cumplimiento de los procedimientos y requisitos legales.  </t>
  </si>
  <si>
    <t xml:space="preserve">Pérdida de credibilidad en el ejercicio de evaluación y control de la entidad
</t>
  </si>
  <si>
    <t xml:space="preserve">Punto de control establecido en el PRO-EC-16-01 AUDITORÍAS INTERNAS, en las actividades 09 y 12.  </t>
  </si>
  <si>
    <t>Jefe Oficina de Control Interno 
Técnico Operativo</t>
  </si>
  <si>
    <t xml:space="preserve">Si, el control se aplica al iniciar y finalizar cada auditoría, según el PAA de cada vigencia </t>
  </si>
  <si>
    <r>
      <t xml:space="preserve">Para el segundo cuatrimestre no se presenta materialización del riesgo.  Durante el segundo cuatrimestre la Oficina de Control Interno adelantó la contración de (1) abogado, (1) ingeniero de sistemas, (1) contador y (1) administrador de empresas y (1) contador público, col fin de apoyar las auditorías programadas por parte de la OCI para la vigencia 2020, de acuerdo al PAA.  Se estructuro el plan de auditoría definiendo los criterios a auditar para los proceso de Talento Humano, Financiera, Tecnológica y Gestión Contractual, se realizó la reunión de apertura con cada uno de los líderes de proceso y a la fecha se encuentran en ejecución de acuerdo al procedimiento PRO-EC-16-01
 "auditoria basada en riesgos".  De lo anterior se cuenta con evidencias de plan de auditoría, formato de conocimiento de la unidad auditable, análisis de riesgos, prueba de recorrido, determinación de muestra de auditoría, diseño de papeles de trabajo, actas de reunión de apertura, actas de entrevista; documentos que se encuentran en la carpeta de la  Oficina de Control Interno, los cuales son validados con los auditores y la Jefe de la OCI.  No se ha identificado situaciones que se hayan omitido en los informes de seguimiento y/o auditoria. 
</t>
    </r>
    <r>
      <rPr>
        <b/>
        <sz val="11"/>
        <rFont val="Calibri"/>
        <family val="2"/>
      </rPr>
      <t>Seguimiento efectuado por:</t>
    </r>
    <r>
      <rPr>
        <sz val="11"/>
        <color rgb="FF000000"/>
        <rFont val="Calibri"/>
        <family val="2"/>
      </rPr>
      <t xml:space="preserve">  Hilda Yamile Morales Laverde  - Jefe Oficina de Control Interno 
</t>
    </r>
    <r>
      <rPr>
        <b/>
        <sz val="11"/>
        <rFont val="Calibri"/>
        <family val="2"/>
      </rPr>
      <t xml:space="preserve">Fecha de seguimiento:  </t>
    </r>
    <r>
      <rPr>
        <sz val="11"/>
        <color rgb="FF000000"/>
        <rFont val="Calibri"/>
        <family val="2"/>
      </rPr>
      <t>04-09-2020</t>
    </r>
  </si>
  <si>
    <t>A la fecha de seguimiento no se reporta materialización del riesgo; los controles implementados permiten un adecuado seguimiento para mitigar la materialización del riesgo.
Fecha de verificación: 09/09/2020
Seguimiento efectuado por : María Margarita Cruz Gómez. Contratista OCI.</t>
  </si>
  <si>
    <t>Bajos estándares éticos.</t>
  </si>
  <si>
    <t>MATRIZ SEGUIMIENTO MAPA DE RIESGOS DE CORRUPCIÓN</t>
  </si>
  <si>
    <t>Se realizo Seguimiento al mapa de riesgos de corrupción</t>
  </si>
  <si>
    <t>SI</t>
  </si>
  <si>
    <t xml:space="preserve">NO </t>
  </si>
  <si>
    <t>Coluumna 1</t>
  </si>
  <si>
    <t>Coluumna 2</t>
  </si>
  <si>
    <t>Columna 3</t>
  </si>
  <si>
    <t>Columna 4</t>
  </si>
  <si>
    <t>Columna 5</t>
  </si>
  <si>
    <t>Columna 6</t>
  </si>
  <si>
    <t>Columna 7</t>
  </si>
  <si>
    <t>Columna 8</t>
  </si>
  <si>
    <t>Columna 9</t>
  </si>
  <si>
    <t>Columna 10</t>
  </si>
  <si>
    <t>Columna 11</t>
  </si>
  <si>
    <t>Riesgos de Corrupción</t>
  </si>
  <si>
    <t>Proceso</t>
  </si>
  <si>
    <t>Causa  (Situación principal que origina el posible riesgo de corrupción)</t>
  </si>
  <si>
    <t>¿Se analizaron los controles?</t>
  </si>
  <si>
    <r>
      <t>Efectividad de los controles:</t>
    </r>
    <r>
      <rPr>
        <b/>
        <sz val="8"/>
        <color rgb="FFFF0000"/>
        <rFont val="Calibri"/>
        <family val="2"/>
      </rPr>
      <t xml:space="preserve"> ¿Previenen  o detectan  las causas, son  confiables para la mitigación del riesgo?</t>
    </r>
    <r>
      <rPr>
        <b/>
        <sz val="8"/>
        <color theme="1"/>
        <rFont val="Calibri"/>
        <family val="2"/>
      </rPr>
      <t xml:space="preserve">
</t>
    </r>
  </si>
  <si>
    <t xml:space="preserve">Responsable de los controles: ¿Cuentan con responsables para ejercer la actividad? </t>
  </si>
  <si>
    <t>Periodicidad de los controles:  ¿Son  oportunos para la mitigación del riesgo?</t>
  </si>
  <si>
    <t>Evidencias de los controles: ¿Se cuenta con pruebas del control?</t>
  </si>
  <si>
    <t>Si la respuesta en alguna de las preguntas de control  es NO.   Informe si propuso algúna acción</t>
  </si>
  <si>
    <t xml:space="preserve">¿Se enunciaron acciones de mejora? </t>
  </si>
  <si>
    <t>¿Mejoraron los controles?</t>
  </si>
  <si>
    <t>Observaciones</t>
  </si>
  <si>
    <t>Apoyo</t>
  </si>
  <si>
    <t>Misional</t>
  </si>
  <si>
    <t>De Evaluación</t>
  </si>
  <si>
    <t>Contratación</t>
  </si>
  <si>
    <t>Talento humano</t>
  </si>
  <si>
    <t>Archivo</t>
  </si>
  <si>
    <t>Jurídico</t>
  </si>
  <si>
    <t>Otro (Cuál)</t>
  </si>
  <si>
    <t>No tiene controles</t>
  </si>
  <si>
    <t>NO</t>
  </si>
  <si>
    <t>R1</t>
  </si>
  <si>
    <t xml:space="preserve">No se reporta materialización del riesgo por parte del proceso. Se evidencia la ejecución de todos los controles formulados. Se actualizó formato FT-DIC-01-03 Lista de verificación de lineamientos del Manual de imagen Alcaldía Mayor de Bogotá para la publicación de imágenes y/o textos, el cual se reporta de manera virtual en hoja de calculo de google. Se verificó por parte de esta Oficina el diligenciamiento de los criterios contenidos en el Manual para las publicaciones del IDEP en la matriz establecida como control. 
</t>
  </si>
  <si>
    <t>R2</t>
  </si>
  <si>
    <t>No se reporta materialización del riesgo por parte de proceso. Se verificó por parte de esta Oficina la socialización en el boletín externo No. 13 acerca de la gratuidad de los servicios del IDEP.  
Con ocasión del confinamiento por el COVID-19 no se realiza la verificación del control establecido para la entrega de publicaciones sin embargo el proceso reporta que no se han presentado entradas o salidas de las publicaciones físicas del centro de documentación.</t>
  </si>
  <si>
    <t>R3</t>
  </si>
  <si>
    <t>Omitir, ocultar o manipular información que solicita el ciudadano a la entidad para el beneficio de un interés particular</t>
  </si>
  <si>
    <t>Se reitera la anterior recomendación toda vez que no se tiene controles para prevenir la materialización del riesgo en relación al uso debido de la información y no orientado a la custodia y protección de la base de datos personales que maneja la Entidad.</t>
  </si>
  <si>
    <t>R4</t>
  </si>
  <si>
    <t>A la fecha de seguimiento no se reporta materialización del riesgo; los controles implementados permiten un adecuado seguimiento para mitigar la materialización del riesgo.
Se reitera la recomendación con la articulación del riesgo "Recibir obras, bienes y/o servicios que no cumplen con las especificaciones técnicas establecidas por la entidad para beneficio particular o de un tercero"  en razón a que la gestión del riesgo se debe ser transversal a la Entidad y no por proceso.</t>
  </si>
  <si>
    <t>R5</t>
  </si>
  <si>
    <t>A la fecha de seguimiento no se reporta materialización del riesgo reportada por el líder del proceso.</t>
  </si>
  <si>
    <t>R6</t>
  </si>
  <si>
    <t>No se reporta materialización del riesgo por parte del responsable del proceso, los controles implementados han sido efectivos.</t>
  </si>
  <si>
    <t>R7</t>
  </si>
  <si>
    <t xml:space="preserve">Los  controles establecidos se vienen aplicando oportunamente, no se reporta materialización   del riesgo por el líder del proceso.  </t>
  </si>
  <si>
    <t>R8</t>
  </si>
  <si>
    <t>Se vienen ejecutando los controles adecuadamente. Para el periodo evaluado no se reporta por parte del responsable del proceso que en la etapa de evaluación de las ofertas se hayan aportado documentos falsos.</t>
  </si>
  <si>
    <t>R9</t>
  </si>
  <si>
    <t>De acuerdo al seguimiento efectuado se verificó el cumplimiento de las acciones descritas en el seguimiento,  que permiten sensibilizar y socializar a los supervisores del contrato frente a los riesgos contractuales.</t>
  </si>
  <si>
    <t>R10</t>
  </si>
  <si>
    <t xml:space="preserve">No se reporta materialización de este riesgo durante el periodo evaluado, se vienen aplicando los controles establecidos en el seguimiento como son la póliza de cumplimiento y el formato de evaluación al proveedor;  no se reportó incumplimiento por parte de los diferentes supervisores de la Entidad. </t>
  </si>
  <si>
    <t>R11</t>
  </si>
  <si>
    <t xml:space="preserve">Realizar pagos o movimientos financieros obteniendo beneficios propios o favorecimientos a terceros </t>
  </si>
  <si>
    <t xml:space="preserve">Los  controles establecidos se vienen aplicando oportunamente, no se reporta materialización del riesgo por parte del líder del proceso. Se verifica que se realizó durante el periodo reportado una reunión del Comité de Sostenibilidad Financiera y Contable. </t>
  </si>
  <si>
    <t>R12</t>
  </si>
  <si>
    <t>No se reporta materialización del riesgo por parte del responsable del proceso.  No se indica el soporte y fecha de aprobación de la modificación del control; se recomienda en el próximo seguimiento detallar el avance de actividades de acuerdo al plan de trabajo tal como se establecio en el control.</t>
  </si>
  <si>
    <t>R13</t>
  </si>
  <si>
    <t>A la fecha de seguimiento no se reporta materialización del riesgo; los controles implementados permiten un adecuado seguimiento para mitigar la materialización del riesgo</t>
  </si>
  <si>
    <t>¿Se activaron alertas tempranas para evitar la materialización de un riesgo de corrupción?</t>
  </si>
  <si>
    <t>¿Se implementaron correctivos  por la materialización de un riesgo de corrupción?</t>
  </si>
  <si>
    <t>¿Cuántas alertas se convirtieron en denuncias por casos de corrupción?</t>
  </si>
  <si>
    <t>Ninguna</t>
  </si>
  <si>
    <t>No se materializó ningún riesgo</t>
  </si>
  <si>
    <t>Seguimiento efectuado por:   María Margarita Cruz Gómez. Contratista OCI</t>
  </si>
  <si>
    <t xml:space="preserve">Fecha:  9 de septiembre de 2020. </t>
  </si>
  <si>
    <r>
      <t>Señale con un</t>
    </r>
    <r>
      <rPr>
        <b/>
        <sz val="8"/>
        <color theme="1"/>
        <rFont val="Calibri"/>
        <family val="2"/>
      </rPr>
      <t xml:space="preserve"> X</t>
    </r>
    <r>
      <rPr>
        <sz val="8"/>
        <color theme="1"/>
        <rFont val="Calibri"/>
        <family val="2"/>
      </rPr>
      <t xml:space="preserve"> en la columna 2 si el riesgo es  claro y preciso y cumple con los parámetros para determinar que es de corrupción</t>
    </r>
  </si>
  <si>
    <t>Señale con una X,  en las columnas 3 a 11 el proceso  que contiene el riesgo de corrupción (R1, R2, R3…)</t>
  </si>
  <si>
    <r>
      <t xml:space="preserve">Señale con una </t>
    </r>
    <r>
      <rPr>
        <b/>
        <sz val="8"/>
        <color theme="1"/>
        <rFont val="Calibri"/>
        <family val="2"/>
      </rPr>
      <t>X</t>
    </r>
    <r>
      <rPr>
        <sz val="8"/>
        <color theme="1"/>
        <rFont val="Calibri"/>
        <family val="2"/>
      </rPr>
      <t xml:space="preserve"> si la causa principal del riesgo de corrupción se encuentra claramanete identificada.</t>
    </r>
  </si>
  <si>
    <t xml:space="preserve">Nombre de quien diligencia el seguimiento </t>
  </si>
  <si>
    <t>Durante el segundo cuatrimestre, no se materializó el riesgo. Durante el mes de agosto se revisó el mapa de riesgos del proceso de Divulgación y Comunicación, cuyos soportes se registraron en el acta de reunión que reposa en el archivo de la Oficina Asesora de Planeación.
 Los controles propuestos se aplicaron en su totalidad, pues se aplicaron y se verificaron los lineamientos del Manual de imagen institucional previo a la publicación de imágenes, el soporte es el reporte de cumplimiento del manual de imagen que reposa en el formato FT-DIC-01-03 Lista de verificación de lineamientos del Manual de imagen Alcaldía Mayor de Bogotá para la publicación de imágenes y/o textos el cual se diligencia de manera virtual, en una hoja de cálculo de Google y el responsable de diligenciamiento es el profesional que se encarga de diseñar las piezas de la Subdirección Académica. La hoja de calculo Google diligenciada se encuentra disponible en : https://docs.google.com/spreadsheets/d/1kRH0tEhDm2RV-GF8-dt74rcj5jlfubZ1/edit#gid=2022926019
Adicionalmente, se utilizan los formatos de consentimientos informados que se tienen para el IDEP, estos reposan en el archivo de gestión de la subdirección académica en las carpetas de las publicaciones y TRD digital, estos se han utilizado para la postulación de artículos para la revista Educación y Ciudad No 38, ubicados para los postulados en plataforma OJS, en enlace https://drive.google.com/drive/folders/1nfnjuku9UqezHbaPjSKIyGJlnXefX9vo) y Magazín Aula Urbana 117 y 118 (los cuales se encuentran en  MAU 117 https://drive.google.com/drive/folders/18BWkKpn4MevxoAAYDD7b7LJdY5uPc_Y0 ,  para MAU 118 https://drive.google.com/drive/folders/1wPNIQgAwwh4nVcA6BcH07An1N-Rh_hKo ) Estos se pueden consultar con la profesional especializada de la Subdireccion Academica (Diana Prada). En el Aula Maloca SIG se encuentra el instructivo y los formatos en el proceso de Investigación y Desarrollo Pedagógico IN-IDP-04-05 Instructivo para usos de los consentimientos y asentimientos de la política de tratamiento de datos.
El seguimiento lo realizó la contratista de la Oficina Asesora de Planeación (Diana Martinez - seguimientoplaneacion@idep.edu.co)</t>
  </si>
  <si>
    <t xml:space="preserve">Cartas de autores que señalan el consentimiento,  autorización y, así como, las declaraciones de autenticidad y responsabilidad frente  a los temas de plagio que se puedan presentar en los textos y/o documentos entregados. </t>
  </si>
  <si>
    <t>En el segundo cuatrimestre, no se materializó el riesgo. Durante el mes de agosto se revisó el mapa de riesgos del proceso de Divulgación y Comunicación, cuyos soportes se registraron en el acta de reunión que reposa en el archivo de la Oficina Asesora de Planeación. 
 Se realizó una campaña de información a los grupos de valor de interés y partes interesadas acerca de la gratuidad de los productos y servicios del IDEP, para mejorar los niveles de publicidad de la información del IDEP a usuarios y partes interesadas, las evidencias se encuentran en el boletín externo No 13 remitido por correo electrónico masivo con la herramienta Sendinblue. Este se encuentra disponible en la pagina web en: http://www.idep.edu.co/sites/default/files/boleti%CC%81n%20externo%2013.pdf
 Atendiendo a las situación de emergencia sanitaria, no se ha realizado la entrega de publicaciones del IDEP ni se ha utilizado la bodega de publicaciones , ya que no se han presentado entradas o salidas de las publicaciones físicas del centro de documentacion. 
  El seguimiento lo realizó la contratista de la Oficina Asesora de Planeación (Diana Martinez - seguimientoplaneacion@idep.edu.co)</t>
  </si>
  <si>
    <t>Divulgación de la invitación a los espacios de rendición de cuentas y /o dialogos ciudadanos  a la ciudadanía a través de los canales institucionales con los que cuenta el IDEP</t>
  </si>
  <si>
    <t xml:space="preserve">Validar que el texto académico se encuentre citado adecuadamente y no tenga plagio  mediante la declaración expresa del  consentimiento,  autorización, las declaraciones de autenticidad y responsabilidad frente  a los temas de plagio que se puedan presentar en los textos y/o documentos entregados. </t>
  </si>
  <si>
    <t xml:space="preserve">La recepción y archivo de la carta, blinda al IDEP frente a situaciones de plagio que se peudan presentar frente a terceros </t>
  </si>
  <si>
    <t xml:space="preserve">Tan pronto se detecta hay que informarle al contratista que debe corregir el documento de manera inmediata y asumir la responsabilidad legal en la cual se vea perjudicado el IDEP  e iniciar las acciones legales corrrespondientes. </t>
  </si>
  <si>
    <t xml:space="preserve">La carta reposa en los informes entregados por los investigadores y/ o autores de los documentos </t>
  </si>
  <si>
    <t>Las reprogramaciones o ajustes que se requieran hacer en los instrumentos de gestión, son validadas en Comité institucional de gestión y desempeño  y se deja en el acta correspondiente</t>
  </si>
  <si>
    <t>Las reprogramaciones o ajustes que se requieran hacer en los instrumentos de gestión, son validadas en Comité institucional de gestión y desempeño  y se deja en el acta correspondiente.
Plan de mejoramiento por procesos según se requiera.</t>
  </si>
  <si>
    <t>Consolidados de los instrumentos de gestión del periodo objeto de seguimiento.
Actas de Comité institucional de gestión y desempeño 
Presentaciones correspondientes</t>
  </si>
  <si>
    <t>Durante en tercer cuatrimestre de la vigencia no se ha materializado este riesgo. Durante el mes de diciembre  se revisó el mapa de riesgos del proceso de Mejoramiento integral y continuo, cuyos soportes se registraron en el acta de reunión que reposa en el archivo de la Oficina Asesora de Planeación. 
 Los controles propuestos se aplicaron en su totalidad y han sido efectivos, estos se vienen ejecutando de acuerdo a lo establecido : 
  * A corte del 15/12/2020 de diciembre  han atendido 22 solicitudes de creación, modificación o eliminación documentos de todos los procesos de la entidad
  * Se ha mantenido actualizada el micrositio Maloca SIG de la página web de la entidad
  * El formato de Listado maestro de documento se actualiza cada vez que se gestiona una solicitud de creacion, modificacion o eliminacion de un documentos que hace parte del Sistema integrado de gestión del IDEP. 
 Las evidencias reposan en la TRD digital de la OAP. 
 El seguimiento lo realizó la contratista de la Oficina Asesora de Planeación (Diana Martinez - seguimientoplaneacion@idep.edu.co)</t>
  </si>
  <si>
    <t>En el tercer cuatrimestre de la vigencia no se ha materializado este riesgo. En el mes de diciembre  se revisó el mapa de riesgos del proceso de Mejoramiento integral y continuo, cuyos soportes se registraron en el acta de reunión que reposa en el archivo de la Oficina Asesora de Planeación. 
 Las causas y las consecuencias identificadas continúan siendo las mismas. 
 Los controles identificados han sido efectivos y se vienen ejecutando de acuerdo a lo establecido, se realizó el seguimiento a los instrumentos de gestión (POA, Matriz indicadores y hojas de vida de indicadores de gestión, planes de mejoramiento, plan de adecuación y sostenibilidad de MIPG y plan de acción institucional Decreto 612 de 2018) con corte al 30/09/2020, los cuales reposan en la página web del IDEP en: http://www.idep.edu.co/?q=content/maloca-aulasig. De igual manera, se presentaron en el Comité Institucional de gestión y desempeño en el mes de octubre  de acuerdo a lo programado estos seguimientos. En el comite de diciembre, se presenta el seguimiento a los instrumentos de gestión  del ultimo trimestre de la vigencia 2020.  
El seguimiento lo realizó la contratista de la Oficina Asesora de Planeación (Diana Martinez - seguimientoplaneacion@idep.edu.co)</t>
  </si>
  <si>
    <t>En el tercer cuatrimestre, no se materializó el riesgo. En el mes de diciembre se revisó el mapa de riesgos del proceso de Divulgación y Comunicación, cuyos soportes se registraron en el acta de reunión que reposa en el archivo de la Oficina Asesora de Planeación. 
 Los controles propuestos se aplicaron en su totalidad, al realizar la verificación de la información de las convocatorias , la concordancia entre la fuente de la solicitud y la convocatoria y el diligenciamiento de la matriz de seguimiento de la información de las convocatorias que se publica en los canales institucionales del IDEP, con el fin de consolidar la información que se publica de las convocatorias y realizar el seguimiento correspondiente, esta se encuentra en una hoja de calculo de Google a la cual tiene acceso los responsables del control, el enlace es: https://docs.google.com/spreadsheets/d/1TonFQQA4TNI2RsxbhwjLeFqP_ChgVHR8/edit#gid=1434480781  . 
El seguimiento lo realizó la contratista de la Oficina Asesora de Planeación (Diana Martinez - seguimientoplaneacion@idep.edu.co)</t>
  </si>
  <si>
    <t>Subdirector Académico (E )   y Profesional especializado 222-105 de la Subdirección Académica</t>
  </si>
  <si>
    <t>Correos electrónicos con el monitoreo al proceso de impresión de las publicaciones y los memorandos que se emiten a la Imprenta Distrital.
Contrato, conceptos de la supervision del contrato del proceso de impresión de las publicaciones  y el expediente contractual.</t>
  </si>
  <si>
    <t xml:space="preserve">El monitoreo que se realiza por el IDEP cuando hay procesos de impresión en la Imprenta Distrital o con terceros y se presentan desviaciones se realizan los ajustes correspondientes según las situación presentada.
</t>
  </si>
  <si>
    <t xml:space="preserve">La fuente de información son los acuerdos establecidos con la Imprenta Distrital para los procesos de producción de las publicaciones a través de los diferentes canales de comunicación como memorandos o correos electrónicos. En el caso que sea un contrato con terceros,  seran los acuerdos en el contrato suscrito para los procesos de producción de las publicaciones,  a través del  concepto de supervisión del supervisor. </t>
  </si>
  <si>
    <t xml:space="preserve">Prevenir que la Imprenta Distrital o el contratista  incumpla con los tiempos de entrega de las publicaciones impresas del IDEP
</t>
  </si>
  <si>
    <t xml:space="preserve">Monitorear las actividades de impresión contempladas para producir en la vigencia ya sean  adelantadas por la Imprenta Distrital o un tercero mediante contrato. 
  </t>
  </si>
  <si>
    <t>En el tercer cuatrimestre, no se materializó el riesgo. Durante el mes de diciembre  se revisó el mapa de riesgos del proceso de Divulgación y Comunicación, cuyos soportes se registraron en el acta de reunión que reposa en el archivo de la Oficina Asesora de Planeación.
 Los controles propuestos se aplicaron en su totalidad, pues se aplicaron y se verificaron los lineamientos del Manual de imagen institucional previo a la publicación de imágenes, el soporte es el reporte de cumplimiento del manual de imagen que reposa en el formato FT-DIC-01-03 Lista de verificación de lineamientos del Manual de imagen Alcaldía Mayor de Bogotá para la publicación de imágenes y/o textos el cual se diligencia de manera virtual, en una hoja de cálculo de Google y el responsable de diligenciamiento es el profesional que se encarga de diseñar las piezas de la Subdirección Académica. La hoja de calculo Google diligenciada se encuentra disponible en : https://docs.google.com/spreadsheets/d/1kRH0tEhDm2RV-GF8-dt74rcj5jlfubZ1/edit#gid=2022926019
Adicionalmente, se utilizan los formatos de consentimientos informados que se tienen para el IDEP, estos reposan en el archivo de gestión de la subdirección académica en las carpetas de las publicaciones y TRD digital, estos se han utilizado para la postulación de artículos para la revista Educación y Ciudad No 39: 
https://drive.google.com/drive/folders/1h0m91h_B21l4fsgsH8H2VA9OGuXnE9eV   y para revista Educación y ciudad No  40: https://drive.google.com/drive/folders/1GVUfO8-gZsiLPRMfpC-sD7JnDX5uSE8O  Estos se pueden consultar con la profesional especializada de la Subdireccion Academica (Diana Prada). 
El seguimiento lo realizó la contratista de la Oficina Asesora de Planeación (Diana Martinez - seguimientoplaneacion@idep.edu.co)</t>
  </si>
  <si>
    <t xml:space="preserve">Durante este  cuatrimestre, no se materializó el riesgo. Durante el mes de diciembre  se revisó el mapa de riesgos del proceso de Divulgación y Comunicación, cuyos soportes se registraron en el acta de reunión que reposa en el archivo de la Oficina Asesora de Planeación. 
La campaña de información a los grupos de valor de interés y partes interesadas acerca de la gratuidad de los productos y servicios del IDEP se realizó en el cuatrimestre anterior . 
 Atendiendo a las situación de emergencia sanitaria, no se ha realizado la entrega de publicaciones del IDEP ni se ha utilizado la bodega de publicaciones , ya que no se han presentado entradas o salidas de las publicaciones físicas del centro de documentacion. 
El seguimiento lo realizó la contratista de la Oficina Asesora de Planeación (Diana Martinez - seguimientoplaneacion@idep.edu.co)
</t>
  </si>
  <si>
    <t xml:space="preserve">El link de transparencia de la página web institucional actualizado y  la matriz del esquema de publicaciones del IDEP actualizada </t>
  </si>
  <si>
    <t>Durante el tercer  cuatrimestre, no se materializó el riesgo. Durante el mes de diciembre se revisó el mapa de riesgos del proceso de Atención al ciudadano, cuyos soportes se registraron en el acta de reunión que reposa en el archivo de la Oficina Asesora de Planeación. 
 Los controles propuestos se aplicaron en su totalidad, puesto que se cuenta con el Manual interno de políticas y procedimientos de protección de datos personales y así como el Instructivo para usos de los consentimientos y asentimientos de la política de tratamiento de datos.
El control de actualizacion del link de transparencia en la pagina web del IDEP , el cual se realiza de manera constante por las dependencias del IDEP, esto se evidencia en la pagina web del IDEP en: http://www.idep.edu.co/?q=content/transparencia-y-acceso-la-informaci%C3%B3n-p%C3%BAblica-idep De igual manera, en el formato del esquema de publicación que diligencia el profesional de comunicaciones encargado de actualizar en la pagina web se encuentra publicado su ultima version en el numeral 10.4 del link de transparencia del IDEP. 
El seguimiento lo realizó la contratista de la Oficina Asesora de Planeación (Diana Martinez - seguimientoplaneacion@idep.edu.co)</t>
  </si>
  <si>
    <t>Durante el tercer cuatrimestre, no se materializó el riesgo. Durante el mes de diciembre se revisó el mapa de riesgos del proceso de Investigación y desarrollo pedagógico, cuyos soportes se registraron en el acta de reunión que reposa en el archivo de la Oficina Asesora de Planeación. 
Los controles propuestos se aplicaron en su totalidad, ya que se hizo el diligenciamiento de Instrumentos de seguimiento como Fichas de Proyecto, PMR, MGA, Indicadores de gestión del proceso y POA, el corte de seguimiento de los instrumentos de PMR, Indicadores de gestión del proceso y POA se realizó al 30/09/2020, las evidencias de estos reposan en la Oficina Asesora de Planeación o en el aula Maloca SIG. De igual forma el control aplicación del procedimiento PRO-GC-08-01 Supervisión e Interventoría tiene como evidencia los informes de actividades mensuales y el concepto de supervisor que se emite para la autorización de cada pago, estos reposan en cada expediente contractual que hace parte de la ejecución de los proyectos de investigación o desarrollo , en la plataforma SECOP I y SECOP II.
El seguimiento lo realizó la contratista de la Oficina Asesora de Planeación (Diana Martinez - seguimientoplaneacion@idep.edu.co)</t>
  </si>
  <si>
    <t>En el tercer cuatrimestre, no se materializó el riesgo. Durante el mes de diciembre  se revisó el mapa de riesgos del proceso de Investigación y desarrollo pedagógico, cuyos soportes se registraron en el acta de reunión que reposa en el archivo de la Oficina Asesora de Planeación. 
 Los controles propuestos se aplicaron en su totalidad, en algunas de las convocatorias se realiza la suscripción de actas de compromiso por los participantes de los proyectos de investigación, fueron diligenciadas por los maestros que fueron seleccionados y participan en el programa Maestros y Maestras que inspiran. En total se tienen 45 actas de compromiso, firmadas por los 45 maestros participantes.  Los archivos reposan en el drive del correo smgarzon@idep.edu.co carpeta consentimientos y asentimientos / Actas firmadas.   https://drive.google.com/drive/folders/1XOkJOvnlCnTw7JOKzK-C4qijr6UGy4ub?usp=sharing  
El equipo de investigadores que lidera la actividad de acompañamiento del Programa Maestros y Maestras que inspiran, cuentan con un grupo WhatsApp por medio del cual establecen comunicación directa. Igualmente, para la participación en las actividades relacionadas con la apertura y cierre del programa la invitación vía correo electrónico. Es importante anotar que no se ha presento deserción de maestros en el proceso de acompañamiento y esto se evidencia en los resultados del programa, vale resaltar que el acompañamiento se está realizando virtualmente.  Las evidencias del desarrollo de la actividad se encuentran en la carpeta digital del estudio y los mismos pueden ser consultados  en el drive del correo smgarzon@idep.edu.co carpeta evidencia de actividades https://drive.google.com/drive/folders/1XOkJOvnlCnTw7JOKzK-C4qijr6UGy4ub?usp=sharing
El seguimiento lo realizó la contratista de la Oficina Asesora de Planeación (Diana Martinez - seguimientoplaneacion@idep.edu.co)</t>
  </si>
  <si>
    <t>Seguimiento de las Fichas de los proyectos de investigación y desarrollo pedagogico y /o 
 seguimiento mensual al cumplimiento de la meta en número de maestros participantes</t>
  </si>
  <si>
    <t xml:space="preserve">Profesional de la Subdirección académica responsable del proyecto y el Subdirector Académico </t>
  </si>
  <si>
    <t>El seguimiento se realiza de manera semestral a las Fichas de los proyectos de investigación y desarrollo pedagógico y /o el  seguimiento mensual al cumplimiento de la meta en número de maestros participantes</t>
  </si>
  <si>
    <t xml:space="preserve">El seguimiento de las Fichas de los proyectos de investigación y desarrollo pedagógico se realiza con la información de cada uno de los proyectos de investigación y desarrollo pedagógico
</t>
  </si>
  <si>
    <t>Durante el cuatrimestre, no se materializó el riesgo. En  el mes de diciembre se revisó el mapa de riesgos del proceso de Investigación y desarrollo pedagógico, cuyos soportes se registraron en el acta de reunión que reposa en el archivo de la Oficina Asesora de Planeación. 
Los controles propuestos se aplicaron en su totalidad, debido a que se informó al responsable del proceso de Divulgación y comunicación las actividades a socializar y divulgar en los diferentes medios de comunicación del IDEP incluidos redes sociales, correos electrónicos masivos y/o boletines externos, el soporte se encuentra en la página web en la sección de noticias, en el siguiente link : http://www.idep.edu.co/?q=noticias , lo enviado por correos masivos reposa en la herramienta Sendinblue y el registro en las redes sociales del IDEP (Facebook, Twitter, Youtube e Instagram). De igual manera, se publicó en el calendario de actividades académicas del IDEP los diferentes eventos con el fin de socializarlos a la ciudadanía. Este se encuentra actualizado en la página web del IDEP en la parte inferior izquierda. (http://www.idep.edu.co/).
El control seguimiento a la población planeada en el marco de los proyectos de investigación y desarrollo pedagógico,  se puede evidenciar en el seguimiento de las fichas de los proyectos de investigación en su seguimiento en el mes de diciembre, en estos documentos no se evidenció que  no se haya atendido a la población  planeada. 
Las fichas reposan en el archivo de gestión de la dependencia.
Adicionalmente, se  ha realizado seguimiento mensual al cumplimiento de la meta en número de maestros participantes, la cual se cumplió a cabalidad.  los soportes se encuentran en la carpeta del estudio y en el drive del correo smgarzon@idep.edu.co  carpeta evidencia de actividades: Base de datos participantes. https://drive.google.com/drive/folders/1XOkJOvnlCnTw7JOKzK-C4qijr6UGy4ub?usp=sharing  
El seguimiento lo realizó la contratista de la Oficina Asesora de Planeación (Diana Martinez - seguimientoplaneacion@idep.edu.co)</t>
  </si>
  <si>
    <t xml:space="preserve">Cuadro de control de lo que se publica  Matriz de esquema de publicacion </t>
  </si>
  <si>
    <t>En el tercer cuatrimestre, no se materializó el riesgo. Durante el mes de diciembre se revisó el mapa de riesgos del proceso de Investigación y desarrollo pedagógico, cuyos soportes se registraron en el acta de reunión que reposa en el archivo de la Oficina Asesora de Planeación. 
 Los controles propuestos se aplicaron en su totalidad, debido a que previo a cada pago se deben aprobar por el supervisor del contrato el formato FT-GC-08-24 Informe de avance y/o actividades - Contratista diligenciado por el contratista con las actividades desarrolladas, el FT-GC-08-44 Concepto del supervisor sobre el informe de avance del contrato corresponde a la afirmación que lo pactado cumple con los estándares y necesidades de la entidad. Estos reposan en las carpetas contractuales de cada uno de los contratistas. Finalmente se tiene el control de ejecución de pólizas de cumplimiento de acuerdo a los procedimientos establecidos, el cual es un respaldo de la entidad ante posibles incumplimientos contractuales.
 Teniendo en cuenta la sugerencia de la Oficina de control interno, se solicitó a la Oficina Asesora Juridica el analisis de incluir este riesgo en el proceso de gestión contractual a lo cual mencionan que esto se revisará para el momento de la formulación del mapa de riesgos para la vigencia 2021. 
  El seguimiento lo realizó la contratista de la Oficina Asesora de Planeación (Diana Martinez - seguimientoplaneacion@idep.edu.co)</t>
  </si>
  <si>
    <t>En este cuatrimestre no se  materializó el riesgo. Durante el mes de diciembre se revisó el mapa de riesgos del proceso de Divulgación y Comunicación, cuyos soportes se registraron en el acta de reunión que reposa en el archivo de la Oficina Asesora de Planeación. 
Los controles se aplicaron  a través del seguimiento al proceso editorial en instancias como el equipo de comunicaciones y el comité académico, igualmente mediante el seguimiento a los procesos de supervisión contractual. Para cierre de publicación se ha gestionado aprobación respectiva del Director y/o Subdirector Académico (E).  En enlace:  https://drive.google.com/drive/u/0/folders/1_OzHU-SDeVYcmDzrDU5BqApYCYs4yIku
En este cuatrimestre se reformulo en control teniendo en cuenta que se encuentran activos los procesos de impresion con un tercero y con la Imprenta Distrital. Es asi como se  ha realizado el seguimiento al proceso de impresión de unas publicaciones del IDEP  a través del contrato 036 de 2020. Los soportes del seguimiento reposan en el expediente contractual 36 - 2020, cuya supervisión se encuentra bajo la responsabilidad de la Profesional Especializado Subdireccion Academica 222-105  (dprada@idep.edu.co).   Igualmente se ha hecho seguimiento a la Imprenta distrital  para impresión del MAU 115, teniendo en cuenta que ellos activaron sus procesos y tenian insumos del IDEP pendientes por entregar. El seguimiento lo realiza la Profesional Especializado Subdireccion Academica 222-105  (dprada@idep.edu.co).   
El seguimiento lo realizó la contratista de la Oficina Asesora de Planeación (Diana Martinez - seguimientoplaneacion@idep.edu.co)</t>
  </si>
  <si>
    <t>En el tercer cuatrimestre, no se materializó el riesgo. Durante el mes de diciembre se revisó el mapa de riesgos del proceso de Atención al ciudadano, cuyos soportes se registraron en el acta de reunión que reposa en el archivo de la Oficina Asesora de Planeación. 
 Los controles propuestos se aplicaron en su totalidad, puesto que se realizó el seguimiento a la estrategia de rendición de cuentas para la entidad con corte al 30/09/2020, la cual se encuentra publicada en botón de transparencia en el numeral 6.1 en el link http://www.idep.edu.co/?q=content/estrategia-de-rendici%C3%B3n-de-cuentas . 
 Atendiendo a los lineamientos de la circular 006 de 2020 emitida por la Veeduría distrital, se espera en la vigencia 2021 realizar la rendición correspondiente a la vigencia 2020 por el IDEP. Por lo anterior, no se divulgaran invitaciones para el espacio principal de la rendición de cuentas para esta vigencia . No obstante, se programó desde la Subdirección Académica un dialogo ciudadano de rendición de cuentas realizado el 18 de diciembre, en el cual se presentó el avance de los logros desde el area misional y la gestión institucional del IDEP .  Este se transmitio por Facebook live del IDEP, la invitación al evento se realizaron mediante los canales virtuales: https://www.facebook.com/idep.bogota/photos/a.456939301012813/5020340724672625/ y correo electronico a los servidore publicos del IDEP (17/12/2020)
El seguimiento lo realizó la contratista de la Oficina Asesora de Planeación (Diana Martinez - seguimientoplaneacion@idep.edu.co)</t>
  </si>
  <si>
    <t>En el tercer cuatrimestre, no se materializó el riesgo. En el mes de diciembre se revisó el mapa de riesgos del proceso de Investigación y desarrollo pedagógico, cuyos soportes se registraron en el acta de reunión que reposa en el archivo de la Oficina Asesora de Planeación. 
Los controles propuestos se aplicaron en su totalidad, el control se ejecuta en la formulación de las fichas de los proyectos de investigación o desarrollo pedagógico que se realizaron en el cuarimestre anterior.
 De igual forma, se diligenció el cuadro de control general de seguimiento a los porcentajes de ejecución de las fichas de los proyectos de investigación o desarrollo pedagógico para la vigencia 2020 denominado Seguimiento Metas proyecto de inversión vs productos mga, el cual se diligencia de manera virtual para el seguimiento y control del Subdirector Académico. Este reposa en una hoja de calculo de google en el Drive disponible en: https://drive.google.com/file/d/1grPZDvoVVOLXIKQrG7xFrB3-diatzKtE/view  vinculada al correo lurrego@idep.edu.co
El seguimiento lo realizó la contratista de la Oficina Asesora de Planeación (Diana Martinez - seguimientoplaneacion@idep.edu.co)</t>
  </si>
  <si>
    <t>Durante el tercer cuatrimestre, no se materializó el riesgo .  Durante el mes de diciembre  se revisó el mapa de riesgos del proceso de Investigación y desarrollo pedagógico, cuyos soportes se registraron en el acta de reunión que reposa en el archivo de la Oficina Asesora de Planeación. 
Dado que la entidad  en este  periodo de  tiempo no contó con un software antiplagio, institucionalmente se está tomando las cartas de autores que señalan el consentimiento,  autorización y, así como, las declaraciones de autenticidad y responsabilidad frente a este. Mientras se pone en funcionamiento las licencias adquiridas por el IDEP. Estos reposan en las siguientes carpetas de Drive: 
Cartas autores: https://drive.google.com/drive/u/1/folders/1fP4vQjDYRN5k91_f7oVE2rQKK1IdZjz5
Revista Educación y Ciudad No 39: https://drive.google.com/drive/folders/1h0m91h_B21l4fsgsH8H2VA9OGuXnE9eV   
Para revista Educación y ciudad No  40: https://drive.google.com/drive/folders/1GVUfO8-gZsiLPRMfpC-sD7JnDX5uSE8O   Estos se pueden consultar con la profesional especializada de la Subdireccion Academica (Diana Prada). 
El seguimiento lo realizó la contratista de la Oficina Asesora de Planeación (Diana Martinez - seguimientoplaneacion@idep.edu.co)</t>
  </si>
  <si>
    <t>En lo que va de la vigencia 2020 el riesgo no se ha materializado, ya que la información ha sido reportada a tiempo en PMR (enero a diciembre) y SPI (julio a diciembre), se tomó información del reporte de PMR, SEGPLAN y SPI, de actividades del POA y la ejecución presupuestal, se comparó PREDIS / BogData con la información de GOOBI. El riesgo no ha sido objeto de hallazgos de auditorías.  Las causas y los efectos siguen vigentes.  Se considera que el riesgo sigue siendo y que el diseño y efectividad de los controles están acordes para que el riesgo no se materialice.  La información se encuentra ubicada en las TRD de la OAP.  
\\192.168.1.251\120_oap\IDEP2020\120_19_INFORMES\2_Informes Otras Entidades\120_19_2_PMR_2020
\\192.168.1.251\120_oap\IDEP2020\120_19_INFORMES\2_Informes Otras Entidades\120_19_2_SEGPLAN_2020\Segplan 2020
En este sentido y teniendo en cuenta el ejercicio adelantado del mapa de aseguramiento en el mes de noviembre, se concluye que el riesgo sigue siendo riesgo para el Proceso de Dirección y Planeación el cual debe permanecer para la vigencia 2021 .
El seguimiento lo realizó la profesional especializada de la OAP (Adriana Correa - acorrea@idep.edu.co)</t>
  </si>
  <si>
    <t>Para el tercer cuatrimestre el riesgo no se materializó, debido a que se aplicaron de manera correcta los controles establecidos para el mismo. Las consultas realizadas al archivo central, se encuentran relacionadas en el formato establecido por el proceso de gestión documental para llevar el control. Formato: FT-GD-07-03 Préstamo de expedientes
El seguimiento lo realizó la profesional contratista gestion documental de  la Subdirección Administrativa, Financiera y de Control Disciplinario Jenny Marcela Pacheco Duarte (jmarcela0324@gmail.com)
"</t>
  </si>
  <si>
    <t>"1. A la fecha este riesgo no se ha materializado en el tercer cuatrimestre del 2020.  Durante el primer cuatrimestre del año fue designó el abogado responsable de la defensa juridica de la entidad.
2. El abogado designado para llevar a cabo la defensa judicial ha cumplido con el seguimiento semanal de los procesos y ha realizados las actuaciones de impulso procesal, lo cual se evidencia en los comités de conciliación realizados en este cuatrimestre de fecha:
- Septiembre: Acta No. 17 del 15 de septiembre y Acta No. 18 del 29 de septiembre de 2020
- Octubre: Acta No. 19 del 13 de octubre de 2020 y Acta No. 20 del 27 octubre de 2020. 
- Noviembre: Acta No. 21 del 10 de noviembre de 2020 y Acta No. 22 del 23 de noviembre de 2020
- Diciembre: Acta No. 23 del 10 de diciembre de 2020 y  Acta No. 24 del 18 de diciembre de 2020
Adicionalmente, el comité de conciliación realiza seguimiento bimensual, como quiera que en cada sesión el apoderado da un informe sobre avance de los procesos.
Es preciso indicar que teniendo en cuenta la emergencia sanitaria ocasionada por el COVID 19, el seguimiento realizado por el abogado defensor se hizo de forma virtual en la página web de la Rama Judicial
El seguimiento se realiza por la contratista de la Oficina Asesora Juridica Erika Boyaca ( apoyojuridico1@idep.edu.co)"</t>
  </si>
  <si>
    <t>"1. A la fecha este riesgo no se ha materializado, en el sentido que los derechos de petición se han contestado dentro de los términos legales y bajo la normatividad contemplada para cada caso, llevando todos el VoBo del Jefe del área jurídica, y la firma del abogado que proyectó la respuesta. Las Resoluciones al igual que los conceptos, se han emitido con fundamento en la norma, se ha proyectado por los abogados adscritos a la oficina y se han revisado por el Jefe de la Oficina Asesora Jurídica
2. Todos los controles se han aplicado satisfactoriamente. En este cuatrimestre se han revisado cuarenta y siete (47) actos administrativos y se han dado respuesta a dieciocho  (18) derechos de petición. En este cuatrimestre se ha elaborado dos (2) conceptos a saber relacionado con el pago de honorarios a los miembros del concejo, como se evidencia en el sistema Goobi y en la capeta facilitativa de resoluciones del IDEP
3. Esta acción se implementa desde el mes de enero de 2020 y es continua, toda vez, que se está asesorando constantemente cada vez que se requiera la expedición de un concepto jurídico por parte de la OAJ, la revisión de un acto administrativo o de la revisión o proyección de respuestas a derechos de petición o de proposiciones emitidas por los Honorables Concejales o Congresistas
El seguimiento se realiza por la contratista de la Oficina Asesora Juridica Erika Boyaca ( apoyojuridico1@idep.edu.co)"</t>
  </si>
  <si>
    <t>"1. Este riesgo no se materializó dentro del tercer cuatrimestre de la vigencia 2020. Es de anotar que desde la vigencia 2019 se realizaron todas las acciones de validación por parte de las dependencias del Instituto.
 2. Todos los controles se han aplicado satisfactoriamente, de acuerdo con lo indicado en el numeral anterior 
 3. Esta acción se implementa constantemente en relación con las modificaciones al PAA, en este cuatrimestre se realizaron 8 modificaciones de 29 que se han realizado durante el 2020, que se visualizan desde la plataforma transaccional de SECOP II https://community.secop.gov.co/Public/App/AnnualPurchasingPlanManagementPublic/Index?currentLanguage=en&amp;Page=login&amp;Country=CO&amp;SkinName=CCE. Estas modificaciones se realizan en un formato diseñado para ello y lleva el VoBo del referente técnico, de la Jefe de la Oficina de Planeación, y de Jurídica, así como del Subdirector de quien dependa el referente técnico. La Oficina Asesora Jurídica, realiza semanalmente el seguimiento al Plan Anual de Adquisiciones.
El seguimiento se realiza por la contratista de la Oficina Asesora Juridica Erika Boyaca ( apoyojuridico1@idep.edu.co)"</t>
  </si>
  <si>
    <t>"1. Este riesgo no se materializó dentro del tercer cuatrimestre de la vigencia 2020. 
 2. Todos los controles se han aplicado satisfactoriamente.
 3. Se realizó la verificación de las solicitudes de contratación y documentos precontractuales de conformidad con las exigencias legales, documentación disponible en el sistema Goobi y secop II
El seguimiento se realiza por la contratista de la Oficina Asesora Juridica Erika Boyaca ( apoyojuridico1@idep.edu.co)"</t>
  </si>
  <si>
    <t>"1.  Este riesgo no se materializó dentro del tercer cuatrimestre de la vigencia 2020 aunque se debió adendar para modificar  el cronograma  del proceso, esta adenda no implicó  incumplir con las metas y objetivos de la entidad  trazadas para estas adquisiciones de bienes o servicios, toda vez, que se suscribió contrato dentro del mes  proyectado
PROCESOS DE MINIMA CUANTÍA: La normatividad que regula estos procesos de selección  Decreto 1082 de 2015 numeral 4 artículo 2,2,1,2,1,5,2 establece: Procedimiento para la contratación de mínima cuantía. Las siguientes reglas son aplicables a la contratación cuyo valor no excede del 10% de la menor cuantía de la Entidad Estatal, independientemente de su objeto: ... 4. La Entidad Estatal debe revisar las ofertas económicas y verificar que la de menor precio cumple con las condiciones de la invitación. Si esta no cumple con las condiciones de la invitación, la Entidad Estatal debe verificar el cumplimento de los requisitos de la invitación de la oferta con el segundo mejor precio, y así sucesivamente, en este sentido dentro de los siguientes procesos de selección de mínima cuantía se realizó adenda para modificar el cronograma con el objeto de poder evaluar la oferta con el 2 mejor precio, teniendo en cuenta que la oferta con el mejor precio no cumplió
PROCESO 10 DE 2020: Se adenda porque las ofertas de mejor precio no subsanaron, no cumpliendo con requisitos técnicos debiendo evaluarla tercer oferta de menor valor. https://community.secop.gov.co/Public/Tendering/OpportunityDetail/Index?noticeUID=CO1.NTC.1494839&amp;isFromPublicArea=True&amp;isModal=False
2. Todos los controles se han aplicado satisfactoriamente. 
3. Esta acción es continua, toda vez, que se está pendiente por parte del abogado asignado para adelantar el proceso y por el Jefe de la Oficina Asesora Jurídica, el cumplimiento de los tiempos procesales, establecidos en el cronograma. 
El seguimiento se realiza por la contratista de la Oficina Asesora Juridica Erika Boyaca ( apoyojuridico1@idep.edu.co)"</t>
  </si>
  <si>
    <t>"Este riesgo se materializó, toda vez que dentro de los procesos:
- 80 DE 2020 IDEP - PC. https://community.secop.gov.co/Public/Tendering/OpportunityDetail/Index?noticeUID=CO1.NTC.1419936&amp;isFromPublicArea=True&amp;isModal=False
. No. 06 DE 2020 IDEP- MMA. https://community.secop.gov.co/Public/Tendering/OpportunityDetail/Index?noticeUID=CO1.NTC.1424529&amp;isFromPublicArea=True&amp;isModal=False
-10 DE 2020 IDEP- MMA. https://community.secop.gov.co/Public/Tendering/OpportunityDetail/Index?noticeUID=CO1.NTC.1494839&amp;isFromPublicArea=True&amp;isModal=False
Los oferentes que se presentaron no cumplieron con especificaciones técnicas exigidas para los procesos
La accion correctiva fue ajustar los terminos  tecnicos para  salir a proceso de contratación y gestionar las necesidades del IDEP. Como acción de mejorá se capacitará a los referentes técnicos en la estructuración de los estudios previos. Estos se encuentran en el plan de mejoramiento del proceso. 
El seguimiento se realiza por la contratista de la Oficina Asesora Juridica Erika Boyaca ( apoyojuridico1@idep.edu.co)"</t>
  </si>
  <si>
    <t>"1. Este riesgo no se materializo dentro del tercer cuatrimestre de la vigencia 2020
 2. Todos los controles se han aplicado satisfactoriamente. Se revisa constantemente la cámara de comercio y los reportes de multas para conocer si hay proponentes inhabilitados
 3. En este cuatrimestre se realizaron siete (7)  procesos de selección,  seis (6) bajo la modalidad de mínima cuantía y uno (1) bajo la modalidad de selección abreviada por menor cuantía, en los cuales no se presentó inhabilidad por pate de los proponentes y contratistas. Evaluaciones que se pueden consultar en el sistema Goobi y en la plataforma secop ii en cada uno de los procesos
El seguimiento se realiza por la contratista de la Oficina Asesora Juridica Erika Boyaca ( apoyojuridico1@idep.edu.co)"</t>
  </si>
  <si>
    <t>"1. Este riesgo no se materializo dentro del tercer cuatrimestre de la vigencia 2020
 2. Todos los controles se han aplicado satisfactoriamente. La revisión de las pólizas se hace con doble control por el abogado tramitador en primera instancia y luego por el Jefe de la Oficina Asesora Jurídica. El profesional jurídico encargado de la revisión observa los estudios previos y  la minuta del contrato para tener en cuénta los términos en que debe expedirse la garantía (condiciones y vigencias) y el Jefe de la Oficina Asesora Jurídica valida la información.
 3.  En este cuatrimestre se realizaron ciento ventiocho (128) contratos, de los cuales todos los que correspondieron a la prestación de servicios profesionales y apoyo a la gestión, se respaldaron con póliza de cumplimiento y por consiguiente se revisaron las pólizas, y se aprobaron debidamente.  Así como a las garantías solicitas en los procesos de selección. Tal como consta en el siste Goobi y en la plataforma secop ii
El seguimiento se realiza por la contratista de la Oficina Asesora Jurídica Erika Boyaca ( apoyojuridico1@idep.edu.co)"</t>
  </si>
  <si>
    <t>"1. Este riesgo no se materializo dentro del tercer cuatrimestre de la vigencia 2020
 2. Todos los controles se han aplicado satisfactoriamente. No se presentó incumplimiento por parte de los contratistas.
3. En los cuatrimestres anteriores se realizaron los controles respectivos, como consta en los listados de asistencia y en las grabaciones correspondientes https://drive.google.com/file/d/1GcrJne7IyT3vGJIeaDHQI8uUL6QoMcMx/view?usp=sharing
El seguimiento se realiza por la contratista de la Oficina Asesora Jurídica Erika Boyaca ( apoyojuridico1@idep.edu.co)"</t>
  </si>
  <si>
    <t>"1. Este riesgo no se materializo dentro del tercer cuatrimestre de la vigencia 2020
 2. Todos los controles se han aplicado satisfactoriamente. Revisión de los riesgos previsibles propuestos por los referentes técnicos teniendo como línea base la guía de Colombia Compra Eficiente, antes de publicar el proceso por parte de la OAJ
 3. Esta acción  es continua, toda vez, que se revisa por parte del abogado asignado para adelantar el proceso y por el Jefe Asesora Jurídica, que los riesgos previsibles proyectados en los estudios previos si estén conformes con el objeto, las obligaciones y con las garantías. Es de anotar que los funcionarios y supervisores conocen los aspectos a tener en cuenta para la elaboración de estudios previos y del sector, con el objeto de prever estas circunstancias. Adicionalmente,  es deber de estos últimos realizar un análisis en el que indiquen si durante el periodo que se conceptúa el informe de  avance de actividades del contrato, se materializaron los riesgos contenidos en los Estudios Previos. Esto permite junto con la evaluación de los proveedores estar constantemente verificando si se cumple con el objeto y las obligaciones contractuales. Tal como se puede consultar en el sistema goobi y en secop ii
El seguimiento se realiza por la contratista de la Oficina Asesora Jurídica Erika Boyaca ( apoyojuridico1@idep.edu.co)"</t>
  </si>
  <si>
    <t>"1. Este riesgo no se materializo dentro del tercer cuatrimestre de la vigencia 2020
2. Todos los controles se han aplicado satisfactoriamente. No se presentó incumplimiento por parte de los contratistas.
3. En los cuatrimestres aneriores se realizaron los controles respectivos, como consta en los listados de asistencia y en las grabaciones correspondientes https://drive.google.com/file/d/1GcrJne7IyT3vGJIeaDHQI8uUL6QoMcMx/view?usp=sharing
El seguimiento lo realizó la contratista  de la  Oficina Asesora Jurídica (Erika Boyaca - apoyojuridico1@idep.edu.co)"</t>
  </si>
  <si>
    <t>"1. Este riesgo no se materializo dentro del tercer cuatrimestre de la vigencia 2020
 2. Todos los controles se han aplicado satisfactoriamente, en el sentido de constantemente informar a los supervisores avisos preventivos de liquidar o terminar los contratos
 3. La OAJ ha remitido mediante correo electrónico a los supervisores de contratos los controles preventivos de las actas de terminación y liquidación pendientes de realizar,  en las siguientes fechas:
 - 4 de septiembre de 2020
- 6 de octubre de 2020
-  5 de noviembre de 2020
- 7 de diciembre de 2020
4. Adicional a lo anterior, se realiza seguimiento a las liquidaciones y terminaciones pendientes, en las sesiones del comité de contratación
El seguimiento se realiza por la contratista de la Oficina Asesora Jurídica Erika Boyaca ( apoyojuridico1@idep.edu.co)"</t>
  </si>
  <si>
    <t>"1. Este riesgo no se materializo dentro del cuatrimestre de la vigencia 2020, toda vez que todos los contratistas han sido seleccionados bajo el amparo de los principios que rigen la contratación pública que son selección objetiva y transparencia, es decir todos cuentan con la capacidad financiera y/o técnica y/o jurídica necesarias para la ejecución del contrato. Esto se refuerza teniendo en cuenta que no ha llegado queja o reclamación ni durante el proceso de selección ni posterior a la adjudicación y firma del contrato.
 2. Todos los controles se han aplicado satisfactoriamente.  En este cuatrimestre se realizaron siete (7)  procesos de selección,seis (6) bajo la modalidad de mínima cuantía y uno (1) bajo la modalidad de selección abreviada menor cuantia, en los cuales no se presentaron observaciones o reclamaciones relacionadas con la selección de un contratista con deficiencias jurídicas, técnicas o financieras
3. Esta acción  es continua, toda vez, que se esta pendiente por parte del abogado asignado para adelantar el proceso y por el Jefe de la Oficina Asesora Jurídica, que las condiciones o reglas incluidas en la invitación o pliego de condiciones estén claras para efectos de que se presente la oferta bajo los principios de transparencia y una vez se este en la etapa de evaluación, se constituya un comité impar, incluyendo en las invitaciones de mínima cuantía, donde la Ley no lo exige, pero que se nombra para una mayor transparencia y objetividad. Es de anotar que el proceso de selección se realiza a través de la plataforma transaccional de SECOP II lo que permite mayor transparencia y veeduría
El seguimiento se realiza por la contratista de la Oficina Asesora Jurídica Erika Boyaca ( apoyojuridico1@idep.edu.co)"</t>
  </si>
  <si>
    <t>"1. Este riesgo no se materializo dentro del tercer cuatrimestre de la vigencia 2020, toda vez, que en la etapa de evaluación de las ofertas, no se han detectado documentos falsos o irregulares presentados por los oferentes, ni tampoco se han recibido quejas o reclamaciones dentro del proceso o una vez adjudicado y suscrito contrato, de que la entidad no haya evidenciado en el momento de la evaluación documentos falsos
 2. Todos los controles se han aplicado satisfactoriamente. En este cuatrimestre se realizaron siete (7)  procesos de selección,seis (6) bajo la modalidad de mínima cuantía y uno (1) bajo la modalidad de selección abreviada menor cuantia  en los cuales, no se presentó el riesgo
 3. Siempre se conforma comités evaluadores impares y donde esta integrado por el jurídico, el financiero (siempre que la modalidad de selección lo exija) y el técnico lo que permite realizar una evaluación objetiva, transparente, y que permita evidenciar si existen documentos falsos o irregularidades. Evaluaciones que se pueden consultar en el sistema Goobi y en la plataforma secop ii en cada uno de los procesos
El seguimiento se realiza por la contratista de la Oficina Asesora Jurídica Erika Boyaca ( apoyojuridico1@idep.edu.co)"</t>
  </si>
  <si>
    <t>"1. Este riesgo no se materializo dentro del tercer cuatrimestre de la vigencia 2020
 2. Todos los controles se han aplicado satisfactoriamente. No se presentó incumplimiento por parte de los contratistas.
3. Los controles respectivos fueron aplicados en los cuatrimestres anteriores, como consta en los listados de asistencia y en las grabaciones correspondientes https://drive.google.com/file/d/1GcrJne7IyT3vGJIeaDHQI8uUL6QoMcMx/view?usp=sharing
El seguimiento se realiza por la contratista de la Oficina Asesora Jurídica Erika Boyaca ( apoyojuridico1@idep.edu.co)"</t>
  </si>
  <si>
    <t>"1. Este riesgo no se materializó dentro del tercer cuatrimestre de la vigencia 2020, toda vez, que existen dos controles, el primero es que la mayoría de los contratos están amparados por la póliza de cumplimiento, que permite en el caso de recibir obras, bienes y/o servicios que no cumplen con las especificaciones técnicas establecidas por la entidad, o su funcionamiento no corresponde con la calidad y el tiempo previsto puede ser ejecutada, para obligar al contratista su debido cumplimiento, hecho que no se ha evidenciado en este cuatrimestre. Y el segundo control es que para cada pago debe evaluarse al proveedor, dentro de la evaluación hay un ítem que pregunta por la calidad y funcionamiento del bien o servicio, permitiendo con ello que el supervisor prevea estas circunstancias, y la posibilidad de implementar un plan de mejoramiento o solicitar el cambio del bien, circunstancias que tampoco han ocurrido.
 2. Todos los controles se han aplicado satisfactoriamente. En los estudios previos se incluyen las pólizas de acuerdo con la naturaleza, objeto, obligaciones contractuales y matriz de riesgos. La revisión de las pólizas se hacen con doble control por el abogado tramitador en primera instancia y luego por el Jefe de la Oficina Asesora Jurídica. Aprobación que se deja constancia en el SECOP II; cuando aplica,  en el Sistema Administrativo y financiero - GOOBI y en el expediente contractual
3. En este cuatrimestre se realizaron ciento ventiocho (128) contratos, de los cuales todos los que correspondieron a la prestación de servicios profesionales y apoyo a la gestión, se respaldaron con póliza de cumplimiento y por consiguiente se revisaron las pólizas, y se aprobaron debidamente.  Así como a las garantías solicitas en los procesos de selección.
El seguimiento se realiza por la contratista de la Oficina Asesora Jurídica Erika Boyaca ( apoyojuridico1@idep.edu.co)"</t>
  </si>
  <si>
    <t>"NO se materializó el riesgo en el tercer cuatrimestre. Los bienes se encuentran amparados bajo la modalidad de contrato No. 34 de 2020 ASEGURADORA SOLIDARIA  COLOMBIANA cuyo objeto es ""Adquisición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 suscrito el 17 de abril del 2020, el cual a la fecha se encuentra vigente.
Se adquirieron bienes nuevos los cuales fueron ingresados a los inventarios del IDEP y reportados a la aseguradora para su correspondiente amparo en las Polizas vigentes, asi mismo se adquirieron elementos de bioseguridad de acuerdo a la normatividad vigente para tal fin.
Se continúa con la actualización de los inventarios de Propiedad Planta y Equipo de los bienes de la entidad en el aplicativo GOOBI.
Se continúa el monitoreo con las cámaras en cada una de las Oficinas (402A 402B 805 Y 806) de la entidad coordinado desde la Oficina Asesora de Planeación, quien tiene a cargo su administración y control, sin presentarse ninguna reporte de novedad.
El seguimiento lo realizó la Profesional Universitario 219-02 de la Subdirección Administrativa ,Financiera y de Control Disciplinario (Lilia Correa - lcorrea@idep.edu.co)"</t>
  </si>
  <si>
    <t xml:space="preserve">El riesgo no se ha materializado. Se adelantó el monitoreo y se determina que no requiere modificación o actualización puesto que no se identifican cambios en el contexto estratégico, la descripción y análisis del riesgo se mantienen, los controles se han ejecutado según lo programado y han sido efectivos para la mitigación del riesgo.
Se actualizó el normograma del proceso, se remitieron los informes de aprovechamiento de residuos a la UAESP, se dio continuidad durante toda la vigencia al profesional referente ambiental, se adelantó la formulación y concertación del PIGA 2020-2024, se ejecutaron las actividades del plan de acción anual, se presentaron los informes periódicos y se actualizó el plan de gestión integral de residuos peligrosos.
Las evidencias de la ejecución de los controles reposan en el archivo físico y digital de las Subseries Plan Institucional de Gestión Ambiental y Plan de Acción Interno para el aprovechamiento de los residuos, y en la plataforma documental del proceso GRF (Maloca Aula SIG).
El seguimiento lo realizó la contratista de la Subdirección Administrativa, Financiera y Control Disciplinario Francy Milena López García ( sst_piga@idep.edu.co )"
</t>
  </si>
  <si>
    <t>NO se materializó el riesgo en el  tercer cuatrimestre. 
Continúa vigente el acto administrativo Resolución No. 19 de 2019 ""Por la cual se reglamenta la administración, uso y manejo del parque automotor del Instituto para la Investigación Educativa y el Desarrollo Pedagógico - IDEP"" y se comunicó a los funcionarios que de alguna manera tienen funciones de conducción o por delegación en algunas oportunidades al Conductor de la Dirección General y al Operario de la Subdirección Administrativa, mediante correo electrónico el 26 de febrero del 2019, para su conocimiento y fines pertinentes.
Se revisó y consultó en la página de la Secretaría Distrital de Movilidad en el estado de comparendos (SIM) y las placas de los vehículos del instituto (OBH702 Y OBG425) en las Bases de datos no figura embargos ni desembargos ni  comparendos a la fecha.
Los mantenimientos preventivos y correctivos al parque automotor se realizaron por intermedio del contrato No. 82 del 2019 con la empresa TECNIMOTOR, prorrogado hasta el 31 de diciembre del 2020 de acuerdo a lo pactado en las obligaciones y a los formatos de solicitud de servicios diseñados para tal fin en SIG-MIPG.
Se continúo realizando los mantenimientos preventivos y correctivos al parque automotor culminando la ejecución del contrato No. 82 del 2019 con la empresa TECNIMOTOR, prorrogado hasta el 31 de diciembre del 2020 de acuerdo a lo pactado en las obligaciones y a los formatos de solicitud de servicios diseñados para tal fin en SIG-MIPG.
Para el suministro de Combustible se continúa realizando por intermedio de los bonos BIG PASS, en el que se le entrega una cantidad al Conductor de la entidad y se lleva un control mediante planilla diseñada y firmada para tal fín en SIG-MIPG, los cuales son legalizados con los respectivos soportes de recibos que expiden las Estación de servicio donde se recibe el combustible.
"</t>
  </si>
  <si>
    <t>"Para el tercer cuatrimestre, no se materializó el riesgo, no se encontraron nuevas causas y consecuencias asociadas al mismo, para lo cual se han ido completando los documentos a medida que las normas lo exigen. Los controles asociados han sido efectivos.
Se realizó el lunes 7 de septiembre la jornada de Inducción General al IDEP programada , la cual contó con la participación de todos los funcionarios vinculados al IDEP en 2020, adicional se realizaron sesiones ampliadas de reinducción con el componente misional del IDEP; el Seguridad y Salud en el Trabajo y Gestión Ambiental; Gestión de pagos en tesorería y Rendición de Cuentas.
Durante este periodo se desvincularon dos (2) servidoras públicas, para lo cual se dio cumplimiento al procedimiento PRO-GTH-13-11 DESVINCULACIÓN DE SERVIDORES.
El Nomograma del proceso de Gestión del Talento Humano, fue actualizado en el mes de diciembre de 2020.
El seguimiento lo realizó el profesional especializado de la Subdirección Administrativa, Financiera y Control Disciplinario Wilson Farfán Suárez (wfarfan@idep.edu.co)"</t>
  </si>
  <si>
    <t>"Para el tercer cuatrimestre, no se materializó el riesgo, no se encontraron nuevas causas y consecuencias asociadas al mismo. Los controles asociados han sido efectivos. 
El equipo de la Subdirección Administrativa, financiera y de control disciplinario asignado para revisar los componentes asociados a la liquidación de nómina, ha realizado es seguimiento adecuado para identificar posibles inconsistencias de información que se han corregido sin que se transformen en riesgo.
Se da cumplimiento al proceso PRO-GTH-13-01 LIQUIDACIÓN Y PAGO DE NÓMINA, SEGURIDAD SOCIAL Y PARAFISCALES. No se han presentado reclamos por parte de los funcionarios y exfuncionarios en cuanto a la liquidación y pago de salarios y prestaciones. 
El seguimiento lo realizó el profesional especializado de la Subdirección Administrativa, Financiera y Control Disciplinario Wilson Farfán Suárez (wfarfan@idep.edu.co)"</t>
  </si>
  <si>
    <t xml:space="preserve">El riesgo no se ha materializado. Se adelantó el monitoreo y se determina que no requiere modificación o actualización puesto que no se identifican cambios en el contexto estratégico, la descripción y análisis del riesgo se mantienen, los controles se han ejecutado según lo programado y han sido efectivos para la mitigación del riesgo.
Se realizó la revisión y actualización del normograma, la autoevaluación de estándares mínimos en el módulo SST en línea del SIDEAP y se ejecutó el plan de trabajo anual. Los documentos de soporte reposan en la Subserie Planes de Trabajo Anuales SG SST y en la plataforma documental del proceso GTH.
El seguimiento lo realizó la contratista de la Subdirección Administrativa, Financiera y Control Disciplinario Francy Milena López García ( sst_piga@idep.edu.co )
</t>
  </si>
  <si>
    <t>"Para el tercer cuatrimestre, no se materializó el riesgo, no se encontraron nuevas causas y consecuencias asociadas al mismo. Los controles asociados han sido efectivos. 
Durante este periodo se ha dado cumplimiento a las Tablas de Retención Documental establecidas para los expedientes laborales, igualmente se encuentran registradas en el Formato de Inventario Documental del Proceso de Gestión de Talento Humano. 
Para dar gestión del archivo y actualización de los expedientes físicos durante el periodo de trabajo en casa, se han programado jornadas de trabajo presencial mensuales, en las instalaciones del IDEP para realizar actualizar y organizar los expedientes laborales del Instituto.
Como acción preventiva se garantizó la asistencia de los responsables de la gestión de los archivos del proceso a las acciones de capacitación programadas sobre Gestión Documental en el PIC 2020 para el 2. el 9 y el 16 de septiembre de 2020.
El seguimiento lo realizó el profesional especializado de la Subdirección Administrativa, Financiera y Control Disciplinario Wilson Farfán Suárez (wfarfan@idep.edu.co)"</t>
  </si>
  <si>
    <t>Conforme a la recomendación de la oficina de control interno el cumplimiento del plan estratégico de talento humano para el segundo cuatrimestre del año reporta las siguientes acciones:
Plan Institucional de Capacitación: Mediante contrato 040 de 2020, se han adelantaron los temas: Manejo de información y gestión documental; Manejo del riesgo biomecánico; La nueva normatividad del código disciplinario único; cultura organizacional, comportamientos éticos e integridad; actualización en contratación estatal y prevención y promoción de la salud. Adicionalmente de gestionaron acciones de inducción y reinducción para los servidores del IDEP que se evidencian en: http://www.idep.edu.co/?q=talento-humano.
Bienestar social e incentivos: Se realizó el reconocimiento y la entrega de incentivos no pecuniarios de la vigencia mediante la Resolución 109 de 2020 y se realizó la contratación de servicios para el desarrollo de las actividades de bienestar del IDEP para los funcionarios del Instituto y sus familias, esta acción se formalizó mediante contrato 217 de 2020.
Planta de Personal: Se ha dado cumplimiento al reporte de la información correspondiente el 2020 en los términos estipulados por el DASCD y se encuentra actualizada la información en SIDEAP. en lo corrido del cuatrimestre no se han efectuados  nombramientos en la planta de personal, y se han formalizado dos renuncias. A la fecha, la planta de personal está pendiente de proveer 2 cargos y no se cuenta con personal menor de 28 años para reportes de empleo joven ni se cuenta con vinculación de personas en condición de discapacidad conforme la circular externa 018 - 2020 del DASCD.
Sistema de Seguridad y Salud en el Trabajo y Plan Institucional de Gestión Ambiental: Teniendo en cuenta la Emergencia Sanitaria por la pandemia del Coronavirus COVID-19 y el trabajo en casa, se han desarrollado actividades de promoción y prevención abordando los factores de riesgo que se ha incrementado por dicha situación. Se realizaron exámenes médicos periódicos para todos los funcionarios del IDEP y se aplicó la batería de riesgo psicosocial cuyos resultados brindarán elementos para la ejecución de acciones preventivas en 2020. El seguimiento lo realizó el profesional especializado de la Subdirección Administrativa, Financiera y Control Disciplinario Wilson Farfán Suárez (wfarfan@idep.edu.co)</t>
  </si>
  <si>
    <t>El riesgo no se ha materializado. Se adelantó el monitoreo y se determina que no requiere modificación o actualización puesto que no se identifican cambios en el contexto estratégico, la descripción y análisis del riesgo se mantienen, los controles se han ejecutado según lo programado y han sido efectivos para la mitigación del riesgo. Se continua con la socialización del protocolo general de seguridad, con la remisión de mensajes de promoción y prevención y con el seguimiento diario a las condiciones de salud de los trabajadores. Los documentos de soporte se encuentran en la pagina web del Instituto ""Resoluciones y documentos del proceso Gestión de Talento Humano""; para el reporte de condiciones de salud se presentan los correos remitidos con la encuesta diaria, teniendo en cuenta que la base de datos contiene información confidencial. 
El seguimiento lo realizó la contratista de la Subdirección Administrativa, Financiera y Control Disciplinario Francy Milena López García ( sst_piga@idep.edu.co )</t>
  </si>
  <si>
    <t xml:space="preserve">En este período (segundo cuatrimestre) no se materializó este riesgo, debido a que se siguen aplicando los controles ya definidos y a que en el IDEP no se han recibido solicitudes o PQRSD que tengan como asunto o estén relacionadas con el tratamiento de datos personales.  Las actividades que se han realizado están relacionadas con el documento que mide el nivel de madurez del IDEP en el tratamiento de los datos personales, actividad realizada por Julliet Yaver y Armando Leyton, se adjunta el documento en el drive : https://drive.google.com/drive/u/1/folders/0AF7vbH6FELFXUk9PVA </t>
  </si>
  <si>
    <t>Para el tercer cuatrimestre el riesgo no se materializó. A la fecha las actuaciones se encuentran reportadas en el expediente disciplinario, información que se valida directamente en el expediente y en el informe de pago del contratista asignado a los procesos.
A la fecha el aplicativo se encuentra actualizado. El sistema se actualiza de acuerdo al desarrollo de proceso en términos normativos. 
El seguimiento lo realiza la secretaria de la Subdirección Administrativa ,Financiera y de Control Disciplinario (Diana Cortes  - dcortes@idep.edu.co)</t>
  </si>
  <si>
    <t>Para el segundo cuatrimestre no se presenta materialización del riesgo.  Durante el tercer cuatrimestre la Oficina de Control Interno culminó las auditorias programadas en el PAA pra la vigencia 2020, se presentó en mesas de trabajo los resultados de las auditorias efectuadas con cada líder de proceso y el grupo de trabajo posteriormente se radicó el informe preliminar; en los casos que se presentó controversias se revisó y valido nuevamente las evidencias con el grupo auditor y se emitió el informe final de auditoria.  
Los resultados de los informes de auditoria y de seguimientos efectuados por parte de la OCI fueron socializados en el mes de noviembre de 2020 en el Comité Institucional de Gestión y Desempeño.
Seguimiento efectuado por:  Hilda Yamile Morales Laverde  - Jefe Oficina de Control Interno 
Fecha de seguimiento:  16-12-2020</t>
  </si>
  <si>
    <t>Se continuó con la elaboración de informes mensuales de PQRS al mes de octubre, los cuales reposan en la página web del Instituto en el siguiente link: http://www.idep.edu.co/?q=content/informe-de-peticiones-quejas-y-reclamos.  Adicionalmente, se han participado en procesos de capacitación  como se enuncia a continuación: 
Se asistió al segundo encuentro del nodo sectorial de educación realizado por la Veeduría Distrital y se realizó un curso sobre atención al ciudadano.  Las acciones mencionadas, contribuyen al control del riesgo,  por lo anterior, para el cuarto cuatrimestre no se evidenció materialización del riesgo. 
El seguimiento lo realizó la auxiliar de la Subdirección Administrativa, Financiera y de Control Disciplinario. (Bethy Blanco - bblanco@idep.edu.co)</t>
  </si>
  <si>
    <t>"En el tercer cuatrimestre no se materializó el riesgo,  a la fecha las TRD no se han actualizado por lo tanto los expedientes en las dependencias iniciaron la vigencia 2020 con la misma TRD. Es decir la que fue convalidada  en 2018 y se encuentra publicada en el link de transparencia del instituto.
Las consultas y los préstamos solicitados por los funcionarios en el tercer cuatrimestre se encuentran diligenciados en el respectivo formato y respaldados por los correos en los que se solicitan. Los controles fueron aplicados de manera efectiva.
El seguimiento lo realizó la profesional contratista gestión documental de  la Subdirección Administrativa, Financiera y de Control Disciplinario Jenny Marcela Pacheco Duarte (jmarcela0324@gmail.com)"</t>
  </si>
  <si>
    <t>"En el tercer cuatrimestre, no se materializó el riesgo. En el periodo evaluado  no se han realizado transferencias documentales debido al aislamiento obligatorio en el que se encontraba la ciudad por la emergencia sanitaria. Por lo tanto no se evidenció deterioro biológico. 
El seguimiento lo realizó la profesional contratista gestión documental de  la Subdirección Administrativa, Financiera y de Control Disciplinario Jenny Marcela Pacheco Duarte (jmarcela0324@gmail.com)</t>
  </si>
  <si>
    <t xml:space="preserve">Durante el mes de marzo desde la Oficina de Control interno se realizó una auditoria  interna la proceso de Gestión documental en la cual se encontró la materialización del riesgo, para lo cual se  formularon las acciones pertinentes  en el plan de mejoramiento del proceso,  dentro de las cuales se encuentra la elaboración de un seguimiento diario al cuadro de control de PQRS y la creación de un formato que se encuentra en validación por el responsable del proceso. Se continuó con la elaboración de informes mensuales de PQRS al mes de julio, los cuales reposan en la página web del Instituto en el siguiente link: http://www.idep.edu.co/?q=content/informe-de-peticiones-quejas-y-reclamos.  Adicionalmente, se han participado en procesos de capacitación  como se enuncia a continuación: 
La Secretaría General de la Alcaldía Mayor de Bogotá D.C., realizó una capacitación funcional del sistema Bogotá te Escucha en el que participaron los funcionarios del Instituto relacionados con el sistema, también realizó una capacitación relacionada con el reporte de gestión de peticiones de Bogotá te Escucha, así mismo se participó en una capacitación de la Guía de Trámites y Servicios y el Mapa callejero con el fin de mantener las dos OPAS que se encuentran publicadas en el sistema actualizadas y se asistió a la primera sesión virtual de la Comisión Intersectorial de Servicio a la Ciudadanía. En cuanto a la Veeduría Distrital, se asistió al Segundo encuentro distrital del nodo sectorial de educación.  Se realizó una capacitación funcional del sistema Goobi, en lo relacionado a radicación de correspondencia enviada en el que participaron funcionarios que cuentan con el rol habilitado para esta actividad.
Las acciones mencionadas, contribuyen al control del riesgo,  por lo anterior, para el segundo cuatrimestre no se evidenció materialización del riesgo. 
El seguimiento lo realizó la auxiliar de la Subdirección Administrativa, Financiera y de Control Disciplinario. (Bethy Blanco - bblanco@idep.edu.co)
</t>
  </si>
  <si>
    <t xml:space="preserve"> En este período (cuarto cuatrimestre) no se materializó este riesgo, debido a que se siguen aplicando los controles ya definidos y a que en el IDEP no se han recibido solicitudes o PQRSD que tengan como asunto o estén relacionadas con el tratamiento de datos personales.
El seguimiento lo realizo el contratista de la Oficina Asesora de Planeación ingeniero Armando Leyton (aleyton@idep.edu.co)</t>
  </si>
  <si>
    <t xml:space="preserve">El 02-03-2020, se materializó el riesgo debido a que hubo un corte de energía por motivo de un corto circuito. 
 El día 2 de marzo a las 2 pm se presentó un corte en el fluido eléctrico que duró alrededor de 1 hora y 30 minutos por problemas con la cafetera ubicada en la cocina de la oficina 402B, que hizo que se saltara el taco/braker de la oficina 402B que protege la línea de fluido eléctrico que alimenta entre otros elementos a la UPS, que a su vez afectó el taco/braker designado para dicha oficina en el cuarto eléctrico del piso 4 del edificio; provocando el apagado de la UPS (que estuvo encendida por alrededor de 15 minutos), produciendo como consecuencia el apagado abrupto e incorrecto de la Hiperconvergencia y demás equipos alojados en el Centro de Datos. 
 Se procedió a solicitar a la administración del edificio, para que permitiera el acceso al cuarto eléctrico del piso 4, para proceder a activar habilitar el taco/braker y así restablecer el servicio de fluido eléctrico (que tomó de 1 hora y 30 minutos aproximadamente).
 Afectación: Este corte afectó los siguientes equipos:
 1. Servidor HPE G7 - Web Alterno.
 2. Servidor HPE G7 – Dominio Alterno y Tablas de Retención Documental
 3. Servidor HPE G7 – Oracle VM/Oracle Linux/Oracle12c
 4. Router proveedor servicio de Internet
 5. Firewall
 6. Switch de Red Cisco
 7. Servidor G4 – Base de Datos Oracle
 8. Switchs Aruba – Hiperconvergencia 
 9. Servidores HPE G9 – Nodos Hiperconvergencia
 10. Servidor HPE G5 – “Tercer Nodo” Hiperconvergencia
 Consecuencias: Al restablecerse el fluido eléctrico se procede al encendido de los equipos afectados, la mayoría de los cuales encendieron correctamente y los servicios allí alojados se restablecieron sin novedad alguna, exceptuando los servicios alojados en la Hiperconvergencia, que dada su naturaleza tuvo problemas al encender, dejando por fuera varios servicios del IDEP.
 Acciones: Se contacta con el proveedor del soporte (HPE) de la Hiperconvergencia que abre un caso, y se pasa a producción el equipo físico G7 de respaldo que se tiene pare el sitio Web, el cual se toma alrededor de 5 minutos en iniciar, restableciendo el servicio del portal y micrositios. 
 Hasta las 7 pm, se recibe la respuesta del hp, que mediante acceso remoto realiza la restauración del servicio de Hiperconvergencia, quedando éste normalizado.
 Se procede a apagar el servidor web de respaldo y el enciende el servidor virtual, restaurando el servidor virtual de producción.
 Se informó al área Administrativa y Financiera para que tome los correctivos necesarios solicitándole el cambio del Braker. El área Administrativa y Financiera suspendió el uso de la Greca en esta oficina. 
 Acción Correctiva: Solicitud a la Subdirección Administrativa y Financiera del IDEP la suspensión definitiva del uso de la toma de corriente de la cocina de la oficina 402 B hasta tanto no se garantice que funciona de forma correcta.
 Acción Preventiva y/o de mejora: Para disminuir el riesgo de falta de disponibilidad de energía, se realizarán acciones para suplir las fallas a través de una UPS.
 El 16-04-2020 se materializó el riesgo porque el proveedor de Goobi No realizó la actualización del software el día 15 de abril como estaba programado, lo actualizó el día 16 en la tarde dejando en indisponibilidad el sistema durante medio día. Y al actualizar el sistema presentó algunas fallas que fueran resueltas el día 17 de abril. Se llamó la atención al proveedor sobre el cumplimiento de las fechas y horarios establecidos para este tipo de actualizaciones. 
 Se instaló el software HUMANO en un servidor virtualizado (Dominio Secundario) como contingencia y se actualizó la base de datos de datos en el nuevo servidor físico (G7) la cual también opera como contingencia.
 A pesar de la materialización del riesgos, durante este cuatrimestre se han ejecutado los controles, como la firma de nuevos contratos con los proveedores verificando los acuerdos de niveles de servicios, para lo cual se está realizando el control del cumplimiento de los ANS con los proveedores de los sistemas de información (Goobi, HUMANO, Metabiblioteca). Adicionalmente se ha realizado el uso de Virtual Private Network (VPN) o red privada virtual (RPV), para lo cual se habilitaron o configuraron en total 28 cuentas en el Firewall o cortafuegos para prestar el servicio de VPN que posibilita y permite de forma segura el acceso a los recursos informáticos del IDEP como son los equipos de cada uno de los colaboradores del IDEP. Es de tener en cuenta que para que este servicio pueda ser usado se requirió revisar y configurar un número similar de equipos entre escritorio y portátiles (25), a los que se les habilitó el acceso remoto y la posibilidad de conectarse vía escritorio remoto. Se debe resaltar que fue posible reaccionar de forma rápida gracias al dispositivo Fortinet Firewall adquirido recientemente y que se tiene la posibilidad de aumentar estas conexiones ya que en la actualidad se está usando el 6% de la capacidad instalada en este tipo de servicio. Debido a que los equipos de la entidad por políticas de racionalización en el uso de la energía y en el cuidado de los mismos se apagan de forma automática en la noche, fue necesario modificar las política para que los equipos no se apaguen ni entren en suspensión.
 También se realizó la Instalación del Cliente VPN en los equipos de usuarios, para que la conexión remota a los equipos de los usuarios o colaboradores que se encuentran en el IDEP, fue necesario intervenir 43 equipos de escritorio ubicados en el IDEP y de 11 equipos portátiles de propiedad de la entidad para ser prestados a colaboradores que lo requerían para cumplir sus funciones de trabajo en casa, a los que se instaló el cliente ForticlientVPN en la versión 6.2, actividad que requirió en algunos casos (3 equipos) actualizar los sistemas operativos. Adicionalmente, los ingenieros César Linares y Juliet Yaver prepararon 18 equipos personales de igual número de colaboradores (funcionarios y contratistas) instalando el cliente ForticlientVPN en la versión ya mencionada, previa a la intervención de los equipos se solicitó autorización formal de los colaboradores. Las actividades descritas incluyeron capacitación en el uso y conexión de la VPN y en el uso de la herramienta escritorio remoto para conexión al equipo asignado en el IDEP.
</t>
  </si>
  <si>
    <t>Fecha de reporte: 31/08/2020. El riesgo no se ha materializado para este período, se mantiene el control implementado en el cuatrimestre anterior.  Las actividades realizadas se relacionan con la instalación e implementación de un nuevo canal de Internet con mayor capacidad y con nuevos servicios con un ISP nuevo.  Este proceso contractual fue desarrollado por Armando Leyton y Oscar Lozano y se adjunta el contrato y las evidencias de su instalación en la ruta: https://drive.google.com/drive/u/1/folders/0AF7vbH6FELFXUk9PVA .
Teniendo en cuenta el cambio de ISP, fue necesario modificar las configuraciones del firewall, servidores, equipos de cómputo dado el cambio de los DNS del Idep y las IP públicas.  Los equipos de cómputo reciben la configuración por la implementación del DHCP del IDEP una vez la comunicación es revisada por el firewall. También se notificó a Nelson Corredor de Tesorería la modificación necesaria en los bancos con correo electrónico del 13/07/2020, ocasionado por el cambio de ISP, las evidencias de estas actividades quedan en las rutas https://drive.google.com/drive/u/1/folders/0AF7vbH6FELFXUk9PVA y  https://drive.google.com/drive/u/3/folders/1iqspJpiENTpzoqwd5j3zhjT1stmw3Y1m . 
Se han realizado actualizaciones de Seguridad del sistema operativo en sus últimas versiones que son liberadas por el fabricante. Esta actividad ha sido verificada y atendida por César Linares y Oscar Lozano y en algunos casos se ha requerido hacer atención presencial, en la plataforma de mesa de ayuda se encuentran las evidencias de estas actividades (http://www.idep.edu.co/mesadeayuda/) y evidencias adicionales se adjuntan en la ruta: https://drive.google.com/drive/u/1/folders/0AF7vbH6FELFXUk9PVA .
Teniendo en cuenta las observaciones realizadas por Control Interno se programa para el último cuatrimestre la revisión del riesgo, incluyendo a la Subdirección Administrativa Financiera y de Control Disciplinario en este análisis y redimensión del riesgo.
El seguimiento lo realizo el contratista de la Oficina Asesora de Planeación ingeniero Armando Leyton (aleyton@idep.edu.co)</t>
  </si>
  <si>
    <t>En el cuarto trimestre se ha realizado - Fecha de reporte 18/12/2020: 
- Actividades para la actualizaciones de Seguridad del sistema operativo en sus últimas versiones que son liberadas por el fabricante. Esta actividad ha sido verificada y atendida por César Linares y Oscar Lozano y en algunos casos se ha requerido hacer atención presencial, en la plataforma de mesa de ayuda se encuentran las evidencias de estas actividades (http://www.idep.edu.co/mesadeayuda/), 
- Se realizaron las actividades para la contratación de la plataforma de hiperconvergencia de tal forma que continúe el soporte y garantía de los equipos y del software de virtualización.
- Se realizó la contratación del soporte de la base de datos Oracle. 
- Se realizó la actividad para dejar en producción el servidor de base de datos en la versión 12C de Oracle. 
https://drive.google.com/drive/folders/12Q3XgNe5xu8Cf6KetOCxCuSlOs8sV9pI?usp=sharing    
El seguimiento lo realizo el contratista de la Oficina Asesora de Planeación ingeniero Armando Leyton (aleyton@idep.edu.co)</t>
  </si>
  <si>
    <t>Este riesgo no se materializó en este cuatrimestre. Se aplicaron los controles en su totalidad, durante este periodo de tiempo se realizaron las siguientes actividades: 
 Se realizó la modificación de las reglas del Dominio para cumplir con los requerimientos de la auditoría del año 2019. Se realizó una sesión de trabajo con el proveedor del antivirus donde se ajustaron los parámetros y configuración para fortalecer el análisis y control, se actualizaron las versiones en los equipos. 
 ACTUALIZACION ANTIVIRUS EN EQUIPOS PARA CONTINGENCIA COVID-19: Para garantizar la seguridad de los equipos que se adecuaron para conexión VPN, fue necesario intervenir 45 equipos de escritorio ubicados en el IDEP y 13 equipos portátiles de propiedad de la entidad, actualizando las versiones del antivirus y la versión del agente. Estas actividades permiten monitorear los equipos y mantenerlos protegidos.
 El firewall está configurado para realizar los bloqueos necesarios y opera correctamente. Se actualiza automáticamente cuando el proveedor libera nuevas versiones. 
 ACTIVIDADES QUE SE REALIZARON EN EL FIREWALL - CONTINGENCIA COVID-19: Se habilitaron o configuraron en total 15 cuentas en el Firewall o cortafuegos para prestar el servicio de VPN que posibilita y permite de forma segura el acceso a los recursos informáticos del IDEP como son los equipos de cada uno de los colaboradores del IDEP. Es de tener en cuenta que para que este servicio pueda ser usado se requirió revisar y configurar un número similar de equipos entre escritorio y portátiles (25), a los que se les habilitó el acceso remoto y la posibilidad de conectarse vía escritorio remoto. Se debe resaltar que fue posible reaccionar de forma rápida gracias al dispositivo Fortinet Firewall con que cuenta la Entidad y que se tiene la posibilidad de aumentar estas conexiones ya que en la actualidad se está usando el 6% de la capacidad instalada en este tipo de servicio. Debido a que los equipos de la entidad por políticas de racionalización en el uso de la energía y en el cuidado de los mismos se apagan de forma automática en la noche, fue necesario modificar las política para que los equipos no se apaguen ni entren en suspensión.
 ACTIVIDADES EN EQUIPOS PORTÁTILES PARA USO DE VPN RELACIONADOS CON FIREWALL: Para que la conexión remota a los equipos de los usuarios o colaboradores que se encuentran en el IDEP, fue necesario intervenir 45 equipos de escritorio ubicados en el IDEP y de 15 equipos portátiles de propiedad de la entidad para ser prestados a colaboradores que lo requerían para cumplir sus funciones de trabajo en casa, a los que se instaló el cliente ForticlientVPN en la versión 6.2.</t>
  </si>
  <si>
    <r>
      <t xml:space="preserve">Fecha de reporte: 31/08/2020. El riesgo no se ha materializado se ha continuado con la aplicación de los controles en su totalidad y se realizaron las siguientes actividades:
ANTIVIRUS:
Se mantienen las políticas de actualización automática de la biblioteca de virus y de las versiones del aplicativo.  Esta actividad es revisada por César Linares con el acompañamiento del proveedor en sesión de trabajo en el mes de julio de 2020 (17/07/2020) las evidencias se encuentran en la ruta </t>
    </r>
    <r>
      <rPr>
        <u/>
        <sz val="11"/>
        <color rgb="FF1155CC"/>
        <rFont val="Calibri"/>
        <family val="2"/>
      </rPr>
      <t>https://drive.google.com/drive/u/1/folders/0AF7vbH6FELFXUk9PVA</t>
    </r>
    <r>
      <rPr>
        <sz val="11"/>
        <color rgb="FF000000"/>
        <rFont val="Calibri"/>
        <family val="2"/>
      </rPr>
      <t xml:space="preserve"> 
:   Otra de las actividades realizada consistió en realizar un informe del estado de la consola del antivirus con fecha de corte del 31/07/2020, evidencia ubicada en la ruta: </t>
    </r>
    <r>
      <rPr>
        <u/>
        <sz val="11"/>
        <color rgb="FF1155CC"/>
        <rFont val="Calibri"/>
        <family val="2"/>
      </rPr>
      <t>https://drive.google.com/drive/u/1/folders/0AF7vbH6FELFXUk9PVA</t>
    </r>
    <r>
      <rPr>
        <sz val="11"/>
        <color rgb="FF000000"/>
        <rFont val="Calibri"/>
        <family val="2"/>
      </rPr>
      <t xml:space="preserve"> 
FIREWALL:
El dispositivo en lo relacionado con las Bases de Datos y sus componentes ha sido actualizado de forma automática con la última versión liberada por el fabricante Fortinet, se mantienen activas y en uso las cuentas VPN que fueron creadas en el cuatrimestre anterior y se mantiene permanente monitoreo a las protecciones sobre los equipos, esta actividad esta realizada por Cesar Linares y se adjunta el manual generado </t>
    </r>
    <r>
      <rPr>
        <u/>
        <sz val="11"/>
        <color rgb="FF1155CC"/>
        <rFont val="Calibri"/>
        <family val="2"/>
      </rPr>
      <t>https://drive.google.com/drive/u/1/folders/0AF7vbH6FELFXUk9PVA</t>
    </r>
    <r>
      <rPr>
        <sz val="11"/>
        <color rgb="FF000000"/>
        <rFont val="Calibri"/>
        <family val="2"/>
      </rPr>
      <t xml:space="preserve"> .  Adicionalmente, se realizó por parte de Oscar Lozano la actualización del sistema operativo del firewall pasando de la versión 6.2.2. a la versión 6.2.4 build1112 (GA), dejando un documento que queda en la ruta: </t>
    </r>
    <r>
      <rPr>
        <u/>
        <sz val="11"/>
        <color rgb="FF1155CC"/>
        <rFont val="Calibri"/>
        <family val="2"/>
      </rPr>
      <t>https://drive.google.com/drive/u/1/folders/0AF7vbH6FELFXUk9PVA</t>
    </r>
    <r>
      <rPr>
        <sz val="11"/>
        <color rgb="FF000000"/>
        <rFont val="Calibri"/>
        <family val="2"/>
      </rPr>
      <t xml:space="preserve"> 
.    Otra de las actividades realizada consistió en realizar un informe del estado de la consola del firewalll con fecha de corte del 31/07/2020, evidencia ubicada en la ruta: </t>
    </r>
    <r>
      <rPr>
        <u/>
        <sz val="11"/>
        <color rgb="FF1155CC"/>
        <rFont val="Calibri"/>
        <family val="2"/>
      </rPr>
      <t>https://drive.google.com/drive/u/1/folders/0AF7vbH6FELFXUk9PVA</t>
    </r>
    <r>
      <rPr>
        <sz val="11"/>
        <color rgb="FF000000"/>
        <rFont val="Calibri"/>
        <family val="2"/>
      </rPr>
      <t xml:space="preserve"> 
ACTIVIDADES SOBRE LOS PC PORTATILES Y DE ESCRITORIO:
Se mantienen en permanente actualización las versiones del sistema operativo de cada uno de los equipos del IDEP, en ocasiones se han tenido que realizar reinicios físicos en sitio de los equipos que lo han requerido, situación que es necesaria para que el antivirus opere de mejor forma y que esté acorde a lo requerido por el fabricante del antivirus.  Actividad realizada y supervisada por César Linares que cuenta con la ayuda de Oscar Lozano y se adjunta la imagen de uno de los equipos que se ha intervenido en la ruta: </t>
    </r>
    <r>
      <rPr>
        <u/>
        <sz val="11"/>
        <color rgb="FF1155CC"/>
        <rFont val="Calibri"/>
        <family val="2"/>
      </rPr>
      <t>https://drive.google.com/drive/u/1/folders/0AF7vbH6FELFXUk9PVA</t>
    </r>
    <r>
      <rPr>
        <sz val="11"/>
        <color rgb="FF000000"/>
        <rFont val="Calibri"/>
        <family val="2"/>
      </rPr>
      <t xml:space="preserve"> 
</t>
    </r>
    <r>
      <rPr>
        <u/>
        <sz val="11"/>
        <color rgb="FF000000"/>
        <rFont val="Calibri"/>
        <family val="2"/>
      </rPr>
      <t>El seguimiento lo realizo el contratista de la Oficina Asesora de Planeación ingeniero Armando Leyton (aleyton@idep.edu.co)</t>
    </r>
  </si>
  <si>
    <t>Actividades reportas el 18/12/2020
- Se han realizado las actualizaciones a los sistemas operativos de los equipos de escritorio y servidores del IDEP para minimizar los riesgos de seguridad y privacidad de la información. 
- Se mantiene la revisión preventiva de la consola de antivirus y la actualización permanente.
- Se realizaron reglas de uso de la VPN en el firewall, las cuales se encuentran en pruebas.
-Se ajustó aprobó y publicó el procedimiento para el ciclo de vida de los sistemas de información de acuerdo a las sugerencias de la auditoría. 
-Se ajustó aprobó y publicó el formato de requerimientos que hace parte del procedimiento del ciclo de vida de los sistemas de información, el cual consolida lo requerido para pruebas, puesta en producción y control de cambios de acuerdo a las sugerencias de la auditoría de dejar un solo formato.
-Se socializaron recomendaciones y tips de seguridad de la Información en la reunión del 10 de Diciembre de 2020.
-En Octubre de 2020 se reactivó la Orden de Servicios 105-2019 con la Empresa COMPUSERTEC, dando finalización a las horas pendientes del contrato con la puesta en producción del nuevo servidor de base de datos Oracle 12c que soporta el sistema de información Administrativo y Financiero Goobi y la contingencia del sistema de información HUMANO. 
-Se realizó la contratación del Mantenimiento preventivo y correctivo de la infraestructura tecnológica del IDEP, contrato 189-2020 y se realiza la sesión del mantenimiento preventivo a la infraestructura del IDEP el 12 de Diciembre. Este mantenimiento incluyó las UPS  y la Unidad de Aire Acondicionado.
-En la ejecución del contrato 53-2020, para la convivencia de los protocolos IPv4 e IPv6, se validan y reciben los documentos de diagnóstico, planeación y seguimiento elaborados por el proveedor, se realiza la configuración del firewall, los equipos activos, dominio y de los equipos portátiles, de escritorio y servidores.
-Se recibe por parte del proveedor la documentación con la evidencia de la nueva realidad de la red LAN del IDEP.
-Actualmente en el instituto coexisten los protocolos IPV4 e IPV6 de acuerdo a lo indicado por MinTic en la estrategia de Gobierno Digital.
Las evidencias se encuentran en:
https://drive.google.com/drive/folders/12Q3XgNe5xu8Cf6KetOCxCuSlOs8sV9pI?usp=sharing 
Soporte Firewall IPv6
https://drive.google.com/file/d/1YOhye8n8gszqgt6gFh4E_ZVJvWBWexym/view?usp=sharing 
Soporte Firewall Eduroam
https://drive.google.com/file/d/1C4OYc-9J9Qu6-SDGq8Q_UqTos9R8SaRy/view?usp=sharing 
https://docs.google.com/spreadsheets/d/1Ro9z3pH1J8SXre-KB6py4YiCpgXZaukJt_QYx5JakBs/edit#gid=971053768 
El seguimiento lo realizo el contratista de la Oficina Asesora de Planeación ingeniero Armando Leyton (aleyton@idep.edu.co)</t>
  </si>
  <si>
    <t>Este riesgo no se materializó en este cuatrimestre.   Se ha  aplicado el control de firma del formato  FT-GT-12-20 Compromiso de cumplimiento de las políticas TIC,  a los nuevos funcionarios vinculados al Instituto.</t>
  </si>
  <si>
    <t>Para este riesgo en este período (segundo cuatrimestre) no se materializó .   Se mantiene la aplicación del control de firma del formato  FT-GT-12-20 Compromiso de cumplimiento de las políticas TIC,  a los nuevos funcionarios vinculados al Instituto.  Actividad realizada por César Linares por medio de un mensaje publicado en los tickets de creación de usuario y en las respuestas de los correos de estas solicitudes, está pendiente recolectar las firmas pertinentes, lo cual será realizado por correo en la semana del 7 de septiembre de 2020.   Soporte presentado en la ruta https://drive.google.com/drive/u/1/folders/0AF7vbH6FELFXUk9PVA  
El seguimiento lo realizó el contratista de la Oficina asesora de planeación (Armando Leyton -aleyton@idep.edu.co)</t>
  </si>
  <si>
    <t>Para este riesgo en este período (cuarto cuatrimestre) no se materializó . Se mantiene la aplicación del control de firma del formato FT-GT-12-20 Compromiso de cumplimiento de las políticas TIC, a los nuevos funcionarios vinculados al Instituto. Actividad realizada por César Linares por medio de un mensaje publicado en los tickets de creación de usuario y en las respuestas de los correos de estas solicitudes. Se encuentra en actualización el acta de compromiso de cumplimiento de las políticas TIC
El seguimiento lo realizo el contratista de la Oficina Asesora de Planeación ingeniero Armando Leyton (aleyton@idep.edu.co)</t>
  </si>
  <si>
    <t>Durante este cuatrimestre, no se materializó el riesgo. Durante el mes de diciembre  se revisó el mapa de riesgos del proceso de Divulgación y Comunicación, cuyos soportes se registraron en el acta de reunión que reposa en el archivo de la Oficina Asesora de Planeación. 
Los controles propuestos se aplicaron en su totalidad, al realizar la socialización, divulgación de la gestión del IDEP a través de los comités académicos que se convocan de manera mensual, la divulgación de los boletines internos y externos  a los grupos de valor, de interés y partes interesadas del IDEP a través de correo electrónico masivo y la pagina web institucional en la sección de noticias (http://www.idep.edu.co/?q=noticias, (http://www.idep.edu.co/?q=content/boletines-internos y http://www.idep.edu.co/?q=content/boletines-externos).
 El plan estratégico de comunicaciones se encuentra actualizado, atendiendo a los lineamientos del nuevo plan de desarrollo 2020-2024, en donde se plasman las actividades para cumplir con las metas programadas.
 El seguimiento a la estrategia de comunicaciones hasta el mes de diciembre se reporta en el PMR y  MGA, sus soportes reposan en :  Evidencia octubre ( No. 00106-817-001330 del 05/11/2020) noviembre (radicado No. 00106-813-001544 del 30/11/2020) diciembre (radicado No. 00106-817-001799 del 18/12/2020) 
 Los indicadores de gestión y el plan de mejoramiento al proceso de divulgación y comunicación, los cuales reposan en la página del IDEP en el siguiente link: http://www.idep.edu.co/?q=content/maloca-aulasig y el archivo de gestión de la Oficina Asesora de Planeación. 
 Se realizó el seguimiento a la matriz de la ley 1712 de 2014 a través  de la matriz del esquema de publicación, además de las revisiones que ha realizado Control interno.
http://www.idep.edu.co/sites/default/files/FT-GD-07-24_Esquema_Publicacion_Informacion_V1_0_0%20noviembre%202020.xls .
 Las acciones anteriores, contribuyen al fortalecimiento de comunicación interna y externa del IDEP. 
El seguimiento lo realizó la contratista de la Oficina Asesora de Planeación (Diana Martinez - seguimientoplaneacion@idep.edu.co)</t>
  </si>
  <si>
    <t>Durante este cuatrimestre, no se materializó el riesgo. En el mes de diciembre  se revisó el mapa de riesgos del proceso de Atención al ciudadano, cuyos soportes se registraron en el acta de reunión que reposa en el archivo de la Oficina Asesora de Planeación. 
 Los controles propuestos se aplicaron en su totalidad, se realizó el seguimiento con corte a 30 de septiembre de 2020 al plan de acción para la implementación de las políticas de Participación ciudadana, Servicio al ciudadano, Racionalización de tramites y Transparencia acceso para MIPG, se encuentra en el siguiente link: http://www.idep.edu.co/?q=modelo-integrado-de-planeacion-y-gestion-mipg
 Se realizó el seguimiento a la matriz de la ley 1712 de 2014 a través  de la matriz del esquema de publicación, además de las revisiones que ha realizado Control interno.
http://www.idep.edu.co/sites/default/files/FT-GD-07-24_Esquema_Publicacion_Informacion_V1_0_0%20noviembre%202020.xls 
El control   el seguimiento a la estrategia de comunicaciones hasta el mes de diciembre se reporta en el PMR y  MGA, sus soportes reposan en :  Evidencia octubre ( No. 00106-817-001330 del 05/11/2020) noviembre (radicado No. 00106-813-001544 del 30/11/2020) diciembre (radicado No. 00106-817-001799 del 18/12/2020) 
El plan estratégico de comunicaciones se encuentra actualiza, atendiendo a los lineamientos del nuevo plan de desarrollo 2020-2024.
El seguimiento lo realizó la contratista de la Oficina Asesora de Planeación (Diana Martinez - seguimientoplaneacion@idep.edu.co)</t>
  </si>
  <si>
    <t>Para el tercer Cuatrimestre no se materializo el riesgo teniendo que cuenta que en el momento el instituto cuenta con tres cuentas en banco de Bogotá y dos en AV Villas que se encuentran activas y cada una tiene una destinación especifica.                                                                                                                       Para el caso de los cheques se giran con los debidos soportes por parte del tesorero y son revisados y aprobados por el Subdirector Administrativo, Financiero y de Control Disciplinario. Posteriormente son firmados por el Director y el Tesorero General. Los soportesresposan en el archivo de gestion de la Subdirección. 
El seguimiento lo realizó el Tesorero  de la Subdirección Administrativa, Financiera y de Control Disciplinario Nelson Corredor ( ncorredor@idep.edu.co)</t>
  </si>
  <si>
    <t>Para el segundo cuatrimestre, se efectuaron cuatro (4) traslados presupuestales: 2 en funcionamiento y 2 en inversión, los cuales no materializaron el riesgo sino que para el caso de funcionamiento fueron necesarios teniendo en cuenta movimientos de personal por cambios de administración que implicó distribución de recursos en los rubros de salud y pensiones. Los traslados en inversión uno por armonización presupuestal y otro por procesos de contratación en curso fueron necesarios en todas las entidades con el fin de poner en marcha en nuevo plan de desarrollo.  En lo que respecta al anteproyecto de presupuesto se realizaron las actividades asociadas a funcionamiento quedando definido la cuota para la vigencia 2021, quedando pendiente lo correspondiente a inversión de acuerdo con el cronograma establecido por la SHD.
El seguimiento lo realiza la secretaría de la Subdirección Administrativa ,Financiera y de Control Disciplinario (Diana Rodríguez - drodriguez@idep.edu.co)</t>
  </si>
  <si>
    <t xml:space="preserve">En el último cuatrimestre se efectuaron cuatro traslados presupuestales, dos en funcionamiento y dos en inversión , los de funcionamiento se gestionaron con el fin de distribuir recursos entre los agregados de nómina y completar recursos para cubrir necesidades de ISBN por publicaciones y el pago de los honorarios a los miembros del consejo directivo de la entidad. Los de inversión, permitieron adicionar recursos por celebración de convenios con la SED e Idartes, traslados que no generaron riesgos por falta de planeación, sino permitieron distribuir el presupuesto acorde con las necesidades de la entidad. Los soportes se encuentran en el archivo de gestión de la Subdirección. El seguimiento lo realizó el profesional especializado de la Subdirección Administrativa, Financiera y de Control Disciplinario (Paulo Leguizamón pleguizamos@idep.edu.co) </t>
  </si>
  <si>
    <t>Para el segundo cuatrimestre, si se materializó el riesgo. Lo anterior se presentó con el cierre presupuestal del mes de mayo que incluía las actividades asociadas a la armonización presupuestal relacionadas con el nuevo plan de desarrollo. se presentó un error al momento de efectuar el registro en PREDIS del contrato suscrito con la Corporación Magisterio, quedando cargados los recursos por los dos proyectos estratégicos del proyecto 1079 “Investigación e Innovación para el fortalecimiento de las comunidades de saber y de práctica pedagógica” diferente a la información registrada en Goobi donde, la totalidad de los recursos estaban por un solo proyecto estratégico. En razón de lo anterior, una vez detectado el error se procedió a efectuar la consulta respectiva ante la Dirección Distrital de Presupuesto, quienes informaron que no era posible ninguna modificación, teniendo en cuenta la armonización y nuevo plan de desarrollo. Por lo anterior y de acuerdo a reunión virtual realizada con la Directora Distrital de Presupuesto, El Subdirector de Desarrollo Social de la Dirección Distrital de Presupuesto y el Profesional que apoya a la entidad desde la SHD, se recomendó que la manera de solucionar la inconsistencia presentada  era, una vez incorporados los nuevos proyectos asociados al plan de desarrollo, afectar mediante registro presupuestal el valor registrado equivocadamente y anular en el plan anterior dicho valor, respaldando esta decisión mediante acto administrativo suscrito por el Director de la entidad. Adicionalmente, con el fin de minimizar el riesgo de ocurrencia a partir del mes de junio los CDP y CRP que se expidan desde presupuesto, deben remitirse a los responsables que intervienen en el proceso de ejecución de los recursos presupuestales en los dos sistemas de información (PREDIS Y GOOBI) con el fin que sean revisados de manera previa por parte de los responsables de los mismos y en caso de detectarse inconsistencias informar al profesional de presupuesto a efectos de efectuar los ajustes correspondientes de manera oportuna.
Las evidencias relacionadas con la materialización del riesgo se encuentran en carpeta magnética que reposa en los archivos del Profesional Especializado con funciones de responsable de presupuesto.
El seguimiento lo realiza la secretaría de la Subdirección Administrativa ,Financiera y de Control Disciplinario (Dian Rodríguez  - drodriguez@idep.edu.co)</t>
  </si>
  <si>
    <t xml:space="preserve">En el último cuatrimestre no se materializó el riesgo por cuanto las conciliaciones por rubro entre los sistemas de información de hacienda y de la entidad denotan que no hubo afectaciones equivocadas entre rubros de la entidad. NO obstante, se han presentado inconvenientes para realizar las conciliaciones de manera detallada como se venía haciendo con el anterior sistema de hacienda PREDIS, el cual permitía contar con informes a nivel fuente de financiación y por detalle, esto no se ha podido realizar a partir del mes de octubre donde se inmigro la información presupuestal al nuevo sistema BOGDATA, sin que a la fecha se cuente con reportes que permitan conciliar en ese detalle. Los soportes se encuentran en el archivo de gestión de la Subdirección. El seguimiento lo realizó el profesional especializado de la Subdirección Administrativa, Financiera y de Control Disciplinario (Paulo Leguizamón pleguizamos@idep.edu.co) </t>
  </si>
  <si>
    <t>En el segundo Cuatrimestre no ha materializado el riesgo, teniendo en cuenta que:
- No se han  presentado partidas mayores a 60 días, debido a que se realizan conciliaciones de tesorería y se revisan partidas pendientes antes de reportar el cierre a Contabilidad. Las partidas pendientes son analizadas conjuntamente con Contabilidad y se realiza validación de parametrización Contable previo registro el sistema GOOBI.
- No se han evidenciado problemas con fuentes de financiación en el giro de recursos de la entidad. Después de revisada la documentación por parte de la técnico de tesorería, la aprobación de órdenes de pago una vez aprobados los descuentos y revisada la documentación por parte del profesional especializado de Contabilidad, se tramita en tesorería previa comprobación de la documentación en OPGET el cual genera las planillas que son revisadas por el Subdirector Administrativo, Financiero y de C.D, aprobadas y firmadas en OPGET por el profesional especializado de presupuesto y el Director General lo que disminuye el posible riesgo de problemas con fuentes de financiación.
 - La custodia de cheques y sellos se encuentran seguros en la caja fuerte de la entidad. En el portal bancario de Banco de Bogotá se aplica el protocolo de dos aprobaciones la primera la realiza el Subdirector Administrativo, Financiero y de Control Disciplinario y el Director General. Previo al traslado de recursos de la Cuenta de Ahorros a la Cuenta Corriente se realiza formato que explica los Cheques que van a ser girados, motivo de giro y el respectivo tercero. El protocolo de manejo de cuentas requiere un sello seco dos sellos húmedos y dos firmas autorizadas. El seguimiento lo realiza la secretaría de la Subdirección Administrativa ,Financiera y de Control Disciplinario (Diana Rodríguez - drodriguez@idep.edu.co)</t>
  </si>
  <si>
    <t>Para el segundo trimestre de la vigencia 2020 correspondiente al periodo abril a junio de 2020, se presentó la información financiera a la Contaduría General de la Nación a través del aplicativo CHIP, siguiendo los lineamientos que le corresponden a la entidad al encontrarse clasificada dentro de las entidades de gobierno, así mismo se efectuó el reporte del mismo periodo con destino a la Dirección Distrital de Contabilidad a través del aplicativo Bogotá Consolida, atendiendo los lineamientos del sector central para el cumplimiento de este tipo de obligaciones. De igual forma se han venido reportando mensualmente los estados financieros, es decir el estado de situación financiera, el estado de resultados y las notas explicativas a través de la página Web institucional dentro del LINK, estados Contables mensuales 2020. Se pueden evidenciar el lin institucional estados contables: http://www.idep.edu.co/?q=content/estados-contables-2020.
El seguimiento lo realiza la secretaría de la Subdirección Administrativa ,Financiera y de Control Disciplinario (Diana Rodríguez  - drodriguez@idep.edu.co)</t>
  </si>
  <si>
    <t>Para el  tercer cuatrimestre de la vigencia 2020 correspondiente al periodo julio a septiembre de 2020, se presentó la información financiera a la Contaduría General de la Nación a través del aplicativo CHIP, siguiendo los lineamientos que le corresponden a la entidad al encontrarse clasificada dentro de las entidades de gobierno, así mismo se efectuó el reporte del mismo periodo con destino a la Dirección Distrital de Contabilidad a través del aplicativo Bogotá Consolida, atendiendo los lineamientos del sector central para el cumplimiento de este tipo de obligaciones. De igual forma se han venido reportando mensualmente los estados financieros, es decir el estado de situación financiera, el estado de resultados y las notas explicativas a través de la página Web institucional dentro del LINK, estados Contables mensuales 2020. Se pueden evidenciar el link institucional estados contables: http://www.idep.edu.co/?q=content/estados-contables-2020.
El seguimiento lo realiza la secretaría de la Subdirección Administrativa ,Financiera y de Control Disciplinario (Diana Rodríguez  - drodriguez@idep.edu.co)</t>
  </si>
  <si>
    <t>En el segundo trimestre se han presentado oportunamente las declaraciones tributarias de Retención en la Fuente, Impuesto de Estampillas Distritales, Declaraciones bimestrales de Retenciones de Industria y Comercio, Declaraciones anuales de impuesto de vehículos y Declaración anual de Ingresos y Patrimonio de la vigencia 2019. Actualmente se está en proceso de preparación, firma, presentación y pago de las declaraciones de retenciones del mes de agosto de 2020 y Declaración bimestral de Julio - Agosto de la declaración de retención de Industria y Comercio, cuyos vencimientos inician el día 10 de septiembre de 2020.
El seguimiento lo realiza la secretaría de la Subdirección Administrativa ,Financiera y de Control Disciplinario (Diana Rodríguez  - drodriguez@idep.edu.co)</t>
  </si>
  <si>
    <t>En el tercer cuatrimestre se han presentado oportunamente las declaraciones tributarias de Retención en la Fuente, Impuesto de Estampillas Distritales, Declaraciones bimestrales de Retenciones de Industria y Comercio, de la vigencia 2020. 
El seguimiento lo realiza la secretaría de la Subdirección Administrativa ,Financiera y de Control Disciplinario (Diana Rodríguez  - drodriguez@idep.edu.co)"</t>
  </si>
  <si>
    <t>En el tercer Cuatrimestre no ha materializado el riesgo, teniendo en cuenta que:
- No se han  presentado partidas mayores a 60 días, debido a que se realizan conciliaciones de tesorería y se revisan partidas pendientes antes de reportar el cierre a Contabilidad. Las partidas pendientes son analizadas conjuntamente con Contabilidad y se realiza validación de parametrización Contable previo registro el sistema GOOBI.
- No se han evidenciado problemas con fuentes de financiación en el giro de recursos de la entidad. Después de revisada la documentación por parte de la técnico de tesorería, la aprobación de órdenes de pago una vez aprobados los descuentos y revisada la documentación por parte del profesional especializado de Contabilidad, se tramita en tesorería previa comprobación de la documentación en BOGDATA, se generan los lotes de pago que son revisados por el Subdirector Administrativo, Financiero y de C.D, aprobadas y firmadas en BOGDATA por el profesional especializado de presupuesto y el Director General lo que disminuye el posible riesgo de problemas con fuentes de financiación.
 - La custodia de cheques y sellos se encuentran seguros en la caja fuerte de la entidad. En el portal bancario de Banco de Bogotá se aplica el protocolo de dos aprobaciones la primera la realiza el Subdirector Administrativo, Financiero y de Control Disciplinario y el Director General. Previo al traslado de recursos de la Cuenta de Ahorros a la Cuenta Corriente se realiza formato que explica los Cheques que van a ser girados, motivo de giro y el respectivo tercero por parte del tesorero. El protocolo de manejo de cuentas requiere un sello seco dos sellos húmedos y dos firmas autorizadas.
Los soportes reposan en el archivo de gestión de la Subdirección. 
El seguimiento lo realizó el Tesorero  de la Subdirección Administrativa, Financiera y de Control Disciplinario Nelson Corredor ( ncorredor@idep.edu.co)</t>
  </si>
  <si>
    <t xml:space="preserve">No se reporta materialización del riesgo por parte del responsable del proceso, se verificó el acta que contiene la revisión de riesgos en cuanto a la calificación de probabilidad e impacto, identificando que no se presentan modificaciones en estos ítems adicionalmente se muestra que se aplicaron los controles definidos en el mapa de riesgos.. Se verificó la publicación de los boletines internos y externos en la página Web del Instituto y el reporte de avance del primer trimestre en las herramientas de gestión de la Entidad.
No se observa la actualización del plan estratégico de comunicaciones en la página web del Instituto con el fin de validar las actividades planeadas vs el avance presentado.
Fecha de verificación:  28/12/2020.
Seguimiento efectuado por:  María Margarita Cruz Gómez- Contratista  OCI. </t>
  </si>
  <si>
    <t xml:space="preserve">No se reporta materialización del riesgo por parte del responsable del proceso, se verificó el acta que contiene la revisión de los riesgos en cuanto a la calificación de probabilidad e impacto, determinando que no se presentan modificaciones en estos ítems . De acuerdo a la información suministrada por la OAP  se evidencia que la matriz de seguimiento de las convocatorias realizadas para el periodo evaluado  muestra coherencia entre la fuente de la solicitud y las concocatorias publicadas en la página Web de la Entidad. 
Fecha de verificación:  28/12/2020.
Seguimiento efectuado por:  María Margarita Cruz Gómez - Contratista OCI. </t>
  </si>
  <si>
    <r>
      <t xml:space="preserve">Se verifica por parte de la OCI el reporte de la información en PREDIS con fecha de corte al mes de abril de 2020. 
</t>
    </r>
    <r>
      <rPr>
        <u/>
        <sz val="11"/>
        <color rgb="FF000000"/>
        <rFont val="Calibri"/>
        <family val="2"/>
      </rPr>
      <t xml:space="preserve">
</t>
    </r>
    <r>
      <rPr>
        <sz val="11"/>
        <color rgb="FF000000"/>
        <rFont val="Calibri"/>
        <family val="2"/>
      </rPr>
      <t>En la página web de la Entidad se publica el seguimiento a las diferentes herramientas de gestión (indicadores, POA, plan de acción).http://www.idep.edu.co/?q=content/indicadores-de-gesti%C3%B3n</t>
    </r>
    <r>
      <rPr>
        <u/>
        <sz val="11"/>
        <color rgb="FF000000"/>
        <rFont val="Calibri"/>
        <family val="2"/>
      </rPr>
      <t xml:space="preserve">, </t>
    </r>
    <r>
      <rPr>
        <u/>
        <sz val="11"/>
        <color rgb="FF1155CC"/>
        <rFont val="Calibri"/>
        <family val="2"/>
      </rPr>
      <t>http://www.idep.edu.co/?q=content/plan-operativo-anual</t>
    </r>
    <r>
      <rPr>
        <sz val="11"/>
        <color rgb="FF000000"/>
        <rFont val="Calibri"/>
        <family val="2"/>
      </rPr>
      <t xml:space="preserve">; </t>
    </r>
    <r>
      <rPr>
        <u/>
        <sz val="11"/>
        <color rgb="FF1155CC"/>
        <rFont val="Calibri"/>
        <family val="2"/>
      </rPr>
      <t>http://www.idep.edu.co/?q=content/programaci%C3%B3n-presupuestal-proyectos-de-inversi%C3%B3n</t>
    </r>
    <r>
      <rPr>
        <sz val="11"/>
        <color rgb="FF000000"/>
        <rFont val="Calibri"/>
        <family val="2"/>
      </rPr>
      <t>.
Se presentó por parte de la jefe de la OAP en el Comité Institucional de Gestión y Desempeño, el avance presentado durante el primer trimestre a los diferentes instrumentos de gestión. Acta 005 del 20 de abril de 2020 (pendiente de aprobación y firmas a la fecha de este seguimiento). No se reportó materialización de este riesgo.
Fecha de verificación:  13/05/2020.
Seguimiento efectuado por:  Hilda Yamile Morales Laverde - Jefe OCI.</t>
    </r>
  </si>
  <si>
    <t>En la página web de la Entidad se verifica la publicación de los  seguimientos a las diferentes herramientas de gestión (indicadores, POA, plan de acción) http://www.idep.edu.co/?q=content/plan-operativo-anual, indicadores en el siguiente linnk http://www.idep.edu.co/?q=content/indicadores-de-gesti%C3%B3n
Ejecución proyecto de inversion SEGPLAN http://www.idep.edu.co/sites/default/files/Matriz%20de%20seguimiento%20a%2030%20de%20septiembre%202020%20Segplan%20UNCSAB%20-%20Adriana%20Correa%20Guari%CC%81n.pdf
Se presentó por parte de la jefe de la OAP en el Comité Institucional de Gestión y Desempeño, la ejecución del  último trimestre del año de los diferentes instrumentos de gestión  mediante acta del 21 de diciembre de 2020 (pendiente de acta y  firmas a la fecha de este seguimiento). 
No se reportó materialización de este riesgo.
Fecha de verificación:  128/12/2020.
Seguimiento efectuado por: María Margarita Cruz Gómez- Contratista OCI.</t>
  </si>
  <si>
    <t xml:space="preserve">No se reporta materialización del riesgo por parte del responsable del proceso, se verificó el acta que contiene la revisión de riesgos en cuanto a la calificación de probabilidad e impacto, identificando que no se presentan modificaciones en estos ítems, adicionalmente se muestra que se aplicaron los controles definidos en el mapa de riesgos.
 Se observa la actualización del plan estratégico de comunicaciones en la página web del instituto con fecha 22-12-2020 donde se incluyeron los nuevos lineamientos del plan de desarrollo 2020 -2024. 
Se evidencia la publicación Edición, producción y divulgación Revista
Educación y Ciudad  40 en el siguiente link https://revistas.idep.edu.co/index.php/educacion-y-ciudad/
Se verificó la publicación de los boletines internos y externos, podcast,  en la página Web del Instituto (http://www.idep.edu.co/?q=noticias, (http://www.idep.edu.co/?q=content/boletines-internos y http://www.idep.edu.co/?q=content/boletines-externos).
Se verifico la publicación de magazin Aula Urbana en el siguiente link https://revistas.idep.edu.co/index.php/mau/index
Se evidencia publicacions en linea en el siguiente link https://repositorio.idep.edu.co/ 
 https://descubridor.idep.edu.co/
Lo anterior en coherencia con lo planeado en el plan estrategico de comunicaciones.
Fecha de verificación:  28/12/2020.
Seguimiento efectuado por:  María Margarita Cruz Gómez - Contratista -OCI. </t>
  </si>
  <si>
    <t>No se reporta materialización del riesgo por parte del responsable del proceso, se verificó el acta que contiene la revisión de riesgos en cuanto a la calificación de probabilidad e impacto, identificando que no se presentan modificaciones en estos ítems, adicionalmente se muestra que se aplicaron los controles definidos en el mapa de riesgos.
Se verificó los documentos descritos en el avance, durante el periodo reportado se evidencia  dialogo ciudadano de rendición de cuentas realizado el 18 de diciembre, en el cual se presentó el avance de los logros desde el area misional y la gestión institucional del IDEP .  Este se transmitio por Facebook live del IDEP, la invitación al evento se realizaron mediante los canales virtuales: https://www.facebook.com/idep.bogota/photos/a.456939301012813/5020340724672625/  
Fecha de verificación:  28/12/2020.
Seguimiento efectuado por:María Margarita Cruz Gómez - Contratista OCI</t>
  </si>
  <si>
    <t xml:space="preserve">No se reporta materialización del riesgo por parte del responsable del proceso, se verificó el acta que contiene la revisión de riesgos en cuanto a la calificación de probabilidad e impacto, identificando que no se presentan modificaciones en estos ítems.
Se recomienda por parte de esta Oficina la revisión de los controles establecidos para mitigar el riesgo definido, ya que la actualización del normograma y el seguimiento al cumplimiento de transparencia no permite contribuye a que no se presente "Baja articulación entre los diferentes canales de comunicación del instituto ( Pagina web, redes sociales , correos electrónicos)".
Fecha de verificación:  28/12/2020.
Seguimiento efectuado por:  María Margarita Cruz Gómez - Contratista OCI.
</t>
  </si>
  <si>
    <t>No se reporta materialización del riesgo por parte del responsable del proceso, se verificó el acta que contiene la revisión de riesgos en cuanto a la calificación de probabilidad e impacto, identificando que no se presentan modificaciones en estos ítems, adicionalmente se muestra que se aplicaron los controles definidos en el mapa de riesgos.
Se verificó la actualización de caracterización de usuarios en Maloca. 
Se presentó por parte de la Jefe de la OAP en el Comité Institucional de Gestión y Desempeño del 21 de diciembre la actualización de la caracterización de usuarios y el resultado de las encuestas de satisfacción.  
Se recomienda revisar si dentro de las encuestas de satisfacción hay acciones susceptibles de mejorar en cuanto al riesgo identificado "Usuarios atendidos de manera inoportuna, ineficaz, ineficiente, indigna y/o sin calidez", de tal manera que se garantice la efectividad del control.
Fecha de verificación:  28/12/2020.
Seguimiento efectuado por:  María Margarita Cruz Gómez- Contratista OCI.</t>
  </si>
  <si>
    <t xml:space="preserve">No se reporta materialización del riesgo por parte del responsable del proceso, se verificó el acta que contiene la revisión de riesgos en cuanto a la calificación de probabilidad e impacto, identificando que no se presentan modificaciones en estos ítems, adicionalmente se muestra que se aplicaron los controles definidos en el mapa de riesgos.
A la fecha de seguimiento no se reporta materialización del riesgo; los controles implementados permiten un adecuado seguimiento para mitigar la materialización del riesgo, se verificó por parte de esta Oficina la aplicación de los mismos.
Fecha de verificación:  28/12/2020.
Seguimiento efectuado por: María Margarita Cruz Gómez- Contratista OCI </t>
  </si>
  <si>
    <t>Dado que este riesgo es transversal a la Entidad y que los controles se encuentran orientados al proceso de contratación, se recomienda su articulación con éste proceso.
En cuanto al control "Diligenciamiento de Instrumentos de seguimiento como Fichas de Proyecto, PMR, Informes de gestión, Indicadores y POA", se recomienda reformular el control ya que el solo diligenciamiento de estos instrumentos no mitiga el riesgo identificado;  para que el control sea efectivo debe estar orientado a garantizar el correcto diligenciamiento de los instrumentos y reportes de gestión, con el fin de prevenir productos entregados sin las especificaciones de calidad y oportunidad requeridos y desarticulados con los objetivos del proyecto de investigación y desarrollo pedagógico, tal como se detalló en las consecuencias del riesgo. 
No se reporta materialización del riesgo por parte del responsable del proceso. 
Fecha de verificación:  28/12/2020.
Seguimiento efectuado por:  María Margarita Cruz Gómez -Contratista - OCI.</t>
  </si>
  <si>
    <t>No se reporta materialización del riesgo por parte del responsable del proceso  toda vez que se indica que durante el cuatrimestre evaluado no se reportó deserción de maestros. Los controles establecidos han sido efectivos.  
Fecha de verificación:  28/12/2020.
Seguimiento efectuado por:  María Margarita Cruz Gómez- Contratista  OCI.</t>
  </si>
  <si>
    <t>No se reporta materialización del riesgo por parte del responsable del proceso, se recomienda por parte de esta Oficina la revisión de los controles establecidos, puesto que los mismos a pesar que se vienen cumpliendo no son efectivos para disminuir el riesgo identificado.
Fecha de verificación:  28/12/2020.
Seguimiento efectuado por:  María Margarita Cruz Gómez- Contratista - OCI.</t>
  </si>
  <si>
    <t>No se reporta por parte del responsable del proceso pérdida o deterioro de la información intelectual y  producida por el Instituto durante el periodo evaluado.  
Fecha de verificación:  28/12/2020.
Seguimiento efectuado por:  María Margarita Cruz Gómez - Contratista OCI.</t>
  </si>
  <si>
    <t>No se reporta la materialización del riesgo por parte del responsable de proceso durante el periodo evaluado. Por el aislamiento obligatorio esta Oficina no puede verificar si existen documentos deteriorados.
Fecha de verificación:  28/12/2020.
Seguimiento efectuado por María Margarita Cruz Gómez - Contratista OCI</t>
  </si>
  <si>
    <t>No se reporta materialización del riesgo por parte del responsable del proceso, los controles implementados han sido efectivos. 
Fecha de verificación:  28/12/2020.
Seguimiento efectuado por:  María Margarita Cruz Gómez OCI.</t>
  </si>
  <si>
    <t>Se recomienda por parte de esta Oficina la revisión de los controles implementados, toda vez que hasta la fecha de seguimiento se han realizado 8 modificaciones de 29 que se han realizado durante el 2020 al Plan Anual de Adquisiciones, de tal manera que se propenda por la efectividad del mismo  y permita mitigar oportunamente el riesgo identificado. Así mismo es importante documentar controles asociados a la adecuada ejecución del PAA dentro de la revisión .  
Fecha de verificación:  28/12/2020.
Seguimiento efectuado por:  María Margarita Cruz Gómez- Contratista OCI.</t>
  </si>
  <si>
    <t>Se viene dando aplicación a los controles establecidos, no se reporta materialización del riesgo por parte del responsable del proceso. 
Fecha de verificación:  28/12/2020.
Seguimiento efectuado por:  María Margarita Cruz Gómez- Contratista OCI.</t>
  </si>
  <si>
    <t>El seguimiento realizado permitió evidenciar que durante el período evaluado fueron objeto de adenda dos (02) procesos contractuales, no obstante no se reporta materialización del riesgo identificado, indicándose por parte de la Oficina responsable que no hay incumplimiento en las metas y objetivos para la adquisición de bienes y servicios.
Fecha de verificación:  13/05/2020.
Seguimiento efectuado por:  Hilda Yamile Morales Laverde - Jefe OCI.</t>
  </si>
  <si>
    <t>El seguimiento realizado permitió evidenciar que durante el período evaluado fueron objeto de adenda procesos contractuales, no obstante no se reporta materialización del riesgo identificado, indicándose por parte de la Oficina responsable que no hay incumplimiento en las metas y objetivos para la adquisición de bienes y servicios.
Fecha de verificación:  28/12/2020.
Seguimiento efectuado por: María Margarita Cruz Gómez. -Contratista OCI.</t>
  </si>
  <si>
    <t>No se reporta materialización del riesgo, toda vez que durante el periodo evaluado no se presentó inhabilidad sobreviniente en ningún proceso. 
Fecha de verificación:  28/012/2020.
Seguimiento efectuado por:  María Margarita Cruz Gómez- Contratista- OCI.</t>
  </si>
  <si>
    <t>Se continúa con el control de la doble validación de las garantías contractuales, no se reportó materialización del riesgo por parte del responsable del proceso. 
Fecha de verificación:  28/12/2020.
Seguimiento efectuado por:  María Margarita Cruz Gómez- Contratista - OCI.</t>
  </si>
  <si>
    <t>Se vienen implementando de manera adecuada los controles, no se reporta por parte del responsable del proceso materialización del riesgo durante el periodo evaluado. 
Fecha de verificación:  28/12/2020.
Seguimiento efectuado por:  María Margarita Cruz Gómez- Contratista OCI.</t>
  </si>
  <si>
    <t xml:space="preserve">No se reporta por parte del responsable del proceso materialización durante el periodo evaluado. 
Fecha de verificación:  28/12/2020.
Seguimiento efectuado por:  María Margarita Cruz Gómez- Contratista OCI.
</t>
  </si>
  <si>
    <t>No se reporta por parte del responsable del proceso materialización durante el periodo evaluado. Se viene implementando adecuadamente los controles y  no se reporta incumplimientos por parte de los contratistas.  
Fecha de verificación:  28/12/2020.
Seguimiento efectuado por:  María Margarita Cruz Gómez. - Contratista OCI.</t>
  </si>
  <si>
    <t>Se vienen implementando de manera adecuada los controles, no se reporta por parte del responsable del proceso materialización del riesgo durante el periodo evaluado. 
Fecha de verificación:  28/12/2020.
Seguimiento efectuado por:  María Margarita Cruz Gómez. -Contratista OCI.</t>
  </si>
  <si>
    <t>Los controles se vienen ejecutando de manera adecuada, en el Comité de Contratación se realiza seguimiento a los contratos pendientes de liquidar como control adicional. 
No se presenta materialización de riesgo durante el periodo evaluado.
Fecha de verificación:  28/12/2020.
Seguimiento efectuado por:  María Margarita Cruz Gómez- Contratista OCI.</t>
  </si>
  <si>
    <t>Los controles se vienen ejecutando de manera adecuada, en el Comité de Contratación se realiza seguimiento a los contratos pendientes de liquidar como control adicional. 
No se presenta materialización de riesgo durante el periodo evaluado.
Fecha de verificación:  28/12/2020.
Seguimiento efectuado por:  María Margarita Cruz Gómez- Contratista -OCI.</t>
  </si>
  <si>
    <t>No se presenta materialización del riesgo durante el periodo evaluado;  no se reporta pérdida de bienes en la Entidad , se suscribió el contrato con la aseguradora y se reportó a la empresa los nuevos bienes ingresados para su correspondiente amparo en las polizas vigentes.
Fecha de verificación:  28/12/2020.
Seguimiento efectuado por:  María Margarita Cruz Gómez- Contratista OCI.</t>
  </si>
  <si>
    <t>No se presenta materialización del riesgo durante el periodo evaluado, se han venido aplicando los controles establecidos.  
Fecha de verificación:  28/12/2020.
Seguimiento efectuado por:  María Margarita Cruz Gómez- Contratista OCI.</t>
  </si>
  <si>
    <t xml:space="preserve">No se presenta materialización del riesgo durante el periodo evaluado, se han venido aplicando los controles establecidos.  
Fecha de verificación:  28/12/2020.
Seguimiento efectuado por:  María Margarita Cruz Gómez- Contratista OCI.
</t>
  </si>
  <si>
    <t>No se reporta materialización del riesgo por parte del responsable del proceso. El seguimiento a la ejecución del Plan de Trabajo Anual se realiza a través de los indicadores y POA; con corte al  último trimestre se presenta un cumplimiento adecuado de conformidad con las metas establecidas. 
Fecha de verificación:  28/12/2020.
Seguimiento efectuado por:  María Margarita Cruz Gómez - Contratista OCI.</t>
  </si>
  <si>
    <t>Se evidencia que los controles aplicados han sido efectivos. No se reporta pérdida de información de las mismas.  
Se recomienda articular este riesgo con "Pérdida parcial o total de información por catástrofe natural, mala manipulación y/o provocada en el archivo central" ya que el fin del riesgo es prevenir la pérdida de documentación.
Fecha de verificación:  28/12/2020.
Seguimiento efectuado por:  María Margarita Cruz Gómez. Contratista OCI.</t>
  </si>
  <si>
    <t>En el reporte registrado por parte del responsable del proceso se informa  los avances realizados al plan estratégico de talento humano acorde con lo señalados en el plan respectivo. 
Se recomienda realizar con más frecuencia las jornadas de reinducción y realizar las inducciones sin superar los 4 meses siguientes a su vinculación como lo determina la norma aplicable y como lo detalla el informe de auditoría interna al proceso de Gestión de Talento Humano de 2020.
Fecha de verificación:  28/12/2020.
Seguimiento efectuado por:  María Margarita Cruz Gómez. Contratista OCI.</t>
  </si>
  <si>
    <t>No se reporta materialización del riesgo por parte del responsable del proceso, los controles implementados han sido efectivos.
Fecha de verificación:  28/12/2020.
Seguimiento efectuado por:  María Margarita Cruz Gómez. Contratista OCI.</t>
  </si>
  <si>
    <t>Se evidencia cuatro traslados presupuestales, dos en funcionamiento y dos en inversión, los cuales no materializaron el riesgo, sino que permitieron distribuir el presupuesto acorde a las necesidades de la Entidad.
Se recomienda fortalecer el control en el sentido de documentar qué actividades guardan relación con el riesgo identificado; toda vez que este procedimiento tiene 37 actividades, 11 puntos de control y 4 políticas de operación; lo anterior permite garantizar la efectividad del mismo.
Fecha de verificación:  28/012/2020.
Seguimiento efectuado por:  María Margarita Cruz Gómez. Contratista OCI.</t>
  </si>
  <si>
    <t>En el seguimiento efectuado por parte de la Oficina de Control Interno, se evidencia que no se reporta materialización del riesgo por parte del responsable del procesos. 
Se recomienda reportar al nuevo sistema BOGDATA los inconvenientes reportados para continúar con el detalle de las conciliciaciones.
Fecha de verificación:  28/12/2020.
Seguimiento efectuado por:  María Margarita Cruz Gómez. Contratista OCI.</t>
  </si>
  <si>
    <t>No se reporta materialización del riesgo por parte del responsable del proceso.
Se recomienda fortalecer el control en el sentido de documentar qué actividades guardan relación con el riesgo identificado, se documentan como control los procedimientos PRO-GF-14-11 Gestión Contable y PRO-GF-14-06 "Conciliaciones Bancarias Contables; por vía de ejemplo el procedimiento Conciliaciones Bancarias Contables PRO-GF-14-06, detalla 10 actividades, 7 puntos de control y 1  políticas de operación; lo anterior permite garantizar la efectividad del mismo.
Fecha de verificación:  28/12/2020.
Seguimiento efectuado por:  María Margarita Cruz Gómez - Contratista  OCI.</t>
  </si>
  <si>
    <t>La información finaniera se presentó ante la Contaduría General de la Nación en las fechas establecidas y se encuentra publicada en la página Web de la Entidad en el link:  http://www.idep.edu.co/?q=content/estados-contables-2020 hasta el mes de octubre de 2020. 
Fecha de verificación:  28/12/2020.
Seguimiento efectuado por:  María Margarita Cruz Gómez . Contratista OCI.</t>
  </si>
  <si>
    <t>En el reporte se detallan actividades desarrolladas en torno a los controles establecidos.
Se recomienda tener en cuenta las observaciones realizadas en el primer cuatrimestre del año por esta Oficina  en cuanto a la revisión e identificación del riesgo.
Fecha de verificación:  28/12/2020.
Seguimiento efectuado por:  María Margarita Cruz Gómez . Contratista OCI.</t>
  </si>
  <si>
    <t>No se reportó por parte del responsable del proceso materialización del riesgo, se detalla en el seguimiento reportado las actividades desarrolladas en torno a los controles establecidos.   
Fecha de verificación:  28/12/2020.
Seguimiento efectuado por: María Margarita Cruz Gómez. Contratista OCI</t>
  </si>
  <si>
    <t>No se reportó por parte del responsable del proceso materialización del riesgo.  No se recibió solicitudes o PQRSD en relación al tratamientos de datos.
Fecha de verificación:  28/12/2020.
Seguimiento efectuado por: María Margarita Cruz Gómez. Contratista OCI</t>
  </si>
  <si>
    <t>No se reporta materialización del riesgo por parte del responsable del proceso. Se aplica el control de manera eficiente.
Fecha de verificación:  28/12/2020.
Seguimiento efectuado por: María Margarita Cruz Gómez. Contratista OCI</t>
  </si>
  <si>
    <t xml:space="preserve">En el tercer cuatrimestre se dejaron  49 riesgos de proceso y los 13 riesgos de corrupción, para un total de 62 riesgos. Se reportó la materialización 3 tres riesgos, los cuales se relacionan a continuación un (1) riesgo del proceso Gestión Contractual  "Declaratoria de desierta del proceso de selección ", un 1 riesgo del proceso de gestión de Talento Humano “Inexactitud e inoportunidad  en la liquidación de salarios, prestaciones sociales,  aportes  parafiscales y seguridad social” y un 1 riesgo del proceso de Gestión Financiera Presentación inadecuada o extemporánea de las obligaciones tributarias.  Para los 49 riesgos de proceso, la zona de riesgo residual tiene la siguiente distribución: 30 Baja, 10 Moderada y 9 Alta. Para los 13 riesgos de corrupción, la zona de riesgo residual tiene la siguiente distribución: 10 Moderada y 3 Alta.
El seguimiento se encuentra publicado en la página web.  Es importante resaltar, que a los riesgos materializados se formularon los planes de mejora correspondientes al proceso de Gestión contractual. </t>
  </si>
  <si>
    <t>No se reporta materialización del riesgo. Se evidencia que los controles se aplicaron  a través del seguimiento al proceso editorial en instancias dentro de las reuniones con el equipo de comunicaciones y el comité académico, adicionalmente se dio cumplimiento por parte de la Entidad en cuanto a la publicación también realizadas de manera digital.
Fecha de verificación:  28/12/2020.
Seguimiento efectuado por:  María Margarita Cruz Gómez - Contratista- OCI</t>
  </si>
  <si>
    <t>Se reporta materialización del riesgo en razón a que los oferentes que se presentaron no cumplieron con las especificaciones técnicas exigidas para los procesos por lo cual se recomienda por parte de esta Oficina la revisión de los controles establecidos puesto que los mismos no son efectivos para disminuir el riesgo identificado y realizar acciones encaminadas a capacitar a los referentes técnicos en la estructuración de los estudios previos.
Fecha de verificación:  28/12/2020.
Seguimiento efectuado por: María Margarita Cruz Gómez.- Contratista OCI</t>
  </si>
  <si>
    <t>De acuerdo a los resultados de la auditoría interna al proceso de Gestión de Talento Humano  se evidencia materialización del riesgo: “Inexactitud e inoportunidad  en la liquidación de salarios, prestaciones sociales,  aportes  parafiscales y seguridad social”, en cuanto a la liquidación de incapacidad de un funcionario, como lo describe el informe respectivo de auditoría interna de Gestión de talento humano  2020.
Se recomienda revisar la formulación y valoración de los controles  y registrar todos aquellos eventos con los que puedan verse afectados de manera significativa los procedimientos de liquidación y pago de la nómina y seguridad social de la entidad, para efectos de implementar controles que mitiguen el impacto o la probabilidad de estas contingencias.
Fecha de verificación:  28/12/2020.
Seguimiento efectuado por: María Margarita Cruz Gómez. Contratista OCI.</t>
  </si>
  <si>
    <t>No se reporta materialización de riesgo por parte del responsable del proceso, en el seguimiento efectuado se evidencia que se tomaron nuevas acciones que mitigen el riesgo en relación a que no se cuenta con softtware antiplagio, mientras se pone en funcionamiento las licencias adquiridas por el IDEP. Se recomienda prever con anticipación las gestiones oportunas para la adquisición del software antiplagio. 
Fecha de verificación:  28/12/2020.
Seguimiento efectuado por:  María Margarita Cruz Gómez- Contratista  OCI.</t>
  </si>
  <si>
    <t>Con base en los resultados de la auditoría interna al proceso de Gestión Financiera 2020 se evidencia materialización del tiesgo por cuanto hubo extemporaneidad en el pago de retención en la fuente para el mes de enero 2020, y la presentación y pago de la declaración de retención en la fuente para el mes de junio de 2020, por lo anterior se recomienda la revisión de los controles establecidos puesto que los mismos no son efectivos para disminuir el riesgo identificado  
Fecha de verificación:  28/12/2020.
Seguimiento efectuado por:  María Margarita Cruz Gómez . Contratista OCI.</t>
  </si>
  <si>
    <t>Con base en los resultados de la auditoría interna al proceso de Gestión de Talento Humano en el año 2020  se materializó el riesgo: “Incumplimiento de los requisitos de Ley y procedimientos para la vinculación, permanencia y retiro del personal”, en razón al incumplimiento de soportes documentales puntuales  revisados en los expedientes de la muestra, error que fue subsanado lo anterior por cuanto actualizaron los documentos faltantes dentro de las carpetas revisadas en la auditoria. 
Se recomienda revisar la efectividad de los controles  establecidos en razón a que los mismos no son efectivos para mitigar el riesgo y generar una acción que fortalezca y asegure mantener actualizadas la documentación de las carpetas de cada uno de los funcionarios y ex funcionarios de la Entidad. 
Fecha de verificación:  28/12/2020.
Seguimiento efectuado por: María Margarita Cruz Gómez. Contratista OCI.</t>
  </si>
  <si>
    <t xml:space="preserve">Se verificó por parte de esta Oficina los informes mensuales de PQRS con corte a noviembre y se encuentran publicados en la página web del IDEP.
Fecha de verificación:  28/12/2020.
Seguimiento efectuado por María Margarita Cruz Gómez - Contratista OCI
</t>
  </si>
  <si>
    <t>TERCER SEGUIMIENTO A DICIEMBRE DE 2020</t>
  </si>
  <si>
    <t>SEGUNDO SEGUIMIENTO A SEPTIEMBRE DE 2020</t>
  </si>
  <si>
    <t xml:space="preserve">No se reporta materialización del riesgo por parte del proceso. Se verificó acta de reunión de revisión del mapa de procesos. Se evidencia ejecución de los controles operacionales formulados.  Se verificó por parte de esta Oficina el diligenciamiento de los criterios contenidos en el Manual para las publicaciones del IDEP en la matriz establecida como control. 
Fecha de verificación:  28/12/2020
Seguimiento efectuado por:  María Margarita Cruz Gómez contratista de la OCI. </t>
  </si>
  <si>
    <t>No se reporta materialización del riesgo por parte del proceso. Se verificó acta de reunión de revisión del mapa de procesos.
Con ocasión del confinamiento por el COVID-19 no se realiza la verificación del control establecido para la entrega de publicaciones, sin embargo el proceso reporta que no se han presentado entradas o salidas de las publicaciones físicas del centro de documentación.
Fecha de verificación: 28/12/2020.
Seguimiento efectuado por: Maria Margarita Cruz Gómez - contratista OCI</t>
  </si>
  <si>
    <r>
      <rPr>
        <sz val="11"/>
        <rFont val="Calibri"/>
        <family val="2"/>
      </rPr>
      <t xml:space="preserve">En el tercer cuatrimestre, no se materializó el riesgo. En el mes de diciembre se revisó el mapa de riesgos del proceso de Atención al ciudadano, cuyos soportes se registraron en el acta de reunión que reposa en el archivo de la Oficina Asesora de Planeación.
Los controles propuestos se aplicaron en su totalidad, se han aplicado las encuestas de satisfacción de usuario de eventos, atención a PQRS , OPA- Postulación artículos revista Educación y Ciudad- y /o Centro de Documentación, las respuestas de las encuestas se encuentran en formularios de Google Forms en hojas de cálculo, vinculadas al correo de seguimientoplaneación@idep.edu.co. Teniendo en cuenta la situación de emergencia sanitaria, las encuestas del Centro de documentación no se han diligenciado, puesto que desde el mes de marzo no se presta el servicio de manera presencial. 
Se realizó la actualización del documento de Caracterización de usuarios, se encuentra publicado en la maloca  (http://www.idep.edu.co/?q=content/ac-10-proceso-de-atenci%C3%B3n-al-ciudadano) y este se presentó en el Comite Institucional de gestión y desempeño del mes de diciembre. </t>
    </r>
    <r>
      <rPr>
        <sz val="11"/>
        <color rgb="FFFF0000"/>
        <rFont val="Calibri"/>
        <family val="2"/>
      </rPr>
      <t xml:space="preserve">
</t>
    </r>
    <r>
      <rPr>
        <sz val="11"/>
        <rFont val="Calibri"/>
        <family val="2"/>
      </rPr>
      <t xml:space="preserve"> Por otro lado, en el Comité institucional de gestión y desempeño del mes de diciembre, se presentó el balance de las encuestas diligenciadas durante la vigencia  2020 donde se presento un nivel de satisfacción bueno, esta acta reposa en el archivo de gestión de la Dirección general. 
El seguimiento lo realizó la contratista de la Oficina Asesora de Planeación (Diana Martinez - seguimientoplaneacion@idep.edu.co)</t>
    </r>
  </si>
  <si>
    <t>Se reitera la anterior recomendación toda vez que no se tiene controles para prevenir la materialización del riesgo identificado "Omitir, ocultar o manipular información que solicita el ciudadano a la entidad para el beneficio de un interés particular"; el seguimiento reportado esta orientado a la protección de datos personal y el uso de consentimiento y asentimiento de la poltiica de tratamiento de datos. 
Fecha de verificación:  28/12/2020
Seguimiento efectuado por: María Margarita CRuz Gómez. Contratista OCI</t>
  </si>
  <si>
    <t>A la fecha de seguimiento no se reporta materialización del riesgo; los controles implementados permiten un adecuado seguimiento para mitigar la materialización del riesgo.
Fecha de verificación:  28/12/2020
Seguimiento efectuado por:  María Margarita Cruz Gómez. Contratista OCI.</t>
  </si>
  <si>
    <t>A la fecha de seguimiento no se reporta materialización del riesgo reportada por el líder del proceso. 
Se recomienda compartir el formato  FT-GD-07-03 Préstamo de expedientes para verificar la implementación del mismo.
Fecha de verificación:  28/12/2020.
Seguimiento efectuado por:  María Margarita Cruz Gómez. Contratista OCI.</t>
  </si>
  <si>
    <t>Los  controles establecidos se vienen aplicando oportunamente, no se reporta materialización   del riesgo por el líder del proceso.  
Fecha de verificación:  28/12/2020
Seguimiento efectuado por:  María Margarita Cruz Gómez. Contratista OCI.</t>
  </si>
  <si>
    <t>Se vienen ejecutando los controles adecuadamente. Para el periodo evaluado no se reporta por parte del responsable del proceso que en la etapa de evaluación de las ofertas se hayan aportado documentos falsos.
Fecha de verificación:  28/12/2020.
Seguimiento efectuado por: María Margarita Cruz Gómez. Contratista OCI.</t>
  </si>
  <si>
    <t>De acuerdo al seguimiento efectuado se verificó en el cuatrimestre anterior  las sensibilizaciones a los supervisores de los contratos frente a los riesgos contractuales. Los controles se han aplicado eficientente.
Fecha de verificación:  28/12/2020.
Seguimiento efectuado por:  María Margarita Cruz Gómez. Contratista OCI.</t>
  </si>
  <si>
    <t>No se reporta materialización de este riesgo, se vienen aplicando los controles establecidos en el seguimiento como son la póliza de cumplimiento y el formato de evaluación al proveedor;  no se reportó incumplimiento por parte de los diferentes supervisores de la Entidad. 
Fecha de verificación:  28/12/2020.
Seguimiento efectuado por:  María Margarita Cruz Gómez. Contratista. OCI.</t>
  </si>
  <si>
    <t>Los  controles establecidos se vienen aplicando oportunamente, no se reporta materialización del riesgo por parte del líder del proceso.  
Fecha de verificación:  28/12/2020.
Seguimiento efectuado por: María Margarita Cruz Gómez. Contratista OCI.</t>
  </si>
  <si>
    <t>Los controles implementados se vienen ejecutando de manera adecuada;  en el comité del octubre y de diciwembre se presentó por parte de la Jefe de la Oficina de Planeación el avance presentado en cada uno de las herramientas de gestión.
Fecha de verificación:  28/12/2020.
Seguimiento efectuado por:  María Margarita Cruz Gómez. Contratista. OCI.</t>
  </si>
  <si>
    <t>No se reporta materialización del riesgo por parte de proceso.  Se verificó acta de reunión de revisión del mapa de procesos.
Con ocasión del confinamiento por el COVID-19 no se realiza la verificación del control establecido para la entrega de publicaciones sin embargo el proceso reporta que no se han presentado entradas o salidas de las publicaciones físicas del centro de documentación.</t>
  </si>
  <si>
    <t>A la fecha de seguimiento no se reporta materialización del riesgo; los controles implementados permiten un adecuado seguimiento para mitigar la materialización del riesgo.</t>
  </si>
  <si>
    <t>A la fecha de seguimiento no se reporta materialización del riesgo reportada por el líder del proceso. 
Se recomienda compartir el formato  FT-GD-07-03 Préstamo de expedientes para verificar la implementación del mismo.</t>
  </si>
  <si>
    <t>De acuerdo al seguimiento efectuado se verificó en el cuatrimestre anterior  las sensibilizaciones a los supervisores de los contratos frente a los riesgos contractuales. Los controles se han aplicado eficientente.</t>
  </si>
  <si>
    <t>Los  controles establecidos se vienen aplicando oportunamente, no se reporta materialización del riesgo por parte del líder del proceso.</t>
  </si>
  <si>
    <t>No se reporta materialización del riesgo por parte del responsable del proceso. Los controles se están aplicando según lo descrito en el riesgo .
Fecha de verificación:  28/12/2020.
Seguimiento efectuado por:  María Margarita Cruz Gómez. Contratista. OCI.</t>
  </si>
  <si>
    <t>No se reporta materialización del riesgo por parte del responsable del proceso. Los controles se están aplicando según lo descrito en el riesgo .</t>
  </si>
  <si>
    <t xml:space="preserve">Fecha:  28 de diciembre de 2020.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</si>
</sst>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quot; de &quot;mmmm&quot; de &quot;yyyy"/>
  </numFmts>
  <fonts count="53">
    <font>
      <sz val="11"/>
      <color rgb="FF000000"/>
      <name val="Calibri"/>
    </font>
    <font>
      <b/>
      <sz val="20"/>
      <color rgb="FF000000"/>
      <name val="Arial"/>
      <family val="2"/>
    </font>
    <font>
      <sz val="11"/>
      <name val="Calibri"/>
      <family val="2"/>
    </font>
    <font>
      <sz val="11"/>
      <color rgb="FF000000"/>
      <name val="Arial"/>
      <family val="2"/>
    </font>
    <font>
      <b/>
      <sz val="12"/>
      <color rgb="FF000000"/>
      <name val="Arial"/>
      <family val="2"/>
    </font>
    <font>
      <sz val="12"/>
      <color rgb="FF000000"/>
      <name val="Arial"/>
      <family val="2"/>
    </font>
    <font>
      <b/>
      <sz val="14"/>
      <color rgb="FF000000"/>
      <name val="Arial"/>
      <family val="2"/>
    </font>
    <font>
      <b/>
      <sz val="11"/>
      <color rgb="FFFFFFFF"/>
      <name val="Arial"/>
      <family val="2"/>
    </font>
    <font>
      <b/>
      <sz val="11"/>
      <color rgb="FF000000"/>
      <name val="Arial"/>
      <family val="2"/>
    </font>
    <font>
      <b/>
      <sz val="15"/>
      <color rgb="FF000000"/>
      <name val="Calibri"/>
      <family val="2"/>
    </font>
    <font>
      <b/>
      <sz val="11"/>
      <color theme="1"/>
      <name val="Arial"/>
      <family val="2"/>
    </font>
    <font>
      <sz val="11"/>
      <color theme="1"/>
      <name val="Arial"/>
      <family val="2"/>
    </font>
    <font>
      <sz val="11"/>
      <color theme="1"/>
      <name val="Calibri"/>
      <family val="2"/>
    </font>
    <font>
      <sz val="12"/>
      <color rgb="FF1E1E1E"/>
      <name val="Arial"/>
      <family val="2"/>
    </font>
    <font>
      <b/>
      <sz val="11"/>
      <color rgb="FF000000"/>
      <name val="Arial Narrow"/>
      <family val="2"/>
    </font>
    <font>
      <b/>
      <sz val="36"/>
      <color rgb="FF000000"/>
      <name val="Arial Narrow"/>
      <family val="2"/>
    </font>
    <font>
      <b/>
      <sz val="10"/>
      <color theme="1"/>
      <name val="Arial"/>
      <family val="2"/>
    </font>
    <font>
      <sz val="11"/>
      <color rgb="FF000000"/>
      <name val="Arial Narrow"/>
      <family val="2"/>
    </font>
    <font>
      <b/>
      <sz val="11"/>
      <color theme="1"/>
      <name val="Arial Narrow"/>
      <family val="2"/>
    </font>
    <font>
      <b/>
      <sz val="11"/>
      <color rgb="FFFF0000"/>
      <name val="Arial Narrow"/>
      <family val="2"/>
    </font>
    <font>
      <sz val="9"/>
      <color rgb="FF222222"/>
      <name val="Helvetica Neue"/>
    </font>
    <font>
      <b/>
      <sz val="11"/>
      <color theme="1"/>
      <name val="Calibri"/>
      <family val="2"/>
    </font>
    <font>
      <b/>
      <sz val="11"/>
      <color rgb="FF000000"/>
      <name val="Calibri"/>
      <family val="2"/>
    </font>
    <font>
      <b/>
      <sz val="10"/>
      <color theme="1"/>
      <name val="Arial Narrow"/>
      <family val="2"/>
    </font>
    <font>
      <sz val="10"/>
      <color rgb="FF000000"/>
      <name val="Arial Narrow"/>
      <family val="2"/>
    </font>
    <font>
      <sz val="10"/>
      <color rgb="FF000000"/>
      <name val="Calibri"/>
      <family val="2"/>
    </font>
    <font>
      <sz val="11"/>
      <color rgb="FF000000"/>
      <name val="Roboto"/>
    </font>
    <font>
      <sz val="11"/>
      <color theme="1"/>
      <name val="Roboto"/>
    </font>
    <font>
      <u/>
      <sz val="11"/>
      <color rgb="FF000000"/>
      <name val="Calibri"/>
      <family val="2"/>
    </font>
    <font>
      <sz val="11"/>
      <color rgb="FF41424E"/>
      <name val="Calibri"/>
      <family val="2"/>
    </font>
    <font>
      <sz val="11"/>
      <color rgb="FF222222"/>
      <name val="Arial Narrow"/>
      <family val="2"/>
    </font>
    <font>
      <sz val="8"/>
      <color theme="1"/>
      <name val="Calibri"/>
      <family val="2"/>
    </font>
    <font>
      <sz val="8"/>
      <color theme="0"/>
      <name val="Calibri"/>
      <family val="2"/>
    </font>
    <font>
      <b/>
      <sz val="8"/>
      <color theme="0"/>
      <name val="Calibri"/>
      <family val="2"/>
    </font>
    <font>
      <b/>
      <sz val="14"/>
      <color theme="1"/>
      <name val="Calibri"/>
      <family val="2"/>
    </font>
    <font>
      <b/>
      <sz val="8"/>
      <color theme="1"/>
      <name val="Calibri"/>
      <family val="2"/>
    </font>
    <font>
      <b/>
      <sz val="12"/>
      <color theme="1"/>
      <name val="Calibri"/>
      <family val="2"/>
    </font>
    <font>
      <b/>
      <sz val="8"/>
      <color rgb="FFFF0000"/>
      <name val="Calibri"/>
      <family val="2"/>
    </font>
    <font>
      <sz val="8"/>
      <color rgb="FFFF0000"/>
      <name val="Calibri"/>
      <family val="2"/>
    </font>
    <font>
      <sz val="8"/>
      <color theme="1"/>
      <name val="Calibri"/>
      <family val="2"/>
    </font>
    <font>
      <sz val="11"/>
      <name val="Arial Narrow"/>
      <family val="2"/>
    </font>
    <font>
      <b/>
      <sz val="11"/>
      <name val="Arial Narrow"/>
      <family val="2"/>
    </font>
    <font>
      <u/>
      <sz val="11"/>
      <color rgb="FF1155CC"/>
      <name val="Calibri"/>
      <family val="2"/>
    </font>
    <font>
      <sz val="11"/>
      <color rgb="FFFF0000"/>
      <name val="Calibri"/>
      <family val="2"/>
    </font>
    <font>
      <b/>
      <i/>
      <sz val="11"/>
      <name val="Calibri"/>
      <family val="2"/>
    </font>
    <font>
      <i/>
      <sz val="11"/>
      <name val="Calibri"/>
      <family val="2"/>
    </font>
    <font>
      <b/>
      <sz val="11"/>
      <name val="Calibri"/>
      <family val="2"/>
    </font>
    <font>
      <sz val="11"/>
      <color rgb="FFFF0000"/>
      <name val="Calibri"/>
      <family val="2"/>
    </font>
    <font>
      <sz val="11"/>
      <color rgb="FF000000"/>
      <name val="Calibri"/>
      <family val="2"/>
    </font>
    <font>
      <b/>
      <sz val="11"/>
      <name val="Calibri"/>
      <family val="2"/>
    </font>
    <font>
      <sz val="11"/>
      <color theme="1"/>
      <name val="Calibri"/>
      <family val="2"/>
    </font>
    <font>
      <sz val="9"/>
      <color rgb="FF000000"/>
      <name val="Arial"/>
      <family val="2"/>
    </font>
    <font>
      <sz val="11"/>
      <name val="Arial"/>
      <family val="2"/>
    </font>
  </fonts>
  <fills count="41">
    <fill>
      <patternFill patternType="none"/>
    </fill>
    <fill>
      <patternFill patternType="gray125"/>
    </fill>
    <fill>
      <patternFill patternType="solid">
        <fgColor rgb="FFC6D9F0"/>
        <bgColor rgb="FFC6D9F0"/>
      </patternFill>
    </fill>
    <fill>
      <patternFill patternType="solid">
        <fgColor rgb="FF8DB3E2"/>
        <bgColor rgb="FF8DB3E2"/>
      </patternFill>
    </fill>
    <fill>
      <patternFill patternType="solid">
        <fgColor rgb="FFFDE9D9"/>
        <bgColor rgb="FFFDE9D9"/>
      </patternFill>
    </fill>
    <fill>
      <patternFill patternType="solid">
        <fgColor rgb="FFBFBFBF"/>
        <bgColor rgb="FFBFBFBF"/>
      </patternFill>
    </fill>
    <fill>
      <patternFill patternType="solid">
        <fgColor rgb="FFC00000"/>
        <bgColor rgb="FFC00000"/>
      </patternFill>
    </fill>
    <fill>
      <patternFill patternType="solid">
        <fgColor rgb="FF00B0F0"/>
        <bgColor rgb="FF00B0F0"/>
      </patternFill>
    </fill>
    <fill>
      <patternFill patternType="solid">
        <fgColor rgb="FF92D050"/>
        <bgColor rgb="FF92D050"/>
      </patternFill>
    </fill>
    <fill>
      <patternFill patternType="solid">
        <fgColor rgb="FFCCC0D9"/>
        <bgColor rgb="FFCCC0D9"/>
      </patternFill>
    </fill>
    <fill>
      <patternFill patternType="solid">
        <fgColor rgb="FFFABF8F"/>
        <bgColor rgb="FFFABF8F"/>
      </patternFill>
    </fill>
    <fill>
      <patternFill patternType="solid">
        <fgColor rgb="FF7F7F7F"/>
        <bgColor rgb="FF7F7F7F"/>
      </patternFill>
    </fill>
    <fill>
      <patternFill patternType="solid">
        <fgColor rgb="FFD9D9D9"/>
        <bgColor rgb="FFD9D9D9"/>
      </patternFill>
    </fill>
    <fill>
      <patternFill patternType="solid">
        <fgColor rgb="FFFFF2CC"/>
        <bgColor rgb="FFFFF2CC"/>
      </patternFill>
    </fill>
    <fill>
      <patternFill patternType="solid">
        <fgColor rgb="FFFFFFFF"/>
        <bgColor rgb="FFFFFFFF"/>
      </patternFill>
    </fill>
    <fill>
      <patternFill patternType="solid">
        <fgColor rgb="FFFFFF00"/>
        <bgColor rgb="FFFFFF00"/>
      </patternFill>
    </fill>
    <fill>
      <patternFill patternType="solid">
        <fgColor rgb="FFD8D8D8"/>
        <bgColor rgb="FFD8D8D8"/>
      </patternFill>
    </fill>
    <fill>
      <patternFill patternType="solid">
        <fgColor rgb="FFF2F2F2"/>
        <bgColor rgb="FFF2F2F2"/>
      </patternFill>
    </fill>
    <fill>
      <patternFill patternType="solid">
        <fgColor rgb="FF95B3D7"/>
        <bgColor rgb="FF95B3D7"/>
      </patternFill>
    </fill>
    <fill>
      <patternFill patternType="solid">
        <fgColor rgb="FFDBE5F1"/>
        <bgColor rgb="FFDBE5F1"/>
      </patternFill>
    </fill>
    <fill>
      <patternFill patternType="solid">
        <fgColor rgb="FFB8CCE4"/>
        <bgColor rgb="FFB8CCE4"/>
      </patternFill>
    </fill>
    <fill>
      <patternFill patternType="solid">
        <fgColor rgb="FF548DD4"/>
        <bgColor rgb="FF548DD4"/>
      </patternFill>
    </fill>
    <fill>
      <patternFill patternType="solid">
        <fgColor rgb="FFD9EAD3"/>
        <bgColor rgb="FFD9EAD3"/>
      </patternFill>
    </fill>
    <fill>
      <patternFill patternType="solid">
        <fgColor rgb="FFDDD9C3"/>
        <bgColor rgb="FFDDD9C3"/>
      </patternFill>
    </fill>
    <fill>
      <patternFill patternType="solid">
        <fgColor theme="0"/>
        <bgColor theme="0"/>
      </patternFill>
    </fill>
    <fill>
      <patternFill patternType="solid">
        <fgColor rgb="FFC9DAF8"/>
        <bgColor rgb="FFC9DAF8"/>
      </patternFill>
    </fill>
    <fill>
      <patternFill patternType="solid">
        <fgColor rgb="FFFF6600"/>
        <bgColor rgb="FFFF6600"/>
      </patternFill>
    </fill>
    <fill>
      <patternFill patternType="solid">
        <fgColor rgb="FF99CC00"/>
        <bgColor rgb="FF99CC00"/>
      </patternFill>
    </fill>
    <fill>
      <patternFill patternType="solid">
        <fgColor rgb="FFC4BD97"/>
        <bgColor rgb="FFC4BD97"/>
      </patternFill>
    </fill>
    <fill>
      <patternFill patternType="solid">
        <fgColor rgb="FF00B050"/>
        <bgColor rgb="FF00B050"/>
      </patternFill>
    </fill>
    <fill>
      <patternFill patternType="solid">
        <fgColor rgb="FFCCCCCC"/>
        <bgColor rgb="FFCCCCCC"/>
      </patternFill>
    </fill>
    <fill>
      <patternFill patternType="solid">
        <fgColor rgb="FFFF0000"/>
        <bgColor rgb="FFFF0000"/>
      </patternFill>
    </fill>
    <fill>
      <patternFill patternType="solid">
        <fgColor rgb="FF008000"/>
        <bgColor rgb="FF008000"/>
      </patternFill>
    </fill>
    <fill>
      <patternFill patternType="solid">
        <fgColor rgb="FF00FFFF"/>
        <bgColor rgb="FF00FFFF"/>
      </patternFill>
    </fill>
    <fill>
      <patternFill patternType="solid">
        <fgColor rgb="FFD9E2F3"/>
        <bgColor rgb="FFD9E2F3"/>
      </patternFill>
    </fill>
    <fill>
      <patternFill patternType="solid">
        <fgColor theme="7" tint="0.79998168889431442"/>
        <bgColor indexed="64"/>
      </patternFill>
    </fill>
    <fill>
      <patternFill patternType="solid">
        <fgColor theme="2" tint="-0.14999847407452621"/>
        <bgColor indexed="64"/>
      </patternFill>
    </fill>
    <fill>
      <patternFill patternType="solid">
        <fgColor theme="2"/>
        <bgColor indexed="64"/>
      </patternFill>
    </fill>
    <fill>
      <patternFill patternType="solid">
        <fgColor theme="0"/>
        <bgColor indexed="64"/>
      </patternFill>
    </fill>
    <fill>
      <patternFill patternType="solid">
        <fgColor theme="0"/>
        <bgColor rgb="FFC27BA0"/>
      </patternFill>
    </fill>
    <fill>
      <patternFill patternType="solid">
        <fgColor theme="0"/>
        <bgColor rgb="FFFFFFFF"/>
      </patternFill>
    </fill>
  </fills>
  <borders count="134">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hair">
        <color rgb="FF000000"/>
      </top>
      <bottom/>
      <diagonal/>
    </border>
    <border>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diagonal/>
    </border>
    <border>
      <left/>
      <right style="hair">
        <color rgb="FF000000"/>
      </right>
      <top/>
      <bottom/>
      <diagonal/>
    </border>
    <border>
      <left/>
      <right/>
      <top/>
      <bottom/>
      <diagonal/>
    </border>
    <border>
      <left/>
      <right/>
      <top/>
      <bottom/>
      <diagonal/>
    </border>
    <border>
      <left/>
      <right style="hair">
        <color rgb="FF000000"/>
      </right>
      <top/>
      <bottom/>
      <diagonal/>
    </border>
    <border>
      <left style="hair">
        <color rgb="FF000000"/>
      </left>
      <right/>
      <top style="hair">
        <color rgb="FF000000"/>
      </top>
      <bottom/>
      <diagonal/>
    </border>
    <border>
      <left style="hair">
        <color rgb="FF000000"/>
      </left>
      <right/>
      <top/>
      <bottom/>
      <diagonal/>
    </border>
    <border>
      <left style="hair">
        <color rgb="FF000000"/>
      </left>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top/>
      <bottom style="hair">
        <color rgb="FF000000"/>
      </bottom>
      <diagonal/>
    </border>
    <border>
      <left/>
      <right style="hair">
        <color rgb="FF000000"/>
      </right>
      <top/>
      <bottom style="hair">
        <color rgb="FF000000"/>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right/>
      <top style="hair">
        <color rgb="FF000000"/>
      </top>
      <bottom/>
      <diagonal/>
    </border>
    <border>
      <left style="hair">
        <color rgb="FF000000"/>
      </left>
      <right style="hair">
        <color rgb="FF000000"/>
      </right>
      <top style="hair">
        <color rgb="FF000000"/>
      </top>
      <bottom/>
      <diagonal/>
    </border>
    <border>
      <left/>
      <right/>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diagonal/>
    </border>
    <border>
      <left/>
      <right/>
      <top style="hair">
        <color rgb="FF000000"/>
      </top>
      <bottom/>
      <diagonal/>
    </border>
    <border>
      <left/>
      <right/>
      <top style="thin">
        <color rgb="FF000000"/>
      </top>
      <bottom/>
      <diagonal/>
    </border>
    <border>
      <left/>
      <right/>
      <top/>
      <bottom/>
      <diagonal/>
    </border>
    <border>
      <left/>
      <right/>
      <top/>
      <bottom/>
      <diagonal/>
    </border>
    <border>
      <left/>
      <right style="hair">
        <color rgb="FF000000"/>
      </right>
      <top/>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top style="hair">
        <color rgb="FF000000"/>
      </top>
      <bottom/>
      <diagonal/>
    </border>
    <border>
      <left/>
      <right/>
      <top/>
      <bottom style="hair">
        <color rgb="FF000000"/>
      </bottom>
      <diagonal/>
    </border>
    <border>
      <left/>
      <right/>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top/>
      <bottom/>
      <diagonal/>
    </border>
    <border>
      <left/>
      <right style="hair">
        <color rgb="FF000000"/>
      </right>
      <top/>
      <bottom/>
      <diagonal/>
    </border>
    <border>
      <left/>
      <right/>
      <top/>
      <bottom/>
      <diagonal/>
    </border>
    <border>
      <left style="hair">
        <color rgb="FF000000"/>
      </left>
      <right/>
      <top/>
      <bottom style="hair">
        <color rgb="FF000000"/>
      </bottom>
      <diagonal/>
    </border>
    <border>
      <left style="hair">
        <color rgb="FF000000"/>
      </left>
      <right/>
      <top/>
      <bottom/>
      <diagonal/>
    </border>
    <border>
      <left style="hair">
        <color rgb="FF000000"/>
      </left>
      <right style="hair">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right style="hair">
        <color rgb="FF000000"/>
      </right>
      <top/>
      <bottom/>
      <diagonal/>
    </border>
    <border>
      <left style="thin">
        <color rgb="FF000000"/>
      </left>
      <right style="hair">
        <color rgb="FF000000"/>
      </right>
      <top/>
      <bottom style="hair">
        <color rgb="FF000000"/>
      </bottom>
      <diagonal/>
    </border>
    <border>
      <left/>
      <right style="hair">
        <color rgb="FF000000"/>
      </right>
      <top/>
      <bottom style="hair">
        <color rgb="FF000000"/>
      </bottom>
      <diagonal/>
    </border>
    <border>
      <left style="thin">
        <color rgb="FF000000"/>
      </left>
      <right style="hair">
        <color rgb="FF000000"/>
      </right>
      <top style="thin">
        <color rgb="FF000000"/>
      </top>
      <bottom/>
      <diagonal/>
    </border>
    <border>
      <left/>
      <right/>
      <top/>
      <bottom/>
      <diagonal/>
    </border>
    <border>
      <left/>
      <right/>
      <top/>
      <bottom/>
      <diagonal/>
    </border>
    <border>
      <left/>
      <right style="hair">
        <color rgb="FF000000"/>
      </right>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style="medium">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70">
    <xf numFmtId="0" fontId="0" fillId="0" borderId="0" xfId="0" applyFont="1" applyAlignment="1"/>
    <xf numFmtId="0" fontId="3" fillId="0" borderId="0" xfId="0" applyFont="1"/>
    <xf numFmtId="0" fontId="0" fillId="0" borderId="0" xfId="0" applyFont="1"/>
    <xf numFmtId="0" fontId="5" fillId="0" borderId="0" xfId="0" applyFont="1"/>
    <xf numFmtId="0" fontId="4" fillId="4" borderId="17" xfId="0" applyFont="1" applyFill="1" applyBorder="1" applyAlignment="1">
      <alignment horizontal="left" vertical="center"/>
    </xf>
    <xf numFmtId="0" fontId="4" fillId="4" borderId="18" xfId="0" applyFont="1" applyFill="1" applyBorder="1" applyAlignment="1">
      <alignment horizontal="left" vertical="center"/>
    </xf>
    <xf numFmtId="0" fontId="4" fillId="4" borderId="19" xfId="0" applyFont="1" applyFill="1" applyBorder="1" applyAlignment="1">
      <alignment horizontal="left" vertical="center"/>
    </xf>
    <xf numFmtId="0" fontId="7" fillId="6" borderId="24" xfId="0" applyFont="1" applyFill="1" applyBorder="1" applyAlignment="1">
      <alignment horizontal="center"/>
    </xf>
    <xf numFmtId="0" fontId="7" fillId="6" borderId="24" xfId="0" applyFont="1" applyFill="1" applyBorder="1" applyAlignment="1">
      <alignment horizontal="center" wrapText="1"/>
    </xf>
    <xf numFmtId="0" fontId="3" fillId="7" borderId="25" xfId="0" applyFont="1" applyFill="1" applyBorder="1"/>
    <xf numFmtId="0" fontId="3" fillId="7" borderId="25" xfId="0" applyFont="1" applyFill="1" applyBorder="1" applyAlignment="1">
      <alignment horizontal="center"/>
    </xf>
    <xf numFmtId="0" fontId="3" fillId="7" borderId="26" xfId="0" applyFont="1" applyFill="1" applyBorder="1" applyAlignment="1">
      <alignment horizontal="center"/>
    </xf>
    <xf numFmtId="0" fontId="3" fillId="7" borderId="26" xfId="0" applyFont="1" applyFill="1" applyBorder="1" applyAlignment="1">
      <alignment horizontal="center"/>
    </xf>
    <xf numFmtId="0" fontId="3" fillId="7" borderId="27" xfId="0" applyFont="1" applyFill="1" applyBorder="1" applyAlignment="1">
      <alignment horizontal="center"/>
    </xf>
    <xf numFmtId="0" fontId="8" fillId="7" borderId="25" xfId="0" applyFont="1" applyFill="1" applyBorder="1" applyAlignment="1">
      <alignment horizontal="center"/>
    </xf>
    <xf numFmtId="0" fontId="3" fillId="7" borderId="28" xfId="0" applyFont="1" applyFill="1" applyBorder="1" applyAlignment="1">
      <alignment horizontal="center"/>
    </xf>
    <xf numFmtId="0" fontId="3" fillId="7" borderId="27" xfId="0" applyFont="1" applyFill="1" applyBorder="1" applyAlignment="1">
      <alignment horizontal="center"/>
    </xf>
    <xf numFmtId="0" fontId="3" fillId="8" borderId="25" xfId="0" applyFont="1" applyFill="1" applyBorder="1"/>
    <xf numFmtId="0" fontId="3" fillId="8" borderId="28" xfId="0" applyFont="1" applyFill="1" applyBorder="1" applyAlignment="1">
      <alignment horizontal="center"/>
    </xf>
    <xf numFmtId="0" fontId="3" fillId="8" borderId="27" xfId="0" applyFont="1" applyFill="1" applyBorder="1" applyAlignment="1">
      <alignment horizontal="center"/>
    </xf>
    <xf numFmtId="0" fontId="3" fillId="8" borderId="27" xfId="0" applyFont="1" applyFill="1" applyBorder="1" applyAlignment="1">
      <alignment horizontal="center"/>
    </xf>
    <xf numFmtId="0" fontId="8" fillId="8" borderId="25" xfId="0" applyFont="1" applyFill="1" applyBorder="1" applyAlignment="1">
      <alignment horizontal="center"/>
    </xf>
    <xf numFmtId="0" fontId="3" fillId="9" borderId="25" xfId="0" applyFont="1" applyFill="1" applyBorder="1"/>
    <xf numFmtId="0" fontId="3" fillId="9" borderId="28" xfId="0" applyFont="1" applyFill="1" applyBorder="1" applyAlignment="1">
      <alignment horizontal="center"/>
    </xf>
    <xf numFmtId="0" fontId="3" fillId="9" borderId="27" xfId="0" applyFont="1" applyFill="1" applyBorder="1" applyAlignment="1">
      <alignment horizontal="center"/>
    </xf>
    <xf numFmtId="0" fontId="3" fillId="9" borderId="27" xfId="0" applyFont="1" applyFill="1" applyBorder="1" applyAlignment="1">
      <alignment horizontal="center"/>
    </xf>
    <xf numFmtId="0" fontId="8" fillId="9" borderId="25" xfId="0" applyFont="1" applyFill="1" applyBorder="1" applyAlignment="1">
      <alignment horizontal="center"/>
    </xf>
    <xf numFmtId="0" fontId="3" fillId="9" borderId="28" xfId="0" applyFont="1" applyFill="1" applyBorder="1" applyAlignment="1">
      <alignment horizontal="center"/>
    </xf>
    <xf numFmtId="0" fontId="3" fillId="10" borderId="25" xfId="0" applyFont="1" applyFill="1" applyBorder="1"/>
    <xf numFmtId="0" fontId="3" fillId="10" borderId="28" xfId="0" applyFont="1" applyFill="1" applyBorder="1" applyAlignment="1">
      <alignment horizontal="center"/>
    </xf>
    <xf numFmtId="0" fontId="3" fillId="10" borderId="27" xfId="0" applyFont="1" applyFill="1" applyBorder="1" applyAlignment="1">
      <alignment horizontal="center"/>
    </xf>
    <xf numFmtId="0" fontId="3" fillId="10" borderId="27" xfId="0" applyFont="1" applyFill="1" applyBorder="1" applyAlignment="1">
      <alignment horizontal="center"/>
    </xf>
    <xf numFmtId="0" fontId="8" fillId="10" borderId="25" xfId="0" applyFont="1" applyFill="1" applyBorder="1" applyAlignment="1">
      <alignment horizontal="center"/>
    </xf>
    <xf numFmtId="0" fontId="4" fillId="11" borderId="25" xfId="0" applyFont="1" applyFill="1" applyBorder="1" applyAlignment="1">
      <alignment horizontal="right"/>
    </xf>
    <xf numFmtId="0" fontId="4" fillId="11" borderId="25" xfId="0" applyFont="1" applyFill="1" applyBorder="1" applyAlignment="1">
      <alignment horizontal="center"/>
    </xf>
    <xf numFmtId="0" fontId="4" fillId="11" borderId="24" xfId="0" applyFont="1" applyFill="1" applyBorder="1" applyAlignment="1">
      <alignment horizontal="center"/>
    </xf>
    <xf numFmtId="0" fontId="10" fillId="12" borderId="35" xfId="0" applyFont="1" applyFill="1" applyBorder="1" applyAlignment="1">
      <alignment horizontal="center" vertical="center" wrapText="1"/>
    </xf>
    <xf numFmtId="0" fontId="10" fillId="12" borderId="25" xfId="0" applyFont="1" applyFill="1" applyBorder="1" applyAlignment="1">
      <alignment horizontal="center" vertical="center" wrapText="1"/>
    </xf>
    <xf numFmtId="0" fontId="10" fillId="13" borderId="35" xfId="0" applyFont="1" applyFill="1" applyBorder="1" applyAlignment="1">
      <alignment horizontal="center" vertical="center" wrapText="1"/>
    </xf>
    <xf numFmtId="0" fontId="10" fillId="13" borderId="25"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0" fillId="8" borderId="25" xfId="0" applyFont="1" applyFill="1" applyBorder="1" applyAlignment="1">
      <alignment horizontal="center" vertical="center" wrapText="1"/>
    </xf>
    <xf numFmtId="0" fontId="3" fillId="0" borderId="25" xfId="0" applyFont="1" applyBorder="1"/>
    <xf numFmtId="0" fontId="3" fillId="0" borderId="25" xfId="0" applyFont="1" applyBorder="1" applyAlignment="1">
      <alignment horizontal="center"/>
    </xf>
    <xf numFmtId="0" fontId="3" fillId="0" borderId="26" xfId="0" applyFont="1" applyBorder="1" applyAlignment="1">
      <alignment horizontal="center"/>
    </xf>
    <xf numFmtId="0" fontId="3" fillId="0" borderId="25" xfId="0" applyFont="1" applyBorder="1" applyAlignment="1">
      <alignment horizontal="center"/>
    </xf>
    <xf numFmtId="0" fontId="3" fillId="0" borderId="26" xfId="0" applyFont="1" applyBorder="1" applyAlignment="1">
      <alignment horizontal="center"/>
    </xf>
    <xf numFmtId="0" fontId="0" fillId="0" borderId="25" xfId="0" applyFont="1" applyBorder="1" applyAlignment="1">
      <alignment horizontal="center"/>
    </xf>
    <xf numFmtId="0" fontId="3" fillId="0" borderId="28"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3" fillId="0" borderId="27" xfId="0" applyFont="1" applyBorder="1" applyAlignment="1">
      <alignment horizontal="center"/>
    </xf>
    <xf numFmtId="0" fontId="11" fillId="0" borderId="28" xfId="0" applyFont="1" applyBorder="1" applyAlignment="1">
      <alignment horizontal="center"/>
    </xf>
    <xf numFmtId="0" fontId="3" fillId="14" borderId="27" xfId="0" applyFont="1" applyFill="1" applyBorder="1" applyAlignment="1">
      <alignment horizontal="center"/>
    </xf>
    <xf numFmtId="0" fontId="8" fillId="0" borderId="25" xfId="0" applyFont="1" applyBorder="1"/>
    <xf numFmtId="0" fontId="8" fillId="0" borderId="25" xfId="0" applyFont="1" applyBorder="1" applyAlignment="1">
      <alignment horizontal="center"/>
    </xf>
    <xf numFmtId="0" fontId="8" fillId="0" borderId="26" xfId="0" applyFont="1" applyBorder="1" applyAlignment="1">
      <alignment horizontal="center"/>
    </xf>
    <xf numFmtId="0" fontId="10" fillId="0" borderId="25" xfId="0" applyFont="1" applyBorder="1" applyAlignment="1">
      <alignment horizontal="center" vertical="center"/>
    </xf>
    <xf numFmtId="0" fontId="0" fillId="0" borderId="0" xfId="0" applyFont="1" applyAlignment="1">
      <alignment vertical="center"/>
    </xf>
    <xf numFmtId="0" fontId="12" fillId="0" borderId="0" xfId="0" applyFont="1"/>
    <xf numFmtId="0" fontId="10" fillId="0" borderId="0" xfId="0" applyFont="1" applyAlignment="1">
      <alignment horizontal="center" vertical="center" wrapText="1"/>
    </xf>
    <xf numFmtId="0" fontId="3" fillId="0" borderId="30" xfId="0" applyFont="1" applyBorder="1"/>
    <xf numFmtId="0" fontId="3" fillId="0" borderId="0" xfId="0" applyFont="1" applyAlignment="1">
      <alignment horizontal="center"/>
    </xf>
    <xf numFmtId="0" fontId="8" fillId="0" borderId="0" xfId="0" applyFont="1"/>
    <xf numFmtId="0" fontId="0" fillId="0" borderId="0" xfId="0" applyFont="1" applyAlignment="1">
      <alignment vertical="center" wrapText="1"/>
    </xf>
    <xf numFmtId="0" fontId="0" fillId="0" borderId="25" xfId="0" applyFont="1" applyBorder="1"/>
    <xf numFmtId="0" fontId="17" fillId="14" borderId="41" xfId="0" applyFont="1" applyFill="1" applyBorder="1" applyAlignment="1">
      <alignment horizontal="center" vertical="center"/>
    </xf>
    <xf numFmtId="0" fontId="17" fillId="14" borderId="41" xfId="0" applyFont="1" applyFill="1" applyBorder="1" applyAlignment="1">
      <alignment vertical="center"/>
    </xf>
    <xf numFmtId="0" fontId="14" fillId="16" borderId="25" xfId="0" applyFont="1" applyFill="1" applyBorder="1" applyAlignment="1">
      <alignment vertical="center"/>
    </xf>
    <xf numFmtId="0" fontId="14" fillId="17" borderId="49" xfId="0" applyFont="1" applyFill="1" applyBorder="1" applyAlignment="1">
      <alignment vertical="center"/>
    </xf>
    <xf numFmtId="0" fontId="14" fillId="17" borderId="50" xfId="0" applyFont="1" applyFill="1" applyBorder="1" applyAlignment="1">
      <alignment vertical="center"/>
    </xf>
    <xf numFmtId="0" fontId="14" fillId="17" borderId="51" xfId="0" applyFont="1" applyFill="1" applyBorder="1" applyAlignment="1">
      <alignment vertical="center"/>
    </xf>
    <xf numFmtId="0" fontId="14" fillId="17" borderId="50" xfId="0" applyFont="1" applyFill="1" applyBorder="1" applyAlignment="1">
      <alignment horizontal="center" vertical="center"/>
    </xf>
    <xf numFmtId="0" fontId="14" fillId="17" borderId="51" xfId="0" applyFont="1" applyFill="1" applyBorder="1" applyAlignment="1">
      <alignment horizontal="center" vertical="center"/>
    </xf>
    <xf numFmtId="0" fontId="17" fillId="16" borderId="41" xfId="0" applyFont="1" applyFill="1" applyBorder="1" applyAlignment="1">
      <alignment horizontal="center" vertical="center"/>
    </xf>
    <xf numFmtId="49" fontId="17" fillId="16" borderId="41" xfId="0" applyNumberFormat="1" applyFont="1" applyFill="1" applyBorder="1" applyAlignment="1">
      <alignment horizontal="center" vertical="center" wrapText="1"/>
    </xf>
    <xf numFmtId="49" fontId="17" fillId="16" borderId="41" xfId="0" applyNumberFormat="1" applyFont="1" applyFill="1" applyBorder="1" applyAlignment="1">
      <alignment horizontal="center" vertical="center"/>
    </xf>
    <xf numFmtId="0" fontId="17" fillId="14" borderId="41" xfId="0" applyFont="1" applyFill="1" applyBorder="1" applyAlignment="1">
      <alignment horizontal="center" vertical="center" wrapText="1"/>
    </xf>
    <xf numFmtId="0" fontId="17" fillId="14" borderId="41" xfId="0" applyFont="1" applyFill="1" applyBorder="1" applyAlignment="1">
      <alignment vertical="center" wrapText="1"/>
    </xf>
    <xf numFmtId="49" fontId="18" fillId="2" borderId="70" xfId="0" applyNumberFormat="1" applyFont="1" applyFill="1" applyBorder="1" applyAlignment="1">
      <alignment horizontal="center" vertical="center" wrapText="1"/>
    </xf>
    <xf numFmtId="49" fontId="18" fillId="2" borderId="71" xfId="0" applyNumberFormat="1" applyFont="1" applyFill="1" applyBorder="1" applyAlignment="1">
      <alignment horizontal="center" vertical="center" wrapText="1"/>
    </xf>
    <xf numFmtId="49" fontId="18" fillId="2" borderId="75" xfId="0" applyNumberFormat="1" applyFont="1" applyFill="1" applyBorder="1" applyAlignment="1">
      <alignment horizontal="center" vertical="center" wrapText="1"/>
    </xf>
    <xf numFmtId="49" fontId="18" fillId="2" borderId="75" xfId="0" applyNumberFormat="1" applyFont="1" applyFill="1" applyBorder="1" applyAlignment="1">
      <alignment horizontal="center" vertical="center" textRotation="90" wrapText="1"/>
    </xf>
    <xf numFmtId="0" fontId="0" fillId="0" borderId="75" xfId="0" applyFont="1" applyBorder="1" applyAlignment="1">
      <alignment horizontal="center" vertical="center" wrapText="1"/>
    </xf>
    <xf numFmtId="0" fontId="0" fillId="0" borderId="75" xfId="0" applyFont="1" applyBorder="1" applyAlignment="1">
      <alignment horizontal="center" vertical="center"/>
    </xf>
    <xf numFmtId="0" fontId="0" fillId="0" borderId="78" xfId="0" applyFont="1" applyBorder="1" applyAlignment="1">
      <alignment vertical="center"/>
    </xf>
    <xf numFmtId="0" fontId="0" fillId="0" borderId="78" xfId="0" applyFont="1" applyBorder="1" applyAlignment="1">
      <alignment horizontal="center" vertical="center" wrapText="1"/>
    </xf>
    <xf numFmtId="0" fontId="0" fillId="0" borderId="78" xfId="0" applyFont="1" applyBorder="1" applyAlignment="1">
      <alignment horizontal="center" vertical="center"/>
    </xf>
    <xf numFmtId="0" fontId="0" fillId="14" borderId="78" xfId="0" applyFont="1" applyFill="1" applyBorder="1" applyAlignment="1">
      <alignment horizontal="center" vertical="center"/>
    </xf>
    <xf numFmtId="0" fontId="12" fillId="0" borderId="0" xfId="0" applyFont="1" applyAlignment="1">
      <alignment vertical="center" wrapText="1"/>
    </xf>
    <xf numFmtId="0" fontId="0" fillId="0" borderId="78" xfId="0" applyFont="1" applyBorder="1" applyAlignment="1">
      <alignment horizontal="left" vertical="center" wrapText="1"/>
    </xf>
    <xf numFmtId="0" fontId="12" fillId="0" borderId="0" xfId="0" applyFont="1" applyAlignment="1">
      <alignment vertical="center"/>
    </xf>
    <xf numFmtId="0" fontId="0" fillId="22" borderId="41" xfId="0" applyFont="1" applyFill="1" applyBorder="1" applyAlignment="1">
      <alignment horizontal="center" vertical="center"/>
    </xf>
    <xf numFmtId="0" fontId="0" fillId="23" borderId="41" xfId="0" applyFont="1" applyFill="1" applyBorder="1" applyAlignment="1">
      <alignment vertical="center"/>
    </xf>
    <xf numFmtId="0" fontId="0" fillId="23" borderId="41" xfId="0" applyFont="1" applyFill="1" applyBorder="1" applyAlignment="1">
      <alignment horizontal="center" vertical="center"/>
    </xf>
    <xf numFmtId="0" fontId="0" fillId="23" borderId="80" xfId="0" applyFont="1" applyFill="1" applyBorder="1" applyAlignment="1">
      <alignment horizontal="center" vertical="center"/>
    </xf>
    <xf numFmtId="0" fontId="0" fillId="23" borderId="80" xfId="0" applyFont="1" applyFill="1" applyBorder="1" applyAlignment="1">
      <alignment vertical="center"/>
    </xf>
    <xf numFmtId="0" fontId="20" fillId="0" borderId="78" xfId="0" applyFont="1" applyBorder="1" applyAlignment="1">
      <alignment horizontal="center" vertical="center"/>
    </xf>
    <xf numFmtId="0" fontId="0" fillId="0" borderId="78" xfId="0" applyFont="1" applyBorder="1" applyAlignment="1">
      <alignment horizontal="center" vertical="center" wrapText="1"/>
    </xf>
    <xf numFmtId="0" fontId="0" fillId="0" borderId="0" xfId="0" applyFont="1" applyAlignment="1">
      <alignment horizontal="center" vertical="center" wrapText="1"/>
    </xf>
    <xf numFmtId="0" fontId="12" fillId="0" borderId="0" xfId="0" applyFont="1" applyAlignment="1">
      <alignment vertical="center" wrapText="1"/>
    </xf>
    <xf numFmtId="0" fontId="0" fillId="0" borderId="77" xfId="0" applyFont="1" applyBorder="1" applyAlignment="1">
      <alignment horizontal="center" vertical="center" wrapText="1"/>
    </xf>
    <xf numFmtId="0" fontId="12" fillId="12" borderId="41" xfId="0" applyFont="1" applyFill="1" applyBorder="1" applyAlignment="1">
      <alignment vertical="center"/>
    </xf>
    <xf numFmtId="0" fontId="0" fillId="12" borderId="41" xfId="0" applyFont="1" applyFill="1" applyBorder="1" applyAlignment="1">
      <alignment vertical="center"/>
    </xf>
    <xf numFmtId="0" fontId="12" fillId="12" borderId="41" xfId="0" applyFont="1" applyFill="1" applyBorder="1" applyAlignment="1">
      <alignment horizontal="center" vertical="center"/>
    </xf>
    <xf numFmtId="0" fontId="0" fillId="12" borderId="41" xfId="0" applyFont="1" applyFill="1" applyBorder="1" applyAlignment="1">
      <alignment horizontal="center" vertical="center"/>
    </xf>
    <xf numFmtId="0" fontId="12" fillId="0" borderId="78" xfId="0" applyFont="1" applyBorder="1" applyAlignment="1">
      <alignment horizontal="center" vertical="center"/>
    </xf>
    <xf numFmtId="0" fontId="12" fillId="0" borderId="0" xfId="0" applyFont="1" applyAlignment="1">
      <alignment wrapText="1"/>
    </xf>
    <xf numFmtId="0" fontId="12" fillId="0" borderId="78" xfId="0" applyFont="1" applyBorder="1" applyAlignment="1">
      <alignment horizontal="left" vertical="center" wrapText="1"/>
    </xf>
    <xf numFmtId="0" fontId="12" fillId="14" borderId="41" xfId="0" applyFont="1" applyFill="1" applyBorder="1" applyAlignment="1">
      <alignment vertical="center"/>
    </xf>
    <xf numFmtId="0" fontId="21" fillId="0" borderId="25" xfId="0" applyFont="1" applyBorder="1" applyAlignment="1">
      <alignment horizontal="center" vertical="center"/>
    </xf>
    <xf numFmtId="0" fontId="22" fillId="0" borderId="25" xfId="0" applyFont="1" applyBorder="1" applyAlignment="1">
      <alignment horizontal="center" vertical="center"/>
    </xf>
    <xf numFmtId="0" fontId="0" fillId="0" borderId="43" xfId="0" applyFont="1" applyBorder="1" applyAlignment="1">
      <alignment vertical="center"/>
    </xf>
    <xf numFmtId="0" fontId="22" fillId="0" borderId="25" xfId="0" applyFont="1" applyBorder="1" applyAlignment="1">
      <alignment vertical="center"/>
    </xf>
    <xf numFmtId="0" fontId="12" fillId="0" borderId="25" xfId="0" applyFont="1" applyBorder="1" applyAlignment="1">
      <alignment vertical="center"/>
    </xf>
    <xf numFmtId="0" fontId="0" fillId="0" borderId="25" xfId="0" applyFont="1" applyBorder="1" applyAlignment="1">
      <alignment vertical="center"/>
    </xf>
    <xf numFmtId="0" fontId="0" fillId="0" borderId="28" xfId="0" applyFont="1" applyBorder="1" applyAlignment="1">
      <alignment vertical="center"/>
    </xf>
    <xf numFmtId="0" fontId="22" fillId="0" borderId="29" xfId="0" applyFont="1" applyBorder="1" applyAlignment="1">
      <alignment vertical="center"/>
    </xf>
    <xf numFmtId="0" fontId="0" fillId="0" borderId="29" xfId="0" applyFont="1" applyBorder="1" applyAlignment="1">
      <alignment horizontal="right" vertical="center"/>
    </xf>
    <xf numFmtId="0" fontId="0" fillId="0" borderId="0" xfId="0" applyFont="1" applyAlignment="1">
      <alignment horizontal="right" vertical="center"/>
    </xf>
    <xf numFmtId="0" fontId="0" fillId="0" borderId="25" xfId="0" applyFont="1" applyBorder="1" applyAlignment="1">
      <alignment horizontal="right" vertical="center"/>
    </xf>
    <xf numFmtId="0" fontId="0" fillId="0" borderId="33" xfId="0" applyFont="1" applyBorder="1" applyAlignment="1">
      <alignment horizontal="right" vertical="center"/>
    </xf>
    <xf numFmtId="0" fontId="3" fillId="0" borderId="25" xfId="0" applyFont="1" applyBorder="1" applyAlignment="1">
      <alignment horizontal="left" vertical="center"/>
    </xf>
    <xf numFmtId="0" fontId="0" fillId="0" borderId="45" xfId="0" applyFont="1" applyBorder="1" applyAlignment="1">
      <alignment vertical="center"/>
    </xf>
    <xf numFmtId="0" fontId="22" fillId="0" borderId="43" xfId="0" applyFont="1" applyBorder="1" applyAlignment="1">
      <alignment vertical="center"/>
    </xf>
    <xf numFmtId="0" fontId="0" fillId="0" borderId="40" xfId="0" applyFont="1" applyBorder="1" applyAlignment="1">
      <alignment vertical="center"/>
    </xf>
    <xf numFmtId="0" fontId="12" fillId="24" borderId="41" xfId="0" applyFont="1" applyFill="1" applyBorder="1" applyAlignment="1">
      <alignment vertical="center"/>
    </xf>
    <xf numFmtId="0" fontId="0" fillId="24" borderId="41" xfId="0" applyFont="1" applyFill="1" applyBorder="1" applyAlignment="1">
      <alignment vertical="center"/>
    </xf>
    <xf numFmtId="0" fontId="17" fillId="0" borderId="0" xfId="0" applyFont="1" applyAlignment="1">
      <alignment vertical="center"/>
    </xf>
    <xf numFmtId="0" fontId="17" fillId="16" borderId="81" xfId="0" applyFont="1" applyFill="1" applyBorder="1" applyAlignment="1">
      <alignment vertical="center"/>
    </xf>
    <xf numFmtId="0" fontId="17" fillId="16" borderId="41" xfId="0" applyFont="1" applyFill="1" applyBorder="1" applyAlignment="1">
      <alignment vertical="center"/>
    </xf>
    <xf numFmtId="49" fontId="18" fillId="2" borderId="88" xfId="0" applyNumberFormat="1" applyFont="1" applyFill="1" applyBorder="1" applyAlignment="1">
      <alignment horizontal="center" vertical="center"/>
    </xf>
    <xf numFmtId="49" fontId="18" fillId="2" borderId="80" xfId="0" applyNumberFormat="1" applyFont="1" applyFill="1" applyBorder="1" applyAlignment="1">
      <alignment horizontal="center" vertical="center"/>
    </xf>
    <xf numFmtId="0" fontId="18" fillId="2" borderId="41" xfId="0" applyFont="1" applyFill="1" applyBorder="1" applyAlignment="1">
      <alignment horizontal="center" vertical="center" wrapText="1"/>
    </xf>
    <xf numFmtId="49" fontId="18" fillId="2" borderId="70" xfId="0" applyNumberFormat="1" applyFont="1" applyFill="1" applyBorder="1" applyAlignment="1">
      <alignment horizontal="center" vertical="center"/>
    </xf>
    <xf numFmtId="49" fontId="18" fillId="18" borderId="91" xfId="0" applyNumberFormat="1" applyFont="1" applyFill="1" applyBorder="1" applyAlignment="1">
      <alignment horizontal="center" vertical="center" wrapText="1"/>
    </xf>
    <xf numFmtId="49" fontId="18" fillId="2" borderId="92" xfId="0" applyNumberFormat="1" applyFont="1" applyFill="1" applyBorder="1" applyAlignment="1">
      <alignment horizontal="center" vertical="center" wrapText="1"/>
    </xf>
    <xf numFmtId="49" fontId="18" fillId="2" borderId="93" xfId="0" applyNumberFormat="1" applyFont="1" applyFill="1" applyBorder="1" applyAlignment="1">
      <alignment horizontal="center" vertical="center" wrapText="1"/>
    </xf>
    <xf numFmtId="0" fontId="18" fillId="2" borderId="92" xfId="0" applyFont="1" applyFill="1" applyBorder="1" applyAlignment="1">
      <alignment horizontal="center" vertical="center" wrapText="1"/>
    </xf>
    <xf numFmtId="0" fontId="18" fillId="2" borderId="91" xfId="0" applyFont="1" applyFill="1" applyBorder="1" applyAlignment="1">
      <alignment horizontal="center" vertical="center" wrapText="1"/>
    </xf>
    <xf numFmtId="49" fontId="23" fillId="18" borderId="78" xfId="0" applyNumberFormat="1" applyFont="1" applyFill="1" applyBorder="1" applyAlignment="1">
      <alignment horizontal="center" vertical="center" wrapText="1"/>
    </xf>
    <xf numFmtId="49" fontId="18" fillId="18" borderId="94" xfId="0" applyNumberFormat="1" applyFont="1" applyFill="1" applyBorder="1" applyAlignment="1">
      <alignment horizontal="center" vertical="center" wrapText="1"/>
    </xf>
    <xf numFmtId="49" fontId="18" fillId="2" borderId="94" xfId="0" applyNumberFormat="1" applyFont="1" applyFill="1" applyBorder="1" applyAlignment="1">
      <alignment horizontal="center" vertical="center" wrapText="1"/>
    </xf>
    <xf numFmtId="49" fontId="18" fillId="2" borderId="94" xfId="0" applyNumberFormat="1" applyFont="1" applyFill="1" applyBorder="1" applyAlignment="1">
      <alignment horizontal="center" vertical="center" textRotation="90" wrapText="1"/>
    </xf>
    <xf numFmtId="49" fontId="18" fillId="25" borderId="94" xfId="0" applyNumberFormat="1" applyFont="1" applyFill="1" applyBorder="1" applyAlignment="1">
      <alignment horizontal="center" vertical="center" wrapText="1"/>
    </xf>
    <xf numFmtId="49" fontId="18" fillId="2" borderId="94" xfId="0" applyNumberFormat="1" applyFont="1" applyFill="1" applyBorder="1" applyAlignment="1">
      <alignment horizontal="center" vertical="center"/>
    </xf>
    <xf numFmtId="49" fontId="14" fillId="20" borderId="94" xfId="0" applyNumberFormat="1" applyFont="1" applyFill="1" applyBorder="1" applyAlignment="1">
      <alignment horizontal="center" vertical="center" wrapText="1"/>
    </xf>
    <xf numFmtId="49" fontId="14" fillId="18" borderId="94" xfId="0" applyNumberFormat="1" applyFont="1" applyFill="1" applyBorder="1" applyAlignment="1">
      <alignment horizontal="center" vertical="center" wrapText="1"/>
    </xf>
    <xf numFmtId="0" fontId="24" fillId="14" borderId="41" xfId="0" applyFont="1" applyFill="1" applyBorder="1" applyAlignment="1">
      <alignment vertical="center"/>
    </xf>
    <xf numFmtId="0" fontId="0" fillId="0" borderId="78" xfId="0" applyFont="1" applyBorder="1" applyAlignment="1">
      <alignment horizontal="left" vertical="center" wrapText="1"/>
    </xf>
    <xf numFmtId="0" fontId="0" fillId="0" borderId="78" xfId="0" applyFont="1" applyBorder="1" applyAlignment="1">
      <alignment vertical="center" wrapText="1"/>
    </xf>
    <xf numFmtId="0" fontId="0" fillId="0" borderId="75" xfId="0" applyFont="1" applyBorder="1" applyAlignment="1">
      <alignment vertical="center"/>
    </xf>
    <xf numFmtId="0" fontId="0" fillId="28" borderId="41" xfId="0" applyFont="1" applyFill="1" applyBorder="1" applyAlignment="1">
      <alignment vertical="center" wrapText="1"/>
    </xf>
    <xf numFmtId="0" fontId="0" fillId="28" borderId="41" xfId="0" applyFont="1" applyFill="1" applyBorder="1" applyAlignment="1">
      <alignment vertical="center"/>
    </xf>
    <xf numFmtId="0" fontId="0" fillId="28" borderId="41" xfId="0" applyFont="1" applyFill="1" applyBorder="1" applyAlignment="1">
      <alignment horizontal="left" vertical="center"/>
    </xf>
    <xf numFmtId="0" fontId="0" fillId="28" borderId="41" xfId="0" applyFont="1" applyFill="1" applyBorder="1" applyAlignment="1">
      <alignment horizontal="center" vertical="center"/>
    </xf>
    <xf numFmtId="0" fontId="0" fillId="0" borderId="0" xfId="0" applyFont="1" applyAlignment="1">
      <alignment horizontal="center" vertical="center"/>
    </xf>
    <xf numFmtId="0" fontId="0" fillId="0" borderId="55" xfId="0" applyFont="1" applyBorder="1" applyAlignment="1">
      <alignment horizontal="center" vertical="center"/>
    </xf>
    <xf numFmtId="0" fontId="0" fillId="0" borderId="62" xfId="0" applyFont="1" applyBorder="1" applyAlignment="1">
      <alignment horizontal="center" vertical="center"/>
    </xf>
    <xf numFmtId="0" fontId="0" fillId="28" borderId="95" xfId="0" applyFont="1" applyFill="1" applyBorder="1" applyAlignment="1">
      <alignment horizontal="center" vertical="center" wrapText="1"/>
    </xf>
    <xf numFmtId="0" fontId="0" fillId="28" borderId="95" xfId="0" applyFont="1" applyFill="1" applyBorder="1" applyAlignment="1">
      <alignment horizontal="center" vertical="center"/>
    </xf>
    <xf numFmtId="0" fontId="0" fillId="28" borderId="95" xfId="0" applyFont="1" applyFill="1" applyBorder="1" applyAlignment="1">
      <alignment vertical="center"/>
    </xf>
    <xf numFmtId="0" fontId="17" fillId="14" borderId="41" xfId="0" applyFont="1" applyFill="1" applyBorder="1"/>
    <xf numFmtId="0" fontId="17" fillId="0" borderId="0" xfId="0" applyFont="1"/>
    <xf numFmtId="0" fontId="17" fillId="14" borderId="41" xfId="0" applyFont="1" applyFill="1" applyBorder="1" applyAlignment="1">
      <alignment wrapText="1"/>
    </xf>
    <xf numFmtId="0" fontId="0" fillId="0" borderId="78" xfId="0" applyFont="1" applyBorder="1"/>
    <xf numFmtId="0" fontId="0" fillId="0" borderId="78" xfId="0" applyFont="1" applyBorder="1" applyAlignment="1">
      <alignment vertical="center" wrapText="1"/>
    </xf>
    <xf numFmtId="0" fontId="0" fillId="0" borderId="78" xfId="0" applyFont="1" applyBorder="1" applyAlignment="1">
      <alignment horizontal="center"/>
    </xf>
    <xf numFmtId="0" fontId="0" fillId="0" borderId="78" xfId="0" applyFont="1" applyBorder="1" applyAlignment="1">
      <alignment vertical="center" wrapText="1"/>
    </xf>
    <xf numFmtId="0" fontId="0" fillId="0" borderId="78" xfId="0" applyFont="1" applyBorder="1" applyAlignment="1">
      <alignment horizontal="center" wrapText="1"/>
    </xf>
    <xf numFmtId="0" fontId="0" fillId="23" borderId="41" xfId="0" applyFont="1" applyFill="1" applyBorder="1"/>
    <xf numFmtId="0" fontId="0" fillId="23" borderId="80" xfId="0" applyFont="1" applyFill="1" applyBorder="1"/>
    <xf numFmtId="0" fontId="21" fillId="0" borderId="25" xfId="0" applyFont="1" applyBorder="1" applyAlignment="1">
      <alignment horizontal="center"/>
    </xf>
    <xf numFmtId="0" fontId="22" fillId="0" borderId="25" xfId="0" applyFont="1" applyBorder="1" applyAlignment="1">
      <alignment horizontal="center"/>
    </xf>
    <xf numFmtId="0" fontId="0" fillId="0" borderId="43" xfId="0" applyFont="1" applyBorder="1"/>
    <xf numFmtId="0" fontId="22" fillId="0" borderId="25" xfId="0" applyFont="1" applyBorder="1"/>
    <xf numFmtId="0" fontId="12" fillId="0" borderId="25" xfId="0" applyFont="1" applyBorder="1"/>
    <xf numFmtId="0" fontId="0" fillId="0" borderId="28" xfId="0" applyFont="1" applyBorder="1"/>
    <xf numFmtId="0" fontId="22" fillId="0" borderId="29" xfId="0" applyFont="1" applyBorder="1"/>
    <xf numFmtId="0" fontId="0" fillId="0" borderId="29" xfId="0" applyFont="1" applyBorder="1" applyAlignment="1">
      <alignment horizontal="right"/>
    </xf>
    <xf numFmtId="0" fontId="0" fillId="0" borderId="0" xfId="0" applyFont="1" applyAlignment="1">
      <alignment horizontal="right"/>
    </xf>
    <xf numFmtId="0" fontId="0" fillId="0" borderId="25" xfId="0" applyFont="1" applyBorder="1" applyAlignment="1">
      <alignment horizontal="right"/>
    </xf>
    <xf numFmtId="0" fontId="0" fillId="0" borderId="33" xfId="0" applyFont="1" applyBorder="1" applyAlignment="1">
      <alignment horizontal="right"/>
    </xf>
    <xf numFmtId="0" fontId="3" fillId="0" borderId="25" xfId="0" applyFont="1" applyBorder="1" applyAlignment="1">
      <alignment horizontal="left"/>
    </xf>
    <xf numFmtId="0" fontId="0" fillId="0" borderId="45" xfId="0" applyFont="1" applyBorder="1"/>
    <xf numFmtId="0" fontId="22" fillId="0" borderId="43" xfId="0" applyFont="1" applyBorder="1"/>
    <xf numFmtId="0" fontId="0" fillId="0" borderId="40" xfId="0" applyFont="1" applyBorder="1"/>
    <xf numFmtId="0" fontId="0" fillId="0" borderId="68" xfId="0" applyFont="1" applyBorder="1"/>
    <xf numFmtId="0" fontId="0" fillId="28" borderId="41" xfId="0" applyFont="1" applyFill="1" applyBorder="1"/>
    <xf numFmtId="0" fontId="17" fillId="0" borderId="0" xfId="0" applyFont="1" applyAlignment="1">
      <alignment vertical="center" wrapText="1"/>
    </xf>
    <xf numFmtId="0" fontId="14" fillId="17" borderId="50" xfId="0" applyFont="1" applyFill="1" applyBorder="1" applyAlignment="1">
      <alignment horizontal="center" vertical="center" wrapText="1"/>
    </xf>
    <xf numFmtId="0" fontId="14" fillId="17" borderId="51" xfId="0" applyFont="1" applyFill="1" applyBorder="1" applyAlignment="1">
      <alignment horizontal="center" vertical="center" wrapText="1"/>
    </xf>
    <xf numFmtId="0" fontId="17" fillId="16" borderId="41" xfId="0" applyFont="1" applyFill="1" applyBorder="1" applyAlignment="1">
      <alignment horizontal="center" vertical="center" wrapText="1"/>
    </xf>
    <xf numFmtId="49" fontId="18" fillId="2" borderId="78" xfId="0" applyNumberFormat="1" applyFont="1" applyFill="1" applyBorder="1" applyAlignment="1">
      <alignment horizontal="center" vertical="center" wrapText="1"/>
    </xf>
    <xf numFmtId="0" fontId="14" fillId="18" borderId="99" xfId="0" applyFont="1" applyFill="1" applyBorder="1" applyAlignment="1">
      <alignment horizontal="center" vertical="center" wrapText="1"/>
    </xf>
    <xf numFmtId="0" fontId="14" fillId="18" borderId="71" xfId="0" applyFont="1" applyFill="1" applyBorder="1" applyAlignment="1">
      <alignment horizontal="center" vertical="center" wrapText="1"/>
    </xf>
    <xf numFmtId="0" fontId="14" fillId="19" borderId="99" xfId="0" applyFont="1" applyFill="1" applyBorder="1" applyAlignment="1">
      <alignment horizontal="center" vertical="center" wrapText="1"/>
    </xf>
    <xf numFmtId="0" fontId="14" fillId="19" borderId="71" xfId="0" applyFont="1" applyFill="1" applyBorder="1" applyAlignment="1">
      <alignment horizontal="center" vertical="center" wrapText="1"/>
    </xf>
    <xf numFmtId="49" fontId="18" fillId="20" borderId="99" xfId="0" applyNumberFormat="1" applyFont="1" applyFill="1" applyBorder="1" applyAlignment="1">
      <alignment horizontal="center" vertical="center" wrapText="1"/>
    </xf>
    <xf numFmtId="49" fontId="18" fillId="20" borderId="70" xfId="0" applyNumberFormat="1" applyFont="1" applyFill="1" applyBorder="1" applyAlignment="1">
      <alignment horizontal="center" vertical="center" wrapText="1"/>
    </xf>
    <xf numFmtId="49" fontId="18" fillId="20" borderId="71" xfId="0" applyNumberFormat="1" applyFont="1" applyFill="1" applyBorder="1" applyAlignment="1">
      <alignment horizontal="center" vertical="center" wrapText="1"/>
    </xf>
    <xf numFmtId="49" fontId="18" fillId="18" borderId="100" xfId="0" applyNumberFormat="1" applyFont="1" applyFill="1" applyBorder="1" applyAlignment="1">
      <alignment horizontal="center" vertical="center" wrapText="1"/>
    </xf>
    <xf numFmtId="49" fontId="18" fillId="18" borderId="71" xfId="0" applyNumberFormat="1" applyFont="1" applyFill="1" applyBorder="1" applyAlignment="1">
      <alignment horizontal="center" vertical="center" wrapText="1"/>
    </xf>
    <xf numFmtId="49" fontId="18" fillId="2" borderId="99" xfId="0" applyNumberFormat="1" applyFont="1" applyFill="1" applyBorder="1" applyAlignment="1">
      <alignment horizontal="center" vertical="center" wrapText="1"/>
    </xf>
    <xf numFmtId="49" fontId="18" fillId="2" borderId="78" xfId="0" applyNumberFormat="1" applyFont="1" applyFill="1" applyBorder="1" applyAlignment="1">
      <alignment horizontal="center" vertical="center" textRotation="90" wrapText="1"/>
    </xf>
    <xf numFmtId="0" fontId="18" fillId="2" borderId="78" xfId="0" applyFont="1" applyFill="1" applyBorder="1" applyAlignment="1">
      <alignment horizontal="center" vertical="center" wrapText="1"/>
    </xf>
    <xf numFmtId="49" fontId="14" fillId="20" borderId="78" xfId="0" applyNumberFormat="1" applyFont="1" applyFill="1" applyBorder="1" applyAlignment="1">
      <alignment horizontal="center" vertical="center" wrapText="1"/>
    </xf>
    <xf numFmtId="49" fontId="14" fillId="18" borderId="78" xfId="0" applyNumberFormat="1" applyFont="1" applyFill="1" applyBorder="1" applyAlignment="1">
      <alignment horizontal="center" vertical="center" wrapText="1"/>
    </xf>
    <xf numFmtId="0" fontId="0" fillId="23" borderId="41" xfId="0" applyFont="1" applyFill="1" applyBorder="1" applyAlignment="1">
      <alignment vertical="center" wrapText="1"/>
    </xf>
    <xf numFmtId="0" fontId="0" fillId="23" borderId="41" xfId="0" applyFont="1" applyFill="1" applyBorder="1" applyAlignment="1">
      <alignment horizontal="center" vertical="center" wrapText="1"/>
    </xf>
    <xf numFmtId="0" fontId="0" fillId="23" borderId="76" xfId="0" applyFont="1" applyFill="1" applyBorder="1" applyAlignment="1">
      <alignment horizontal="center" vertical="center" wrapText="1"/>
    </xf>
    <xf numFmtId="0" fontId="0" fillId="23" borderId="80" xfId="0" applyFont="1" applyFill="1" applyBorder="1" applyAlignment="1">
      <alignment horizontal="center" vertical="center" wrapText="1"/>
    </xf>
    <xf numFmtId="0" fontId="0" fillId="23" borderId="80" xfId="0" applyFont="1" applyFill="1" applyBorder="1" applyAlignment="1">
      <alignment vertical="center" wrapText="1"/>
    </xf>
    <xf numFmtId="0" fontId="12" fillId="0" borderId="78" xfId="0" applyFont="1" applyBorder="1" applyAlignment="1">
      <alignment horizontal="center" vertical="center" wrapText="1"/>
    </xf>
    <xf numFmtId="0" fontId="12" fillId="0" borderId="78" xfId="0" applyFont="1" applyBorder="1" applyAlignment="1">
      <alignment vertical="center" wrapText="1"/>
    </xf>
    <xf numFmtId="0" fontId="12" fillId="0" borderId="78" xfId="0" applyFont="1" applyBorder="1" applyAlignment="1">
      <alignment vertical="center" wrapText="1"/>
    </xf>
    <xf numFmtId="0" fontId="0" fillId="0" borderId="77" xfId="0" applyFont="1" applyBorder="1" applyAlignment="1">
      <alignment horizontal="center" vertical="center" wrapText="1"/>
    </xf>
    <xf numFmtId="0" fontId="0" fillId="30" borderId="41" xfId="0" applyFont="1" applyFill="1" applyBorder="1" applyAlignment="1">
      <alignment vertical="center" wrapText="1"/>
    </xf>
    <xf numFmtId="0" fontId="0" fillId="30" borderId="76" xfId="0" applyFont="1" applyFill="1" applyBorder="1" applyAlignment="1">
      <alignment horizontal="center" vertical="center" wrapText="1"/>
    </xf>
    <xf numFmtId="0" fontId="0" fillId="30" borderId="41" xfId="0" applyFont="1" applyFill="1" applyBorder="1" applyAlignment="1">
      <alignment horizontal="center" vertical="center" wrapText="1"/>
    </xf>
    <xf numFmtId="0" fontId="0" fillId="30" borderId="80" xfId="0" applyFont="1" applyFill="1" applyBorder="1" applyAlignment="1">
      <alignment horizontal="center" vertical="center" wrapText="1"/>
    </xf>
    <xf numFmtId="0" fontId="0" fillId="30" borderId="80" xfId="0" applyFont="1" applyFill="1" applyBorder="1" applyAlignment="1">
      <alignment vertical="center" wrapText="1"/>
    </xf>
    <xf numFmtId="0" fontId="12" fillId="30" borderId="41" xfId="0" applyFont="1" applyFill="1" applyBorder="1" applyAlignment="1">
      <alignment vertical="center" wrapText="1"/>
    </xf>
    <xf numFmtId="0" fontId="12" fillId="0" borderId="0" xfId="0" applyFont="1" applyAlignment="1">
      <alignment vertical="center" wrapText="1"/>
    </xf>
    <xf numFmtId="0" fontId="12" fillId="0" borderId="78" xfId="0" applyFont="1" applyBorder="1" applyAlignment="1">
      <alignment vertical="center" wrapText="1"/>
    </xf>
    <xf numFmtId="0" fontId="12" fillId="0" borderId="0" xfId="0" applyFont="1" applyAlignment="1">
      <alignment vertical="center" wrapText="1"/>
    </xf>
    <xf numFmtId="0" fontId="12" fillId="12" borderId="78" xfId="0" applyFont="1" applyFill="1" applyBorder="1" applyAlignment="1">
      <alignment vertical="center" wrapText="1"/>
    </xf>
    <xf numFmtId="0" fontId="12" fillId="12" borderId="78" xfId="0" applyFont="1" applyFill="1" applyBorder="1" applyAlignment="1">
      <alignment horizontal="center" vertical="center" wrapText="1"/>
    </xf>
    <xf numFmtId="0" fontId="12" fillId="12" borderId="41" xfId="0" applyFont="1" applyFill="1" applyBorder="1" applyAlignment="1">
      <alignment vertical="center" wrapText="1"/>
    </xf>
    <xf numFmtId="0" fontId="21" fillId="0" borderId="25" xfId="0" applyFont="1" applyBorder="1" applyAlignment="1">
      <alignment horizontal="center" vertical="center" wrapText="1"/>
    </xf>
    <xf numFmtId="0" fontId="22" fillId="0" borderId="25" xfId="0" applyFont="1" applyBorder="1" applyAlignment="1">
      <alignment horizontal="center" vertical="center" wrapText="1"/>
    </xf>
    <xf numFmtId="0" fontId="0" fillId="0" borderId="43" xfId="0" applyFont="1" applyBorder="1" applyAlignment="1">
      <alignment vertical="center" wrapText="1"/>
    </xf>
    <xf numFmtId="0" fontId="22" fillId="0" borderId="25" xfId="0" applyFont="1" applyBorder="1" applyAlignment="1">
      <alignment vertical="center" wrapText="1"/>
    </xf>
    <xf numFmtId="0" fontId="12" fillId="0" borderId="25" xfId="0" applyFont="1" applyBorder="1" applyAlignment="1">
      <alignment vertical="center" wrapText="1"/>
    </xf>
    <xf numFmtId="0" fontId="0" fillId="0" borderId="25" xfId="0" applyFont="1" applyBorder="1" applyAlignment="1">
      <alignment vertical="center" wrapText="1"/>
    </xf>
    <xf numFmtId="0" fontId="0" fillId="0" borderId="28" xfId="0" applyFont="1" applyBorder="1" applyAlignment="1">
      <alignment vertical="center" wrapText="1"/>
    </xf>
    <xf numFmtId="0" fontId="22" fillId="0" borderId="29" xfId="0" applyFont="1" applyBorder="1" applyAlignment="1">
      <alignment vertical="center" wrapText="1"/>
    </xf>
    <xf numFmtId="0" fontId="0" fillId="0" borderId="29" xfId="0" applyFont="1" applyBorder="1" applyAlignment="1">
      <alignment horizontal="right" vertical="center" wrapText="1"/>
    </xf>
    <xf numFmtId="0" fontId="0" fillId="0" borderId="0" xfId="0" applyFont="1" applyAlignment="1">
      <alignment horizontal="right" vertical="center" wrapText="1"/>
    </xf>
    <xf numFmtId="0" fontId="0" fillId="0" borderId="25" xfId="0" applyFont="1" applyBorder="1" applyAlignment="1">
      <alignment horizontal="right" vertical="center" wrapText="1"/>
    </xf>
    <xf numFmtId="0" fontId="0" fillId="0" borderId="33" xfId="0" applyFont="1" applyBorder="1" applyAlignment="1">
      <alignment horizontal="right" vertical="center" wrapText="1"/>
    </xf>
    <xf numFmtId="0" fontId="3" fillId="0" borderId="25" xfId="0" applyFont="1" applyBorder="1" applyAlignment="1">
      <alignment horizontal="left" vertical="center" wrapText="1"/>
    </xf>
    <xf numFmtId="0" fontId="0" fillId="0" borderId="45" xfId="0" applyFont="1" applyBorder="1" applyAlignment="1">
      <alignment vertical="center" wrapText="1"/>
    </xf>
    <xf numFmtId="0" fontId="22" fillId="0" borderId="43" xfId="0" applyFont="1" applyBorder="1" applyAlignment="1">
      <alignment vertical="center" wrapText="1"/>
    </xf>
    <xf numFmtId="0" fontId="0" fillId="0" borderId="40" xfId="0" applyFont="1" applyBorder="1" applyAlignment="1">
      <alignment vertical="center" wrapText="1"/>
    </xf>
    <xf numFmtId="0" fontId="0" fillId="28" borderId="76" xfId="0" applyFont="1" applyFill="1" applyBorder="1" applyAlignment="1">
      <alignment vertical="center"/>
    </xf>
    <xf numFmtId="0" fontId="0" fillId="0" borderId="75" xfId="0" applyFont="1" applyBorder="1" applyAlignment="1">
      <alignment vertical="center" wrapText="1"/>
    </xf>
    <xf numFmtId="0" fontId="12" fillId="0" borderId="0" xfId="0" applyFont="1" applyAlignment="1">
      <alignment horizontal="center" vertical="center" wrapText="1"/>
    </xf>
    <xf numFmtId="0" fontId="0" fillId="23" borderId="78" xfId="0" applyFont="1" applyFill="1" applyBorder="1" applyAlignment="1">
      <alignment vertical="center"/>
    </xf>
    <xf numFmtId="0" fontId="0" fillId="23" borderId="92" xfId="0" applyFont="1" applyFill="1" applyBorder="1" applyAlignment="1">
      <alignment vertical="center"/>
    </xf>
    <xf numFmtId="0" fontId="0" fillId="23" borderId="91" xfId="0" applyFont="1" applyFill="1" applyBorder="1" applyAlignment="1">
      <alignment vertical="center"/>
    </xf>
    <xf numFmtId="0" fontId="12" fillId="0" borderId="0" xfId="0" applyFont="1" applyAlignment="1">
      <alignment horizontal="center" vertical="center"/>
    </xf>
    <xf numFmtId="0" fontId="0" fillId="0" borderId="72" xfId="0" applyFont="1" applyBorder="1" applyAlignment="1">
      <alignment horizontal="center" vertical="center"/>
    </xf>
    <xf numFmtId="0" fontId="0" fillId="24" borderId="78" xfId="0" applyFont="1" applyFill="1" applyBorder="1" applyAlignment="1">
      <alignment vertical="center" wrapText="1"/>
    </xf>
    <xf numFmtId="0" fontId="0" fillId="0" borderId="55" xfId="0" applyFont="1" applyBorder="1" applyAlignment="1">
      <alignment horizontal="center" vertical="center" wrapText="1"/>
    </xf>
    <xf numFmtId="0" fontId="0" fillId="30" borderId="95" xfId="0" applyFont="1" applyFill="1" applyBorder="1" applyAlignment="1">
      <alignment vertical="center" wrapText="1"/>
    </xf>
    <xf numFmtId="0" fontId="0" fillId="23" borderId="76" xfId="0" applyFont="1" applyFill="1" applyBorder="1" applyAlignment="1">
      <alignment vertical="center"/>
    </xf>
    <xf numFmtId="0" fontId="0" fillId="14" borderId="78" xfId="0" applyFont="1" applyFill="1" applyBorder="1" applyAlignment="1">
      <alignment horizontal="center" vertical="center" wrapText="1"/>
    </xf>
    <xf numFmtId="0" fontId="0" fillId="0" borderId="68" xfId="0" applyFont="1" applyBorder="1" applyAlignment="1">
      <alignment horizontal="center" vertical="center"/>
    </xf>
    <xf numFmtId="0" fontId="25" fillId="0" borderId="78" xfId="0" applyFont="1" applyBorder="1" applyAlignment="1">
      <alignment vertical="top" wrapText="1"/>
    </xf>
    <xf numFmtId="0" fontId="25" fillId="14" borderId="0" xfId="0" applyFont="1" applyFill="1" applyAlignment="1">
      <alignment horizontal="left" wrapText="1"/>
    </xf>
    <xf numFmtId="0" fontId="0" fillId="0" borderId="78" xfId="0" applyFont="1" applyBorder="1" applyAlignment="1">
      <alignment wrapText="1"/>
    </xf>
    <xf numFmtId="0" fontId="0" fillId="0" borderId="68" xfId="0" applyFont="1" applyBorder="1" applyAlignment="1">
      <alignment horizontal="center"/>
    </xf>
    <xf numFmtId="0" fontId="0" fillId="23" borderId="41" xfId="0" applyFont="1" applyFill="1" applyBorder="1" applyAlignment="1">
      <alignment wrapText="1"/>
    </xf>
    <xf numFmtId="0" fontId="0" fillId="23" borderId="41" xfId="0" applyFont="1" applyFill="1" applyBorder="1" applyAlignment="1">
      <alignment horizontal="center"/>
    </xf>
    <xf numFmtId="0" fontId="0" fillId="23" borderId="80" xfId="0" applyFont="1" applyFill="1" applyBorder="1" applyAlignment="1">
      <alignment horizontal="center"/>
    </xf>
    <xf numFmtId="0" fontId="0" fillId="14" borderId="41" xfId="0" applyFont="1" applyFill="1" applyBorder="1" applyAlignment="1">
      <alignment horizontal="left" vertical="center" wrapText="1"/>
    </xf>
    <xf numFmtId="0" fontId="0" fillId="0" borderId="0" xfId="0" applyFont="1" applyAlignment="1">
      <alignment vertical="center" wrapText="1"/>
    </xf>
    <xf numFmtId="0" fontId="0" fillId="14" borderId="0" xfId="0" applyFont="1" applyFill="1" applyAlignment="1">
      <alignment vertical="center" wrapText="1"/>
    </xf>
    <xf numFmtId="0" fontId="14" fillId="17" borderId="50" xfId="0" applyFont="1" applyFill="1" applyBorder="1" applyAlignment="1">
      <alignment horizontal="left"/>
    </xf>
    <xf numFmtId="0" fontId="14" fillId="17" borderId="51" xfId="0" applyFont="1" applyFill="1" applyBorder="1" applyAlignment="1">
      <alignment horizontal="left"/>
    </xf>
    <xf numFmtId="0" fontId="17" fillId="17" borderId="50" xfId="0" applyFont="1" applyFill="1" applyBorder="1" applyAlignment="1">
      <alignment horizontal="center" vertical="center"/>
    </xf>
    <xf numFmtId="0" fontId="0" fillId="0" borderId="25" xfId="0" applyFont="1" applyBorder="1" applyAlignment="1">
      <alignment horizontal="left" wrapText="1"/>
    </xf>
    <xf numFmtId="0" fontId="8" fillId="17" borderId="50" xfId="0" applyFont="1" applyFill="1" applyBorder="1" applyAlignment="1">
      <alignment horizontal="left"/>
    </xf>
    <xf numFmtId="0" fontId="8" fillId="17" borderId="51" xfId="0" applyFont="1" applyFill="1" applyBorder="1" applyAlignment="1">
      <alignment horizontal="left"/>
    </xf>
    <xf numFmtId="0" fontId="0" fillId="0" borderId="75" xfId="0" applyFont="1" applyBorder="1" applyAlignment="1">
      <alignment vertical="center" wrapText="1"/>
    </xf>
    <xf numFmtId="0" fontId="12" fillId="0" borderId="78" xfId="0" applyFont="1" applyBorder="1" applyAlignment="1">
      <alignment horizontal="left" vertical="top" wrapText="1"/>
    </xf>
    <xf numFmtId="0" fontId="0" fillId="0" borderId="77" xfId="0" applyFont="1" applyBorder="1"/>
    <xf numFmtId="0" fontId="0" fillId="0" borderId="0" xfId="0" applyFont="1" applyAlignment="1">
      <alignment horizontal="center" vertical="top" wrapText="1"/>
    </xf>
    <xf numFmtId="0" fontId="0" fillId="23" borderId="41" xfId="0" applyFont="1" applyFill="1" applyBorder="1" applyAlignment="1">
      <alignment vertical="top" wrapText="1"/>
    </xf>
    <xf numFmtId="0" fontId="0" fillId="23" borderId="80" xfId="0" applyFont="1" applyFill="1" applyBorder="1" applyAlignment="1">
      <alignment vertical="top" wrapText="1"/>
    </xf>
    <xf numFmtId="0" fontId="12" fillId="0" borderId="78" xfId="0" applyFont="1" applyBorder="1" applyAlignment="1">
      <alignment horizontal="center" vertical="top" wrapText="1"/>
    </xf>
    <xf numFmtId="0" fontId="12"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horizontal="center" vertical="top" wrapText="1"/>
    </xf>
    <xf numFmtId="0" fontId="12" fillId="23" borderId="78" xfId="0" applyFont="1" applyFill="1" applyBorder="1" applyAlignment="1">
      <alignment horizontal="center" vertical="center" wrapText="1"/>
    </xf>
    <xf numFmtId="0" fontId="12" fillId="23" borderId="41" xfId="0" applyFont="1" applyFill="1" applyBorder="1" applyAlignment="1">
      <alignment horizontal="center" vertical="center" wrapText="1"/>
    </xf>
    <xf numFmtId="0" fontId="12" fillId="23" borderId="78" xfId="0" applyFont="1" applyFill="1" applyBorder="1" applyAlignment="1">
      <alignment horizontal="center" vertical="top" wrapText="1"/>
    </xf>
    <xf numFmtId="0" fontId="12" fillId="23" borderId="41" xfId="0" applyFont="1" applyFill="1" applyBorder="1" applyAlignment="1">
      <alignment horizontal="center" vertical="top" wrapText="1"/>
    </xf>
    <xf numFmtId="0" fontId="12" fillId="0" borderId="78" xfId="0" applyFont="1" applyBorder="1" applyAlignment="1">
      <alignment horizontal="center" vertical="center" wrapText="1"/>
    </xf>
    <xf numFmtId="0" fontId="12" fillId="0" borderId="78" xfId="0" applyFont="1" applyBorder="1" applyAlignment="1">
      <alignment horizontal="left" vertical="top" wrapText="1"/>
    </xf>
    <xf numFmtId="0" fontId="12" fillId="0" borderId="79" xfId="0" applyFont="1" applyBorder="1" applyAlignment="1">
      <alignment horizontal="center" vertical="center" wrapText="1"/>
    </xf>
    <xf numFmtId="0" fontId="12" fillId="0" borderId="77" xfId="0" applyFont="1" applyBorder="1" applyAlignment="1">
      <alignment horizontal="center" vertical="center" wrapText="1"/>
    </xf>
    <xf numFmtId="0" fontId="12" fillId="23" borderId="41" xfId="0" applyFont="1" applyFill="1" applyBorder="1" applyAlignment="1">
      <alignment horizontal="center"/>
    </xf>
    <xf numFmtId="0" fontId="17" fillId="16" borderId="81" xfId="0" applyFont="1" applyFill="1" applyBorder="1" applyAlignment="1">
      <alignment vertical="center" wrapText="1"/>
    </xf>
    <xf numFmtId="0" fontId="14" fillId="17" borderId="50" xfId="0" applyFont="1" applyFill="1" applyBorder="1" applyAlignment="1">
      <alignment horizontal="left" vertical="center" wrapText="1"/>
    </xf>
    <xf numFmtId="0" fontId="14" fillId="17" borderId="51" xfId="0" applyFont="1" applyFill="1" applyBorder="1" applyAlignment="1">
      <alignment horizontal="left" vertical="center" wrapText="1"/>
    </xf>
    <xf numFmtId="0" fontId="17" fillId="16" borderId="41" xfId="0" applyFont="1" applyFill="1" applyBorder="1" applyAlignment="1">
      <alignment vertical="center" wrapText="1"/>
    </xf>
    <xf numFmtId="0" fontId="0" fillId="0" borderId="78" xfId="0" applyFont="1" applyBorder="1" applyAlignment="1">
      <alignment horizontal="center" vertical="top" wrapText="1"/>
    </xf>
    <xf numFmtId="0" fontId="12" fillId="14" borderId="0" xfId="0" applyFont="1" applyFill="1" applyAlignment="1">
      <alignment horizontal="left" vertical="top" wrapText="1"/>
    </xf>
    <xf numFmtId="0" fontId="0" fillId="28" borderId="41" xfId="0" applyFont="1" applyFill="1" applyBorder="1" applyAlignment="1">
      <alignment horizontal="center" vertical="center" wrapText="1"/>
    </xf>
    <xf numFmtId="0" fontId="0" fillId="28" borderId="41" xfId="0" applyFont="1" applyFill="1" applyBorder="1" applyAlignment="1">
      <alignment horizontal="center" vertical="top" wrapText="1"/>
    </xf>
    <xf numFmtId="0" fontId="0" fillId="28" borderId="41" xfId="0" applyFont="1" applyFill="1" applyBorder="1" applyAlignment="1">
      <alignment horizontal="center"/>
    </xf>
    <xf numFmtId="0" fontId="0" fillId="23" borderId="78" xfId="0" applyFont="1" applyFill="1" applyBorder="1"/>
    <xf numFmtId="0" fontId="0" fillId="23" borderId="78" xfId="0" applyFont="1" applyFill="1" applyBorder="1" applyAlignment="1">
      <alignment horizontal="center" vertical="center"/>
    </xf>
    <xf numFmtId="0" fontId="0" fillId="14" borderId="78" xfId="0" applyFont="1" applyFill="1" applyBorder="1" applyAlignment="1">
      <alignment vertical="center" wrapText="1"/>
    </xf>
    <xf numFmtId="0" fontId="0" fillId="14" borderId="78" xfId="0" applyFont="1" applyFill="1" applyBorder="1" applyAlignment="1">
      <alignment horizontal="left" vertical="center" wrapText="1"/>
    </xf>
    <xf numFmtId="0" fontId="0" fillId="0" borderId="77" xfId="0" applyFont="1" applyBorder="1" applyAlignment="1">
      <alignment horizontal="center" vertical="center"/>
    </xf>
    <xf numFmtId="0" fontId="0" fillId="14" borderId="78" xfId="0" applyFont="1" applyFill="1" applyBorder="1" applyAlignment="1">
      <alignment horizontal="left" vertical="center" wrapText="1"/>
    </xf>
    <xf numFmtId="0" fontId="0" fillId="0" borderId="78" xfId="0" applyFont="1" applyBorder="1" applyAlignment="1">
      <alignment vertical="top" wrapText="1"/>
    </xf>
    <xf numFmtId="0" fontId="0" fillId="0" borderId="0" xfId="0" applyFont="1" applyAlignment="1">
      <alignment wrapText="1"/>
    </xf>
    <xf numFmtId="0" fontId="0" fillId="0" borderId="0" xfId="0" applyFont="1"/>
    <xf numFmtId="0" fontId="0" fillId="0" borderId="0" xfId="0" applyFont="1" applyAlignment="1">
      <alignment vertical="top" wrapText="1"/>
    </xf>
    <xf numFmtId="0" fontId="0" fillId="0" borderId="78" xfId="0" applyFont="1" applyBorder="1" applyAlignment="1">
      <alignment horizontal="center" vertical="top"/>
    </xf>
    <xf numFmtId="0" fontId="12" fillId="0" borderId="78" xfId="0" applyFont="1" applyBorder="1" applyAlignment="1">
      <alignment horizontal="left" vertical="center" wrapText="1"/>
    </xf>
    <xf numFmtId="0" fontId="0" fillId="23" borderId="76" xfId="0" applyFont="1" applyFill="1" applyBorder="1"/>
    <xf numFmtId="0" fontId="12" fillId="14" borderId="78" xfId="0" applyFont="1" applyFill="1" applyBorder="1" applyAlignment="1">
      <alignment horizontal="center" vertical="center" wrapText="1"/>
    </xf>
    <xf numFmtId="0" fontId="12" fillId="0" borderId="0" xfId="0" applyFont="1" applyAlignment="1">
      <alignment horizontal="left" vertical="center" wrapText="1"/>
    </xf>
    <xf numFmtId="0" fontId="0" fillId="33" borderId="78" xfId="0" applyFont="1" applyFill="1" applyBorder="1" applyAlignment="1">
      <alignment horizontal="center" vertical="center" wrapText="1"/>
    </xf>
    <xf numFmtId="0" fontId="0" fillId="0" borderId="78" xfId="0" applyFont="1" applyBorder="1" applyAlignment="1">
      <alignment horizontal="left" vertical="center" wrapText="1"/>
    </xf>
    <xf numFmtId="0" fontId="0" fillId="14" borderId="41" xfId="0" applyFont="1" applyFill="1" applyBorder="1" applyAlignment="1">
      <alignment horizontal="left"/>
    </xf>
    <xf numFmtId="0" fontId="28" fillId="14" borderId="78" xfId="0" applyFont="1" applyFill="1" applyBorder="1" applyAlignment="1">
      <alignment horizontal="left" vertical="center" wrapText="1"/>
    </xf>
    <xf numFmtId="0" fontId="0" fillId="14" borderId="41" xfId="0" applyFont="1" applyFill="1" applyBorder="1" applyAlignment="1">
      <alignment horizontal="center" vertical="center"/>
    </xf>
    <xf numFmtId="0" fontId="22" fillId="0" borderId="79" xfId="0" applyFont="1" applyBorder="1" applyAlignment="1">
      <alignment horizontal="center" vertical="center" wrapText="1"/>
    </xf>
    <xf numFmtId="0" fontId="0" fillId="0" borderId="79" xfId="0" applyFont="1" applyBorder="1" applyAlignment="1">
      <alignment horizontal="center" vertical="center"/>
    </xf>
    <xf numFmtId="0" fontId="22" fillId="0" borderId="77" xfId="0" applyFont="1" applyBorder="1" applyAlignment="1">
      <alignment horizontal="center" vertical="center" wrapText="1"/>
    </xf>
    <xf numFmtId="0" fontId="0" fillId="14" borderId="41" xfId="0" applyFont="1" applyFill="1" applyBorder="1" applyAlignment="1">
      <alignment horizontal="center" vertical="center" wrapText="1"/>
    </xf>
    <xf numFmtId="0" fontId="26" fillId="14" borderId="41" xfId="0" applyFont="1" applyFill="1" applyBorder="1" applyAlignment="1">
      <alignment horizontal="center" vertical="center"/>
    </xf>
    <xf numFmtId="0" fontId="26" fillId="14" borderId="41" xfId="0" applyFont="1" applyFill="1" applyBorder="1" applyAlignment="1">
      <alignment horizontal="center" vertical="center" wrapText="1"/>
    </xf>
    <xf numFmtId="0" fontId="12" fillId="14" borderId="41" xfId="0" applyFont="1" applyFill="1" applyBorder="1" applyAlignment="1">
      <alignment horizontal="center" vertical="center" wrapText="1"/>
    </xf>
    <xf numFmtId="0" fontId="22" fillId="0" borderId="0" xfId="0" applyFont="1" applyAlignment="1">
      <alignment horizontal="left" vertical="center" wrapText="1"/>
    </xf>
    <xf numFmtId="0" fontId="12" fillId="0" borderId="78" xfId="0" applyFont="1" applyBorder="1" applyAlignment="1">
      <alignment wrapText="1"/>
    </xf>
    <xf numFmtId="0" fontId="0" fillId="14" borderId="78" xfId="0" applyFont="1" applyFill="1" applyBorder="1" applyAlignment="1">
      <alignment wrapText="1"/>
    </xf>
    <xf numFmtId="0" fontId="12" fillId="0" borderId="78" xfId="0" applyFont="1" applyBorder="1"/>
    <xf numFmtId="0" fontId="29" fillId="14" borderId="78" xfId="0" applyFont="1" applyFill="1" applyBorder="1" applyAlignment="1">
      <alignment horizontal="left" vertical="center" wrapText="1"/>
    </xf>
    <xf numFmtId="0" fontId="0" fillId="23" borderId="81" xfId="0" applyFont="1" applyFill="1" applyBorder="1"/>
    <xf numFmtId="0" fontId="12" fillId="0" borderId="78" xfId="0" applyFont="1" applyBorder="1" applyAlignment="1">
      <alignment horizontal="right" vertical="center" wrapText="1"/>
    </xf>
    <xf numFmtId="0" fontId="12" fillId="0" borderId="0" xfId="0" applyFont="1" applyAlignment="1">
      <alignment horizontal="left" vertical="center" wrapText="1"/>
    </xf>
    <xf numFmtId="0" fontId="0" fillId="23" borderId="41" xfId="0" applyFont="1" applyFill="1" applyBorder="1" applyAlignment="1">
      <alignment horizontal="right" vertical="center" wrapText="1"/>
    </xf>
    <xf numFmtId="0" fontId="0" fillId="0" borderId="78" xfId="0" applyFont="1" applyBorder="1" applyAlignment="1">
      <alignment wrapText="1"/>
    </xf>
    <xf numFmtId="0" fontId="0" fillId="0" borderId="78" xfId="0" applyFont="1" applyBorder="1" applyAlignment="1"/>
    <xf numFmtId="0" fontId="31" fillId="0" borderId="0" xfId="0" applyFont="1"/>
    <xf numFmtId="0" fontId="31" fillId="24" borderId="41" xfId="0" applyFont="1" applyFill="1" applyBorder="1"/>
    <xf numFmtId="0" fontId="32" fillId="24" borderId="41" xfId="0" applyFont="1" applyFill="1" applyBorder="1"/>
    <xf numFmtId="0" fontId="33" fillId="24" borderId="41" xfId="0" applyFont="1" applyFill="1" applyBorder="1" applyAlignment="1">
      <alignment horizontal="center"/>
    </xf>
    <xf numFmtId="0" fontId="31" fillId="34" borderId="41" xfId="0" applyFont="1" applyFill="1" applyBorder="1"/>
    <xf numFmtId="0" fontId="35" fillId="24" borderId="41" xfId="0" applyFont="1" applyFill="1" applyBorder="1" applyAlignment="1">
      <alignment horizontal="center" vertical="center"/>
    </xf>
    <xf numFmtId="0" fontId="31" fillId="24" borderId="41" xfId="0" applyFont="1" applyFill="1" applyBorder="1" applyAlignment="1">
      <alignment horizontal="left"/>
    </xf>
    <xf numFmtId="0" fontId="31" fillId="24" borderId="41" xfId="0" applyFont="1" applyFill="1" applyBorder="1" applyAlignment="1">
      <alignment horizontal="center"/>
    </xf>
    <xf numFmtId="0" fontId="35" fillId="0" borderId="115" xfId="0" applyFont="1" applyBorder="1" applyAlignment="1">
      <alignment horizontal="center"/>
    </xf>
    <xf numFmtId="0" fontId="31" fillId="24" borderId="116" xfId="0" applyFont="1" applyFill="1" applyBorder="1" applyAlignment="1">
      <alignment horizontal="center"/>
    </xf>
    <xf numFmtId="0" fontId="35" fillId="0" borderId="117" xfId="0" applyFont="1" applyBorder="1" applyAlignment="1">
      <alignment horizontal="center"/>
    </xf>
    <xf numFmtId="0" fontId="31" fillId="24" borderId="118" xfId="0" applyFont="1" applyFill="1" applyBorder="1"/>
    <xf numFmtId="0" fontId="35" fillId="24" borderId="41" xfId="0" applyFont="1" applyFill="1" applyBorder="1"/>
    <xf numFmtId="0" fontId="35" fillId="24" borderId="124" xfId="0" applyFont="1" applyFill="1" applyBorder="1" applyAlignment="1">
      <alignment horizontal="center" vertical="center" textRotation="90" wrapText="1"/>
    </xf>
    <xf numFmtId="0" fontId="35" fillId="24" borderId="124" xfId="0" applyFont="1" applyFill="1" applyBorder="1" applyAlignment="1">
      <alignment horizontal="center" vertical="center" wrapText="1"/>
    </xf>
    <xf numFmtId="0" fontId="35" fillId="24" borderId="124" xfId="0" applyFont="1" applyFill="1" applyBorder="1" applyAlignment="1">
      <alignment horizontal="center" vertical="center"/>
    </xf>
    <xf numFmtId="0" fontId="35" fillId="24" borderId="125" xfId="0" applyFont="1" applyFill="1" applyBorder="1" applyAlignment="1">
      <alignment horizontal="center" vertical="center" wrapText="1"/>
    </xf>
    <xf numFmtId="0" fontId="35" fillId="24" borderId="126" xfId="0" applyFont="1" applyFill="1" applyBorder="1" applyAlignment="1">
      <alignment horizontal="center" vertical="center" wrapText="1"/>
    </xf>
    <xf numFmtId="0" fontId="31" fillId="24" borderId="124" xfId="0" applyFont="1" applyFill="1" applyBorder="1"/>
    <xf numFmtId="0" fontId="31" fillId="24" borderId="124" xfId="0" applyFont="1" applyFill="1" applyBorder="1" applyAlignment="1">
      <alignment vertical="center" wrapText="1"/>
    </xf>
    <xf numFmtId="0" fontId="31" fillId="24" borderId="124" xfId="0" applyFont="1" applyFill="1" applyBorder="1" applyAlignment="1">
      <alignment horizontal="center" vertical="center"/>
    </xf>
    <xf numFmtId="0" fontId="31" fillId="24" borderId="124" xfId="0" applyFont="1" applyFill="1" applyBorder="1" applyAlignment="1">
      <alignment horizontal="center" vertical="center" wrapText="1"/>
    </xf>
    <xf numFmtId="0" fontId="31" fillId="24" borderId="126" xfId="0" applyFont="1" applyFill="1" applyBorder="1" applyAlignment="1">
      <alignment horizontal="center" vertical="center" wrapText="1"/>
    </xf>
    <xf numFmtId="0" fontId="31" fillId="24" borderId="126" xfId="0" applyFont="1" applyFill="1" applyBorder="1" applyAlignment="1">
      <alignment vertical="center" wrapText="1"/>
    </xf>
    <xf numFmtId="0" fontId="31" fillId="24" borderId="124" xfId="0" applyFont="1" applyFill="1" applyBorder="1" applyAlignment="1">
      <alignment vertical="center"/>
    </xf>
    <xf numFmtId="0" fontId="31" fillId="24" borderId="125" xfId="0" applyFont="1" applyFill="1" applyBorder="1" applyAlignment="1">
      <alignment vertical="center" wrapText="1"/>
    </xf>
    <xf numFmtId="0" fontId="38" fillId="24" borderId="124" xfId="0" applyFont="1" applyFill="1" applyBorder="1" applyAlignment="1">
      <alignment horizontal="center" vertical="center"/>
    </xf>
    <xf numFmtId="0" fontId="31" fillId="0" borderId="0" xfId="0" applyFont="1" applyAlignment="1">
      <alignment horizontal="left" vertical="center" wrapText="1"/>
    </xf>
    <xf numFmtId="0" fontId="31" fillId="24" borderId="41" xfId="0" applyFont="1" applyFill="1" applyBorder="1" applyAlignment="1">
      <alignment horizontal="left" vertical="center" wrapText="1"/>
    </xf>
    <xf numFmtId="0" fontId="31" fillId="24" borderId="41" xfId="0" applyFont="1" applyFill="1" applyBorder="1" applyAlignment="1">
      <alignment horizontal="center" vertical="center" wrapText="1"/>
    </xf>
    <xf numFmtId="0" fontId="38" fillId="24" borderId="41" xfId="0" applyFont="1" applyFill="1" applyBorder="1" applyAlignment="1">
      <alignment horizontal="left" vertical="center" wrapText="1"/>
    </xf>
    <xf numFmtId="0" fontId="35" fillId="24" borderId="118" xfId="0" applyFont="1" applyFill="1" applyBorder="1" applyAlignment="1">
      <alignment horizontal="center" vertical="center"/>
    </xf>
    <xf numFmtId="0" fontId="39" fillId="0" borderId="0" xfId="0" applyFont="1" applyAlignment="1"/>
    <xf numFmtId="0" fontId="0" fillId="0" borderId="0" xfId="0" applyFont="1" applyAlignment="1"/>
    <xf numFmtId="0" fontId="0" fillId="0" borderId="0" xfId="0" applyFont="1" applyAlignment="1">
      <alignment vertical="center" wrapText="1"/>
    </xf>
    <xf numFmtId="0" fontId="0" fillId="0" borderId="75" xfId="0" applyFont="1" applyBorder="1" applyAlignment="1">
      <alignment vertical="center" wrapText="1"/>
    </xf>
    <xf numFmtId="0" fontId="2" fillId="0" borderId="111" xfId="0" applyFont="1" applyBorder="1"/>
    <xf numFmtId="0" fontId="2" fillId="0" borderId="103" xfId="0" applyFont="1" applyBorder="1"/>
    <xf numFmtId="0" fontId="2" fillId="0" borderId="81" xfId="0" applyFont="1" applyBorder="1"/>
    <xf numFmtId="0" fontId="17" fillId="16" borderId="111" xfId="0" applyFont="1" applyFill="1" applyBorder="1" applyAlignment="1">
      <alignment horizontal="center" vertical="center"/>
    </xf>
    <xf numFmtId="0" fontId="0" fillId="36" borderId="111" xfId="0" applyFont="1" applyFill="1" applyBorder="1" applyAlignment="1">
      <alignment horizontal="center" vertical="center"/>
    </xf>
    <xf numFmtId="0" fontId="49" fillId="36" borderId="95" xfId="0" applyFont="1" applyFill="1" applyBorder="1" applyAlignment="1">
      <alignment horizontal="center" vertical="center" wrapText="1"/>
    </xf>
    <xf numFmtId="0" fontId="0" fillId="36" borderId="78" xfId="0" applyFont="1" applyFill="1" applyBorder="1" applyAlignment="1">
      <alignment horizontal="center" vertical="center"/>
    </xf>
    <xf numFmtId="0" fontId="0" fillId="23" borderId="111" xfId="0" applyFont="1" applyFill="1" applyBorder="1"/>
    <xf numFmtId="0" fontId="0" fillId="0" borderId="55" xfId="0" applyFont="1" applyBorder="1" applyAlignment="1">
      <alignment vertical="center" wrapText="1"/>
    </xf>
    <xf numFmtId="0" fontId="2" fillId="0" borderId="67" xfId="0" applyFont="1" applyBorder="1" applyAlignment="1"/>
    <xf numFmtId="0" fontId="2" fillId="0" borderId="77" xfId="0" applyFont="1" applyBorder="1" applyAlignment="1"/>
    <xf numFmtId="0" fontId="48" fillId="14" borderId="78" xfId="0" applyFont="1" applyFill="1" applyBorder="1" applyAlignment="1">
      <alignment vertical="center" wrapText="1"/>
    </xf>
    <xf numFmtId="0" fontId="0" fillId="0" borderId="0" xfId="0" applyFont="1" applyAlignment="1">
      <alignment vertical="center" wrapText="1"/>
    </xf>
    <xf numFmtId="0" fontId="47" fillId="0" borderId="78" xfId="0" applyFont="1" applyBorder="1" applyAlignment="1">
      <alignment vertical="center"/>
    </xf>
    <xf numFmtId="0" fontId="47" fillId="0" borderId="78" xfId="0" applyFont="1" applyBorder="1" applyAlignment="1">
      <alignment horizontal="center" vertical="center" wrapText="1"/>
    </xf>
    <xf numFmtId="0" fontId="47" fillId="0" borderId="78" xfId="0" applyFont="1" applyBorder="1" applyAlignment="1">
      <alignment horizontal="center" vertical="center"/>
    </xf>
    <xf numFmtId="0" fontId="47" fillId="0" borderId="0" xfId="0" applyFont="1" applyAlignment="1">
      <alignment vertical="center"/>
    </xf>
    <xf numFmtId="0" fontId="47" fillId="0" borderId="0" xfId="0" applyFont="1" applyAlignment="1"/>
    <xf numFmtId="0" fontId="48" fillId="0" borderId="111" xfId="0" applyFont="1" applyFill="1" applyBorder="1" applyAlignment="1">
      <alignment wrapText="1"/>
    </xf>
    <xf numFmtId="0" fontId="48" fillId="0" borderId="75" xfId="0" applyFont="1" applyBorder="1" applyAlignment="1">
      <alignment horizontal="center" vertical="center" wrapText="1"/>
    </xf>
    <xf numFmtId="0" fontId="50" fillId="0" borderId="0" xfId="0" applyFont="1" applyAlignment="1">
      <alignment vertical="center" wrapText="1"/>
    </xf>
    <xf numFmtId="0" fontId="48" fillId="0" borderId="78" xfId="0" applyFont="1" applyBorder="1" applyAlignment="1">
      <alignment horizontal="center" vertical="center" wrapText="1"/>
    </xf>
    <xf numFmtId="0" fontId="50" fillId="14" borderId="0" xfId="0" applyFont="1" applyFill="1" applyAlignment="1">
      <alignment vertical="center" wrapText="1"/>
    </xf>
    <xf numFmtId="0" fontId="48" fillId="0" borderId="0" xfId="0" applyFont="1" applyAlignment="1">
      <alignment horizontal="center" vertical="center" wrapText="1"/>
    </xf>
    <xf numFmtId="0" fontId="48" fillId="0" borderId="0" xfId="0" applyFont="1" applyAlignment="1">
      <alignment vertical="center" wrapText="1"/>
    </xf>
    <xf numFmtId="0" fontId="48" fillId="0" borderId="78" xfId="0" applyFont="1" applyBorder="1" applyAlignment="1">
      <alignment horizontal="left" vertical="center" wrapText="1"/>
    </xf>
    <xf numFmtId="0" fontId="2" fillId="0" borderId="78" xfId="0" applyFont="1" applyBorder="1" applyAlignment="1">
      <alignment horizontal="center" vertical="center" wrapText="1"/>
    </xf>
    <xf numFmtId="0" fontId="2" fillId="0" borderId="0" xfId="0" applyFont="1" applyAlignment="1">
      <alignment horizontal="center" vertical="center" wrapText="1"/>
    </xf>
    <xf numFmtId="0" fontId="2" fillId="14" borderId="78" xfId="0" applyFont="1" applyFill="1" applyBorder="1" applyAlignment="1">
      <alignment vertical="center" wrapText="1"/>
    </xf>
    <xf numFmtId="0" fontId="0" fillId="0" borderId="111" xfId="0" applyFill="1" applyBorder="1" applyAlignment="1">
      <alignment wrapText="1"/>
    </xf>
    <xf numFmtId="0" fontId="43" fillId="0" borderId="0" xfId="0" applyFont="1" applyAlignment="1">
      <alignment vertical="center" wrapText="1"/>
    </xf>
    <xf numFmtId="0" fontId="48" fillId="0" borderId="0" xfId="0" applyFont="1" applyAlignment="1">
      <alignment wrapText="1"/>
    </xf>
    <xf numFmtId="0" fontId="48" fillId="0" borderId="78" xfId="0" applyFont="1" applyBorder="1" applyAlignment="1">
      <alignment vertical="center" wrapText="1"/>
    </xf>
    <xf numFmtId="0" fontId="48" fillId="35" borderId="78" xfId="0" applyFont="1" applyFill="1" applyBorder="1" applyAlignment="1">
      <alignment vertical="center" wrapText="1"/>
    </xf>
    <xf numFmtId="0" fontId="0" fillId="35" borderId="78" xfId="0" applyFont="1" applyFill="1" applyBorder="1" applyAlignment="1">
      <alignment vertical="center" wrapText="1"/>
    </xf>
    <xf numFmtId="0" fontId="48" fillId="35" borderId="75" xfId="0" applyFont="1" applyFill="1" applyBorder="1" applyAlignment="1">
      <alignment horizontal="center" vertical="center" wrapText="1"/>
    </xf>
    <xf numFmtId="0" fontId="2" fillId="0" borderId="0" xfId="0" applyFont="1" applyAlignment="1">
      <alignment vertical="center" wrapText="1"/>
    </xf>
    <xf numFmtId="0" fontId="48" fillId="0" borderId="75" xfId="0" applyFont="1" applyBorder="1" applyAlignment="1">
      <alignment horizontal="center" vertical="center" wrapText="1"/>
    </xf>
    <xf numFmtId="0" fontId="2" fillId="14" borderId="0" xfId="0" applyFont="1" applyFill="1" applyAlignment="1">
      <alignment vertical="center" wrapText="1"/>
    </xf>
    <xf numFmtId="0" fontId="2" fillId="0" borderId="78" xfId="0" applyFont="1" applyBorder="1" applyAlignment="1">
      <alignment horizontal="center" vertical="center"/>
    </xf>
    <xf numFmtId="0" fontId="2" fillId="0" borderId="75" xfId="0" applyFont="1" applyBorder="1" applyAlignment="1">
      <alignment horizontal="center" vertical="center" wrapText="1"/>
    </xf>
    <xf numFmtId="0" fontId="2" fillId="0" borderId="75" xfId="0" applyFont="1" applyBorder="1" applyAlignment="1">
      <alignment horizontal="center" vertical="center"/>
    </xf>
    <xf numFmtId="0" fontId="2" fillId="37" borderId="94" xfId="0" applyFont="1" applyFill="1" applyBorder="1" applyAlignment="1">
      <alignment horizontal="center" vertical="center" wrapText="1"/>
    </xf>
    <xf numFmtId="0" fontId="2" fillId="37" borderId="78" xfId="0" applyFont="1" applyFill="1" applyBorder="1" applyAlignment="1">
      <alignment horizontal="center" vertical="center"/>
    </xf>
    <xf numFmtId="0" fontId="2" fillId="37" borderId="78" xfId="0" applyFont="1" applyFill="1" applyBorder="1" applyAlignment="1">
      <alignment horizontal="center" vertical="center" wrapText="1"/>
    </xf>
    <xf numFmtId="0" fontId="0" fillId="0" borderId="0" xfId="0" applyFont="1" applyAlignment="1"/>
    <xf numFmtId="0" fontId="48" fillId="38" borderId="75" xfId="0" applyFont="1" applyFill="1" applyBorder="1" applyAlignment="1">
      <alignment horizontal="center" vertical="center" wrapText="1"/>
    </xf>
    <xf numFmtId="0" fontId="2" fillId="38" borderId="78" xfId="0" applyFont="1" applyFill="1" applyBorder="1" applyAlignment="1">
      <alignment horizontal="center" vertical="center" wrapText="1"/>
    </xf>
    <xf numFmtId="0" fontId="48" fillId="38" borderId="0" xfId="0" applyFont="1" applyFill="1" applyAlignment="1">
      <alignment horizontal="center" vertical="center" wrapText="1"/>
    </xf>
    <xf numFmtId="0" fontId="0" fillId="38" borderId="0" xfId="0" applyFont="1" applyFill="1" applyAlignment="1">
      <alignment horizontal="center" vertical="center" wrapText="1"/>
    </xf>
    <xf numFmtId="0" fontId="48" fillId="38" borderId="0" xfId="0" applyFont="1" applyFill="1" applyAlignment="1">
      <alignment wrapText="1"/>
    </xf>
    <xf numFmtId="0" fontId="0" fillId="38" borderId="0" xfId="0" applyFont="1" applyFill="1" applyAlignment="1"/>
    <xf numFmtId="0" fontId="12" fillId="0" borderId="25" xfId="0" applyFont="1" applyBorder="1" applyAlignment="1">
      <alignment horizontal="left" wrapText="1"/>
    </xf>
    <xf numFmtId="0" fontId="3" fillId="16" borderId="41" xfId="0" applyFont="1" applyFill="1" applyBorder="1" applyAlignment="1">
      <alignment horizontal="center" vertical="center"/>
    </xf>
    <xf numFmtId="0" fontId="3" fillId="0" borderId="78" xfId="0" applyFont="1" applyBorder="1" applyAlignment="1">
      <alignment horizontal="center" vertical="center"/>
    </xf>
    <xf numFmtId="0" fontId="3" fillId="0" borderId="78" xfId="0" applyFont="1" applyBorder="1" applyAlignment="1">
      <alignment vertical="center" wrapText="1"/>
    </xf>
    <xf numFmtId="0" fontId="3" fillId="0" borderId="78" xfId="0" applyFont="1" applyBorder="1"/>
    <xf numFmtId="0" fontId="11" fillId="14" borderId="78" xfId="0" applyFont="1" applyFill="1" applyBorder="1" applyAlignment="1">
      <alignment vertical="center" wrapText="1"/>
    </xf>
    <xf numFmtId="0" fontId="3" fillId="23" borderId="41" xfId="0" applyFont="1" applyFill="1" applyBorder="1"/>
    <xf numFmtId="0" fontId="3" fillId="23" borderId="78" xfId="0" applyFont="1" applyFill="1" applyBorder="1"/>
    <xf numFmtId="0" fontId="0" fillId="0" borderId="0" xfId="0" applyFont="1" applyAlignment="1"/>
    <xf numFmtId="0" fontId="0" fillId="0" borderId="0" xfId="0" applyFont="1" applyAlignment="1"/>
    <xf numFmtId="0" fontId="48" fillId="38" borderId="78" xfId="0" applyFont="1" applyFill="1" applyBorder="1" applyAlignment="1">
      <alignment horizontal="left" vertical="center" wrapText="1"/>
    </xf>
    <xf numFmtId="0" fontId="48" fillId="0" borderId="0" xfId="0" applyFont="1" applyAlignment="1">
      <alignment horizontal="left" vertical="center" wrapText="1"/>
    </xf>
    <xf numFmtId="0" fontId="48" fillId="38" borderId="78" xfId="0" applyFont="1" applyFill="1" applyBorder="1" applyAlignment="1">
      <alignment vertical="center" wrapText="1"/>
    </xf>
    <xf numFmtId="0" fontId="48" fillId="0" borderId="78" xfId="0" applyFont="1" applyBorder="1" applyAlignment="1">
      <alignment horizontal="left" vertical="top" wrapText="1"/>
    </xf>
    <xf numFmtId="0" fontId="48" fillId="0" borderId="78" xfId="0" applyFont="1" applyBorder="1" applyAlignment="1">
      <alignment vertical="top" wrapText="1"/>
    </xf>
    <xf numFmtId="0" fontId="48" fillId="0" borderId="78" xfId="0" applyFont="1" applyBorder="1" applyAlignment="1">
      <alignment horizontal="center" vertical="top" wrapText="1"/>
    </xf>
    <xf numFmtId="0" fontId="48" fillId="0" borderId="0" xfId="0" applyFont="1" applyAlignment="1">
      <alignment vertical="top" wrapText="1"/>
    </xf>
    <xf numFmtId="0" fontId="0" fillId="0" borderId="0" xfId="0" applyFont="1" applyAlignment="1"/>
    <xf numFmtId="0" fontId="48" fillId="0" borderId="78" xfId="0" applyFont="1" applyBorder="1" applyAlignment="1">
      <alignment wrapText="1"/>
    </xf>
    <xf numFmtId="0" fontId="0" fillId="0" borderId="92" xfId="0" applyFont="1" applyBorder="1" applyAlignment="1">
      <alignment horizontal="center" vertical="center"/>
    </xf>
    <xf numFmtId="0" fontId="0" fillId="0" borderId="94" xfId="0" applyFont="1" applyBorder="1"/>
    <xf numFmtId="0" fontId="0" fillId="0" borderId="95" xfId="0" applyFont="1" applyBorder="1"/>
    <xf numFmtId="0" fontId="2" fillId="0" borderId="133" xfId="0" applyFont="1" applyBorder="1" applyAlignment="1">
      <alignment horizontal="center" vertical="center" wrapText="1"/>
    </xf>
    <xf numFmtId="0" fontId="48" fillId="14" borderId="0" xfId="0" applyFont="1" applyFill="1" applyAlignment="1">
      <alignment horizontal="left" vertical="center" wrapText="1"/>
    </xf>
    <xf numFmtId="0" fontId="31" fillId="0" borderId="0" xfId="0" applyFont="1" applyAlignment="1"/>
    <xf numFmtId="0" fontId="3" fillId="0" borderId="27" xfId="0" applyFont="1" applyFill="1" applyBorder="1" applyAlignment="1">
      <alignment horizontal="center"/>
    </xf>
    <xf numFmtId="0" fontId="11" fillId="0" borderId="30" xfId="0" applyFont="1" applyBorder="1" applyAlignment="1">
      <alignment horizontal="center" vertical="center" wrapText="1"/>
    </xf>
    <xf numFmtId="0" fontId="2" fillId="0" borderId="31" xfId="0" applyFont="1" applyBorder="1"/>
    <xf numFmtId="0" fontId="11" fillId="0" borderId="30" xfId="0" applyFont="1" applyFill="1" applyBorder="1" applyAlignment="1">
      <alignment horizontal="center" vertical="center" wrapText="1"/>
    </xf>
    <xf numFmtId="0" fontId="2" fillId="0" borderId="31" xfId="0" applyFont="1" applyFill="1" applyBorder="1"/>
    <xf numFmtId="0" fontId="2" fillId="0" borderId="26" xfId="0" applyFont="1" applyFill="1" applyBorder="1"/>
    <xf numFmtId="0" fontId="8" fillId="0" borderId="0" xfId="0" applyFont="1" applyAlignment="1">
      <alignment horizontal="left" wrapText="1"/>
    </xf>
    <xf numFmtId="0" fontId="0" fillId="0" borderId="0" xfId="0" applyFont="1" applyAlignment="1"/>
    <xf numFmtId="0" fontId="10" fillId="12" borderId="36" xfId="0" applyFont="1" applyFill="1" applyBorder="1" applyAlignment="1">
      <alignment horizontal="center" vertical="center"/>
    </xf>
    <xf numFmtId="0" fontId="2" fillId="0" borderId="37" xfId="0" applyFont="1" applyBorder="1"/>
    <xf numFmtId="0" fontId="8" fillId="12" borderId="30" xfId="0" applyFont="1" applyFill="1" applyBorder="1" applyAlignment="1">
      <alignment horizontal="center"/>
    </xf>
    <xf numFmtId="0" fontId="2" fillId="0" borderId="26" xfId="0" applyFont="1" applyBorder="1"/>
    <xf numFmtId="0" fontId="3" fillId="0" borderId="29" xfId="0" applyFont="1" applyBorder="1" applyAlignment="1">
      <alignment horizontal="center" vertical="center" wrapText="1"/>
    </xf>
    <xf numFmtId="0" fontId="2" fillId="0" borderId="33" xfId="0" applyFont="1" applyBorder="1"/>
    <xf numFmtId="0" fontId="2" fillId="0" borderId="28" xfId="0" applyFont="1" applyBorder="1"/>
    <xf numFmtId="0" fontId="0" fillId="0" borderId="0" xfId="0" applyFont="1" applyAlignment="1">
      <alignment vertical="center" wrapText="1"/>
    </xf>
    <xf numFmtId="0" fontId="13" fillId="15" borderId="30" xfId="0" applyFont="1" applyFill="1" applyBorder="1" applyAlignment="1">
      <alignment horizontal="center"/>
    </xf>
    <xf numFmtId="0" fontId="8" fillId="13" borderId="30" xfId="0" applyFont="1" applyFill="1" applyBorder="1" applyAlignment="1">
      <alignment horizontal="center"/>
    </xf>
    <xf numFmtId="0" fontId="8" fillId="8" borderId="34" xfId="0" applyFont="1" applyFill="1" applyBorder="1" applyAlignment="1">
      <alignment horizontal="center"/>
    </xf>
    <xf numFmtId="0" fontId="2" fillId="0" borderId="32" xfId="0" applyFont="1" applyBorder="1"/>
    <xf numFmtId="0" fontId="6" fillId="5" borderId="23" xfId="0" applyFont="1" applyFill="1" applyBorder="1" applyAlignment="1">
      <alignment horizontal="center" vertical="center"/>
    </xf>
    <xf numFmtId="0" fontId="2" fillId="0" borderId="21" xfId="0" applyFont="1" applyBorder="1"/>
    <xf numFmtId="0" fontId="2" fillId="0" borderId="22" xfId="0" applyFont="1" applyBorder="1"/>
    <xf numFmtId="0" fontId="9" fillId="0" borderId="0" xfId="0" applyFont="1"/>
    <xf numFmtId="0" fontId="10" fillId="12" borderId="29" xfId="0" applyFont="1" applyFill="1" applyBorder="1" applyAlignment="1">
      <alignment horizontal="center" vertical="center"/>
    </xf>
    <xf numFmtId="0" fontId="8" fillId="8" borderId="30" xfId="0" applyFont="1" applyFill="1" applyBorder="1" applyAlignment="1">
      <alignment horizontal="center"/>
    </xf>
    <xf numFmtId="0" fontId="8" fillId="12" borderId="34" xfId="0" applyFont="1" applyFill="1" applyBorder="1" applyAlignment="1">
      <alignment horizontal="center"/>
    </xf>
    <xf numFmtId="0" fontId="8" fillId="13" borderId="34" xfId="0" applyFont="1" applyFill="1" applyBorder="1" applyAlignment="1">
      <alignment horizontal="center"/>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4" fillId="3"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xf numFmtId="0" fontId="4" fillId="4" borderId="7" xfId="0" applyFont="1" applyFill="1" applyBorder="1" applyAlignment="1">
      <alignment horizontal="left" vertical="center" wrapText="1"/>
    </xf>
    <xf numFmtId="0" fontId="2" fillId="0" borderId="8" xfId="0" applyFont="1" applyBorder="1"/>
    <xf numFmtId="0" fontId="2" fillId="0" borderId="9" xfId="0" applyFont="1" applyBorder="1"/>
    <xf numFmtId="164" fontId="4" fillId="4" borderId="10" xfId="0" applyNumberFormat="1" applyFont="1" applyFill="1" applyBorder="1" applyAlignment="1">
      <alignment horizontal="center" vertical="center" wrapText="1"/>
    </xf>
    <xf numFmtId="0" fontId="2" fillId="0" borderId="16" xfId="0" applyFont="1" applyBorder="1"/>
    <xf numFmtId="0" fontId="4" fillId="4" borderId="4" xfId="0" applyFont="1" applyFill="1" applyBorder="1" applyAlignment="1">
      <alignment horizontal="left" vertical="center" wrapText="1"/>
    </xf>
    <xf numFmtId="164" fontId="4" fillId="4" borderId="20" xfId="0" applyNumberFormat="1" applyFont="1" applyFill="1" applyBorder="1" applyAlignment="1">
      <alignment horizontal="center" vertical="center" wrapText="1"/>
    </xf>
    <xf numFmtId="0" fontId="0" fillId="0" borderId="0" xfId="0" applyFont="1" applyAlignment="1">
      <alignment horizontal="center" vertical="center" wrapText="1"/>
    </xf>
    <xf numFmtId="0" fontId="0" fillId="0" borderId="75" xfId="0" applyFont="1" applyBorder="1" applyAlignment="1">
      <alignment horizontal="center" vertical="center" wrapText="1"/>
    </xf>
    <xf numFmtId="0" fontId="2" fillId="0" borderId="77" xfId="0" applyFont="1" applyBorder="1"/>
    <xf numFmtId="0" fontId="2" fillId="0" borderId="75" xfId="0" applyFont="1" applyBorder="1" applyAlignment="1">
      <alignment horizontal="left" vertical="center" wrapText="1"/>
    </xf>
    <xf numFmtId="0" fontId="12" fillId="0" borderId="75" xfId="0" applyFont="1" applyBorder="1" applyAlignment="1">
      <alignment horizontal="left" vertical="top" wrapText="1"/>
    </xf>
    <xf numFmtId="0" fontId="2" fillId="0" borderId="77" xfId="0" applyFont="1" applyBorder="1" applyAlignment="1">
      <alignment horizontal="left" vertical="top"/>
    </xf>
    <xf numFmtId="0" fontId="2" fillId="0" borderId="79" xfId="0" applyFont="1" applyBorder="1"/>
    <xf numFmtId="0" fontId="0" fillId="0" borderId="75" xfId="0" applyFont="1" applyBorder="1" applyAlignment="1">
      <alignment horizontal="center" vertical="center"/>
    </xf>
    <xf numFmtId="49" fontId="18" fillId="2" borderId="75" xfId="0" applyNumberFormat="1" applyFont="1" applyFill="1" applyBorder="1" applyAlignment="1">
      <alignment horizontal="center" vertical="center" wrapText="1"/>
    </xf>
    <xf numFmtId="49" fontId="14" fillId="20" borderId="75" xfId="0" applyNumberFormat="1" applyFont="1" applyFill="1" applyBorder="1" applyAlignment="1">
      <alignment horizontal="center" vertical="center" wrapText="1"/>
    </xf>
    <xf numFmtId="49" fontId="14" fillId="18" borderId="75" xfId="0" applyNumberFormat="1" applyFont="1" applyFill="1" applyBorder="1" applyAlignment="1">
      <alignment horizontal="center" vertical="center" wrapText="1"/>
    </xf>
    <xf numFmtId="49" fontId="18" fillId="2" borderId="75" xfId="0" applyNumberFormat="1" applyFont="1" applyFill="1" applyBorder="1" applyAlignment="1">
      <alignment horizontal="center" vertical="center"/>
    </xf>
    <xf numFmtId="49" fontId="18" fillId="2" borderId="75" xfId="0" applyNumberFormat="1" applyFont="1" applyFill="1" applyBorder="1" applyAlignment="1">
      <alignment horizontal="center" vertical="center" textRotation="90" wrapText="1"/>
    </xf>
    <xf numFmtId="0" fontId="48" fillId="0" borderId="75" xfId="0" applyFont="1" applyBorder="1" applyAlignment="1">
      <alignment horizontal="center" vertical="center" wrapText="1"/>
    </xf>
    <xf numFmtId="49" fontId="18" fillId="20" borderId="52" xfId="0" applyNumberFormat="1" applyFont="1" applyFill="1" applyBorder="1" applyAlignment="1">
      <alignment horizontal="center" vertical="center" wrapText="1"/>
    </xf>
    <xf numFmtId="0" fontId="2" fillId="0" borderId="54" xfId="0" applyFont="1" applyBorder="1"/>
    <xf numFmtId="0" fontId="2" fillId="0" borderId="53" xfId="0" applyFont="1" applyBorder="1"/>
    <xf numFmtId="0" fontId="2" fillId="0" borderId="58" xfId="0" applyFont="1" applyBorder="1"/>
    <xf numFmtId="0" fontId="2" fillId="0" borderId="59" xfId="0" applyFont="1" applyBorder="1"/>
    <xf numFmtId="0" fontId="2" fillId="0" borderId="66" xfId="0" applyFont="1" applyBorder="1"/>
    <xf numFmtId="0" fontId="2" fillId="0" borderId="64" xfId="0" applyFont="1" applyBorder="1"/>
    <xf numFmtId="0" fontId="2" fillId="0" borderId="65" xfId="0" applyFont="1" applyBorder="1"/>
    <xf numFmtId="0" fontId="18" fillId="2" borderId="61" xfId="0" applyFont="1" applyFill="1" applyBorder="1" applyAlignment="1">
      <alignment horizontal="center" vertical="center" wrapText="1"/>
    </xf>
    <xf numFmtId="0" fontId="2" fillId="0" borderId="63" xfId="0" applyFont="1" applyBorder="1"/>
    <xf numFmtId="0" fontId="18" fillId="2" borderId="68" xfId="0" applyFont="1" applyFill="1" applyBorder="1" applyAlignment="1">
      <alignment horizontal="center" vertical="center" wrapText="1"/>
    </xf>
    <xf numFmtId="0" fontId="2" fillId="0" borderId="73" xfId="0" applyFont="1" applyBorder="1"/>
    <xf numFmtId="0" fontId="2" fillId="0" borderId="72" xfId="0" applyFont="1" applyBorder="1"/>
    <xf numFmtId="49" fontId="19" fillId="2" borderId="75" xfId="0" applyNumberFormat="1" applyFont="1" applyFill="1" applyBorder="1" applyAlignment="1">
      <alignment horizontal="center" vertical="center" textRotation="90" wrapText="1"/>
    </xf>
    <xf numFmtId="49" fontId="18" fillId="2" borderId="68" xfId="0" applyNumberFormat="1" applyFont="1" applyFill="1" applyBorder="1" applyAlignment="1">
      <alignment horizontal="center" vertical="center" wrapText="1"/>
    </xf>
    <xf numFmtId="0" fontId="2" fillId="0" borderId="69" xfId="0" applyFont="1" applyBorder="1"/>
    <xf numFmtId="0" fontId="14" fillId="18" borderId="74" xfId="0" applyFont="1" applyFill="1" applyBorder="1" applyAlignment="1">
      <alignment horizontal="center" vertical="center" wrapText="1"/>
    </xf>
    <xf numFmtId="0" fontId="2" fillId="0" borderId="76" xfId="0" applyFont="1" applyBorder="1"/>
    <xf numFmtId="0" fontId="14" fillId="18" borderId="75" xfId="0" applyFont="1" applyFill="1" applyBorder="1" applyAlignment="1">
      <alignment horizontal="center" vertical="center" wrapText="1"/>
    </xf>
    <xf numFmtId="0" fontId="14" fillId="19" borderId="75" xfId="0" applyFont="1" applyFill="1" applyBorder="1" applyAlignment="1">
      <alignment horizontal="center" vertical="center" wrapText="1"/>
    </xf>
    <xf numFmtId="49" fontId="18" fillId="20" borderId="75" xfId="0" applyNumberFormat="1" applyFont="1" applyFill="1" applyBorder="1" applyAlignment="1">
      <alignment horizontal="center" vertical="center" wrapText="1"/>
    </xf>
    <xf numFmtId="49" fontId="18" fillId="18" borderId="75" xfId="0" applyNumberFormat="1" applyFont="1" applyFill="1" applyBorder="1" applyAlignment="1">
      <alignment horizontal="center" vertical="center" wrapText="1"/>
    </xf>
    <xf numFmtId="49" fontId="19" fillId="2" borderId="75" xfId="0" applyNumberFormat="1" applyFont="1" applyFill="1" applyBorder="1" applyAlignment="1">
      <alignment horizontal="center" vertical="center" wrapText="1"/>
    </xf>
    <xf numFmtId="0" fontId="14" fillId="0" borderId="38" xfId="0" applyFont="1" applyBorder="1" applyAlignment="1">
      <alignment horizontal="center" vertical="center"/>
    </xf>
    <xf numFmtId="0" fontId="2" fillId="0" borderId="39" xfId="0" applyFont="1" applyBorder="1"/>
    <xf numFmtId="0" fontId="2" fillId="0" borderId="40" xfId="0" applyFont="1" applyBorder="1"/>
    <xf numFmtId="0" fontId="2" fillId="0" borderId="42" xfId="0" applyFont="1" applyBorder="1"/>
    <xf numFmtId="0" fontId="2" fillId="0" borderId="43" xfId="0" applyFont="1" applyBorder="1"/>
    <xf numFmtId="0" fontId="2" fillId="0" borderId="44" xfId="0" applyFont="1" applyBorder="1"/>
    <xf numFmtId="0" fontId="2" fillId="0" borderId="45" xfId="0" applyFont="1" applyBorder="1"/>
    <xf numFmtId="0" fontId="2" fillId="0" borderId="27" xfId="0" applyFont="1" applyBorder="1"/>
    <xf numFmtId="0" fontId="15" fillId="0" borderId="38" xfId="0" applyFont="1" applyBorder="1" applyAlignment="1">
      <alignment horizontal="center" vertical="center" wrapText="1"/>
    </xf>
    <xf numFmtId="0" fontId="16" fillId="14"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17" fillId="16" borderId="46" xfId="0" applyFont="1" applyFill="1" applyBorder="1" applyAlignment="1">
      <alignment horizontal="center" vertical="center"/>
    </xf>
    <xf numFmtId="0" fontId="2" fillId="0" borderId="47" xfId="0" applyFont="1" applyBorder="1"/>
    <xf numFmtId="0" fontId="2" fillId="0" borderId="48" xfId="0" applyFont="1" applyBorder="1"/>
    <xf numFmtId="0" fontId="17" fillId="14" borderId="30" xfId="0" applyFont="1" applyFill="1" applyBorder="1" applyAlignment="1">
      <alignment horizontal="left" vertical="center"/>
    </xf>
    <xf numFmtId="49" fontId="18" fillId="2" borderId="56" xfId="0" applyNumberFormat="1" applyFont="1" applyFill="1" applyBorder="1" applyAlignment="1">
      <alignment horizontal="center" vertical="center" wrapText="1"/>
    </xf>
    <xf numFmtId="0" fontId="2" fillId="0" borderId="57" xfId="0" applyFont="1" applyBorder="1"/>
    <xf numFmtId="49" fontId="18" fillId="18" borderId="52" xfId="0" applyNumberFormat="1" applyFont="1" applyFill="1" applyBorder="1" applyAlignment="1">
      <alignment horizontal="center" vertical="center" wrapText="1"/>
    </xf>
    <xf numFmtId="0" fontId="2" fillId="0" borderId="55" xfId="0" applyFont="1" applyBorder="1"/>
    <xf numFmtId="0" fontId="2" fillId="0" borderId="60" xfId="0" applyFont="1" applyBorder="1"/>
    <xf numFmtId="0" fontId="2" fillId="0" borderId="67" xfId="0" applyFont="1" applyBorder="1"/>
    <xf numFmtId="49" fontId="18" fillId="2" borderId="61" xfId="0" applyNumberFormat="1" applyFont="1" applyFill="1" applyBorder="1" applyAlignment="1">
      <alignment horizontal="center" vertical="center"/>
    </xf>
    <xf numFmtId="0" fontId="2" fillId="0" borderId="62" xfId="0" applyFont="1" applyBorder="1"/>
    <xf numFmtId="0" fontId="14" fillId="21" borderId="56" xfId="0" applyFont="1" applyFill="1" applyBorder="1" applyAlignment="1">
      <alignment horizontal="center" vertical="center" wrapText="1"/>
    </xf>
    <xf numFmtId="49" fontId="18" fillId="2" borderId="61" xfId="0" applyNumberFormat="1" applyFont="1" applyFill="1" applyBorder="1" applyAlignment="1">
      <alignment horizontal="center" vertical="center" wrapText="1"/>
    </xf>
    <xf numFmtId="49" fontId="14" fillId="20" borderId="52" xfId="0" applyNumberFormat="1" applyFont="1" applyFill="1" applyBorder="1" applyAlignment="1">
      <alignment horizontal="center" vertical="center" wrapText="1"/>
    </xf>
    <xf numFmtId="49" fontId="14" fillId="18" borderId="61" xfId="0" applyNumberFormat="1" applyFont="1" applyFill="1" applyBorder="1" applyAlignment="1">
      <alignment horizontal="center" vertical="center" wrapText="1"/>
    </xf>
    <xf numFmtId="0" fontId="14" fillId="16" borderId="30" xfId="0" applyFont="1" applyFill="1" applyBorder="1" applyAlignment="1">
      <alignment horizontal="center" vertical="center"/>
    </xf>
    <xf numFmtId="0" fontId="14" fillId="18" borderId="52" xfId="0" applyFont="1" applyFill="1" applyBorder="1" applyAlignment="1">
      <alignment horizontal="center" vertical="center" wrapText="1"/>
    </xf>
    <xf numFmtId="0" fontId="14" fillId="19" borderId="52" xfId="0" applyFont="1" applyFill="1" applyBorder="1" applyAlignment="1">
      <alignment horizontal="center" vertical="center"/>
    </xf>
    <xf numFmtId="0" fontId="48" fillId="0" borderId="75" xfId="0" applyFont="1" applyBorder="1" applyAlignment="1">
      <alignment horizontal="left" vertical="center" wrapText="1"/>
    </xf>
    <xf numFmtId="0" fontId="0" fillId="27" borderId="75" xfId="0" applyFont="1" applyFill="1" applyBorder="1" applyAlignment="1">
      <alignment horizontal="center" vertical="center"/>
    </xf>
    <xf numFmtId="0" fontId="0" fillId="15" borderId="75" xfId="0" applyFont="1" applyFill="1" applyBorder="1" applyAlignment="1">
      <alignment horizontal="center" vertical="center"/>
    </xf>
    <xf numFmtId="0" fontId="12" fillId="0" borderId="75" xfId="0" applyFont="1" applyBorder="1" applyAlignment="1">
      <alignment horizontal="left" vertical="center" wrapText="1"/>
    </xf>
    <xf numFmtId="0" fontId="0" fillId="26" borderId="75" xfId="0" applyFont="1" applyFill="1" applyBorder="1" applyAlignment="1">
      <alignment horizontal="center" vertical="center"/>
    </xf>
    <xf numFmtId="0" fontId="0" fillId="15" borderId="75" xfId="0" applyFont="1" applyFill="1" applyBorder="1" applyAlignment="1">
      <alignment horizontal="center" vertical="center" wrapText="1"/>
    </xf>
    <xf numFmtId="49" fontId="14" fillId="18" borderId="82" xfId="0" applyNumberFormat="1" applyFont="1" applyFill="1" applyBorder="1" applyAlignment="1">
      <alignment horizontal="center" vertical="center" wrapText="1"/>
    </xf>
    <xf numFmtId="0" fontId="2" fillId="0" borderId="83" xfId="0" applyFont="1" applyBorder="1"/>
    <xf numFmtId="49" fontId="18" fillId="2" borderId="85" xfId="0" applyNumberFormat="1" applyFont="1" applyFill="1" applyBorder="1" applyAlignment="1">
      <alignment horizontal="center" vertical="center"/>
    </xf>
    <xf numFmtId="0" fontId="2" fillId="0" borderId="89" xfId="0" applyFont="1" applyBorder="1"/>
    <xf numFmtId="49" fontId="18" fillId="2" borderId="90" xfId="0" applyNumberFormat="1" applyFont="1" applyFill="1" applyBorder="1" applyAlignment="1">
      <alignment horizontal="center" vertical="center"/>
    </xf>
    <xf numFmtId="0" fontId="2" fillId="0" borderId="86" xfId="0" applyFont="1" applyBorder="1"/>
    <xf numFmtId="0" fontId="14" fillId="17" borderId="30" xfId="0" applyFont="1" applyFill="1" applyBorder="1" applyAlignment="1">
      <alignment horizontal="left" vertical="center"/>
    </xf>
    <xf numFmtId="49" fontId="18" fillId="18" borderId="82" xfId="0" applyNumberFormat="1" applyFont="1" applyFill="1" applyBorder="1" applyAlignment="1">
      <alignment horizontal="center" vertical="center" wrapText="1"/>
    </xf>
    <xf numFmtId="0" fontId="2" fillId="0" borderId="84" xfId="0" applyFont="1" applyBorder="1"/>
    <xf numFmtId="49" fontId="18" fillId="18" borderId="68" xfId="0" applyNumberFormat="1" applyFont="1" applyFill="1" applyBorder="1" applyAlignment="1">
      <alignment horizontal="center" vertical="center" wrapText="1"/>
    </xf>
    <xf numFmtId="0" fontId="14" fillId="21" borderId="75" xfId="0" applyFont="1" applyFill="1" applyBorder="1" applyAlignment="1">
      <alignment horizontal="center" vertical="center" wrapText="1"/>
    </xf>
    <xf numFmtId="49" fontId="18" fillId="2" borderId="85" xfId="0" applyNumberFormat="1" applyFont="1" applyFill="1" applyBorder="1" applyAlignment="1">
      <alignment horizontal="center" vertical="center" wrapText="1"/>
    </xf>
    <xf numFmtId="0" fontId="2" fillId="0" borderId="87" xfId="0" applyFont="1" applyBorder="1"/>
    <xf numFmtId="0" fontId="17" fillId="0" borderId="38" xfId="0" applyFont="1" applyBorder="1" applyAlignment="1">
      <alignment horizontal="center" vertical="center"/>
    </xf>
    <xf numFmtId="0" fontId="14" fillId="16" borderId="30" xfId="0" applyFont="1" applyFill="1" applyBorder="1" applyAlignment="1">
      <alignment horizontal="left" vertical="center"/>
    </xf>
    <xf numFmtId="0" fontId="0" fillId="0" borderId="75" xfId="0" applyFont="1" applyBorder="1" applyAlignment="1">
      <alignment horizontal="left" vertical="center" wrapText="1"/>
    </xf>
    <xf numFmtId="0" fontId="0" fillId="0" borderId="75" xfId="0" applyFont="1" applyBorder="1" applyAlignment="1">
      <alignment vertical="center"/>
    </xf>
    <xf numFmtId="0" fontId="0" fillId="0" borderId="54" xfId="0" applyFont="1" applyBorder="1" applyAlignment="1">
      <alignment horizontal="center" vertical="center"/>
    </xf>
    <xf numFmtId="0" fontId="0" fillId="0" borderId="0" xfId="0" applyFont="1" applyAlignment="1">
      <alignment horizontal="center" vertical="center"/>
    </xf>
    <xf numFmtId="0" fontId="0" fillId="0" borderId="55" xfId="0" applyFont="1" applyBorder="1" applyAlignment="1">
      <alignment horizontal="center" vertical="center"/>
    </xf>
    <xf numFmtId="0" fontId="0" fillId="0" borderId="61" xfId="0" applyFont="1" applyBorder="1" applyAlignment="1">
      <alignment horizontal="center" vertical="center"/>
    </xf>
    <xf numFmtId="49" fontId="18" fillId="20" borderId="82" xfId="0" applyNumberFormat="1" applyFont="1" applyFill="1" applyBorder="1" applyAlignment="1">
      <alignment horizontal="center" vertical="center" wrapText="1"/>
    </xf>
    <xf numFmtId="0" fontId="17" fillId="17" borderId="30" xfId="0" applyFont="1" applyFill="1" applyBorder="1" applyAlignment="1">
      <alignment horizontal="left" vertical="center"/>
    </xf>
    <xf numFmtId="0" fontId="17" fillId="19" borderId="52" xfId="0" applyFont="1" applyFill="1" applyBorder="1" applyAlignment="1">
      <alignment horizontal="center" vertical="center"/>
    </xf>
    <xf numFmtId="0" fontId="0" fillId="0" borderId="54" xfId="0" applyFont="1" applyBorder="1" applyAlignment="1">
      <alignment horizontal="center"/>
    </xf>
    <xf numFmtId="0" fontId="0" fillId="0" borderId="75" xfId="0" applyFont="1" applyBorder="1" applyAlignment="1">
      <alignment horizontal="center"/>
    </xf>
    <xf numFmtId="0" fontId="14" fillId="17" borderId="30" xfId="0" applyFont="1" applyFill="1" applyBorder="1" applyAlignment="1">
      <alignment horizontal="center" vertical="center"/>
    </xf>
    <xf numFmtId="0" fontId="2" fillId="0" borderId="101" xfId="0" applyFont="1" applyBorder="1" applyAlignment="1">
      <alignment horizontal="left" vertical="center" wrapText="1"/>
    </xf>
    <xf numFmtId="0" fontId="2" fillId="0" borderId="95" xfId="0" applyFont="1" applyBorder="1" applyAlignment="1">
      <alignment horizontal="left" vertical="center" wrapText="1"/>
    </xf>
    <xf numFmtId="0" fontId="12" fillId="0" borderId="94" xfId="0" applyFont="1" applyBorder="1" applyAlignment="1">
      <alignment horizontal="center" vertical="center" wrapText="1"/>
    </xf>
    <xf numFmtId="0" fontId="12" fillId="0" borderId="95" xfId="0" applyFont="1" applyBorder="1" applyAlignment="1">
      <alignment horizontal="center" vertical="center" wrapText="1"/>
    </xf>
    <xf numFmtId="0" fontId="12" fillId="0" borderId="94" xfId="0" applyFont="1" applyBorder="1" applyAlignment="1">
      <alignment horizontal="left" vertical="top" wrapText="1"/>
    </xf>
    <xf numFmtId="0" fontId="12" fillId="0" borderId="95" xfId="0" applyFont="1" applyBorder="1" applyAlignment="1">
      <alignment horizontal="left" vertical="top" wrapText="1"/>
    </xf>
    <xf numFmtId="0" fontId="17" fillId="14" borderId="30" xfId="0" applyFont="1" applyFill="1" applyBorder="1" applyAlignment="1">
      <alignment horizontal="left" vertical="center" wrapText="1"/>
    </xf>
    <xf numFmtId="0" fontId="14" fillId="21" borderId="68" xfId="0" applyFont="1" applyFill="1" applyBorder="1" applyAlignment="1">
      <alignment horizontal="center" vertical="center" wrapText="1"/>
    </xf>
    <xf numFmtId="49" fontId="18" fillId="20" borderId="61" xfId="0" applyNumberFormat="1" applyFont="1" applyFill="1" applyBorder="1" applyAlignment="1">
      <alignment horizontal="center" vertical="center" wrapText="1"/>
    </xf>
    <xf numFmtId="0" fontId="2" fillId="0" borderId="96" xfId="0" applyFont="1" applyBorder="1"/>
    <xf numFmtId="0" fontId="2" fillId="0" borderId="98" xfId="0" applyFont="1" applyBorder="1"/>
    <xf numFmtId="0" fontId="2" fillId="0" borderId="97" xfId="0" applyFont="1" applyBorder="1"/>
    <xf numFmtId="49" fontId="14" fillId="20" borderId="61" xfId="0" applyNumberFormat="1" applyFont="1" applyFill="1" applyBorder="1" applyAlignment="1">
      <alignment horizontal="center" vertical="center" wrapText="1"/>
    </xf>
    <xf numFmtId="0" fontId="17" fillId="16" borderId="46" xfId="0" applyFont="1" applyFill="1" applyBorder="1" applyAlignment="1">
      <alignment horizontal="center" vertical="center" wrapText="1"/>
    </xf>
    <xf numFmtId="49" fontId="18" fillId="18" borderId="61" xfId="0" applyNumberFormat="1" applyFont="1" applyFill="1" applyBorder="1" applyAlignment="1">
      <alignment horizontal="center" vertical="center" wrapText="1"/>
    </xf>
    <xf numFmtId="0" fontId="48" fillId="35" borderId="75" xfId="0" applyFont="1" applyFill="1" applyBorder="1" applyAlignment="1">
      <alignment horizontal="center" vertical="center" wrapText="1"/>
    </xf>
    <xf numFmtId="0" fontId="2" fillId="35" borderId="77" xfId="0" applyFont="1" applyFill="1" applyBorder="1"/>
    <xf numFmtId="0" fontId="0" fillId="26" borderId="75" xfId="0" applyFont="1" applyFill="1" applyBorder="1" applyAlignment="1">
      <alignment horizontal="center" vertical="center" wrapText="1"/>
    </xf>
    <xf numFmtId="0" fontId="0" fillId="29" borderId="75" xfId="0" applyFont="1" applyFill="1" applyBorder="1" applyAlignment="1">
      <alignment horizontal="center" vertical="center" wrapText="1"/>
    </xf>
    <xf numFmtId="0" fontId="0" fillId="0" borderId="79" xfId="0" applyFont="1" applyBorder="1" applyAlignment="1">
      <alignment horizontal="center" vertical="center" wrapText="1"/>
    </xf>
    <xf numFmtId="0" fontId="14" fillId="0" borderId="38" xfId="0" applyFont="1" applyBorder="1" applyAlignment="1">
      <alignment horizontal="center" vertical="center" wrapText="1"/>
    </xf>
    <xf numFmtId="0" fontId="14" fillId="18" borderId="61" xfId="0" applyFont="1" applyFill="1" applyBorder="1" applyAlignment="1">
      <alignment horizontal="center" vertical="center" wrapText="1"/>
    </xf>
    <xf numFmtId="0" fontId="14" fillId="19" borderId="61" xfId="0" applyFont="1" applyFill="1" applyBorder="1" applyAlignment="1">
      <alignment horizontal="center" vertical="center" wrapText="1"/>
    </xf>
    <xf numFmtId="0" fontId="12" fillId="0" borderId="101" xfId="0" applyFont="1" applyBorder="1" applyAlignment="1">
      <alignment horizontal="left" vertical="center" wrapText="1"/>
    </xf>
    <xf numFmtId="0" fontId="12" fillId="0" borderId="95" xfId="0" applyFont="1" applyBorder="1" applyAlignment="1">
      <alignment horizontal="left" vertical="center" wrapText="1"/>
    </xf>
    <xf numFmtId="0" fontId="0" fillId="0" borderId="94" xfId="0" applyFont="1" applyBorder="1" applyAlignment="1">
      <alignment horizontal="center" vertical="center"/>
    </xf>
    <xf numFmtId="0" fontId="0" fillId="0" borderId="95" xfId="0" applyFont="1" applyBorder="1" applyAlignment="1">
      <alignment horizontal="center" vertical="center"/>
    </xf>
    <xf numFmtId="0" fontId="0" fillId="0" borderId="94" xfId="0" applyFont="1" applyBorder="1" applyAlignment="1">
      <alignment horizontal="left" vertical="top" wrapText="1"/>
    </xf>
    <xf numFmtId="0" fontId="0" fillId="0" borderId="95" xfId="0" applyFont="1" applyBorder="1" applyAlignment="1">
      <alignment horizontal="left" vertical="top" wrapText="1"/>
    </xf>
    <xf numFmtId="0" fontId="12" fillId="0" borderId="0" xfId="0" applyFont="1" applyAlignment="1">
      <alignment horizontal="center" vertical="center"/>
    </xf>
    <xf numFmtId="0" fontId="0" fillId="29" borderId="75" xfId="0" applyFont="1" applyFill="1" applyBorder="1" applyAlignment="1">
      <alignment horizontal="center" vertical="center"/>
    </xf>
    <xf numFmtId="0" fontId="2" fillId="0" borderId="101" xfId="0" applyFont="1" applyBorder="1"/>
    <xf numFmtId="0" fontId="12" fillId="0" borderId="55" xfId="0" applyFont="1" applyBorder="1" applyAlignment="1">
      <alignment horizontal="center" vertical="center"/>
    </xf>
    <xf numFmtId="0" fontId="0" fillId="0" borderId="55" xfId="0" applyFont="1" applyBorder="1" applyAlignment="1">
      <alignment horizontal="center" vertical="center" wrapText="1"/>
    </xf>
    <xf numFmtId="0" fontId="48" fillId="0" borderId="75" xfId="0" applyFont="1" applyBorder="1" applyAlignment="1">
      <alignment vertical="center" wrapText="1"/>
    </xf>
    <xf numFmtId="0" fontId="2" fillId="0" borderId="75" xfId="0" applyFont="1" applyBorder="1" applyAlignment="1">
      <alignment vertical="center" wrapText="1"/>
    </xf>
    <xf numFmtId="0" fontId="0" fillId="0" borderId="75" xfId="0" applyFont="1" applyBorder="1" applyAlignment="1">
      <alignment vertical="center" wrapText="1"/>
    </xf>
    <xf numFmtId="0" fontId="0" fillId="0" borderId="61" xfId="0" applyFont="1" applyBorder="1" applyAlignment="1">
      <alignment horizontal="center" vertical="center" wrapText="1"/>
    </xf>
    <xf numFmtId="0" fontId="50" fillId="0" borderId="0" xfId="0" applyFont="1" applyAlignment="1">
      <alignment horizontal="center" vertical="center" wrapText="1"/>
    </xf>
    <xf numFmtId="0" fontId="0" fillId="8" borderId="75" xfId="0" applyFont="1" applyFill="1" applyBorder="1" applyAlignment="1">
      <alignment horizontal="center" vertical="center"/>
    </xf>
    <xf numFmtId="0" fontId="12" fillId="0" borderId="0" xfId="0" applyFont="1" applyAlignment="1">
      <alignment horizontal="center" vertical="center" wrapText="1"/>
    </xf>
    <xf numFmtId="0" fontId="0" fillId="0" borderId="60" xfId="0" applyFont="1" applyBorder="1" applyAlignment="1">
      <alignment horizontal="center" vertical="center" wrapText="1"/>
    </xf>
    <xf numFmtId="0" fontId="0" fillId="0" borderId="79" xfId="0" applyFont="1" applyBorder="1" applyAlignment="1">
      <alignment vertical="center" wrapText="1"/>
    </xf>
    <xf numFmtId="0" fontId="48" fillId="14" borderId="75" xfId="0" applyFont="1" applyFill="1" applyBorder="1" applyAlignment="1">
      <alignment horizontal="center" vertical="center" wrapText="1"/>
    </xf>
    <xf numFmtId="0" fontId="0" fillId="14" borderId="75" xfId="0" applyFont="1" applyFill="1" applyBorder="1" applyAlignment="1">
      <alignment horizontal="center" vertical="center" wrapText="1"/>
    </xf>
    <xf numFmtId="0" fontId="0" fillId="31" borderId="75" xfId="0" applyFont="1" applyFill="1" applyBorder="1" applyAlignment="1">
      <alignment horizontal="center" vertical="center" wrapText="1"/>
    </xf>
    <xf numFmtId="0" fontId="0" fillId="31" borderId="75" xfId="0" applyFont="1" applyFill="1" applyBorder="1" applyAlignment="1">
      <alignment horizontal="center" vertical="center"/>
    </xf>
    <xf numFmtId="0" fontId="48" fillId="0" borderId="75" xfId="0" applyFont="1" applyBorder="1" applyAlignment="1">
      <alignment horizontal="center" vertical="center"/>
    </xf>
    <xf numFmtId="0" fontId="17" fillId="0" borderId="38" xfId="0" applyFont="1" applyBorder="1" applyAlignment="1">
      <alignment horizontal="center" vertical="center" wrapText="1"/>
    </xf>
    <xf numFmtId="0" fontId="14" fillId="17" borderId="30" xfId="0" applyFont="1" applyFill="1" applyBorder="1" applyAlignment="1">
      <alignment vertical="center" wrapText="1"/>
    </xf>
    <xf numFmtId="0" fontId="14" fillId="16" borderId="30" xfId="0" applyFont="1" applyFill="1" applyBorder="1" applyAlignment="1">
      <alignment vertical="center" wrapText="1"/>
    </xf>
    <xf numFmtId="0" fontId="48" fillId="0" borderId="94" xfId="0" applyFont="1" applyBorder="1" applyAlignment="1">
      <alignment horizontal="justify" wrapText="1"/>
    </xf>
    <xf numFmtId="0" fontId="48" fillId="0" borderId="95" xfId="0" applyFont="1" applyBorder="1" applyAlignment="1">
      <alignment horizontal="justify" wrapText="1"/>
    </xf>
    <xf numFmtId="0" fontId="48" fillId="0" borderId="94" xfId="0" applyFont="1" applyBorder="1" applyAlignment="1">
      <alignment horizontal="justify" vertical="center" wrapText="1"/>
    </xf>
    <xf numFmtId="0" fontId="48" fillId="0" borderId="95" xfId="0" applyFont="1" applyBorder="1" applyAlignment="1">
      <alignment horizontal="justify" vertical="center" wrapText="1"/>
    </xf>
    <xf numFmtId="49" fontId="17" fillId="18" borderId="75" xfId="0" applyNumberFormat="1" applyFont="1" applyFill="1" applyBorder="1" applyAlignment="1">
      <alignment horizontal="center" vertical="center" wrapText="1"/>
    </xf>
    <xf numFmtId="0" fontId="12" fillId="0" borderId="75" xfId="0" applyFont="1" applyBorder="1" applyAlignment="1">
      <alignment horizontal="center" vertical="center" wrapText="1"/>
    </xf>
    <xf numFmtId="0" fontId="2" fillId="0" borderId="111" xfId="0" applyFont="1" applyBorder="1"/>
    <xf numFmtId="0" fontId="3" fillId="17" borderId="30" xfId="0" applyFont="1" applyFill="1" applyBorder="1" applyAlignment="1">
      <alignment horizontal="left"/>
    </xf>
    <xf numFmtId="0" fontId="14" fillId="21" borderId="111" xfId="0" applyFont="1" applyFill="1" applyBorder="1" applyAlignment="1">
      <alignment horizontal="center" vertical="center" wrapText="1"/>
    </xf>
    <xf numFmtId="49" fontId="14" fillId="20" borderId="80" xfId="0" applyNumberFormat="1" applyFont="1" applyFill="1" applyBorder="1" applyAlignment="1">
      <alignment horizontal="center" vertical="center" wrapText="1"/>
    </xf>
    <xf numFmtId="0" fontId="2" fillId="0" borderId="90" xfId="0" applyFont="1" applyBorder="1"/>
    <xf numFmtId="0" fontId="2" fillId="0" borderId="50" xfId="0" applyFont="1" applyBorder="1"/>
    <xf numFmtId="0" fontId="0" fillId="14" borderId="75" xfId="0" applyFont="1" applyFill="1" applyBorder="1" applyAlignment="1">
      <alignment horizontal="center" vertical="center"/>
    </xf>
    <xf numFmtId="0" fontId="12" fillId="14" borderId="75" xfId="0" applyFont="1" applyFill="1" applyBorder="1" applyAlignment="1">
      <alignment horizontal="center" vertical="center" wrapText="1"/>
    </xf>
    <xf numFmtId="0" fontId="12" fillId="0" borderId="75" xfId="0" applyFont="1" applyBorder="1" applyAlignment="1">
      <alignment vertical="center" wrapText="1"/>
    </xf>
    <xf numFmtId="0" fontId="12" fillId="15" borderId="75" xfId="0" applyFont="1" applyFill="1" applyBorder="1" applyAlignment="1">
      <alignment horizontal="center" vertical="center" wrapText="1"/>
    </xf>
    <xf numFmtId="0" fontId="12" fillId="27" borderId="75" xfId="0" applyFont="1" applyFill="1" applyBorder="1" applyAlignment="1">
      <alignment horizontal="center" vertical="center" wrapText="1"/>
    </xf>
    <xf numFmtId="0" fontId="12" fillId="32" borderId="75" xfId="0" applyFont="1" applyFill="1" applyBorder="1" applyAlignment="1">
      <alignment horizontal="center" vertical="center" wrapText="1"/>
    </xf>
    <xf numFmtId="0" fontId="12" fillId="26" borderId="75" xfId="0" applyFont="1" applyFill="1" applyBorder="1" applyAlignment="1">
      <alignment horizontal="center" vertical="center" wrapText="1"/>
    </xf>
    <xf numFmtId="0" fontId="12" fillId="32" borderId="109" xfId="0" applyFont="1" applyFill="1" applyBorder="1" applyAlignment="1">
      <alignment horizontal="center" vertical="center" wrapText="1"/>
    </xf>
    <xf numFmtId="0" fontId="2" fillId="0" borderId="105" xfId="0" applyFont="1" applyBorder="1"/>
    <xf numFmtId="0" fontId="2" fillId="0" borderId="107" xfId="0" applyFont="1" applyBorder="1"/>
    <xf numFmtId="0" fontId="12" fillId="39" borderId="75" xfId="0" applyFont="1" applyFill="1" applyBorder="1" applyAlignment="1">
      <alignment horizontal="center" vertical="center" wrapText="1"/>
    </xf>
    <xf numFmtId="0" fontId="2" fillId="38" borderId="79" xfId="0" applyFont="1" applyFill="1" applyBorder="1"/>
    <xf numFmtId="0" fontId="2" fillId="38" borderId="77" xfId="0" applyFont="1" applyFill="1" applyBorder="1"/>
    <xf numFmtId="0" fontId="12" fillId="38" borderId="75" xfId="0" applyFont="1" applyFill="1" applyBorder="1" applyAlignment="1">
      <alignment horizontal="center" vertical="center" wrapText="1"/>
    </xf>
    <xf numFmtId="0" fontId="27" fillId="14" borderId="75" xfId="0" applyFont="1" applyFill="1" applyBorder="1" applyAlignment="1">
      <alignment horizontal="center" vertical="center" wrapText="1"/>
    </xf>
    <xf numFmtId="0" fontId="12" fillId="31" borderId="75" xfId="0" applyFont="1" applyFill="1" applyBorder="1" applyAlignment="1">
      <alignment horizontal="center" vertical="center" wrapText="1"/>
    </xf>
    <xf numFmtId="0" fontId="27" fillId="40" borderId="75" xfId="0" applyFont="1" applyFill="1" applyBorder="1" applyAlignment="1">
      <alignment horizontal="center" vertical="center" wrapText="1"/>
    </xf>
    <xf numFmtId="0" fontId="17" fillId="17" borderId="102" xfId="0" applyFont="1" applyFill="1" applyBorder="1"/>
    <xf numFmtId="0" fontId="2" fillId="0" borderId="103" xfId="0" applyFont="1" applyBorder="1"/>
    <xf numFmtId="0" fontId="2" fillId="0" borderId="104" xfId="0" applyFont="1" applyBorder="1"/>
    <xf numFmtId="0" fontId="17" fillId="17" borderId="30" xfId="0" applyFont="1" applyFill="1" applyBorder="1"/>
    <xf numFmtId="0" fontId="14" fillId="19" borderId="61" xfId="0" applyFont="1" applyFill="1" applyBorder="1" applyAlignment="1">
      <alignment horizontal="center" vertical="center"/>
    </xf>
    <xf numFmtId="0" fontId="0" fillId="27" borderId="75" xfId="0" applyFont="1" applyFill="1" applyBorder="1" applyAlignment="1">
      <alignment horizontal="center" vertical="center" wrapText="1"/>
    </xf>
    <xf numFmtId="0" fontId="14" fillId="19" borderId="52" xfId="0" applyFont="1" applyFill="1" applyBorder="1" applyAlignment="1">
      <alignment horizontal="center" vertical="center" wrapText="1"/>
    </xf>
    <xf numFmtId="0" fontId="14" fillId="17" borderId="30" xfId="0" applyFont="1" applyFill="1" applyBorder="1" applyAlignment="1">
      <alignment horizontal="left" vertical="center" wrapText="1"/>
    </xf>
    <xf numFmtId="0" fontId="14" fillId="16" borderId="30" xfId="0" applyFont="1" applyFill="1" applyBorder="1" applyAlignment="1">
      <alignment horizontal="left" vertical="center" wrapText="1"/>
    </xf>
    <xf numFmtId="49" fontId="8" fillId="20" borderId="75" xfId="0" applyNumberFormat="1" applyFont="1" applyFill="1" applyBorder="1" applyAlignment="1">
      <alignment horizontal="center" vertical="center" wrapText="1"/>
    </xf>
    <xf numFmtId="0" fontId="52" fillId="0" borderId="77" xfId="0" applyFont="1" applyBorder="1"/>
    <xf numFmtId="49" fontId="8" fillId="18" borderId="75" xfId="0" applyNumberFormat="1" applyFont="1" applyFill="1" applyBorder="1" applyAlignment="1">
      <alignment horizontal="center" vertical="center" wrapText="1"/>
    </xf>
    <xf numFmtId="0" fontId="3" fillId="0" borderId="75" xfId="0" applyFont="1" applyBorder="1" applyAlignment="1">
      <alignment horizontal="center" vertical="center"/>
    </xf>
    <xf numFmtId="0" fontId="52" fillId="0" borderId="79" xfId="0" applyFont="1" applyBorder="1"/>
    <xf numFmtId="0" fontId="3" fillId="0" borderId="75" xfId="0" applyFont="1" applyBorder="1" applyAlignment="1">
      <alignment horizontal="left" vertical="center" wrapText="1"/>
    </xf>
    <xf numFmtId="0" fontId="3" fillId="0" borderId="75" xfId="0" applyFont="1" applyBorder="1" applyAlignment="1">
      <alignment vertical="center" wrapText="1"/>
    </xf>
    <xf numFmtId="0" fontId="3" fillId="0" borderId="75" xfId="0" applyNumberFormat="1" applyFont="1" applyBorder="1" applyAlignment="1">
      <alignment horizontal="center" vertical="center" wrapText="1"/>
    </xf>
    <xf numFmtId="0" fontId="52" fillId="0" borderId="79" xfId="0" applyNumberFormat="1" applyFont="1" applyBorder="1"/>
    <xf numFmtId="0" fontId="52" fillId="0" borderId="77" xfId="0" applyNumberFormat="1" applyFont="1" applyBorder="1"/>
    <xf numFmtId="0" fontId="51" fillId="14" borderId="106" xfId="0" applyFont="1" applyFill="1" applyBorder="1" applyAlignment="1">
      <alignment vertical="top" wrapText="1"/>
    </xf>
    <xf numFmtId="0" fontId="52" fillId="0" borderId="112" xfId="0" applyFont="1" applyBorder="1"/>
    <xf numFmtId="0" fontId="52" fillId="0" borderId="108" xfId="0" applyFont="1" applyBorder="1"/>
    <xf numFmtId="0" fontId="0" fillId="14" borderId="75" xfId="0" applyFont="1" applyFill="1" applyBorder="1" applyAlignment="1">
      <alignment horizontal="left" vertical="center" wrapText="1"/>
    </xf>
    <xf numFmtId="0" fontId="17" fillId="17" borderId="30" xfId="0" applyFont="1" applyFill="1" applyBorder="1" applyAlignment="1">
      <alignment horizontal="left" vertical="center" wrapText="1"/>
    </xf>
    <xf numFmtId="0" fontId="8" fillId="21" borderId="56" xfId="0" applyFont="1" applyFill="1" applyBorder="1" applyAlignment="1">
      <alignment horizontal="center" vertical="center" wrapText="1"/>
    </xf>
    <xf numFmtId="0" fontId="52" fillId="0" borderId="47" xfId="0" applyFont="1" applyBorder="1"/>
    <xf numFmtId="0" fontId="52" fillId="0" borderId="48" xfId="0" applyFont="1" applyBorder="1"/>
    <xf numFmtId="49" fontId="8" fillId="20" borderId="52" xfId="0" applyNumberFormat="1" applyFont="1" applyFill="1" applyBorder="1" applyAlignment="1">
      <alignment horizontal="center" vertical="center" wrapText="1"/>
    </xf>
    <xf numFmtId="0" fontId="52" fillId="0" borderId="53" xfId="0" applyFont="1" applyBorder="1"/>
    <xf numFmtId="0" fontId="52" fillId="0" borderId="58" xfId="0" applyFont="1" applyBorder="1"/>
    <xf numFmtId="0" fontId="52" fillId="0" borderId="59" xfId="0" applyFont="1" applyBorder="1"/>
    <xf numFmtId="0" fontId="52" fillId="0" borderId="66" xfId="0" applyFont="1" applyBorder="1"/>
    <xf numFmtId="0" fontId="52" fillId="0" borderId="65" xfId="0" applyFont="1" applyBorder="1"/>
    <xf numFmtId="49" fontId="8" fillId="18" borderId="61" xfId="0" applyNumberFormat="1" applyFont="1" applyFill="1" applyBorder="1" applyAlignment="1">
      <alignment horizontal="center" vertical="center" wrapText="1"/>
    </xf>
    <xf numFmtId="0" fontId="52" fillId="0" borderId="55" xfId="0" applyFont="1" applyBorder="1"/>
    <xf numFmtId="0" fontId="52" fillId="0" borderId="62" xfId="0" applyFont="1" applyBorder="1"/>
    <xf numFmtId="0" fontId="52" fillId="0" borderId="60" xfId="0" applyFont="1" applyBorder="1"/>
    <xf numFmtId="0" fontId="52" fillId="0" borderId="63" xfId="0" applyFont="1" applyBorder="1"/>
    <xf numFmtId="0" fontId="52" fillId="0" borderId="67" xfId="0" applyFont="1" applyBorder="1"/>
    <xf numFmtId="0" fontId="12" fillId="14" borderId="75" xfId="0" applyFont="1" applyFill="1" applyBorder="1" applyAlignment="1">
      <alignment vertical="center" wrapText="1"/>
    </xf>
    <xf numFmtId="0" fontId="0" fillId="0" borderId="94" xfId="0" applyFont="1" applyBorder="1" applyAlignment="1">
      <alignment horizontal="center" vertical="center" wrapText="1"/>
    </xf>
    <xf numFmtId="0" fontId="0" fillId="0" borderId="101" xfId="0" applyFont="1" applyBorder="1" applyAlignment="1">
      <alignment horizontal="center" vertical="center" wrapText="1"/>
    </xf>
    <xf numFmtId="0" fontId="0" fillId="15" borderId="110" xfId="0" applyFont="1" applyFill="1" applyBorder="1" applyAlignment="1">
      <alignment horizontal="center" vertical="center"/>
    </xf>
    <xf numFmtId="0" fontId="0" fillId="0" borderId="94" xfId="0" applyFont="1" applyBorder="1" applyAlignment="1">
      <alignment horizontal="left" vertical="center" wrapText="1"/>
    </xf>
    <xf numFmtId="0" fontId="0" fillId="0" borderId="95" xfId="0" applyFont="1" applyBorder="1" applyAlignment="1">
      <alignment horizontal="left" vertical="center" wrapText="1"/>
    </xf>
    <xf numFmtId="0" fontId="0" fillId="0" borderId="55" xfId="0" applyFont="1" applyBorder="1" applyAlignment="1">
      <alignment horizontal="left" vertical="center" wrapText="1"/>
    </xf>
    <xf numFmtId="0" fontId="0" fillId="0" borderId="112" xfId="0" applyFont="1" applyBorder="1" applyAlignment="1">
      <alignment horizontal="left" vertical="center" wrapText="1"/>
    </xf>
    <xf numFmtId="0" fontId="0" fillId="14" borderId="75" xfId="0" applyFont="1" applyFill="1" applyBorder="1" applyAlignment="1">
      <alignment vertical="center" wrapText="1"/>
    </xf>
    <xf numFmtId="0" fontId="0" fillId="32" borderId="75" xfId="0" applyFont="1" applyFill="1" applyBorder="1" applyAlignment="1">
      <alignment horizontal="center" vertical="center" wrapText="1"/>
    </xf>
    <xf numFmtId="0" fontId="48" fillId="0" borderId="60" xfId="0" applyFont="1" applyBorder="1" applyAlignment="1">
      <alignment horizontal="left" wrapText="1"/>
    </xf>
    <xf numFmtId="0" fontId="30" fillId="17" borderId="30" xfId="0" applyFont="1" applyFill="1" applyBorder="1" applyAlignment="1">
      <alignment horizontal="left" vertical="center" wrapText="1"/>
    </xf>
    <xf numFmtId="0" fontId="30" fillId="17" borderId="30" xfId="0" applyFont="1" applyFill="1" applyBorder="1" applyAlignment="1">
      <alignment horizontal="left" vertical="center"/>
    </xf>
    <xf numFmtId="0" fontId="31" fillId="24" borderId="23" xfId="0" applyFont="1" applyFill="1" applyBorder="1" applyAlignment="1">
      <alignment horizontal="center" wrapText="1"/>
    </xf>
    <xf numFmtId="0" fontId="38" fillId="24" borderId="46" xfId="0" applyFont="1" applyFill="1" applyBorder="1" applyAlignment="1">
      <alignment horizontal="left" vertical="center" wrapText="1"/>
    </xf>
    <xf numFmtId="0" fontId="31" fillId="24" borderId="46" xfId="0" applyFont="1" applyFill="1" applyBorder="1" applyAlignment="1">
      <alignment horizontal="left" vertical="center" wrapText="1"/>
    </xf>
    <xf numFmtId="0" fontId="35" fillId="24" borderId="4" xfId="0" applyFont="1" applyFill="1" applyBorder="1" applyAlignment="1">
      <alignment horizontal="center" vertical="center" wrapText="1"/>
    </xf>
    <xf numFmtId="0" fontId="35" fillId="24" borderId="4" xfId="0" applyFont="1" applyFill="1" applyBorder="1" applyAlignment="1">
      <alignment horizontal="center" vertical="center"/>
    </xf>
    <xf numFmtId="0" fontId="31" fillId="0" borderId="30" xfId="0" applyFont="1" applyBorder="1" applyAlignment="1">
      <alignment horizontal="left" vertical="center" wrapText="1"/>
    </xf>
    <xf numFmtId="0" fontId="31" fillId="0" borderId="30" xfId="0" applyFont="1" applyBorder="1" applyAlignment="1">
      <alignment horizontal="center" vertical="center" wrapText="1"/>
    </xf>
    <xf numFmtId="0" fontId="35" fillId="24" borderId="119" xfId="0" applyFont="1" applyFill="1" applyBorder="1" applyAlignment="1">
      <alignment horizontal="center" vertical="center" textRotation="90" wrapText="1"/>
    </xf>
    <xf numFmtId="0" fontId="2" fillId="0" borderId="123" xfId="0" applyFont="1" applyBorder="1"/>
    <xf numFmtId="0" fontId="34" fillId="34" borderId="46" xfId="0" applyFont="1" applyFill="1" applyBorder="1" applyAlignment="1">
      <alignment horizontal="center" vertical="center"/>
    </xf>
    <xf numFmtId="0" fontId="36" fillId="34" borderId="46" xfId="0" applyFont="1" applyFill="1" applyBorder="1" applyAlignment="1">
      <alignment horizontal="center" vertical="center"/>
    </xf>
    <xf numFmtId="0" fontId="35" fillId="24" borderId="46" xfId="0" applyFont="1" applyFill="1" applyBorder="1" applyAlignment="1">
      <alignment horizontal="center"/>
    </xf>
    <xf numFmtId="0" fontId="35" fillId="24" borderId="119" xfId="0" applyFont="1" applyFill="1" applyBorder="1" applyAlignment="1">
      <alignment horizontal="center" vertical="center" wrapText="1"/>
    </xf>
    <xf numFmtId="0" fontId="2" fillId="0" borderId="120" xfId="0" applyFont="1" applyBorder="1"/>
    <xf numFmtId="0" fontId="35" fillId="24" borderId="23" xfId="0" applyFont="1" applyFill="1" applyBorder="1" applyAlignment="1">
      <alignment horizontal="center" vertical="center" wrapText="1"/>
    </xf>
    <xf numFmtId="0" fontId="35" fillId="24" borderId="113" xfId="0" applyFont="1" applyFill="1" applyBorder="1" applyAlignment="1">
      <alignment horizontal="center" vertical="center" wrapText="1"/>
    </xf>
    <xf numFmtId="0" fontId="2" fillId="0" borderId="127" xfId="0" applyFont="1" applyBorder="1"/>
    <xf numFmtId="0" fontId="2" fillId="0" borderId="114" xfId="0" applyFont="1" applyBorder="1"/>
    <xf numFmtId="0" fontId="35" fillId="24" borderId="128" xfId="0" applyFont="1" applyFill="1" applyBorder="1" applyAlignment="1">
      <alignment horizontal="center" vertical="center"/>
    </xf>
    <xf numFmtId="0" fontId="2" fillId="0" borderId="129" xfId="0" applyFont="1" applyBorder="1"/>
    <xf numFmtId="0" fontId="35" fillId="24" borderId="23" xfId="0" applyFont="1" applyFill="1" applyBorder="1" applyAlignment="1">
      <alignment horizontal="center" vertical="center"/>
    </xf>
    <xf numFmtId="0" fontId="2" fillId="0" borderId="132" xfId="0" applyFont="1" applyBorder="1"/>
    <xf numFmtId="0" fontId="37" fillId="24" borderId="4" xfId="0" applyFont="1" applyFill="1" applyBorder="1" applyAlignment="1">
      <alignment horizontal="center" vertical="center" wrapText="1"/>
    </xf>
    <xf numFmtId="0" fontId="2" fillId="0" borderId="121" xfId="0" applyFont="1" applyBorder="1"/>
    <xf numFmtId="0" fontId="2" fillId="0" borderId="122" xfId="0" applyFont="1" applyBorder="1"/>
    <xf numFmtId="0" fontId="31" fillId="24" borderId="23" xfId="0" applyFont="1" applyFill="1" applyBorder="1" applyAlignment="1">
      <alignment horizontal="center" vertical="center" wrapText="1"/>
    </xf>
    <xf numFmtId="0" fontId="35" fillId="24" borderId="4" xfId="0" applyFont="1" applyFill="1" applyBorder="1" applyAlignment="1">
      <alignment horizontal="center" wrapText="1"/>
    </xf>
    <xf numFmtId="0" fontId="31" fillId="24" borderId="113" xfId="0" applyFont="1" applyFill="1" applyBorder="1" applyAlignment="1">
      <alignment horizontal="center" vertical="center" wrapText="1"/>
    </xf>
    <xf numFmtId="0" fontId="31" fillId="24" borderId="128" xfId="0" applyFont="1" applyFill="1" applyBorder="1" applyAlignment="1">
      <alignment horizontal="center" vertical="center"/>
    </xf>
    <xf numFmtId="0" fontId="2" fillId="0" borderId="130" xfId="0" applyFont="1" applyBorder="1"/>
    <xf numFmtId="0" fontId="2" fillId="0" borderId="131" xfId="0" applyFont="1" applyBorder="1"/>
    <xf numFmtId="0" fontId="31" fillId="24" borderId="23" xfId="0" applyFont="1" applyFill="1" applyBorder="1" applyAlignment="1">
      <alignment horizontal="left" vertical="top" wrapText="1"/>
    </xf>
    <xf numFmtId="0" fontId="2" fillId="0" borderId="22" xfId="0" applyFont="1" applyBorder="1" applyAlignment="1">
      <alignment horizontal="left" vertical="top"/>
    </xf>
    <xf numFmtId="0" fontId="2" fillId="0" borderId="22" xfId="0" applyFont="1" applyBorder="1" applyAlignment="1">
      <alignment vertical="center"/>
    </xf>
    <xf numFmtId="0" fontId="31" fillId="24" borderId="23" xfId="0" applyFont="1" applyFill="1" applyBorder="1" applyAlignment="1">
      <alignment horizontal="left" vertical="center" wrapText="1"/>
    </xf>
    <xf numFmtId="0" fontId="2" fillId="0" borderId="22" xfId="0" applyFont="1" applyBorder="1" applyAlignment="1">
      <alignment horizontal="left" vertical="center"/>
    </xf>
    <xf numFmtId="0" fontId="31" fillId="24" borderId="23" xfId="0" applyFont="1" applyFill="1" applyBorder="1" applyAlignment="1">
      <alignment horizontal="left" wrapText="1"/>
    </xf>
    <xf numFmtId="0" fontId="2" fillId="0" borderId="22" xfId="0" applyFont="1" applyBorder="1" applyAlignment="1">
      <alignment horizontal="left"/>
    </xf>
  </cellXfs>
  <cellStyles count="1">
    <cellStyle name="Normal" xfId="0" builtinId="0"/>
  </cellStyles>
  <dxfs count="506">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ont>
        <color rgb="FF000000"/>
      </font>
      <fill>
        <patternFill patternType="solid">
          <fgColor rgb="FFFF6600"/>
          <bgColor rgb="FFFF66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6600"/>
          <bgColor rgb="FFFF6600"/>
        </patternFill>
      </fill>
    </dxf>
    <dxf>
      <fill>
        <patternFill patternType="solid">
          <fgColor rgb="FFFF6600"/>
          <bgColor rgb="FFFF66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ont>
        <color rgb="FF000000"/>
      </font>
      <fill>
        <patternFill patternType="solid">
          <fgColor rgb="FFFF0000"/>
          <bgColor rgb="FFFF0000"/>
        </patternFill>
      </fill>
    </dxf>
    <dxf>
      <fill>
        <patternFill patternType="solid">
          <fgColor rgb="FFFF6600"/>
          <bgColor rgb="FFFF6600"/>
        </patternFill>
      </fill>
    </dxf>
    <dxf>
      <fill>
        <patternFill patternType="solid">
          <fgColor rgb="FFFF0000"/>
          <bgColor rgb="FFFF0000"/>
        </patternFill>
      </fill>
    </dxf>
    <dxf>
      <fill>
        <patternFill patternType="solid">
          <fgColor rgb="FFFF0000"/>
          <bgColor rgb="FFFF0000"/>
        </patternFill>
      </fill>
    </dxf>
    <dxf>
      <font>
        <color rgb="FF000000"/>
      </font>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0000"/>
          <bgColor rgb="FFFF0000"/>
        </patternFill>
      </fill>
    </dxf>
    <dxf>
      <fill>
        <patternFill patternType="solid">
          <fgColor rgb="FFFFFF00"/>
          <bgColor rgb="FFFFFF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
      <fill>
        <patternFill patternType="solid">
          <fgColor rgb="FFFF6600"/>
          <bgColor rgb="FFFF6600"/>
        </patternFill>
      </fill>
    </dxf>
    <dxf>
      <fill>
        <patternFill patternType="solid">
          <fgColor rgb="FFFFFF00"/>
          <bgColor rgb="FFFFFF00"/>
        </patternFill>
      </fill>
    </dxf>
    <dxf>
      <fill>
        <patternFill patternType="solid">
          <fgColor rgb="FF99CC00"/>
          <bgColor rgb="FF99CC00"/>
        </patternFill>
      </fill>
    </dxf>
    <dxf>
      <fill>
        <patternFill patternType="solid">
          <fgColor rgb="FF008000"/>
          <bgColor rgb="FF008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800" b="1" i="0">
                <a:solidFill>
                  <a:srgbClr val="404040"/>
                </a:solidFill>
                <a:latin typeface="Calibri"/>
              </a:defRPr>
            </a:pPr>
            <a:r>
              <a:rPr lang="es-CO" sz="1800" b="1" i="0">
                <a:solidFill>
                  <a:srgbClr val="404040"/>
                </a:solidFill>
                <a:latin typeface="Calibri"/>
              </a:rPr>
              <a:t>Cantidad de Riesgos por Proceso</a:t>
            </a:r>
          </a:p>
        </c:rich>
      </c:tx>
      <c:overlay val="0"/>
    </c:title>
    <c:autoTitleDeleted val="0"/>
    <c:plotArea>
      <c:layout/>
      <c:barChart>
        <c:barDir val="bar"/>
        <c:grouping val="clustered"/>
        <c:varyColors val="1"/>
        <c:ser>
          <c:idx val="0"/>
          <c:order val="0"/>
          <c:spPr>
            <a:solidFill>
              <a:srgbClr val="5B9BD5"/>
            </a:solidFill>
          </c:spPr>
          <c:invertIfNegative val="1"/>
          <c:dLbls>
            <c:spPr>
              <a:noFill/>
              <a:ln>
                <a:noFill/>
              </a:ln>
              <a:effectLst/>
            </c:spPr>
            <c:txPr>
              <a:bodyPr/>
              <a:lstStyle/>
              <a:p>
                <a:pPr lvl="0">
                  <a:defRPr b="1" i="0"/>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Portada!$A$10:$A$23</c:f>
              <c:strCache>
                <c:ptCount val="14"/>
                <c:pt idx="0">
                  <c:v>Divulgación y Comunicación</c:v>
                </c:pt>
                <c:pt idx="1">
                  <c:v>Dirección y Planeación</c:v>
                </c:pt>
                <c:pt idx="2">
                  <c:v>Atención al Ciudadano</c:v>
                </c:pt>
                <c:pt idx="3">
                  <c:v>Investigación y Desarrollo Pedagógico</c:v>
                </c:pt>
                <c:pt idx="4">
                  <c:v>Gestión Documental</c:v>
                </c:pt>
                <c:pt idx="5">
                  <c:v>Gestión Contractual</c:v>
                </c:pt>
                <c:pt idx="6">
                  <c:v>Gestión Jurídica</c:v>
                </c:pt>
                <c:pt idx="7">
                  <c:v>Gestión de Recursos Físicos y Ambiental</c:v>
                </c:pt>
                <c:pt idx="8">
                  <c:v>Gestión Tecnológica</c:v>
                </c:pt>
                <c:pt idx="9">
                  <c:v>Gestión de Talento Humano</c:v>
                </c:pt>
                <c:pt idx="10">
                  <c:v>Gestión Financiera</c:v>
                </c:pt>
                <c:pt idx="11">
                  <c:v>Control Interno Disciplinario</c:v>
                </c:pt>
                <c:pt idx="12">
                  <c:v>Evaluación y Control</c:v>
                </c:pt>
                <c:pt idx="13">
                  <c:v>Mejoramiento Integral y Continuo</c:v>
                </c:pt>
              </c:strCache>
            </c:strRef>
          </c:cat>
          <c:val>
            <c:numRef>
              <c:f>Portada!$L$10:$L$23</c:f>
              <c:numCache>
                <c:formatCode>General</c:formatCode>
                <c:ptCount val="14"/>
                <c:pt idx="0">
                  <c:v>5</c:v>
                </c:pt>
                <c:pt idx="1">
                  <c:v>1</c:v>
                </c:pt>
                <c:pt idx="2">
                  <c:v>4</c:v>
                </c:pt>
                <c:pt idx="3">
                  <c:v>6</c:v>
                </c:pt>
                <c:pt idx="4">
                  <c:v>4</c:v>
                </c:pt>
                <c:pt idx="5">
                  <c:v>16</c:v>
                </c:pt>
                <c:pt idx="6">
                  <c:v>2</c:v>
                </c:pt>
                <c:pt idx="7">
                  <c:v>3</c:v>
                </c:pt>
                <c:pt idx="8">
                  <c:v>4</c:v>
                </c:pt>
                <c:pt idx="9">
                  <c:v>6</c:v>
                </c:pt>
                <c:pt idx="10">
                  <c:v>6</c:v>
                </c:pt>
                <c:pt idx="11">
                  <c:v>1</c:v>
                </c:pt>
                <c:pt idx="12">
                  <c:v>2</c:v>
                </c:pt>
                <c:pt idx="13">
                  <c:v>2</c:v>
                </c:pt>
              </c:numCache>
            </c:numRef>
          </c:val>
          <c:extLst xmlns:c16r2="http://schemas.microsoft.com/office/drawing/2015/06/chart">
            <c:ext xmlns:c16="http://schemas.microsoft.com/office/drawing/2014/chart" uri="{C3380CC4-5D6E-409C-BE32-E72D297353CC}">
              <c16:uniqueId val="{00000000-04D8-4A84-A29F-FC691EE34CCA}"/>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20153952"/>
        <c:axId val="120155128"/>
      </c:barChart>
      <c:catAx>
        <c:axId val="120153952"/>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404040"/>
                </a:solidFill>
                <a:latin typeface="Calibri"/>
              </a:defRPr>
            </a:pPr>
            <a:endParaRPr lang="es-ES"/>
          </a:p>
        </c:txPr>
        <c:crossAx val="120155128"/>
        <c:crosses val="autoZero"/>
        <c:auto val="1"/>
        <c:lblAlgn val="ctr"/>
        <c:lblOffset val="100"/>
        <c:noMultiLvlLbl val="1"/>
      </c:catAx>
      <c:valAx>
        <c:axId val="120155128"/>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rot="-16800000"/>
          <a:lstStyle/>
          <a:p>
            <a:pPr lvl="0">
              <a:defRPr sz="900" b="0" i="0">
                <a:solidFill>
                  <a:srgbClr val="404040"/>
                </a:solidFill>
                <a:latin typeface="Calibri"/>
              </a:defRPr>
            </a:pPr>
            <a:endParaRPr lang="es-ES"/>
          </a:p>
        </c:txPr>
        <c:crossAx val="120153952"/>
        <c:crosses val="max"/>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rgbClr val="595959"/>
                </a:solidFill>
                <a:latin typeface="Calibri"/>
              </a:defRPr>
            </a:pPr>
            <a:r>
              <a:rPr lang="es-CO" sz="1600" b="1" i="0">
                <a:solidFill>
                  <a:srgbClr val="595959"/>
                </a:solidFill>
                <a:latin typeface="Calibri"/>
              </a:rPr>
              <a:t>Proporción por Tipo de Riesgos</a:t>
            </a:r>
          </a:p>
        </c:rich>
      </c:tx>
      <c:layout/>
      <c:overlay val="0"/>
    </c:title>
    <c:autoTitleDeleted val="0"/>
    <c:view3D>
      <c:rotX val="50"/>
      <c:rotY val="0"/>
      <c:rAngAx val="1"/>
    </c:view3D>
    <c:floor>
      <c:thickness val="0"/>
    </c:floor>
    <c:sideWall>
      <c:thickness val="0"/>
    </c:sideWall>
    <c:backWall>
      <c:thickness val="0"/>
    </c:backWall>
    <c:plotArea>
      <c:layout>
        <c:manualLayout>
          <c:xMode val="edge"/>
          <c:yMode val="edge"/>
          <c:x val="4.5722036092855078E-3"/>
          <c:y val="8.9062500000000003E-2"/>
          <c:w val="0.86261184532522428"/>
          <c:h val="0.83124999999999982"/>
        </c:manualLayout>
      </c:layout>
      <c:pie3DChart>
        <c:varyColors val="1"/>
        <c:ser>
          <c:idx val="0"/>
          <c:order val="0"/>
          <c:dPt>
            <c:idx val="0"/>
            <c:bubble3D val="0"/>
            <c:spPr>
              <a:solidFill>
                <a:srgbClr val="5B9BD5"/>
              </a:solidFill>
            </c:spPr>
            <c:extLst xmlns:c16r2="http://schemas.microsoft.com/office/drawing/2015/06/chart">
              <c:ext xmlns:c16="http://schemas.microsoft.com/office/drawing/2014/chart" uri="{C3380CC4-5D6E-409C-BE32-E72D297353CC}">
                <c16:uniqueId val="{00000001-121C-4FB0-B92A-A8845E4C43DA}"/>
              </c:ext>
            </c:extLst>
          </c:dPt>
          <c:cat>
            <c:strRef>
              <c:f>Portada!$B$9:$K$9</c:f>
              <c:strCache>
                <c:ptCount val="10"/>
                <c:pt idx="0">
                  <c:v>Estratégico</c:v>
                </c:pt>
                <c:pt idx="1">
                  <c:v>De imagen</c:v>
                </c:pt>
                <c:pt idx="2">
                  <c:v>Operativos</c:v>
                </c:pt>
                <c:pt idx="3">
                  <c:v>Calidad</c:v>
                </c:pt>
                <c:pt idx="4">
                  <c:v>Contractuales</c:v>
                </c:pt>
                <c:pt idx="5">
                  <c:v>Financieros</c:v>
                </c:pt>
                <c:pt idx="6">
                  <c:v>De cumplimiento y conformidad</c:v>
                </c:pt>
                <c:pt idx="7">
                  <c:v>Tecnológicos y  seguridad digital</c:v>
                </c:pt>
                <c:pt idx="8">
                  <c:v>De recurso humano</c:v>
                </c:pt>
                <c:pt idx="9">
                  <c:v>Corrupción</c:v>
                </c:pt>
              </c:strCache>
            </c:strRef>
          </c:cat>
          <c:val>
            <c:numRef>
              <c:f>Portada!$B$24:$K$24</c:f>
              <c:numCache>
                <c:formatCode>General</c:formatCode>
                <c:ptCount val="10"/>
                <c:pt idx="0">
                  <c:v>8</c:v>
                </c:pt>
                <c:pt idx="1">
                  <c:v>3</c:v>
                </c:pt>
                <c:pt idx="2">
                  <c:v>11</c:v>
                </c:pt>
                <c:pt idx="3">
                  <c:v>2</c:v>
                </c:pt>
                <c:pt idx="4">
                  <c:v>10</c:v>
                </c:pt>
                <c:pt idx="5">
                  <c:v>3</c:v>
                </c:pt>
                <c:pt idx="6">
                  <c:v>9</c:v>
                </c:pt>
                <c:pt idx="7">
                  <c:v>2</c:v>
                </c:pt>
                <c:pt idx="8">
                  <c:v>1</c:v>
                </c:pt>
                <c:pt idx="9">
                  <c:v>13</c:v>
                </c:pt>
              </c:numCache>
            </c:numRef>
          </c:val>
          <c:extLst xmlns:c16r2="http://schemas.microsoft.com/office/drawing/2015/06/chart">
            <c:ext xmlns:c16="http://schemas.microsoft.com/office/drawing/2014/chart" uri="{C3380CC4-5D6E-409C-BE32-E72D297353CC}">
              <c16:uniqueId val="{00000002-121C-4FB0-B92A-A8845E4C43DA}"/>
            </c:ext>
          </c:extLst>
        </c:ser>
        <c:dLbls>
          <c:showLegendKey val="0"/>
          <c:showVal val="0"/>
          <c:showCatName val="0"/>
          <c:showSerName val="0"/>
          <c:showPercent val="0"/>
          <c:showBubbleSize val="0"/>
          <c:showLeaderLines val="1"/>
        </c:dLbls>
      </c:pie3DChart>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idep.edu.co/sites/default/files/12.%20IN-MIC-03-04-INSTRUCTIVO-PARA-LA-ADMINISTRACI%C3%93N-DEL-RIESGO.pdf" TargetMode="Externa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28575</xdr:colOff>
      <xdr:row>39</xdr:row>
      <xdr:rowOff>142875</xdr:rowOff>
    </xdr:from>
    <xdr:ext cx="8201025" cy="4991100"/>
    <xdr:graphicFrame macro="">
      <xdr:nvGraphicFramePr>
        <xdr:cNvPr id="1360505132" name="Chart 1">
          <a:extLst>
            <a:ext uri="{FF2B5EF4-FFF2-40B4-BE49-F238E27FC236}">
              <a16:creationId xmlns:a16="http://schemas.microsoft.com/office/drawing/2014/main" xmlns="" id="{00000000-0008-0000-0000-00002CA917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152400</xdr:colOff>
      <xdr:row>24</xdr:row>
      <xdr:rowOff>76200</xdr:rowOff>
    </xdr:from>
    <xdr:ext cx="9734550" cy="3048000"/>
    <xdr:graphicFrame macro="">
      <xdr:nvGraphicFramePr>
        <xdr:cNvPr id="255716537" name="Chart 2" title="Gráfico">
          <a:extLst>
            <a:ext uri="{FF2B5EF4-FFF2-40B4-BE49-F238E27FC236}">
              <a16:creationId xmlns:a16="http://schemas.microsoft.com/office/drawing/2014/main" xmlns="" id="{00000000-0008-0000-0000-0000B9EC3D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276225</xdr:colOff>
      <xdr:row>1</xdr:row>
      <xdr:rowOff>190500</xdr:rowOff>
    </xdr:from>
    <xdr:ext cx="3352800" cy="838200"/>
    <xdr:sp macro="" textlink="">
      <xdr:nvSpPr>
        <xdr:cNvPr id="3" name="Shape 3">
          <a:hlinkClick xmlns:r="http://schemas.openxmlformats.org/officeDocument/2006/relationships" r:id="rId3"/>
          <a:extLst>
            <a:ext uri="{FF2B5EF4-FFF2-40B4-BE49-F238E27FC236}">
              <a16:creationId xmlns:a16="http://schemas.microsoft.com/office/drawing/2014/main" xmlns="" id="{00000000-0008-0000-0000-000003000000}"/>
            </a:ext>
          </a:extLst>
        </xdr:cNvPr>
        <xdr:cNvSpPr/>
      </xdr:nvSpPr>
      <xdr:spPr>
        <a:xfrm>
          <a:off x="3674363" y="3365663"/>
          <a:ext cx="3343275" cy="828675"/>
        </a:xfrm>
        <a:prstGeom prst="rect">
          <a:avLst/>
        </a:prstGeom>
        <a:noFill/>
        <a:ln>
          <a:noFill/>
        </a:ln>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chemeClr val="dk1"/>
            </a:buClr>
            <a:buSzPts val="1800"/>
            <a:buFont typeface="Calibri"/>
            <a:buNone/>
          </a:pPr>
          <a:r>
            <a:rPr lang="en-US" sz="1800" b="1">
              <a:solidFill>
                <a:schemeClr val="dk1"/>
              </a:solidFill>
              <a:latin typeface="Calibri"/>
              <a:ea typeface="Calibri"/>
              <a:cs typeface="Calibri"/>
              <a:sym typeface="Calibri"/>
            </a:rPr>
            <a:t>METODOLOGÍA ADMINISTRACIÓN DE RIESGOS</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a16="http://schemas.microsoft.com/office/drawing/2014/main" xmlns=""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a16="http://schemas.microsoft.com/office/drawing/2014/main" xmlns=""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a16="http://schemas.microsoft.com/office/drawing/2014/main" xmlns=""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a16="http://schemas.microsoft.com/office/drawing/2014/main" xmlns=""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a16="http://schemas.microsoft.com/office/drawing/2014/main" xmlns=""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a16="http://schemas.microsoft.com/office/drawing/2014/main" xmlns=""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a16="http://schemas.microsoft.com/office/drawing/2014/main" xmlns=""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a16="http://schemas.microsoft.com/office/drawing/2014/main" xmlns=""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a16="http://schemas.microsoft.com/office/drawing/2014/main" xmlns=""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657225</xdr:colOff>
      <xdr:row>0</xdr:row>
      <xdr:rowOff>47625</xdr:rowOff>
    </xdr:from>
    <xdr:ext cx="1685925" cy="1323975"/>
    <xdr:pic>
      <xdr:nvPicPr>
        <xdr:cNvPr id="2" name="image1.jpg" title="Imagen">
          <a:extLst>
            <a:ext uri="{FF2B5EF4-FFF2-40B4-BE49-F238E27FC236}">
              <a16:creationId xmlns:a16="http://schemas.microsoft.com/office/drawing/2014/main" xmlns=""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a16="http://schemas.microsoft.com/office/drawing/2014/main" xmlns=""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a16="http://schemas.microsoft.com/office/drawing/2014/main" xmlns=""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95250</xdr:colOff>
      <xdr:row>0</xdr:row>
      <xdr:rowOff>76200</xdr:rowOff>
    </xdr:from>
    <xdr:ext cx="1562100" cy="1333500"/>
    <xdr:pic>
      <xdr:nvPicPr>
        <xdr:cNvPr id="2" name="image2.jpg" title="Imagen">
          <a:extLst>
            <a:ext uri="{FF2B5EF4-FFF2-40B4-BE49-F238E27FC236}">
              <a16:creationId xmlns:a16="http://schemas.microsoft.com/office/drawing/2014/main" xmlns=""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a16="http://schemas.microsoft.com/office/drawing/2014/main" xmlns=""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a16="http://schemas.microsoft.com/office/drawing/2014/main" xmlns=""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a16="http://schemas.microsoft.com/office/drawing/2014/main" xmlns=""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a16="http://schemas.microsoft.com/office/drawing/2014/main" xmlns=""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a16="http://schemas.microsoft.com/office/drawing/2014/main" xmlns="" id="{00000000-0008-0000-1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oneCellAnchor>
    <xdr:from>
      <xdr:col>1</xdr:col>
      <xdr:colOff>76200</xdr:colOff>
      <xdr:row>0</xdr:row>
      <xdr:rowOff>114300</xdr:rowOff>
    </xdr:from>
    <xdr:ext cx="1562100" cy="1333500"/>
    <xdr:pic>
      <xdr:nvPicPr>
        <xdr:cNvPr id="2" name="image2.jpg" title="Imagen">
          <a:extLst>
            <a:ext uri="{FF2B5EF4-FFF2-40B4-BE49-F238E27FC236}">
              <a16:creationId xmlns:a16="http://schemas.microsoft.com/office/drawing/2014/main" xmlns="" id="{00000000-0008-0000-1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2.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a16="http://schemas.microsoft.com/office/drawing/2014/main" xmlns="" id="{00000000-0008-0000-1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3.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a16="http://schemas.microsoft.com/office/drawing/2014/main" xmlns="" id="{00000000-0008-0000-1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4.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a16="http://schemas.microsoft.com/office/drawing/2014/main" xmlns="" id="{00000000-0008-0000-1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a16="http://schemas.microsoft.com/office/drawing/2014/main" xmlns="" id="{00000000-0008-0000-1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6.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a16="http://schemas.microsoft.com/office/drawing/2014/main" xmlns="" id="{00000000-0008-0000-1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7.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a16="http://schemas.microsoft.com/office/drawing/2014/main" xmlns="" id="{00000000-0008-0000-1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8.xml><?xml version="1.0" encoding="utf-8"?>
<xdr:wsDr xmlns:xdr="http://schemas.openxmlformats.org/drawingml/2006/spreadsheetDrawing" xmlns:a="http://schemas.openxmlformats.org/drawingml/2006/main">
  <xdr:oneCellAnchor>
    <xdr:from>
      <xdr:col>0</xdr:col>
      <xdr:colOff>638175</xdr:colOff>
      <xdr:row>0</xdr:row>
      <xdr:rowOff>47625</xdr:rowOff>
    </xdr:from>
    <xdr:ext cx="1685925" cy="1323975"/>
    <xdr:pic>
      <xdr:nvPicPr>
        <xdr:cNvPr id="2" name="image1.jpg">
          <a:extLst>
            <a:ext uri="{FF2B5EF4-FFF2-40B4-BE49-F238E27FC236}">
              <a16:creationId xmlns:a16="http://schemas.microsoft.com/office/drawing/2014/main" xmlns="" id="{00000000-0008-0000-1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9.xml><?xml version="1.0" encoding="utf-8"?>
<xdr:wsDr xmlns:xdr="http://schemas.openxmlformats.org/drawingml/2006/spreadsheetDrawing" xmlns:a="http://schemas.openxmlformats.org/drawingml/2006/main">
  <xdr:oneCellAnchor>
    <xdr:from>
      <xdr:col>0</xdr:col>
      <xdr:colOff>676275</xdr:colOff>
      <xdr:row>0</xdr:row>
      <xdr:rowOff>114300</xdr:rowOff>
    </xdr:from>
    <xdr:ext cx="1562100" cy="1333500"/>
    <xdr:pic>
      <xdr:nvPicPr>
        <xdr:cNvPr id="2" name="image2.jpg">
          <a:extLst>
            <a:ext uri="{FF2B5EF4-FFF2-40B4-BE49-F238E27FC236}">
              <a16:creationId xmlns:a16="http://schemas.microsoft.com/office/drawing/2014/main" xmlns="" id="{00000000-0008-0000-1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11.bin"/><Relationship Id="rId1" Type="http://schemas.openxmlformats.org/officeDocument/2006/relationships/hyperlink" Target="https://drive.google.com/drive/u/1/folders/0AF7vbH6FELFXUk9PV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F7F7F"/>
  </sheetPr>
  <dimension ref="A1:AC1000"/>
  <sheetViews>
    <sheetView showGridLines="0" tabSelected="1" zoomScale="84" workbookViewId="0">
      <selection sqref="A1:S1"/>
    </sheetView>
  </sheetViews>
  <sheetFormatPr baseColWidth="10" defaultColWidth="14.42578125" defaultRowHeight="15" customHeight="1"/>
  <cols>
    <col min="1" max="1" width="41.28515625" customWidth="1"/>
    <col min="2" max="9" width="18" customWidth="1"/>
    <col min="10" max="12" width="17.7109375" customWidth="1"/>
    <col min="13" max="13" width="21.5703125" customWidth="1"/>
    <col min="14" max="14" width="17.7109375" customWidth="1"/>
    <col min="15" max="16" width="10" customWidth="1"/>
    <col min="17" max="18" width="9.85546875" customWidth="1"/>
    <col min="19" max="19" width="15" customWidth="1"/>
    <col min="20" max="20" width="2.28515625" customWidth="1"/>
    <col min="21" max="27" width="9.42578125" customWidth="1"/>
    <col min="28" max="29" width="14.42578125" customWidth="1"/>
  </cols>
  <sheetData>
    <row r="1" spans="1:29" ht="59.25" customHeight="1">
      <c r="A1" s="482" t="s">
        <v>0</v>
      </c>
      <c r="B1" s="483"/>
      <c r="C1" s="483"/>
      <c r="D1" s="483"/>
      <c r="E1" s="483"/>
      <c r="F1" s="483"/>
      <c r="G1" s="483"/>
      <c r="H1" s="483"/>
      <c r="I1" s="483"/>
      <c r="J1" s="483"/>
      <c r="K1" s="483"/>
      <c r="L1" s="483"/>
      <c r="M1" s="483"/>
      <c r="N1" s="483"/>
      <c r="O1" s="483"/>
      <c r="P1" s="483"/>
      <c r="Q1" s="483"/>
      <c r="R1" s="483"/>
      <c r="S1" s="484"/>
      <c r="T1" s="1"/>
      <c r="U1" s="1"/>
      <c r="V1" s="1"/>
      <c r="W1" s="1"/>
      <c r="X1" s="1"/>
      <c r="Y1" s="1"/>
      <c r="Z1" s="1"/>
      <c r="AA1" s="1"/>
      <c r="AB1" s="2"/>
      <c r="AC1" s="2"/>
    </row>
    <row r="2" spans="1:29" ht="19.5" customHeight="1">
      <c r="A2" s="485"/>
      <c r="B2" s="486"/>
      <c r="C2" s="486"/>
      <c r="D2" s="486"/>
      <c r="E2" s="486"/>
      <c r="F2" s="486"/>
      <c r="G2" s="486"/>
      <c r="H2" s="486"/>
      <c r="I2" s="486"/>
      <c r="J2" s="486"/>
      <c r="K2" s="486"/>
      <c r="L2" s="487"/>
      <c r="M2" s="493" t="s">
        <v>1</v>
      </c>
      <c r="N2" s="494"/>
      <c r="O2" s="494"/>
      <c r="P2" s="495"/>
      <c r="Q2" s="496">
        <v>44073</v>
      </c>
      <c r="R2" s="486"/>
      <c r="S2" s="487"/>
      <c r="T2" s="3"/>
      <c r="U2" s="3"/>
      <c r="V2" s="3"/>
      <c r="W2" s="3"/>
      <c r="X2" s="3"/>
      <c r="Y2" s="3"/>
      <c r="Z2" s="3"/>
      <c r="AA2" s="3"/>
      <c r="AB2" s="2"/>
      <c r="AC2" s="2"/>
    </row>
    <row r="3" spans="1:29" ht="19.5" customHeight="1">
      <c r="A3" s="488"/>
      <c r="B3" s="461"/>
      <c r="C3" s="461"/>
      <c r="D3" s="461"/>
      <c r="E3" s="461"/>
      <c r="F3" s="461"/>
      <c r="G3" s="461"/>
      <c r="H3" s="461"/>
      <c r="I3" s="461"/>
      <c r="J3" s="461"/>
      <c r="K3" s="461"/>
      <c r="L3" s="489"/>
      <c r="M3" s="490"/>
      <c r="N3" s="491"/>
      <c r="O3" s="491"/>
      <c r="P3" s="492"/>
      <c r="Q3" s="497"/>
      <c r="R3" s="491"/>
      <c r="S3" s="492"/>
      <c r="T3" s="3"/>
      <c r="U3" s="3"/>
      <c r="V3" s="3"/>
      <c r="W3" s="3"/>
      <c r="X3" s="3"/>
      <c r="Y3" s="3"/>
      <c r="Z3" s="3"/>
      <c r="AA3" s="3"/>
      <c r="AB3" s="2"/>
      <c r="AC3" s="2"/>
    </row>
    <row r="4" spans="1:29" ht="19.5" customHeight="1">
      <c r="A4" s="488"/>
      <c r="B4" s="461"/>
      <c r="C4" s="461"/>
      <c r="D4" s="461"/>
      <c r="E4" s="461"/>
      <c r="F4" s="461"/>
      <c r="G4" s="461"/>
      <c r="H4" s="461"/>
      <c r="I4" s="461"/>
      <c r="J4" s="461"/>
      <c r="K4" s="461"/>
      <c r="L4" s="489"/>
      <c r="M4" s="498" t="s">
        <v>2</v>
      </c>
      <c r="N4" s="486"/>
      <c r="O4" s="486"/>
      <c r="P4" s="487"/>
      <c r="Q4" s="496">
        <v>44195</v>
      </c>
      <c r="R4" s="486"/>
      <c r="S4" s="487"/>
      <c r="T4" s="3"/>
      <c r="U4" s="3"/>
      <c r="V4" s="3"/>
      <c r="W4" s="3"/>
      <c r="X4" s="3"/>
      <c r="Y4" s="3"/>
      <c r="Z4" s="3"/>
      <c r="AA4" s="3"/>
      <c r="AB4" s="2"/>
      <c r="AC4" s="2"/>
    </row>
    <row r="5" spans="1:29" ht="19.5" customHeight="1">
      <c r="A5" s="488"/>
      <c r="B5" s="461"/>
      <c r="C5" s="461"/>
      <c r="D5" s="461"/>
      <c r="E5" s="461"/>
      <c r="F5" s="461"/>
      <c r="G5" s="461"/>
      <c r="H5" s="461"/>
      <c r="I5" s="461"/>
      <c r="J5" s="461"/>
      <c r="K5" s="461"/>
      <c r="L5" s="489"/>
      <c r="M5" s="490"/>
      <c r="N5" s="491"/>
      <c r="O5" s="491"/>
      <c r="P5" s="492"/>
      <c r="Q5" s="497"/>
      <c r="R5" s="491"/>
      <c r="S5" s="492"/>
      <c r="T5" s="3"/>
      <c r="U5" s="3"/>
      <c r="V5" s="3"/>
      <c r="W5" s="3"/>
      <c r="X5" s="3"/>
      <c r="Y5" s="3"/>
      <c r="Z5" s="3"/>
      <c r="AA5" s="3"/>
      <c r="AB5" s="2"/>
      <c r="AC5" s="2"/>
    </row>
    <row r="6" spans="1:29" ht="39.75" customHeight="1">
      <c r="A6" s="490"/>
      <c r="B6" s="491"/>
      <c r="C6" s="491"/>
      <c r="D6" s="491"/>
      <c r="E6" s="491"/>
      <c r="F6" s="491"/>
      <c r="G6" s="491"/>
      <c r="H6" s="491"/>
      <c r="I6" s="491"/>
      <c r="J6" s="491"/>
      <c r="K6" s="491"/>
      <c r="L6" s="492"/>
      <c r="M6" s="4" t="s">
        <v>3</v>
      </c>
      <c r="N6" s="5"/>
      <c r="O6" s="5"/>
      <c r="P6" s="6"/>
      <c r="Q6" s="499">
        <v>44195</v>
      </c>
      <c r="R6" s="475"/>
      <c r="S6" s="476"/>
      <c r="T6" s="3"/>
      <c r="U6" s="3"/>
      <c r="V6" s="3"/>
      <c r="W6" s="3"/>
      <c r="X6" s="3"/>
      <c r="Y6" s="3"/>
      <c r="Z6" s="3"/>
      <c r="AA6" s="3"/>
      <c r="AB6" s="2"/>
      <c r="AC6" s="2"/>
    </row>
    <row r="7" spans="1:29" ht="9.75" customHeight="1">
      <c r="A7" s="1"/>
      <c r="B7" s="1"/>
      <c r="C7" s="1"/>
      <c r="D7" s="1"/>
      <c r="E7" s="1"/>
      <c r="F7" s="1"/>
      <c r="G7" s="1"/>
      <c r="H7" s="1"/>
      <c r="I7" s="1"/>
      <c r="J7" s="1"/>
      <c r="K7" s="1"/>
      <c r="L7" s="1"/>
      <c r="M7" s="1"/>
      <c r="N7" s="1"/>
      <c r="O7" s="1"/>
      <c r="P7" s="1"/>
      <c r="Q7" s="1"/>
      <c r="R7" s="1"/>
      <c r="S7" s="1"/>
      <c r="T7" s="1"/>
      <c r="U7" s="1"/>
      <c r="V7" s="1"/>
      <c r="W7" s="1"/>
      <c r="X7" s="1"/>
      <c r="Y7" s="1"/>
      <c r="Z7" s="1"/>
      <c r="AA7" s="1"/>
      <c r="AB7" s="2"/>
      <c r="AC7" s="2"/>
    </row>
    <row r="8" spans="1:29" ht="20.25" customHeight="1">
      <c r="A8" s="474" t="s">
        <v>4</v>
      </c>
      <c r="B8" s="475"/>
      <c r="C8" s="475"/>
      <c r="D8" s="475"/>
      <c r="E8" s="475"/>
      <c r="F8" s="475"/>
      <c r="G8" s="475"/>
      <c r="H8" s="475"/>
      <c r="I8" s="475"/>
      <c r="J8" s="475"/>
      <c r="K8" s="475"/>
      <c r="L8" s="476"/>
      <c r="M8" s="1"/>
      <c r="N8" s="1"/>
      <c r="O8" s="1"/>
      <c r="P8" s="1"/>
      <c r="Q8" s="1"/>
      <c r="R8" s="1"/>
      <c r="S8" s="1"/>
      <c r="T8" s="1"/>
      <c r="U8" s="1"/>
      <c r="V8" s="1"/>
      <c r="W8" s="1"/>
      <c r="X8" s="1"/>
      <c r="Y8" s="1"/>
      <c r="Z8" s="1"/>
      <c r="AA8" s="1"/>
      <c r="AB8" s="2"/>
      <c r="AC8" s="2"/>
    </row>
    <row r="9" spans="1:29" ht="29.25" customHeight="1">
      <c r="A9" s="7" t="s">
        <v>5</v>
      </c>
      <c r="B9" s="7" t="s">
        <v>6</v>
      </c>
      <c r="C9" s="7" t="s">
        <v>7</v>
      </c>
      <c r="D9" s="7" t="s">
        <v>8</v>
      </c>
      <c r="E9" s="7" t="s">
        <v>9</v>
      </c>
      <c r="F9" s="7" t="s">
        <v>10</v>
      </c>
      <c r="G9" s="7" t="s">
        <v>11</v>
      </c>
      <c r="H9" s="8" t="s">
        <v>12</v>
      </c>
      <c r="I9" s="8" t="s">
        <v>13</v>
      </c>
      <c r="J9" s="7" t="s">
        <v>14</v>
      </c>
      <c r="K9" s="7" t="s">
        <v>15</v>
      </c>
      <c r="L9" s="7" t="s">
        <v>16</v>
      </c>
      <c r="M9" s="1"/>
      <c r="N9" s="1"/>
      <c r="O9" s="1"/>
      <c r="P9" s="1"/>
      <c r="Q9" s="1"/>
      <c r="R9" s="1"/>
      <c r="S9" s="1"/>
      <c r="T9" s="1"/>
      <c r="U9" s="1"/>
      <c r="V9" s="1"/>
      <c r="W9" s="1"/>
      <c r="X9" s="1"/>
      <c r="Y9" s="1"/>
      <c r="Z9" s="1"/>
      <c r="AA9" s="1"/>
      <c r="AB9" s="2"/>
      <c r="AC9" s="2"/>
    </row>
    <row r="10" spans="1:29" ht="14.25" customHeight="1">
      <c r="A10" s="9" t="s">
        <v>17</v>
      </c>
      <c r="B10" s="10"/>
      <c r="C10" s="11">
        <v>1</v>
      </c>
      <c r="D10" s="11">
        <v>1</v>
      </c>
      <c r="E10" s="12"/>
      <c r="F10" s="12"/>
      <c r="G10" s="12"/>
      <c r="H10" s="11">
        <v>1</v>
      </c>
      <c r="I10" s="12"/>
      <c r="J10" s="13"/>
      <c r="K10" s="11">
        <v>2</v>
      </c>
      <c r="L10" s="14">
        <f t="shared" ref="L10:L23" si="0">SUM(B10:K10)</f>
        <v>5</v>
      </c>
      <c r="M10" s="1"/>
      <c r="N10" s="1"/>
      <c r="O10" s="1"/>
      <c r="P10" s="1"/>
      <c r="Q10" s="1"/>
      <c r="R10" s="1"/>
      <c r="S10" s="1"/>
      <c r="T10" s="1"/>
      <c r="U10" s="1"/>
      <c r="V10" s="1"/>
      <c r="W10" s="1"/>
      <c r="X10" s="1"/>
      <c r="Y10" s="1"/>
      <c r="Z10" s="1"/>
      <c r="AA10" s="1"/>
      <c r="AB10" s="2"/>
      <c r="AC10" s="2"/>
    </row>
    <row r="11" spans="1:29" ht="14.25" customHeight="1">
      <c r="A11" s="9" t="s">
        <v>18</v>
      </c>
      <c r="B11" s="15">
        <v>1</v>
      </c>
      <c r="C11" s="13"/>
      <c r="D11" s="13"/>
      <c r="E11" s="13"/>
      <c r="F11" s="13"/>
      <c r="G11" s="13"/>
      <c r="H11" s="13"/>
      <c r="I11" s="13"/>
      <c r="J11" s="13"/>
      <c r="K11" s="13"/>
      <c r="L11" s="14">
        <f t="shared" si="0"/>
        <v>1</v>
      </c>
      <c r="M11" s="1"/>
      <c r="N11" s="1"/>
      <c r="O11" s="1"/>
      <c r="P11" s="1"/>
      <c r="Q11" s="1"/>
      <c r="R11" s="1"/>
      <c r="S11" s="1"/>
      <c r="T11" s="1"/>
      <c r="U11" s="1"/>
      <c r="V11" s="1"/>
      <c r="W11" s="1"/>
      <c r="X11" s="1"/>
      <c r="Y11" s="1"/>
      <c r="Z11" s="1"/>
      <c r="AA11" s="1"/>
      <c r="AB11" s="2"/>
      <c r="AC11" s="2"/>
    </row>
    <row r="12" spans="1:29" ht="14.25" customHeight="1">
      <c r="A12" s="9" t="s">
        <v>19</v>
      </c>
      <c r="B12" s="15">
        <v>1</v>
      </c>
      <c r="C12" s="16">
        <v>2</v>
      </c>
      <c r="D12" s="13"/>
      <c r="E12" s="13"/>
      <c r="F12" s="13"/>
      <c r="G12" s="13"/>
      <c r="H12" s="13"/>
      <c r="I12" s="13"/>
      <c r="J12" s="13"/>
      <c r="K12" s="16">
        <v>1</v>
      </c>
      <c r="L12" s="14">
        <f t="shared" si="0"/>
        <v>4</v>
      </c>
      <c r="M12" s="1"/>
      <c r="N12" s="1"/>
      <c r="O12" s="1"/>
      <c r="P12" s="1"/>
      <c r="Q12" s="1"/>
      <c r="R12" s="1"/>
      <c r="S12" s="1"/>
      <c r="T12" s="1"/>
      <c r="U12" s="1"/>
      <c r="V12" s="1"/>
      <c r="W12" s="1"/>
      <c r="X12" s="1"/>
      <c r="Y12" s="1"/>
      <c r="Z12" s="1"/>
      <c r="AA12" s="1"/>
      <c r="AB12" s="2"/>
      <c r="AC12" s="2"/>
    </row>
    <row r="13" spans="1:29" ht="14.25" customHeight="1">
      <c r="A13" s="17" t="s">
        <v>20</v>
      </c>
      <c r="B13" s="18">
        <v>1</v>
      </c>
      <c r="C13" s="19"/>
      <c r="D13" s="20">
        <v>3</v>
      </c>
      <c r="E13" s="19"/>
      <c r="F13" s="19"/>
      <c r="G13" s="19"/>
      <c r="H13" s="20">
        <v>1</v>
      </c>
      <c r="I13" s="19"/>
      <c r="J13" s="19"/>
      <c r="K13" s="20">
        <v>1</v>
      </c>
      <c r="L13" s="21">
        <f t="shared" si="0"/>
        <v>6</v>
      </c>
      <c r="M13" s="1"/>
      <c r="N13" s="1"/>
      <c r="O13" s="1"/>
      <c r="P13" s="1"/>
      <c r="Q13" s="1"/>
      <c r="R13" s="1"/>
      <c r="S13" s="1"/>
      <c r="T13" s="1"/>
      <c r="U13" s="1"/>
      <c r="V13" s="1"/>
      <c r="W13" s="1"/>
      <c r="X13" s="1"/>
      <c r="Y13" s="1"/>
      <c r="Z13" s="1"/>
      <c r="AA13" s="1"/>
      <c r="AB13" s="2"/>
      <c r="AC13" s="2"/>
    </row>
    <row r="14" spans="1:29" ht="14.25" customHeight="1">
      <c r="A14" s="22" t="s">
        <v>21</v>
      </c>
      <c r="B14" s="23">
        <v>1</v>
      </c>
      <c r="C14" s="24"/>
      <c r="D14" s="25">
        <v>2</v>
      </c>
      <c r="E14" s="24"/>
      <c r="F14" s="24"/>
      <c r="G14" s="24"/>
      <c r="H14" s="24"/>
      <c r="I14" s="24"/>
      <c r="J14" s="24"/>
      <c r="K14" s="25">
        <v>1</v>
      </c>
      <c r="L14" s="26">
        <f t="shared" si="0"/>
        <v>4</v>
      </c>
      <c r="M14" s="1"/>
      <c r="N14" s="1"/>
      <c r="O14" s="1"/>
      <c r="P14" s="1"/>
      <c r="Q14" s="1"/>
      <c r="R14" s="1"/>
      <c r="S14" s="1"/>
      <c r="T14" s="1"/>
      <c r="U14" s="1"/>
      <c r="V14" s="1"/>
      <c r="W14" s="1"/>
      <c r="X14" s="1"/>
      <c r="Y14" s="1"/>
      <c r="Z14" s="1"/>
      <c r="AA14" s="1"/>
      <c r="AB14" s="2"/>
      <c r="AC14" s="2"/>
    </row>
    <row r="15" spans="1:29" ht="14.25" customHeight="1">
      <c r="A15" s="22" t="s">
        <v>22</v>
      </c>
      <c r="B15" s="23">
        <v>2</v>
      </c>
      <c r="C15" s="24"/>
      <c r="D15" s="24"/>
      <c r="E15" s="24"/>
      <c r="F15" s="25">
        <v>10</v>
      </c>
      <c r="G15" s="24"/>
      <c r="H15" s="24"/>
      <c r="I15" s="24"/>
      <c r="J15" s="24"/>
      <c r="K15" s="25">
        <v>4</v>
      </c>
      <c r="L15" s="26">
        <f t="shared" si="0"/>
        <v>16</v>
      </c>
      <c r="M15" s="1"/>
      <c r="N15" s="1"/>
      <c r="O15" s="1"/>
      <c r="P15" s="1"/>
      <c r="Q15" s="1"/>
      <c r="R15" s="1"/>
      <c r="S15" s="1"/>
      <c r="T15" s="1"/>
      <c r="U15" s="1"/>
      <c r="V15" s="1"/>
      <c r="W15" s="1"/>
      <c r="X15" s="1"/>
      <c r="Y15" s="1"/>
      <c r="Z15" s="1"/>
      <c r="AA15" s="1"/>
      <c r="AB15" s="2"/>
      <c r="AC15" s="2"/>
    </row>
    <row r="16" spans="1:29" ht="14.25" customHeight="1">
      <c r="A16" s="22" t="s">
        <v>23</v>
      </c>
      <c r="B16" s="23">
        <v>1</v>
      </c>
      <c r="C16" s="24"/>
      <c r="D16" s="24"/>
      <c r="E16" s="24"/>
      <c r="F16" s="24"/>
      <c r="G16" s="24"/>
      <c r="H16" s="24"/>
      <c r="I16" s="24"/>
      <c r="J16" s="24"/>
      <c r="K16" s="25">
        <v>1</v>
      </c>
      <c r="L16" s="26">
        <f t="shared" si="0"/>
        <v>2</v>
      </c>
      <c r="M16" s="1"/>
      <c r="N16" s="1"/>
      <c r="O16" s="1"/>
      <c r="P16" s="1"/>
      <c r="Q16" s="1"/>
      <c r="R16" s="1"/>
      <c r="S16" s="1"/>
      <c r="T16" s="1"/>
      <c r="U16" s="1"/>
      <c r="V16" s="1"/>
      <c r="W16" s="1"/>
      <c r="X16" s="1"/>
      <c r="Y16" s="1"/>
      <c r="Z16" s="1"/>
      <c r="AA16" s="1"/>
      <c r="AB16" s="2"/>
      <c r="AC16" s="2"/>
    </row>
    <row r="17" spans="1:29" ht="14.25" customHeight="1">
      <c r="A17" s="22" t="s">
        <v>24</v>
      </c>
      <c r="B17" s="27"/>
      <c r="C17" s="24"/>
      <c r="D17" s="25">
        <v>3</v>
      </c>
      <c r="E17" s="24"/>
      <c r="F17" s="24"/>
      <c r="G17" s="24"/>
      <c r="H17" s="24"/>
      <c r="I17" s="24"/>
      <c r="J17" s="24"/>
      <c r="K17" s="24"/>
      <c r="L17" s="26">
        <f t="shared" si="0"/>
        <v>3</v>
      </c>
      <c r="M17" s="1"/>
      <c r="N17" s="1"/>
      <c r="O17" s="1"/>
      <c r="P17" s="1"/>
      <c r="Q17" s="1"/>
      <c r="R17" s="1"/>
      <c r="S17" s="1"/>
      <c r="T17" s="1"/>
      <c r="U17" s="1"/>
      <c r="V17" s="1"/>
      <c r="W17" s="1"/>
      <c r="X17" s="1"/>
      <c r="Y17" s="1"/>
      <c r="Z17" s="1"/>
      <c r="AA17" s="1"/>
      <c r="AB17" s="2"/>
      <c r="AC17" s="2"/>
    </row>
    <row r="18" spans="1:29" ht="14.25" customHeight="1">
      <c r="A18" s="22" t="s">
        <v>25</v>
      </c>
      <c r="B18" s="27"/>
      <c r="C18" s="24"/>
      <c r="D18" s="24"/>
      <c r="E18" s="24"/>
      <c r="F18" s="24"/>
      <c r="G18" s="24"/>
      <c r="H18" s="25">
        <v>2</v>
      </c>
      <c r="I18" s="25">
        <v>2</v>
      </c>
      <c r="J18" s="24"/>
      <c r="K18" s="24"/>
      <c r="L18" s="26">
        <f t="shared" si="0"/>
        <v>4</v>
      </c>
      <c r="M18" s="1"/>
      <c r="N18" s="1"/>
      <c r="O18" s="1"/>
      <c r="P18" s="1"/>
      <c r="Q18" s="1"/>
      <c r="R18" s="1"/>
      <c r="S18" s="1"/>
      <c r="T18" s="1"/>
      <c r="U18" s="1"/>
      <c r="V18" s="1"/>
      <c r="W18" s="1"/>
      <c r="X18" s="1"/>
      <c r="Y18" s="1"/>
      <c r="Z18" s="1"/>
      <c r="AA18" s="1"/>
      <c r="AB18" s="2"/>
      <c r="AC18" s="2"/>
    </row>
    <row r="19" spans="1:29" ht="14.25" customHeight="1">
      <c r="A19" s="22" t="s">
        <v>26</v>
      </c>
      <c r="B19" s="23">
        <v>1</v>
      </c>
      <c r="C19" s="24"/>
      <c r="D19" s="25">
        <v>2</v>
      </c>
      <c r="E19" s="24"/>
      <c r="F19" s="24"/>
      <c r="G19" s="24"/>
      <c r="H19" s="25">
        <v>2</v>
      </c>
      <c r="I19" s="24"/>
      <c r="J19" s="25">
        <v>1</v>
      </c>
      <c r="K19" s="24"/>
      <c r="L19" s="26">
        <f t="shared" si="0"/>
        <v>6</v>
      </c>
      <c r="M19" s="1"/>
      <c r="N19" s="1"/>
      <c r="O19" s="1"/>
      <c r="P19" s="1"/>
      <c r="Q19" s="1"/>
      <c r="R19" s="1"/>
      <c r="S19" s="1"/>
      <c r="T19" s="1"/>
      <c r="U19" s="1"/>
      <c r="V19" s="1"/>
      <c r="W19" s="1"/>
      <c r="X19" s="1"/>
      <c r="Y19" s="1"/>
      <c r="Z19" s="1"/>
      <c r="AA19" s="1"/>
      <c r="AB19" s="2"/>
      <c r="AC19" s="2"/>
    </row>
    <row r="20" spans="1:29" ht="14.25" customHeight="1">
      <c r="A20" s="22" t="s">
        <v>27</v>
      </c>
      <c r="B20" s="27"/>
      <c r="C20" s="24"/>
      <c r="D20" s="24"/>
      <c r="E20" s="24"/>
      <c r="F20" s="24"/>
      <c r="G20" s="25">
        <v>3</v>
      </c>
      <c r="H20" s="25">
        <v>2</v>
      </c>
      <c r="I20" s="24"/>
      <c r="J20" s="24"/>
      <c r="K20" s="25">
        <v>1</v>
      </c>
      <c r="L20" s="26">
        <f t="shared" si="0"/>
        <v>6</v>
      </c>
      <c r="M20" s="1"/>
      <c r="N20" s="1"/>
      <c r="O20" s="1"/>
      <c r="P20" s="1"/>
      <c r="Q20" s="1"/>
      <c r="R20" s="1"/>
      <c r="S20" s="1"/>
      <c r="T20" s="1"/>
      <c r="U20" s="1"/>
      <c r="V20" s="1"/>
      <c r="W20" s="1"/>
      <c r="X20" s="1"/>
      <c r="Y20" s="1"/>
      <c r="Z20" s="1"/>
      <c r="AA20" s="1"/>
      <c r="AB20" s="2"/>
      <c r="AC20" s="2"/>
    </row>
    <row r="21" spans="1:29" ht="14.25" customHeight="1">
      <c r="A21" s="22" t="s">
        <v>28</v>
      </c>
      <c r="B21" s="27"/>
      <c r="C21" s="24"/>
      <c r="D21" s="24"/>
      <c r="E21" s="24"/>
      <c r="F21" s="24"/>
      <c r="G21" s="24"/>
      <c r="H21" s="24"/>
      <c r="I21" s="24"/>
      <c r="J21" s="24"/>
      <c r="K21" s="25">
        <v>1</v>
      </c>
      <c r="L21" s="26">
        <f t="shared" si="0"/>
        <v>1</v>
      </c>
      <c r="M21" s="1"/>
      <c r="N21" s="1"/>
      <c r="O21" s="1"/>
      <c r="P21" s="1"/>
      <c r="Q21" s="1"/>
      <c r="R21" s="1"/>
      <c r="S21" s="1"/>
      <c r="T21" s="1"/>
      <c r="U21" s="1"/>
      <c r="V21" s="1"/>
      <c r="W21" s="1"/>
      <c r="X21" s="1"/>
      <c r="Y21" s="1"/>
      <c r="Z21" s="1"/>
      <c r="AA21" s="1"/>
      <c r="AB21" s="2"/>
      <c r="AC21" s="2"/>
    </row>
    <row r="22" spans="1:29" ht="14.25" customHeight="1">
      <c r="A22" s="28" t="s">
        <v>29</v>
      </c>
      <c r="B22" s="29"/>
      <c r="C22" s="30"/>
      <c r="D22" s="30"/>
      <c r="E22" s="30"/>
      <c r="F22" s="30"/>
      <c r="G22" s="30"/>
      <c r="H22" s="31">
        <v>1</v>
      </c>
      <c r="I22" s="30"/>
      <c r="J22" s="30"/>
      <c r="K22" s="31">
        <v>1</v>
      </c>
      <c r="L22" s="32">
        <f t="shared" si="0"/>
        <v>2</v>
      </c>
      <c r="M22" s="1"/>
      <c r="N22" s="1"/>
      <c r="O22" s="1"/>
      <c r="P22" s="1"/>
      <c r="Q22" s="1"/>
      <c r="R22" s="1"/>
      <c r="S22" s="1"/>
      <c r="T22" s="1"/>
      <c r="U22" s="1"/>
      <c r="V22" s="1"/>
      <c r="W22" s="1"/>
      <c r="X22" s="1"/>
      <c r="Y22" s="1"/>
      <c r="Z22" s="1"/>
      <c r="AA22" s="1"/>
      <c r="AB22" s="2"/>
      <c r="AC22" s="2"/>
    </row>
    <row r="23" spans="1:29" ht="14.25" customHeight="1">
      <c r="A23" s="28" t="s">
        <v>30</v>
      </c>
      <c r="B23" s="29"/>
      <c r="C23" s="30"/>
      <c r="D23" s="30"/>
      <c r="E23" s="31">
        <v>2</v>
      </c>
      <c r="F23" s="30"/>
      <c r="G23" s="30"/>
      <c r="H23" s="30"/>
      <c r="I23" s="30"/>
      <c r="J23" s="30"/>
      <c r="K23" s="30"/>
      <c r="L23" s="32">
        <f t="shared" si="0"/>
        <v>2</v>
      </c>
      <c r="M23" s="1"/>
      <c r="N23" s="1"/>
      <c r="O23" s="1"/>
      <c r="P23" s="1"/>
      <c r="Q23" s="1"/>
      <c r="R23" s="1"/>
      <c r="S23" s="1"/>
      <c r="T23" s="1"/>
      <c r="U23" s="1"/>
      <c r="V23" s="1"/>
      <c r="W23" s="1"/>
      <c r="X23" s="1"/>
      <c r="Y23" s="1"/>
      <c r="Z23" s="1"/>
      <c r="AA23" s="1"/>
      <c r="AB23" s="2"/>
      <c r="AC23" s="2"/>
    </row>
    <row r="24" spans="1:29" ht="14.25" customHeight="1">
      <c r="A24" s="33" t="s">
        <v>16</v>
      </c>
      <c r="B24" s="34">
        <f t="shared" ref="B24:I24" si="1">SUM(B10:B23)</f>
        <v>8</v>
      </c>
      <c r="C24" s="34">
        <f t="shared" si="1"/>
        <v>3</v>
      </c>
      <c r="D24" s="34">
        <f t="shared" si="1"/>
        <v>11</v>
      </c>
      <c r="E24" s="34">
        <f t="shared" si="1"/>
        <v>2</v>
      </c>
      <c r="F24" s="34">
        <f t="shared" si="1"/>
        <v>10</v>
      </c>
      <c r="G24" s="34">
        <f t="shared" si="1"/>
        <v>3</v>
      </c>
      <c r="H24" s="34">
        <f t="shared" si="1"/>
        <v>9</v>
      </c>
      <c r="I24" s="34">
        <f t="shared" si="1"/>
        <v>2</v>
      </c>
      <c r="J24" s="35">
        <v>1</v>
      </c>
      <c r="K24" s="34">
        <f t="shared" ref="K24:L24" si="2">SUM(K10:K23)</f>
        <v>13</v>
      </c>
      <c r="L24" s="34">
        <f t="shared" si="2"/>
        <v>62</v>
      </c>
      <c r="M24" s="1"/>
      <c r="N24" s="1"/>
      <c r="O24" s="1"/>
      <c r="P24" s="1"/>
      <c r="Q24" s="1"/>
      <c r="R24" s="1"/>
      <c r="S24" s="1"/>
      <c r="T24" s="1"/>
      <c r="U24" s="1"/>
      <c r="V24" s="1"/>
      <c r="W24" s="1"/>
      <c r="X24" s="1"/>
      <c r="Y24" s="1"/>
      <c r="Z24" s="1"/>
      <c r="AA24" s="1"/>
      <c r="AB24" s="2"/>
      <c r="AC24" s="2"/>
    </row>
    <row r="25" spans="1:29"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2"/>
      <c r="AC25" s="2"/>
    </row>
    <row r="26" spans="1:29"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row>
    <row r="27" spans="1:29"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row>
    <row r="28" spans="1:29"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29"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row>
    <row r="30" spans="1:29"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row>
    <row r="31" spans="1:29"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row>
    <row r="32" spans="1:29"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row>
    <row r="33" spans="1:29"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row>
    <row r="34" spans="1:29"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row>
    <row r="35" spans="1:29"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row>
    <row r="36" spans="1:29"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row>
    <row r="37" spans="1:29"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row>
    <row r="38" spans="1:29"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row r="39" spans="1:2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row>
    <row r="40" spans="1:29"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row>
    <row r="41" spans="1:29"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row>
    <row r="42" spans="1:29"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spans="1:29"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spans="1:29"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29"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2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29"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29"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spans="1:29"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spans="1:29"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spans="1:29"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spans="1:29"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spans="1:29" ht="15.75" customHeight="1">
      <c r="A65" s="2"/>
      <c r="B65" s="2"/>
      <c r="C65" s="2"/>
      <c r="D65" s="2"/>
      <c r="E65" s="2"/>
      <c r="F65" s="2"/>
      <c r="G65" s="2"/>
      <c r="H65" s="2"/>
      <c r="I65" s="2"/>
      <c r="J65" s="2"/>
      <c r="K65" s="2"/>
      <c r="L65" s="2"/>
      <c r="M65" s="2"/>
      <c r="O65" s="2"/>
      <c r="P65" s="2"/>
      <c r="Q65" s="2"/>
      <c r="R65" s="2"/>
      <c r="S65" s="2"/>
      <c r="T65" s="2"/>
      <c r="U65" s="2"/>
      <c r="V65" s="2"/>
      <c r="W65" s="2"/>
      <c r="X65" s="2"/>
      <c r="Y65" s="2"/>
      <c r="Z65" s="2"/>
      <c r="AA65" s="2"/>
      <c r="AB65" s="2"/>
      <c r="AC65" s="2"/>
    </row>
    <row r="66" spans="1:29" ht="15.75" customHeight="1">
      <c r="A66" s="477" t="s">
        <v>31</v>
      </c>
      <c r="B66" s="461"/>
      <c r="C66" s="461"/>
      <c r="D66" s="461"/>
      <c r="E66" s="461"/>
      <c r="F66" s="461"/>
      <c r="G66" s="461"/>
      <c r="H66" s="2"/>
      <c r="I66" s="2"/>
      <c r="J66" s="2"/>
      <c r="K66" s="2"/>
      <c r="L66" s="2"/>
      <c r="M66" s="2"/>
      <c r="O66" s="2"/>
      <c r="P66" s="2"/>
      <c r="Q66" s="2"/>
      <c r="R66" s="2"/>
      <c r="S66" s="2"/>
      <c r="T66" s="2"/>
      <c r="U66" s="2"/>
      <c r="V66" s="2"/>
      <c r="W66" s="2"/>
      <c r="X66" s="2"/>
      <c r="Y66" s="2"/>
      <c r="Z66" s="2"/>
      <c r="AA66" s="2"/>
      <c r="AB66" s="2"/>
      <c r="AC66" s="2"/>
    </row>
    <row r="67" spans="1:29" ht="15.75" customHeight="1">
      <c r="A67" s="478" t="s">
        <v>32</v>
      </c>
      <c r="B67" s="464" t="s">
        <v>33</v>
      </c>
      <c r="C67" s="456"/>
      <c r="D67" s="456"/>
      <c r="E67" s="473"/>
      <c r="F67" s="471" t="s">
        <v>34</v>
      </c>
      <c r="G67" s="456"/>
      <c r="H67" s="456"/>
      <c r="I67" s="465"/>
      <c r="J67" s="479" t="s">
        <v>35</v>
      </c>
      <c r="K67" s="456"/>
      <c r="L67" s="456"/>
      <c r="M67" s="473"/>
      <c r="O67" s="2"/>
      <c r="P67" s="2"/>
      <c r="Q67" s="2"/>
      <c r="R67" s="2"/>
      <c r="S67" s="2"/>
      <c r="T67" s="2"/>
      <c r="U67" s="2"/>
      <c r="V67" s="2"/>
      <c r="W67" s="2"/>
      <c r="X67" s="2"/>
      <c r="Y67" s="2"/>
      <c r="Z67" s="2"/>
      <c r="AA67" s="2"/>
      <c r="AB67" s="2"/>
      <c r="AC67" s="2"/>
    </row>
    <row r="68" spans="1:29" ht="15.75" customHeight="1">
      <c r="A68" s="467"/>
      <c r="B68" s="480" t="s">
        <v>36</v>
      </c>
      <c r="C68" s="465"/>
      <c r="D68" s="464" t="s">
        <v>37</v>
      </c>
      <c r="E68" s="473"/>
      <c r="F68" s="481" t="s">
        <v>36</v>
      </c>
      <c r="G68" s="465"/>
      <c r="H68" s="471" t="s">
        <v>37</v>
      </c>
      <c r="I68" s="465"/>
      <c r="J68" s="472" t="s">
        <v>36</v>
      </c>
      <c r="K68" s="473"/>
      <c r="L68" s="479" t="s">
        <v>37</v>
      </c>
      <c r="M68" s="473"/>
      <c r="O68" s="2"/>
      <c r="P68" s="2"/>
      <c r="Q68" s="2"/>
      <c r="R68" s="2"/>
      <c r="S68" s="2"/>
      <c r="T68" s="2"/>
      <c r="U68" s="2"/>
      <c r="V68" s="2"/>
      <c r="W68" s="2"/>
      <c r="X68" s="2"/>
      <c r="Y68" s="2"/>
      <c r="Z68" s="2"/>
      <c r="AA68" s="2"/>
      <c r="AB68" s="2"/>
      <c r="AC68" s="2"/>
    </row>
    <row r="69" spans="1:29" ht="33.75" customHeight="1">
      <c r="A69" s="468"/>
      <c r="B69" s="36" t="s">
        <v>38</v>
      </c>
      <c r="C69" s="37" t="s">
        <v>39</v>
      </c>
      <c r="D69" s="37" t="s">
        <v>38</v>
      </c>
      <c r="E69" s="37" t="s">
        <v>39</v>
      </c>
      <c r="F69" s="38" t="s">
        <v>38</v>
      </c>
      <c r="G69" s="39" t="s">
        <v>39</v>
      </c>
      <c r="H69" s="39" t="s">
        <v>38</v>
      </c>
      <c r="I69" s="39" t="s">
        <v>39</v>
      </c>
      <c r="J69" s="40" t="s">
        <v>38</v>
      </c>
      <c r="K69" s="41" t="s">
        <v>39</v>
      </c>
      <c r="L69" s="41" t="s">
        <v>38</v>
      </c>
      <c r="M69" s="41" t="s">
        <v>39</v>
      </c>
      <c r="O69" s="2"/>
      <c r="P69" s="2"/>
      <c r="Q69" s="2"/>
      <c r="R69" s="2"/>
      <c r="S69" s="2"/>
      <c r="T69" s="2"/>
      <c r="U69" s="2"/>
      <c r="V69" s="2"/>
      <c r="W69" s="2"/>
      <c r="X69" s="2"/>
      <c r="Y69" s="2"/>
      <c r="Z69" s="2"/>
      <c r="AA69" s="2"/>
      <c r="AB69" s="2"/>
      <c r="AC69" s="2"/>
    </row>
    <row r="70" spans="1:29" ht="15.75" customHeight="1">
      <c r="A70" s="42" t="s">
        <v>17</v>
      </c>
      <c r="B70" s="43">
        <v>3</v>
      </c>
      <c r="C70" s="44">
        <v>0</v>
      </c>
      <c r="D70" s="44">
        <v>2</v>
      </c>
      <c r="E70" s="44">
        <v>0</v>
      </c>
      <c r="F70" s="45">
        <v>3</v>
      </c>
      <c r="G70" s="46">
        <v>0</v>
      </c>
      <c r="H70" s="46">
        <v>2</v>
      </c>
      <c r="I70" s="46">
        <v>0</v>
      </c>
      <c r="J70" s="45">
        <v>3</v>
      </c>
      <c r="K70" s="46">
        <v>0</v>
      </c>
      <c r="L70" s="46">
        <v>2</v>
      </c>
      <c r="M70" s="46">
        <v>0</v>
      </c>
      <c r="O70" s="2"/>
      <c r="P70" s="2"/>
      <c r="Q70" s="2"/>
      <c r="R70" s="2"/>
      <c r="S70" s="2"/>
      <c r="T70" s="2"/>
      <c r="U70" s="2"/>
      <c r="V70" s="2"/>
      <c r="W70" s="2"/>
      <c r="X70" s="2"/>
      <c r="Y70" s="2"/>
      <c r="Z70" s="2"/>
      <c r="AA70" s="2"/>
      <c r="AB70" s="2"/>
      <c r="AC70" s="2"/>
    </row>
    <row r="71" spans="1:29" ht="15.75" customHeight="1">
      <c r="A71" s="42" t="s">
        <v>18</v>
      </c>
      <c r="B71" s="48">
        <v>1</v>
      </c>
      <c r="C71" s="49">
        <v>0</v>
      </c>
      <c r="D71" s="49">
        <v>0</v>
      </c>
      <c r="E71" s="49">
        <v>0</v>
      </c>
      <c r="F71" s="50">
        <v>1</v>
      </c>
      <c r="G71" s="51">
        <v>0</v>
      </c>
      <c r="H71" s="51">
        <v>0</v>
      </c>
      <c r="I71" s="51">
        <v>0</v>
      </c>
      <c r="J71" s="50">
        <v>1</v>
      </c>
      <c r="K71" s="51">
        <v>0</v>
      </c>
      <c r="L71" s="51">
        <v>0</v>
      </c>
      <c r="M71" s="51">
        <v>0</v>
      </c>
      <c r="O71" s="2"/>
      <c r="P71" s="2"/>
      <c r="Q71" s="2"/>
      <c r="R71" s="2"/>
      <c r="S71" s="2"/>
      <c r="T71" s="2"/>
      <c r="U71" s="2"/>
      <c r="V71" s="2"/>
      <c r="W71" s="2"/>
      <c r="X71" s="2"/>
      <c r="Y71" s="2"/>
      <c r="Z71" s="2"/>
      <c r="AA71" s="2"/>
      <c r="AB71" s="2"/>
      <c r="AC71" s="2"/>
    </row>
    <row r="72" spans="1:29" ht="15.75" customHeight="1">
      <c r="A72" s="42" t="s">
        <v>19</v>
      </c>
      <c r="B72" s="48">
        <v>3</v>
      </c>
      <c r="C72" s="49">
        <v>0</v>
      </c>
      <c r="D72" s="49">
        <v>1</v>
      </c>
      <c r="E72" s="49">
        <v>0</v>
      </c>
      <c r="F72" s="50">
        <v>3</v>
      </c>
      <c r="G72" s="51">
        <v>0</v>
      </c>
      <c r="H72" s="51">
        <v>1</v>
      </c>
      <c r="I72" s="51">
        <v>0</v>
      </c>
      <c r="J72" s="50">
        <v>3</v>
      </c>
      <c r="K72" s="51">
        <v>0</v>
      </c>
      <c r="L72" s="51">
        <v>1</v>
      </c>
      <c r="M72" s="51">
        <v>0</v>
      </c>
      <c r="O72" s="2"/>
      <c r="P72" s="2"/>
      <c r="Q72" s="2"/>
      <c r="R72" s="2"/>
      <c r="S72" s="2"/>
      <c r="T72" s="2"/>
      <c r="U72" s="2"/>
      <c r="V72" s="2"/>
      <c r="W72" s="2"/>
      <c r="X72" s="2"/>
      <c r="Y72" s="2"/>
      <c r="Z72" s="2"/>
      <c r="AA72" s="2"/>
      <c r="AB72" s="2"/>
      <c r="AC72" s="2"/>
    </row>
    <row r="73" spans="1:29" ht="15.75" customHeight="1">
      <c r="A73" s="42" t="s">
        <v>20</v>
      </c>
      <c r="B73" s="48">
        <v>6</v>
      </c>
      <c r="C73" s="49">
        <v>0</v>
      </c>
      <c r="D73" s="49">
        <v>1</v>
      </c>
      <c r="E73" s="49">
        <v>0</v>
      </c>
      <c r="F73" s="52">
        <v>5</v>
      </c>
      <c r="G73" s="51">
        <v>0</v>
      </c>
      <c r="H73" s="51">
        <v>1</v>
      </c>
      <c r="I73" s="51">
        <v>0</v>
      </c>
      <c r="J73" s="52">
        <v>5</v>
      </c>
      <c r="K73" s="51">
        <v>0</v>
      </c>
      <c r="L73" s="51">
        <v>1</v>
      </c>
      <c r="M73" s="51">
        <v>0</v>
      </c>
      <c r="O73" s="2"/>
      <c r="P73" s="2"/>
      <c r="Q73" s="2"/>
      <c r="R73" s="2"/>
      <c r="S73" s="2"/>
      <c r="T73" s="2"/>
      <c r="U73" s="2"/>
      <c r="V73" s="2"/>
      <c r="W73" s="2"/>
      <c r="X73" s="2"/>
      <c r="Y73" s="2"/>
      <c r="Z73" s="2"/>
      <c r="AA73" s="2"/>
      <c r="AB73" s="2"/>
      <c r="AC73" s="2"/>
    </row>
    <row r="74" spans="1:29" ht="15.75" customHeight="1">
      <c r="A74" s="42" t="s">
        <v>21</v>
      </c>
      <c r="B74" s="48">
        <v>3</v>
      </c>
      <c r="C74" s="49">
        <v>0</v>
      </c>
      <c r="D74" s="49">
        <v>1</v>
      </c>
      <c r="E74" s="49">
        <v>0</v>
      </c>
      <c r="F74" s="50">
        <v>3</v>
      </c>
      <c r="G74" s="53">
        <v>0</v>
      </c>
      <c r="H74" s="51">
        <v>1</v>
      </c>
      <c r="I74" s="51">
        <v>0</v>
      </c>
      <c r="J74" s="50">
        <v>3</v>
      </c>
      <c r="K74" s="53">
        <v>0</v>
      </c>
      <c r="L74" s="51">
        <v>1</v>
      </c>
      <c r="M74" s="51">
        <v>0</v>
      </c>
      <c r="O74" s="2"/>
      <c r="P74" s="2"/>
      <c r="Q74" s="2"/>
      <c r="R74" s="2"/>
      <c r="S74" s="2"/>
      <c r="T74" s="2"/>
      <c r="U74" s="2"/>
      <c r="V74" s="2"/>
      <c r="W74" s="2"/>
      <c r="X74" s="2"/>
      <c r="Y74" s="2"/>
      <c r="Z74" s="2"/>
      <c r="AA74" s="2"/>
      <c r="AB74" s="2"/>
      <c r="AC74" s="2"/>
    </row>
    <row r="75" spans="1:29" ht="15.75" customHeight="1">
      <c r="A75" s="42" t="s">
        <v>22</v>
      </c>
      <c r="B75" s="48">
        <v>12</v>
      </c>
      <c r="C75" s="49">
        <v>0</v>
      </c>
      <c r="D75" s="49">
        <v>4</v>
      </c>
      <c r="E75" s="49">
        <v>0</v>
      </c>
      <c r="F75" s="50">
        <v>12</v>
      </c>
      <c r="G75" s="51">
        <v>0</v>
      </c>
      <c r="H75" s="51">
        <v>4</v>
      </c>
      <c r="I75" s="51">
        <v>0</v>
      </c>
      <c r="J75" s="50">
        <v>12</v>
      </c>
      <c r="K75" s="51">
        <v>1</v>
      </c>
      <c r="L75" s="51">
        <v>4</v>
      </c>
      <c r="M75" s="51">
        <v>0</v>
      </c>
      <c r="O75" s="2"/>
      <c r="P75" s="2"/>
      <c r="Q75" s="2"/>
      <c r="R75" s="2"/>
      <c r="S75" s="2"/>
      <c r="T75" s="2"/>
      <c r="U75" s="2"/>
      <c r="V75" s="2"/>
      <c r="W75" s="2"/>
      <c r="X75" s="2"/>
      <c r="Y75" s="2"/>
      <c r="Z75" s="2"/>
      <c r="AA75" s="2"/>
      <c r="AB75" s="2"/>
      <c r="AC75" s="2"/>
    </row>
    <row r="76" spans="1:29" ht="15.75" customHeight="1">
      <c r="A76" s="42" t="s">
        <v>23</v>
      </c>
      <c r="B76" s="48">
        <v>1</v>
      </c>
      <c r="C76" s="49">
        <v>0</v>
      </c>
      <c r="D76" s="49">
        <v>1</v>
      </c>
      <c r="E76" s="49">
        <v>0</v>
      </c>
      <c r="F76" s="50">
        <v>1</v>
      </c>
      <c r="G76" s="51">
        <v>0</v>
      </c>
      <c r="H76" s="51">
        <v>1</v>
      </c>
      <c r="I76" s="51">
        <v>0</v>
      </c>
      <c r="J76" s="50">
        <v>1</v>
      </c>
      <c r="K76" s="51">
        <v>0</v>
      </c>
      <c r="L76" s="51">
        <v>1</v>
      </c>
      <c r="M76" s="51">
        <v>0</v>
      </c>
      <c r="O76" s="2"/>
      <c r="P76" s="2"/>
      <c r="Q76" s="2"/>
      <c r="R76" s="2"/>
      <c r="S76" s="2"/>
      <c r="T76" s="2"/>
      <c r="U76" s="2"/>
      <c r="V76" s="2"/>
      <c r="W76" s="2"/>
      <c r="X76" s="2"/>
      <c r="Y76" s="2"/>
      <c r="Z76" s="2"/>
      <c r="AA76" s="2"/>
      <c r="AB76" s="2"/>
      <c r="AC76" s="2"/>
    </row>
    <row r="77" spans="1:29" ht="15.75" customHeight="1">
      <c r="A77" s="42" t="s">
        <v>24</v>
      </c>
      <c r="B77" s="48">
        <v>3</v>
      </c>
      <c r="C77" s="49">
        <v>0</v>
      </c>
      <c r="D77" s="49">
        <v>0</v>
      </c>
      <c r="E77" s="49">
        <v>0</v>
      </c>
      <c r="F77" s="50">
        <v>3</v>
      </c>
      <c r="G77" s="51">
        <v>0</v>
      </c>
      <c r="H77" s="51">
        <v>0</v>
      </c>
      <c r="I77" s="51">
        <v>0</v>
      </c>
      <c r="J77" s="50">
        <v>3</v>
      </c>
      <c r="K77" s="51">
        <v>0</v>
      </c>
      <c r="L77" s="51">
        <v>0</v>
      </c>
      <c r="M77" s="51">
        <v>0</v>
      </c>
      <c r="O77" s="2"/>
      <c r="P77" s="2"/>
      <c r="Q77" s="2"/>
      <c r="R77" s="2"/>
      <c r="S77" s="2"/>
      <c r="T77" s="2"/>
      <c r="U77" s="2"/>
      <c r="V77" s="2"/>
      <c r="W77" s="2"/>
      <c r="X77" s="2"/>
      <c r="Y77" s="2"/>
      <c r="Z77" s="2"/>
      <c r="AA77" s="2"/>
      <c r="AB77" s="2"/>
      <c r="AC77" s="2"/>
    </row>
    <row r="78" spans="1:29" ht="15.75" customHeight="1">
      <c r="A78" s="42" t="s">
        <v>25</v>
      </c>
      <c r="B78" s="48">
        <v>4</v>
      </c>
      <c r="C78" s="49">
        <v>1</v>
      </c>
      <c r="D78" s="49">
        <v>0</v>
      </c>
      <c r="E78" s="49">
        <v>0</v>
      </c>
      <c r="F78" s="50">
        <v>4</v>
      </c>
      <c r="G78" s="51">
        <v>0</v>
      </c>
      <c r="H78" s="51">
        <v>0</v>
      </c>
      <c r="I78" s="51">
        <v>0</v>
      </c>
      <c r="J78" s="50">
        <v>4</v>
      </c>
      <c r="K78" s="51">
        <v>0</v>
      </c>
      <c r="L78" s="51">
        <v>0</v>
      </c>
      <c r="M78" s="51">
        <v>0</v>
      </c>
      <c r="O78" s="2"/>
      <c r="P78" s="2"/>
      <c r="Q78" s="2"/>
      <c r="R78" s="2"/>
      <c r="S78" s="2"/>
      <c r="T78" s="2"/>
      <c r="U78" s="2"/>
      <c r="V78" s="2"/>
      <c r="W78" s="2"/>
      <c r="X78" s="2"/>
      <c r="Y78" s="2"/>
      <c r="Z78" s="2"/>
      <c r="AA78" s="2"/>
      <c r="AB78" s="2"/>
      <c r="AC78" s="2"/>
    </row>
    <row r="79" spans="1:29" ht="15.75" customHeight="1">
      <c r="A79" s="42" t="s">
        <v>26</v>
      </c>
      <c r="B79" s="48">
        <v>6</v>
      </c>
      <c r="C79" s="49">
        <v>0</v>
      </c>
      <c r="D79" s="49">
        <v>0</v>
      </c>
      <c r="E79" s="49">
        <v>0</v>
      </c>
      <c r="F79" s="50">
        <v>6</v>
      </c>
      <c r="G79" s="51">
        <v>0</v>
      </c>
      <c r="H79" s="51">
        <v>0</v>
      </c>
      <c r="I79" s="51">
        <v>0</v>
      </c>
      <c r="J79" s="50">
        <v>6</v>
      </c>
      <c r="K79" s="454">
        <v>1</v>
      </c>
      <c r="L79" s="51">
        <v>0</v>
      </c>
      <c r="M79" s="51">
        <v>0</v>
      </c>
      <c r="O79" s="2"/>
      <c r="P79" s="2"/>
      <c r="Q79" s="2"/>
      <c r="R79" s="2"/>
      <c r="S79" s="2"/>
      <c r="T79" s="2"/>
      <c r="U79" s="2"/>
      <c r="V79" s="2"/>
      <c r="W79" s="2"/>
      <c r="X79" s="2"/>
      <c r="Y79" s="2"/>
      <c r="Z79" s="2"/>
      <c r="AA79" s="2"/>
      <c r="AB79" s="2"/>
      <c r="AC79" s="2"/>
    </row>
    <row r="80" spans="1:29" ht="15.75" customHeight="1">
      <c r="A80" s="42" t="s">
        <v>27</v>
      </c>
      <c r="B80" s="48">
        <v>5</v>
      </c>
      <c r="C80" s="49">
        <v>0</v>
      </c>
      <c r="D80" s="49">
        <v>1</v>
      </c>
      <c r="E80" s="49">
        <v>0</v>
      </c>
      <c r="F80" s="50">
        <v>5</v>
      </c>
      <c r="G80" s="51">
        <v>1</v>
      </c>
      <c r="H80" s="51">
        <v>1</v>
      </c>
      <c r="I80" s="51">
        <v>0</v>
      </c>
      <c r="J80" s="50">
        <v>5</v>
      </c>
      <c r="K80" s="454">
        <v>1</v>
      </c>
      <c r="L80" s="51">
        <v>1</v>
      </c>
      <c r="M80" s="51">
        <v>0</v>
      </c>
      <c r="O80" s="2"/>
      <c r="P80" s="2"/>
      <c r="Q80" s="2"/>
      <c r="R80" s="2"/>
      <c r="S80" s="2"/>
      <c r="T80" s="2"/>
      <c r="U80" s="2"/>
      <c r="V80" s="2"/>
      <c r="W80" s="2"/>
      <c r="X80" s="2"/>
      <c r="Y80" s="2"/>
      <c r="Z80" s="2"/>
      <c r="AA80" s="2"/>
      <c r="AB80" s="2"/>
      <c r="AC80" s="2"/>
    </row>
    <row r="81" spans="1:29" ht="15.75" customHeight="1">
      <c r="A81" s="42" t="s">
        <v>28</v>
      </c>
      <c r="B81" s="48">
        <v>0</v>
      </c>
      <c r="C81" s="49">
        <v>0</v>
      </c>
      <c r="D81" s="49">
        <v>1</v>
      </c>
      <c r="E81" s="49">
        <v>0</v>
      </c>
      <c r="F81" s="50">
        <v>0</v>
      </c>
      <c r="G81" s="51">
        <v>0</v>
      </c>
      <c r="H81" s="51">
        <v>1</v>
      </c>
      <c r="I81" s="51">
        <v>0</v>
      </c>
      <c r="J81" s="50">
        <v>0</v>
      </c>
      <c r="K81" s="51">
        <v>0</v>
      </c>
      <c r="L81" s="51">
        <v>1</v>
      </c>
      <c r="M81" s="51">
        <v>0</v>
      </c>
      <c r="O81" s="2"/>
      <c r="P81" s="2"/>
      <c r="Q81" s="2"/>
      <c r="R81" s="2"/>
      <c r="S81" s="2"/>
      <c r="T81" s="2"/>
      <c r="U81" s="2"/>
      <c r="V81" s="2"/>
      <c r="W81" s="2"/>
      <c r="X81" s="2"/>
      <c r="Y81" s="2"/>
      <c r="Z81" s="2"/>
      <c r="AA81" s="2"/>
      <c r="AB81" s="2"/>
      <c r="AC81" s="2"/>
    </row>
    <row r="82" spans="1:29" ht="15.75" customHeight="1">
      <c r="A82" s="42" t="s">
        <v>29</v>
      </c>
      <c r="B82" s="48">
        <v>1</v>
      </c>
      <c r="C82" s="49">
        <v>0</v>
      </c>
      <c r="D82" s="49">
        <v>1</v>
      </c>
      <c r="E82" s="49">
        <v>0</v>
      </c>
      <c r="F82" s="50">
        <v>1</v>
      </c>
      <c r="G82" s="51">
        <v>0</v>
      </c>
      <c r="H82" s="51">
        <v>1</v>
      </c>
      <c r="I82" s="51">
        <v>0</v>
      </c>
      <c r="J82" s="50">
        <v>1</v>
      </c>
      <c r="K82" s="51">
        <v>0</v>
      </c>
      <c r="L82" s="51">
        <v>1</v>
      </c>
      <c r="M82" s="51">
        <v>0</v>
      </c>
      <c r="O82" s="2"/>
      <c r="P82" s="2"/>
      <c r="Q82" s="2"/>
      <c r="R82" s="2"/>
      <c r="S82" s="2"/>
      <c r="T82" s="2"/>
      <c r="U82" s="2"/>
      <c r="V82" s="2"/>
      <c r="W82" s="2"/>
      <c r="X82" s="2"/>
      <c r="Y82" s="2"/>
      <c r="Z82" s="2"/>
      <c r="AA82" s="2"/>
      <c r="AB82" s="2"/>
      <c r="AC82" s="2"/>
    </row>
    <row r="83" spans="1:29" ht="15.75" customHeight="1">
      <c r="A83" s="42" t="s">
        <v>30</v>
      </c>
      <c r="B83" s="48">
        <v>2</v>
      </c>
      <c r="C83" s="49">
        <v>0</v>
      </c>
      <c r="D83" s="49">
        <v>0</v>
      </c>
      <c r="E83" s="49">
        <v>0</v>
      </c>
      <c r="F83" s="50">
        <v>2</v>
      </c>
      <c r="G83" s="51">
        <v>0</v>
      </c>
      <c r="H83" s="51">
        <v>0</v>
      </c>
      <c r="I83" s="51">
        <v>0</v>
      </c>
      <c r="J83" s="50">
        <v>2</v>
      </c>
      <c r="K83" s="51">
        <v>0</v>
      </c>
      <c r="L83" s="51">
        <v>0</v>
      </c>
      <c r="M83" s="51">
        <v>0</v>
      </c>
      <c r="O83" s="2"/>
      <c r="P83" s="2"/>
      <c r="Q83" s="2"/>
      <c r="R83" s="2"/>
      <c r="S83" s="2"/>
      <c r="T83" s="2"/>
      <c r="U83" s="2"/>
      <c r="V83" s="2"/>
      <c r="W83" s="2"/>
      <c r="X83" s="2"/>
      <c r="Y83" s="2"/>
      <c r="Z83" s="2"/>
      <c r="AA83" s="2"/>
      <c r="AB83" s="2"/>
      <c r="AC83" s="2"/>
    </row>
    <row r="84" spans="1:29" ht="15.75" customHeight="1">
      <c r="A84" s="54" t="s">
        <v>40</v>
      </c>
      <c r="B84" s="55">
        <v>50</v>
      </c>
      <c r="C84" s="56">
        <v>1</v>
      </c>
      <c r="D84" s="56">
        <v>13</v>
      </c>
      <c r="E84" s="56">
        <v>0</v>
      </c>
      <c r="F84" s="55">
        <f t="shared" ref="F84:M84" si="3">SUM(F70:F83)</f>
        <v>49</v>
      </c>
      <c r="G84" s="55">
        <f t="shared" si="3"/>
        <v>1</v>
      </c>
      <c r="H84" s="55">
        <f t="shared" si="3"/>
        <v>13</v>
      </c>
      <c r="I84" s="55">
        <f t="shared" si="3"/>
        <v>0</v>
      </c>
      <c r="J84" s="55">
        <f t="shared" si="3"/>
        <v>49</v>
      </c>
      <c r="K84" s="55">
        <f t="shared" si="3"/>
        <v>3</v>
      </c>
      <c r="L84" s="55">
        <f t="shared" si="3"/>
        <v>13</v>
      </c>
      <c r="M84" s="55">
        <f t="shared" si="3"/>
        <v>0</v>
      </c>
      <c r="O84" s="2"/>
      <c r="P84" s="2"/>
      <c r="Q84" s="2"/>
      <c r="R84" s="2"/>
      <c r="S84" s="2"/>
      <c r="T84" s="2"/>
      <c r="U84" s="2"/>
      <c r="V84" s="2"/>
      <c r="W84" s="2"/>
      <c r="X84" s="2"/>
      <c r="Y84" s="2"/>
      <c r="Z84" s="2"/>
      <c r="AA84" s="2"/>
      <c r="AB84" s="2"/>
      <c r="AC84" s="2"/>
    </row>
    <row r="85" spans="1:29" ht="171" customHeight="1">
      <c r="A85" s="57" t="s">
        <v>41</v>
      </c>
      <c r="B85" s="455" t="s">
        <v>42</v>
      </c>
      <c r="C85" s="456"/>
      <c r="D85" s="456"/>
      <c r="E85" s="456"/>
      <c r="F85" s="455" t="s">
        <v>43</v>
      </c>
      <c r="G85" s="456"/>
      <c r="H85" s="456"/>
      <c r="I85" s="456"/>
      <c r="J85" s="457" t="s">
        <v>1916</v>
      </c>
      <c r="K85" s="458"/>
      <c r="L85" s="458"/>
      <c r="M85" s="458"/>
      <c r="N85" s="459"/>
      <c r="O85" s="58"/>
      <c r="P85" s="58"/>
      <c r="Q85" s="58"/>
      <c r="R85" s="58"/>
      <c r="S85" s="58"/>
      <c r="T85" s="58"/>
      <c r="U85" s="58"/>
      <c r="V85" s="58"/>
      <c r="W85" s="58"/>
      <c r="X85" s="58"/>
      <c r="Y85" s="58"/>
      <c r="Z85" s="58"/>
      <c r="AA85" s="58"/>
      <c r="AB85" s="58"/>
      <c r="AC85" s="58"/>
    </row>
    <row r="86" spans="1:29"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1:29" ht="32.25" customHeight="1">
      <c r="A87" s="460" t="s">
        <v>44</v>
      </c>
      <c r="B87" s="461"/>
      <c r="C87" s="461"/>
      <c r="D87" s="461"/>
      <c r="E87" s="461"/>
      <c r="F87" s="461"/>
      <c r="G87" s="461"/>
      <c r="H87" s="2"/>
      <c r="I87" s="2"/>
      <c r="J87" s="2"/>
      <c r="K87" s="2"/>
      <c r="L87" s="2"/>
      <c r="M87" s="2"/>
      <c r="N87" s="2"/>
      <c r="O87" s="2"/>
      <c r="P87" s="2"/>
      <c r="Q87" s="2"/>
      <c r="R87" s="2"/>
      <c r="S87" s="2"/>
      <c r="T87" s="2"/>
      <c r="U87" s="2"/>
      <c r="V87" s="2"/>
      <c r="W87" s="2"/>
      <c r="X87" s="2"/>
      <c r="Y87" s="2"/>
      <c r="Z87" s="2"/>
      <c r="AA87" s="2"/>
      <c r="AB87" s="2"/>
      <c r="AC87" s="2"/>
    </row>
    <row r="88" spans="1:29" ht="15.75" customHeight="1">
      <c r="A88" s="462" t="s">
        <v>32</v>
      </c>
      <c r="B88" s="464" t="s">
        <v>45</v>
      </c>
      <c r="C88" s="456"/>
      <c r="D88" s="456"/>
      <c r="E88" s="465"/>
      <c r="F88" s="59"/>
      <c r="G88" s="59"/>
      <c r="H88" s="2"/>
      <c r="I88" s="2"/>
      <c r="J88" s="2"/>
      <c r="K88" s="2"/>
      <c r="L88" s="2"/>
      <c r="M88" s="2"/>
      <c r="N88" s="2"/>
      <c r="O88" s="2"/>
      <c r="P88" s="2"/>
      <c r="Q88" s="2"/>
      <c r="R88" s="2"/>
      <c r="S88" s="2"/>
      <c r="T88" s="2"/>
      <c r="U88" s="2"/>
      <c r="V88" s="2"/>
      <c r="W88" s="2"/>
      <c r="X88" s="2"/>
      <c r="Y88" s="2"/>
      <c r="Z88" s="2"/>
      <c r="AA88" s="2"/>
      <c r="AB88" s="2"/>
      <c r="AC88" s="2"/>
    </row>
    <row r="89" spans="1:29" ht="35.25" customHeight="1">
      <c r="A89" s="463"/>
      <c r="B89" s="37" t="s">
        <v>46</v>
      </c>
      <c r="C89" s="37" t="s">
        <v>47</v>
      </c>
      <c r="D89" s="37" t="s">
        <v>48</v>
      </c>
      <c r="E89" s="37" t="s">
        <v>49</v>
      </c>
      <c r="F89" s="60"/>
      <c r="G89" s="2"/>
      <c r="H89" s="2"/>
      <c r="I89" s="2"/>
      <c r="J89" s="2"/>
      <c r="K89" s="2"/>
      <c r="L89" s="2"/>
      <c r="M89" s="2"/>
      <c r="N89" s="2"/>
      <c r="O89" s="2"/>
      <c r="P89" s="2"/>
      <c r="Q89" s="2"/>
      <c r="R89" s="2"/>
      <c r="S89" s="2"/>
      <c r="T89" s="2"/>
      <c r="U89" s="2"/>
      <c r="V89" s="2"/>
      <c r="W89" s="2"/>
      <c r="X89" s="2"/>
      <c r="Y89" s="2"/>
      <c r="Z89" s="2"/>
      <c r="AA89" s="2"/>
      <c r="AB89" s="2"/>
      <c r="AC89" s="2"/>
    </row>
    <row r="90" spans="1:29" ht="15.75" customHeight="1">
      <c r="A90" s="61" t="s">
        <v>17</v>
      </c>
      <c r="B90" s="43" t="s">
        <v>50</v>
      </c>
      <c r="C90" s="43" t="s">
        <v>50</v>
      </c>
      <c r="D90" s="43" t="s">
        <v>50</v>
      </c>
      <c r="E90" s="466" t="s">
        <v>51</v>
      </c>
      <c r="F90" s="62"/>
      <c r="G90" s="2"/>
      <c r="H90" s="2"/>
      <c r="I90" s="2"/>
      <c r="J90" s="2"/>
      <c r="K90" s="2"/>
      <c r="L90" s="2"/>
      <c r="M90" s="2"/>
      <c r="N90" s="2"/>
      <c r="O90" s="2"/>
      <c r="P90" s="2"/>
      <c r="Q90" s="2"/>
      <c r="R90" s="2"/>
      <c r="S90" s="2"/>
      <c r="T90" s="2"/>
      <c r="U90" s="2"/>
      <c r="V90" s="2"/>
      <c r="W90" s="2"/>
      <c r="X90" s="2"/>
      <c r="Y90" s="2"/>
      <c r="Z90" s="2"/>
      <c r="AA90" s="2"/>
      <c r="AB90" s="2"/>
      <c r="AC90" s="2"/>
    </row>
    <row r="91" spans="1:29" ht="15.75" customHeight="1">
      <c r="A91" s="61" t="s">
        <v>18</v>
      </c>
      <c r="B91" s="43" t="s">
        <v>50</v>
      </c>
      <c r="C91" s="43" t="s">
        <v>50</v>
      </c>
      <c r="D91" s="43" t="s">
        <v>50</v>
      </c>
      <c r="E91" s="467"/>
      <c r="F91" s="62"/>
      <c r="G91" s="2"/>
      <c r="H91" s="2"/>
      <c r="I91" s="2"/>
      <c r="J91" s="2"/>
      <c r="K91" s="2"/>
      <c r="L91" s="2"/>
      <c r="M91" s="2"/>
      <c r="N91" s="2"/>
      <c r="O91" s="2"/>
      <c r="P91" s="2"/>
      <c r="Q91" s="2"/>
      <c r="R91" s="2"/>
      <c r="S91" s="2"/>
      <c r="T91" s="2"/>
      <c r="U91" s="2"/>
      <c r="V91" s="2"/>
      <c r="W91" s="2"/>
      <c r="X91" s="2"/>
      <c r="Y91" s="2"/>
      <c r="Z91" s="2"/>
      <c r="AA91" s="2"/>
      <c r="AB91" s="2"/>
      <c r="AC91" s="2"/>
    </row>
    <row r="92" spans="1:29" ht="15.75" customHeight="1">
      <c r="A92" s="61" t="s">
        <v>19</v>
      </c>
      <c r="B92" s="43" t="s">
        <v>50</v>
      </c>
      <c r="C92" s="43" t="s">
        <v>50</v>
      </c>
      <c r="D92" s="43" t="s">
        <v>50</v>
      </c>
      <c r="E92" s="467"/>
      <c r="F92" s="62"/>
      <c r="G92" s="2"/>
      <c r="H92" s="2"/>
      <c r="I92" s="2"/>
      <c r="J92" s="2"/>
      <c r="K92" s="2"/>
      <c r="L92" s="2"/>
      <c r="M92" s="2"/>
      <c r="N92" s="2"/>
      <c r="O92" s="2"/>
      <c r="P92" s="2"/>
      <c r="Q92" s="2"/>
      <c r="R92" s="2"/>
      <c r="S92" s="2"/>
      <c r="T92" s="2"/>
      <c r="U92" s="2"/>
      <c r="V92" s="2"/>
      <c r="W92" s="2"/>
      <c r="X92" s="2"/>
      <c r="Y92" s="2"/>
      <c r="Z92" s="2"/>
      <c r="AA92" s="2"/>
      <c r="AB92" s="2"/>
      <c r="AC92" s="2"/>
    </row>
    <row r="93" spans="1:29" ht="15.75" customHeight="1">
      <c r="A93" s="61" t="s">
        <v>20</v>
      </c>
      <c r="B93" s="43" t="s">
        <v>50</v>
      </c>
      <c r="C93" s="43" t="s">
        <v>50</v>
      </c>
      <c r="D93" s="43" t="s">
        <v>50</v>
      </c>
      <c r="E93" s="467"/>
      <c r="F93" s="62"/>
      <c r="G93" s="2"/>
      <c r="H93" s="2"/>
      <c r="I93" s="2"/>
      <c r="J93" s="2"/>
      <c r="K93" s="2"/>
      <c r="L93" s="2"/>
      <c r="M93" s="2"/>
      <c r="N93" s="2"/>
      <c r="O93" s="2"/>
      <c r="P93" s="2"/>
      <c r="Q93" s="2"/>
      <c r="R93" s="2"/>
      <c r="S93" s="2"/>
      <c r="T93" s="2"/>
      <c r="U93" s="2"/>
      <c r="V93" s="2"/>
      <c r="W93" s="2"/>
      <c r="X93" s="2"/>
      <c r="Y93" s="2"/>
      <c r="Z93" s="2"/>
      <c r="AA93" s="2"/>
      <c r="AB93" s="2"/>
      <c r="AC93" s="2"/>
    </row>
    <row r="94" spans="1:29" ht="15.75" customHeight="1">
      <c r="A94" s="61" t="s">
        <v>21</v>
      </c>
      <c r="B94" s="43" t="s">
        <v>50</v>
      </c>
      <c r="C94" s="43" t="s">
        <v>50</v>
      </c>
      <c r="D94" s="43" t="s">
        <v>50</v>
      </c>
      <c r="E94" s="467"/>
      <c r="F94" s="62"/>
      <c r="G94" s="2"/>
      <c r="H94" s="2"/>
      <c r="I94" s="2"/>
      <c r="J94" s="2"/>
      <c r="K94" s="2"/>
      <c r="L94" s="2"/>
      <c r="M94" s="2"/>
      <c r="N94" s="2"/>
      <c r="O94" s="2"/>
      <c r="P94" s="2"/>
      <c r="Q94" s="2"/>
      <c r="R94" s="2"/>
      <c r="S94" s="2"/>
      <c r="T94" s="2"/>
      <c r="U94" s="2"/>
      <c r="V94" s="2"/>
      <c r="W94" s="2"/>
      <c r="X94" s="2"/>
      <c r="Y94" s="2"/>
      <c r="Z94" s="2"/>
      <c r="AA94" s="2"/>
      <c r="AB94" s="2"/>
      <c r="AC94" s="2"/>
    </row>
    <row r="95" spans="1:29" ht="15.75" customHeight="1">
      <c r="A95" s="61" t="s">
        <v>22</v>
      </c>
      <c r="B95" s="43" t="s">
        <v>50</v>
      </c>
      <c r="C95" s="43" t="s">
        <v>50</v>
      </c>
      <c r="D95" s="43" t="s">
        <v>50</v>
      </c>
      <c r="E95" s="467"/>
      <c r="F95" s="62"/>
      <c r="G95" s="2"/>
      <c r="H95" s="2"/>
      <c r="I95" s="2"/>
      <c r="J95" s="2"/>
      <c r="K95" s="2"/>
      <c r="L95" s="2"/>
      <c r="M95" s="2"/>
      <c r="N95" s="2"/>
      <c r="O95" s="2"/>
      <c r="P95" s="2"/>
      <c r="Q95" s="2"/>
      <c r="R95" s="2"/>
      <c r="S95" s="2"/>
      <c r="T95" s="2"/>
      <c r="U95" s="2"/>
      <c r="V95" s="2"/>
      <c r="W95" s="2"/>
      <c r="X95" s="2"/>
      <c r="Y95" s="2"/>
      <c r="Z95" s="2"/>
      <c r="AA95" s="2"/>
      <c r="AB95" s="2"/>
      <c r="AC95" s="2"/>
    </row>
    <row r="96" spans="1:29" ht="15.75" customHeight="1">
      <c r="A96" s="61" t="s">
        <v>23</v>
      </c>
      <c r="B96" s="43" t="s">
        <v>50</v>
      </c>
      <c r="C96" s="43" t="s">
        <v>50</v>
      </c>
      <c r="D96" s="43" t="s">
        <v>50</v>
      </c>
      <c r="E96" s="467"/>
      <c r="F96" s="62"/>
      <c r="G96" s="2"/>
      <c r="H96" s="2"/>
      <c r="I96" s="2"/>
      <c r="J96" s="2"/>
      <c r="K96" s="2"/>
      <c r="L96" s="2"/>
      <c r="M96" s="2"/>
      <c r="N96" s="2"/>
      <c r="O96" s="2"/>
      <c r="P96" s="2"/>
      <c r="Q96" s="2"/>
      <c r="R96" s="2"/>
      <c r="S96" s="2"/>
      <c r="T96" s="2"/>
      <c r="U96" s="2"/>
      <c r="V96" s="2"/>
      <c r="W96" s="2"/>
      <c r="X96" s="2"/>
      <c r="Y96" s="2"/>
      <c r="Z96" s="2"/>
      <c r="AA96" s="2"/>
      <c r="AB96" s="2"/>
      <c r="AC96" s="2"/>
    </row>
    <row r="97" spans="1:29" ht="15.75" customHeight="1">
      <c r="A97" s="61" t="s">
        <v>24</v>
      </c>
      <c r="B97" s="43" t="s">
        <v>50</v>
      </c>
      <c r="C97" s="43" t="s">
        <v>50</v>
      </c>
      <c r="D97" s="43" t="s">
        <v>50</v>
      </c>
      <c r="E97" s="467"/>
      <c r="F97" s="62"/>
      <c r="G97" s="2"/>
      <c r="H97" s="2"/>
      <c r="I97" s="2"/>
      <c r="J97" s="2"/>
      <c r="K97" s="2"/>
      <c r="L97" s="2"/>
      <c r="M97" s="2"/>
      <c r="N97" s="2"/>
      <c r="O97" s="2"/>
      <c r="P97" s="2"/>
      <c r="Q97" s="2"/>
      <c r="R97" s="2"/>
      <c r="S97" s="2"/>
      <c r="T97" s="2"/>
      <c r="U97" s="2"/>
      <c r="V97" s="2"/>
      <c r="W97" s="2"/>
      <c r="X97" s="2"/>
      <c r="Y97" s="2"/>
      <c r="Z97" s="2"/>
      <c r="AA97" s="2"/>
      <c r="AB97" s="2"/>
      <c r="AC97" s="2"/>
    </row>
    <row r="98" spans="1:29" ht="15.75" customHeight="1">
      <c r="A98" s="61" t="s">
        <v>25</v>
      </c>
      <c r="B98" s="43" t="s">
        <v>50</v>
      </c>
      <c r="C98" s="43" t="s">
        <v>50</v>
      </c>
      <c r="D98" s="43" t="s">
        <v>50</v>
      </c>
      <c r="E98" s="467"/>
      <c r="F98" s="62"/>
      <c r="G98" s="2"/>
      <c r="H98" s="2"/>
      <c r="I98" s="2"/>
      <c r="J98" s="2"/>
      <c r="K98" s="2"/>
      <c r="L98" s="2"/>
      <c r="M98" s="2"/>
      <c r="N98" s="2"/>
      <c r="O98" s="2"/>
      <c r="P98" s="2"/>
      <c r="Q98" s="2"/>
      <c r="R98" s="2"/>
      <c r="S98" s="2"/>
      <c r="T98" s="2"/>
      <c r="U98" s="2"/>
      <c r="V98" s="2"/>
      <c r="W98" s="2"/>
      <c r="X98" s="2"/>
      <c r="Y98" s="2"/>
      <c r="Z98" s="2"/>
      <c r="AA98" s="2"/>
      <c r="AB98" s="2"/>
      <c r="AC98" s="2"/>
    </row>
    <row r="99" spans="1:29" ht="15.75" customHeight="1">
      <c r="A99" s="61" t="s">
        <v>26</v>
      </c>
      <c r="B99" s="43" t="s">
        <v>50</v>
      </c>
      <c r="C99" s="43" t="s">
        <v>50</v>
      </c>
      <c r="D99" s="43" t="s">
        <v>50</v>
      </c>
      <c r="E99" s="467"/>
      <c r="F99" s="62"/>
      <c r="G99" s="2"/>
      <c r="H99" s="2"/>
      <c r="I99" s="2"/>
      <c r="J99" s="2"/>
      <c r="K99" s="2"/>
      <c r="L99" s="2"/>
      <c r="M99" s="2"/>
      <c r="N99" s="2"/>
      <c r="O99" s="2"/>
      <c r="P99" s="2"/>
      <c r="Q99" s="2"/>
      <c r="R99" s="2"/>
      <c r="S99" s="2"/>
      <c r="T99" s="2"/>
      <c r="U99" s="2"/>
      <c r="V99" s="2"/>
      <c r="W99" s="2"/>
      <c r="X99" s="2"/>
      <c r="Y99" s="2"/>
      <c r="Z99" s="2"/>
      <c r="AA99" s="2"/>
      <c r="AB99" s="2"/>
      <c r="AC99" s="2"/>
    </row>
    <row r="100" spans="1:29" ht="15.75" customHeight="1">
      <c r="A100" s="61" t="s">
        <v>27</v>
      </c>
      <c r="B100" s="43" t="s">
        <v>50</v>
      </c>
      <c r="C100" s="43" t="s">
        <v>50</v>
      </c>
      <c r="D100" s="43" t="s">
        <v>50</v>
      </c>
      <c r="E100" s="467"/>
      <c r="F100" s="6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ht="15.75" customHeight="1">
      <c r="A101" s="61" t="s">
        <v>28</v>
      </c>
      <c r="B101" s="43" t="s">
        <v>50</v>
      </c>
      <c r="C101" s="43" t="s">
        <v>50</v>
      </c>
      <c r="D101" s="43" t="s">
        <v>50</v>
      </c>
      <c r="E101" s="467"/>
      <c r="F101" s="6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ht="15.75" customHeight="1">
      <c r="A102" s="61" t="s">
        <v>29</v>
      </c>
      <c r="B102" s="43" t="s">
        <v>50</v>
      </c>
      <c r="C102" s="43" t="s">
        <v>50</v>
      </c>
      <c r="D102" s="43" t="s">
        <v>50</v>
      </c>
      <c r="E102" s="467"/>
      <c r="F102" s="6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ht="15.75" customHeight="1">
      <c r="A103" s="61" t="s">
        <v>30</v>
      </c>
      <c r="B103" s="43" t="s">
        <v>50</v>
      </c>
      <c r="C103" s="43" t="s">
        <v>50</v>
      </c>
      <c r="D103" s="43" t="s">
        <v>50</v>
      </c>
      <c r="E103" s="468"/>
      <c r="F103" s="6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ht="15.75" customHeight="1">
      <c r="A105" s="63" t="s">
        <v>52</v>
      </c>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ht="15.75" customHeight="1">
      <c r="A106" s="469" t="s">
        <v>53</v>
      </c>
      <c r="B106" s="461"/>
      <c r="C106" s="461"/>
      <c r="D106" s="461"/>
      <c r="E106" s="461"/>
      <c r="F106" s="461"/>
      <c r="G106" s="461"/>
      <c r="H106" s="461"/>
      <c r="I106" s="461"/>
      <c r="J106" s="461"/>
      <c r="K106" s="461"/>
      <c r="L106" s="461"/>
      <c r="M106" s="461"/>
      <c r="N106" s="461"/>
      <c r="O106" s="2"/>
      <c r="P106" s="2"/>
      <c r="Q106" s="2"/>
      <c r="R106" s="2"/>
      <c r="S106" s="2"/>
      <c r="T106" s="2"/>
      <c r="U106" s="2"/>
      <c r="V106" s="2"/>
      <c r="W106" s="2"/>
      <c r="X106" s="2"/>
      <c r="Y106" s="2"/>
      <c r="Z106" s="2"/>
      <c r="AA106" s="2"/>
      <c r="AB106" s="2"/>
      <c r="AC106" s="2"/>
    </row>
    <row r="107" spans="1:29" ht="15.75" customHeight="1">
      <c r="A107" s="461"/>
      <c r="B107" s="461"/>
      <c r="C107" s="461"/>
      <c r="D107" s="461"/>
      <c r="E107" s="461"/>
      <c r="F107" s="461"/>
      <c r="G107" s="461"/>
      <c r="H107" s="461"/>
      <c r="I107" s="461"/>
      <c r="J107" s="461"/>
      <c r="K107" s="461"/>
      <c r="L107" s="461"/>
      <c r="M107" s="461"/>
      <c r="N107" s="461"/>
      <c r="O107" s="2"/>
      <c r="P107" s="2"/>
      <c r="Q107" s="2"/>
      <c r="R107" s="2"/>
      <c r="S107" s="2"/>
      <c r="T107" s="2"/>
      <c r="U107" s="2"/>
      <c r="V107" s="2"/>
      <c r="W107" s="2"/>
      <c r="X107" s="2"/>
      <c r="Y107" s="2"/>
      <c r="Z107" s="2"/>
      <c r="AA107" s="2"/>
      <c r="AB107" s="2"/>
      <c r="AC107" s="2"/>
    </row>
    <row r="108" spans="1:29" ht="15.75" customHeight="1">
      <c r="A108" s="461"/>
      <c r="B108" s="461"/>
      <c r="C108" s="461"/>
      <c r="D108" s="461"/>
      <c r="E108" s="461"/>
      <c r="F108" s="461"/>
      <c r="G108" s="461"/>
      <c r="H108" s="461"/>
      <c r="I108" s="461"/>
      <c r="J108" s="461"/>
      <c r="K108" s="461"/>
      <c r="L108" s="461"/>
      <c r="M108" s="461"/>
      <c r="N108" s="461"/>
      <c r="O108" s="2"/>
      <c r="P108" s="2"/>
      <c r="Q108" s="2"/>
      <c r="R108" s="2"/>
      <c r="S108" s="2"/>
      <c r="T108" s="2"/>
      <c r="U108" s="2"/>
      <c r="V108" s="2"/>
      <c r="W108" s="2"/>
      <c r="X108" s="2"/>
      <c r="Y108" s="2"/>
      <c r="Z108" s="2"/>
      <c r="AA108" s="2"/>
      <c r="AB108" s="2"/>
      <c r="AC108" s="2"/>
    </row>
    <row r="109" spans="1:29" ht="15.75" customHeight="1">
      <c r="A109" s="461"/>
      <c r="B109" s="461"/>
      <c r="C109" s="461"/>
      <c r="D109" s="461"/>
      <c r="E109" s="461"/>
      <c r="F109" s="461"/>
      <c r="G109" s="461"/>
      <c r="H109" s="461"/>
      <c r="I109" s="461"/>
      <c r="J109" s="461"/>
      <c r="K109" s="461"/>
      <c r="L109" s="461"/>
      <c r="M109" s="461"/>
      <c r="N109" s="461"/>
      <c r="O109" s="2"/>
      <c r="P109" s="2"/>
      <c r="Q109" s="2"/>
      <c r="R109" s="2"/>
      <c r="S109" s="2"/>
      <c r="T109" s="2"/>
      <c r="U109" s="2"/>
      <c r="V109" s="2"/>
      <c r="W109" s="2"/>
      <c r="X109" s="2"/>
      <c r="Y109" s="2"/>
      <c r="Z109" s="2"/>
      <c r="AA109" s="2"/>
      <c r="AB109" s="2"/>
      <c r="AC109" s="2"/>
    </row>
    <row r="110" spans="1:29" ht="15.75" customHeight="1">
      <c r="A110" s="461"/>
      <c r="B110" s="461"/>
      <c r="C110" s="461"/>
      <c r="D110" s="461"/>
      <c r="E110" s="461"/>
      <c r="F110" s="461"/>
      <c r="G110" s="461"/>
      <c r="H110" s="461"/>
      <c r="I110" s="461"/>
      <c r="J110" s="461"/>
      <c r="K110" s="461"/>
      <c r="L110" s="461"/>
      <c r="M110" s="461"/>
      <c r="N110" s="461"/>
      <c r="O110" s="2"/>
      <c r="P110" s="2"/>
      <c r="Q110" s="2"/>
      <c r="R110" s="2"/>
      <c r="S110" s="2"/>
      <c r="T110" s="2"/>
      <c r="U110" s="2"/>
      <c r="V110" s="2"/>
      <c r="W110" s="2"/>
      <c r="X110" s="2"/>
      <c r="Y110" s="2"/>
      <c r="Z110" s="2"/>
      <c r="AA110" s="2"/>
      <c r="AB110" s="2"/>
      <c r="AC110" s="2"/>
    </row>
    <row r="111" spans="1:29" ht="15.75" customHeight="1">
      <c r="A111" s="461"/>
      <c r="B111" s="461"/>
      <c r="C111" s="461"/>
      <c r="D111" s="461"/>
      <c r="E111" s="461"/>
      <c r="F111" s="461"/>
      <c r="G111" s="461"/>
      <c r="H111" s="461"/>
      <c r="I111" s="461"/>
      <c r="J111" s="461"/>
      <c r="K111" s="461"/>
      <c r="L111" s="461"/>
      <c r="M111" s="461"/>
      <c r="N111" s="461"/>
      <c r="O111" s="2"/>
      <c r="P111" s="2"/>
      <c r="Q111" s="2"/>
      <c r="R111" s="2"/>
      <c r="S111" s="2"/>
      <c r="T111" s="2"/>
      <c r="U111" s="2"/>
      <c r="V111" s="2"/>
      <c r="W111" s="2"/>
      <c r="X111" s="2"/>
      <c r="Y111" s="2"/>
      <c r="Z111" s="2"/>
      <c r="AA111" s="2"/>
      <c r="AB111" s="2"/>
      <c r="AC111" s="2"/>
    </row>
    <row r="112" spans="1:29" ht="15.75" customHeight="1">
      <c r="A112" s="461"/>
      <c r="B112" s="461"/>
      <c r="C112" s="461"/>
      <c r="D112" s="461"/>
      <c r="E112" s="461"/>
      <c r="F112" s="461"/>
      <c r="G112" s="461"/>
      <c r="H112" s="461"/>
      <c r="I112" s="461"/>
      <c r="J112" s="461"/>
      <c r="K112" s="461"/>
      <c r="L112" s="461"/>
      <c r="M112" s="461"/>
      <c r="N112" s="461"/>
      <c r="O112" s="2"/>
      <c r="P112" s="2"/>
      <c r="Q112" s="2"/>
      <c r="R112" s="2"/>
      <c r="S112" s="2"/>
      <c r="T112" s="2"/>
      <c r="U112" s="2"/>
      <c r="V112" s="2"/>
      <c r="W112" s="2"/>
      <c r="X112" s="2"/>
      <c r="Y112" s="2"/>
      <c r="Z112" s="2"/>
      <c r="AA112" s="2"/>
      <c r="AB112" s="2"/>
      <c r="AC112" s="2"/>
    </row>
    <row r="113" spans="1:29" ht="15.75" customHeight="1">
      <c r="A113" s="461"/>
      <c r="B113" s="461"/>
      <c r="C113" s="461"/>
      <c r="D113" s="461"/>
      <c r="E113" s="461"/>
      <c r="F113" s="461"/>
      <c r="G113" s="461"/>
      <c r="H113" s="461"/>
      <c r="I113" s="461"/>
      <c r="J113" s="461"/>
      <c r="K113" s="461"/>
      <c r="L113" s="461"/>
      <c r="M113" s="461"/>
      <c r="N113" s="461"/>
      <c r="O113" s="2"/>
      <c r="P113" s="2"/>
      <c r="Q113" s="2"/>
      <c r="R113" s="2"/>
      <c r="S113" s="2"/>
      <c r="T113" s="2"/>
      <c r="U113" s="2"/>
      <c r="V113" s="2"/>
      <c r="W113" s="2"/>
      <c r="X113" s="2"/>
      <c r="Y113" s="2"/>
      <c r="Z113" s="2"/>
      <c r="AA113" s="2"/>
      <c r="AB113" s="2"/>
      <c r="AC113" s="2"/>
    </row>
    <row r="114" spans="1:29" ht="15.75" customHeight="1">
      <c r="A114" s="461"/>
      <c r="B114" s="461"/>
      <c r="C114" s="461"/>
      <c r="D114" s="461"/>
      <c r="E114" s="461"/>
      <c r="F114" s="461"/>
      <c r="G114" s="461"/>
      <c r="H114" s="461"/>
      <c r="I114" s="461"/>
      <c r="J114" s="461"/>
      <c r="K114" s="461"/>
      <c r="L114" s="461"/>
      <c r="M114" s="461"/>
      <c r="N114" s="461"/>
      <c r="O114" s="2"/>
      <c r="P114" s="2"/>
      <c r="Q114" s="2"/>
      <c r="R114" s="2"/>
      <c r="S114" s="2"/>
      <c r="T114" s="2"/>
      <c r="U114" s="2"/>
      <c r="V114" s="2"/>
      <c r="W114" s="2"/>
      <c r="X114" s="2"/>
      <c r="Y114" s="2"/>
      <c r="Z114" s="2"/>
      <c r="AA114" s="2"/>
      <c r="AB114" s="2"/>
      <c r="AC114" s="2"/>
    </row>
    <row r="115" spans="1:29" ht="15.75" customHeight="1">
      <c r="A115" s="461"/>
      <c r="B115" s="461"/>
      <c r="C115" s="461"/>
      <c r="D115" s="461"/>
      <c r="E115" s="461"/>
      <c r="F115" s="461"/>
      <c r="G115" s="461"/>
      <c r="H115" s="461"/>
      <c r="I115" s="461"/>
      <c r="J115" s="461"/>
      <c r="K115" s="461"/>
      <c r="L115" s="461"/>
      <c r="M115" s="461"/>
      <c r="N115" s="461"/>
      <c r="O115" s="2"/>
      <c r="P115" s="2"/>
      <c r="Q115" s="2"/>
      <c r="R115" s="2"/>
      <c r="S115" s="2"/>
      <c r="T115" s="2"/>
      <c r="U115" s="2"/>
      <c r="V115" s="2"/>
      <c r="W115" s="2"/>
      <c r="X115" s="2"/>
      <c r="Y115" s="2"/>
      <c r="Z115" s="2"/>
      <c r="AA115" s="2"/>
      <c r="AB115" s="2"/>
      <c r="AC115" s="2"/>
    </row>
    <row r="116" spans="1:29" ht="15.75" customHeight="1">
      <c r="A116" s="461"/>
      <c r="B116" s="461"/>
      <c r="C116" s="461"/>
      <c r="D116" s="461"/>
      <c r="E116" s="461"/>
      <c r="F116" s="461"/>
      <c r="G116" s="461"/>
      <c r="H116" s="461"/>
      <c r="I116" s="461"/>
      <c r="J116" s="461"/>
      <c r="K116" s="461"/>
      <c r="L116" s="461"/>
      <c r="M116" s="461"/>
      <c r="N116" s="461"/>
      <c r="O116" s="2"/>
      <c r="P116" s="2"/>
      <c r="Q116" s="2"/>
      <c r="R116" s="2"/>
      <c r="S116" s="2"/>
      <c r="T116" s="2"/>
      <c r="U116" s="2"/>
      <c r="V116" s="2"/>
      <c r="W116" s="2"/>
      <c r="X116" s="2"/>
      <c r="Y116" s="2"/>
      <c r="Z116" s="2"/>
      <c r="AA116" s="2"/>
      <c r="AB116" s="2"/>
      <c r="AC116" s="2"/>
    </row>
    <row r="117" spans="1:29" ht="15.75" customHeight="1">
      <c r="A117" s="461"/>
      <c r="B117" s="461"/>
      <c r="C117" s="461"/>
      <c r="D117" s="461"/>
      <c r="E117" s="461"/>
      <c r="F117" s="461"/>
      <c r="G117" s="461"/>
      <c r="H117" s="461"/>
      <c r="I117" s="461"/>
      <c r="J117" s="461"/>
      <c r="K117" s="461"/>
      <c r="L117" s="461"/>
      <c r="M117" s="461"/>
      <c r="N117" s="461"/>
      <c r="O117" s="2"/>
      <c r="P117" s="2"/>
      <c r="Q117" s="2"/>
      <c r="R117" s="2"/>
      <c r="S117" s="2"/>
      <c r="T117" s="2"/>
      <c r="U117" s="2"/>
      <c r="V117" s="2"/>
      <c r="W117" s="2"/>
      <c r="X117" s="2"/>
      <c r="Y117" s="2"/>
      <c r="Z117" s="2"/>
      <c r="AA117" s="2"/>
      <c r="AB117" s="2"/>
      <c r="AC117" s="2"/>
    </row>
    <row r="118" spans="1:29" ht="15.75" customHeight="1">
      <c r="A118" s="461"/>
      <c r="B118" s="461"/>
      <c r="C118" s="461"/>
      <c r="D118" s="461"/>
      <c r="E118" s="461"/>
      <c r="F118" s="461"/>
      <c r="G118" s="461"/>
      <c r="H118" s="461"/>
      <c r="I118" s="461"/>
      <c r="J118" s="461"/>
      <c r="K118" s="461"/>
      <c r="L118" s="461"/>
      <c r="M118" s="461"/>
      <c r="N118" s="461"/>
      <c r="O118" s="2"/>
      <c r="P118" s="2"/>
      <c r="Q118" s="2"/>
      <c r="R118" s="2"/>
      <c r="S118" s="2"/>
      <c r="T118" s="2"/>
      <c r="U118" s="2"/>
      <c r="V118" s="2"/>
      <c r="W118" s="2"/>
      <c r="X118" s="2"/>
      <c r="Y118" s="2"/>
      <c r="Z118" s="2"/>
      <c r="AA118" s="2"/>
      <c r="AB118" s="2"/>
      <c r="AC118" s="2"/>
    </row>
    <row r="119" spans="1:29" ht="15.75" customHeight="1">
      <c r="A119" s="461"/>
      <c r="B119" s="461"/>
      <c r="C119" s="461"/>
      <c r="D119" s="461"/>
      <c r="E119" s="461"/>
      <c r="F119" s="461"/>
      <c r="G119" s="461"/>
      <c r="H119" s="461"/>
      <c r="I119" s="461"/>
      <c r="J119" s="461"/>
      <c r="K119" s="461"/>
      <c r="L119" s="461"/>
      <c r="M119" s="461"/>
      <c r="N119" s="461"/>
      <c r="O119" s="2"/>
      <c r="P119" s="2"/>
      <c r="Q119" s="2"/>
      <c r="R119" s="2"/>
      <c r="S119" s="2"/>
      <c r="T119" s="2"/>
      <c r="U119" s="2"/>
      <c r="V119" s="2"/>
      <c r="W119" s="2"/>
      <c r="X119" s="2"/>
      <c r="Y119" s="2"/>
      <c r="Z119" s="2"/>
      <c r="AA119" s="2"/>
      <c r="AB119" s="2"/>
      <c r="AC119" s="2"/>
    </row>
    <row r="120" spans="1:29" ht="15.75" customHeight="1">
      <c r="A120" s="461"/>
      <c r="B120" s="461"/>
      <c r="C120" s="461"/>
      <c r="D120" s="461"/>
      <c r="E120" s="461"/>
      <c r="F120" s="461"/>
      <c r="G120" s="461"/>
      <c r="H120" s="461"/>
      <c r="I120" s="461"/>
      <c r="J120" s="461"/>
      <c r="K120" s="461"/>
      <c r="L120" s="461"/>
      <c r="M120" s="461"/>
      <c r="N120" s="461"/>
      <c r="O120" s="2"/>
      <c r="P120" s="2"/>
      <c r="Q120" s="2"/>
      <c r="R120" s="2"/>
      <c r="S120" s="2"/>
      <c r="T120" s="2"/>
      <c r="U120" s="2"/>
      <c r="V120" s="2"/>
      <c r="W120" s="2"/>
      <c r="X120" s="2"/>
      <c r="Y120" s="2"/>
      <c r="Z120" s="2"/>
      <c r="AA120" s="2"/>
      <c r="AB120" s="2"/>
      <c r="AC120" s="2"/>
    </row>
    <row r="121" spans="1:29" ht="15.75" customHeight="1">
      <c r="A121" s="2"/>
      <c r="B121" s="2" t="s">
        <v>54</v>
      </c>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ht="15.75" hidden="1" customHeight="1">
      <c r="A122" s="462" t="s">
        <v>32</v>
      </c>
      <c r="B122" s="470" t="s">
        <v>55</v>
      </c>
      <c r="C122" s="456"/>
      <c r="D122" s="456"/>
      <c r="E122" s="465"/>
      <c r="F122" s="470" t="s">
        <v>56</v>
      </c>
      <c r="G122" s="456"/>
      <c r="H122" s="465"/>
      <c r="I122" s="2"/>
      <c r="J122" s="2"/>
      <c r="K122" s="2"/>
      <c r="L122" s="2"/>
      <c r="M122" s="2"/>
      <c r="N122" s="2"/>
      <c r="O122" s="2"/>
      <c r="P122" s="2"/>
      <c r="Q122" s="2"/>
      <c r="R122" s="2"/>
      <c r="S122" s="2"/>
      <c r="T122" s="2"/>
      <c r="U122" s="2"/>
      <c r="V122" s="2"/>
      <c r="W122" s="2"/>
      <c r="X122" s="2"/>
      <c r="Y122" s="2"/>
      <c r="Z122" s="2"/>
      <c r="AA122" s="2"/>
      <c r="AB122" s="2"/>
      <c r="AC122" s="2"/>
    </row>
    <row r="123" spans="1:29" ht="15.75" hidden="1" customHeight="1">
      <c r="A123" s="463"/>
      <c r="B123" s="47" t="s">
        <v>57</v>
      </c>
      <c r="C123" s="47" t="s">
        <v>58</v>
      </c>
      <c r="D123" s="47" t="s">
        <v>59</v>
      </c>
      <c r="E123" s="47" t="s">
        <v>60</v>
      </c>
      <c r="F123" s="47" t="s">
        <v>57</v>
      </c>
      <c r="G123" s="47" t="s">
        <v>58</v>
      </c>
      <c r="H123" s="47" t="s">
        <v>59</v>
      </c>
      <c r="I123" s="2"/>
      <c r="J123" s="2"/>
      <c r="K123" s="2"/>
      <c r="L123" s="2"/>
      <c r="M123" s="2"/>
      <c r="N123" s="2"/>
      <c r="O123" s="2"/>
      <c r="P123" s="2"/>
      <c r="Q123" s="2"/>
      <c r="R123" s="2"/>
      <c r="S123" s="2"/>
      <c r="T123" s="2"/>
      <c r="U123" s="2"/>
      <c r="V123" s="2"/>
      <c r="W123" s="2"/>
      <c r="X123" s="2"/>
      <c r="Y123" s="2"/>
      <c r="Z123" s="2"/>
      <c r="AA123" s="2"/>
      <c r="AB123" s="2"/>
      <c r="AC123" s="2"/>
    </row>
    <row r="124" spans="1:29" ht="15.75" hidden="1" customHeight="1">
      <c r="A124" s="61" t="s">
        <v>17</v>
      </c>
      <c r="B124" s="65">
        <f>+'Riesgos Proc DIC'!F150</f>
        <v>0</v>
      </c>
      <c r="C124" s="65">
        <f>+'Riesgos Proc DIC'!F151</f>
        <v>0</v>
      </c>
      <c r="D124" s="65">
        <f>+'Riesgos Proc DIC'!F152</f>
        <v>0</v>
      </c>
      <c r="E124" s="65">
        <f>+'Riesgos Proc DIC'!F153</f>
        <v>3</v>
      </c>
      <c r="F124" s="65">
        <f>+'Riesgos Corrup DIC'!F150</f>
        <v>0</v>
      </c>
      <c r="G124" s="65">
        <f>+'Riesgos Corrup DIC'!F151</f>
        <v>0</v>
      </c>
      <c r="H124" s="65">
        <f>+'Riesgos Corrup DIC'!F152</f>
        <v>2</v>
      </c>
      <c r="I124" s="2"/>
      <c r="J124" s="2"/>
      <c r="K124" s="2"/>
      <c r="L124" s="2"/>
      <c r="M124" s="2"/>
      <c r="N124" s="2"/>
      <c r="O124" s="2"/>
      <c r="P124" s="2"/>
      <c r="Q124" s="2"/>
      <c r="R124" s="2"/>
      <c r="S124" s="2"/>
      <c r="T124" s="2"/>
      <c r="U124" s="2"/>
      <c r="V124" s="2"/>
      <c r="W124" s="2"/>
      <c r="X124" s="2"/>
      <c r="Y124" s="2"/>
      <c r="Z124" s="2"/>
      <c r="AA124" s="2"/>
      <c r="AB124" s="2"/>
      <c r="AC124" s="2"/>
    </row>
    <row r="125" spans="1:29" ht="15.75" hidden="1" customHeight="1">
      <c r="A125" s="61" t="s">
        <v>18</v>
      </c>
      <c r="B125" s="65">
        <f>+'Riesgos Proc DIP'!F151</f>
        <v>0</v>
      </c>
      <c r="C125" s="65">
        <f>+'Riesgos Proc DIP'!F152</f>
        <v>0</v>
      </c>
      <c r="D125" s="65">
        <f>+'Riesgos Proc DIP'!F153</f>
        <v>1</v>
      </c>
      <c r="E125" s="65">
        <f>+'Riesgos Proc DIP'!F154</f>
        <v>0</v>
      </c>
      <c r="F125" s="65"/>
      <c r="G125" s="65"/>
      <c r="H125" s="65"/>
      <c r="I125" s="2"/>
      <c r="J125" s="2"/>
      <c r="K125" s="2"/>
      <c r="L125" s="2"/>
      <c r="M125" s="2"/>
      <c r="N125" s="2"/>
      <c r="O125" s="2"/>
      <c r="P125" s="2"/>
      <c r="Q125" s="2"/>
      <c r="R125" s="2"/>
      <c r="S125" s="2"/>
      <c r="T125" s="2"/>
      <c r="U125" s="2"/>
      <c r="V125" s="2"/>
      <c r="W125" s="2"/>
      <c r="X125" s="2"/>
      <c r="Y125" s="2"/>
      <c r="Z125" s="2"/>
      <c r="AA125" s="2"/>
      <c r="AB125" s="2"/>
      <c r="AC125" s="2"/>
    </row>
    <row r="126" spans="1:29" ht="15.75" hidden="1" customHeight="1">
      <c r="A126" s="61" t="s">
        <v>19</v>
      </c>
      <c r="B126" s="65">
        <f>+'Riesgos Proc AC'!F152</f>
        <v>1</v>
      </c>
      <c r="C126" s="65">
        <f>+'Riesgos Proc AC'!F153</f>
        <v>1</v>
      </c>
      <c r="D126" s="65">
        <f>+'Riesgos Proc AC'!F154</f>
        <v>0</v>
      </c>
      <c r="E126" s="65">
        <f>+'Riesgos Proc AC'!F155</f>
        <v>0</v>
      </c>
      <c r="F126" s="65"/>
      <c r="G126" s="65"/>
      <c r="H126" s="65"/>
      <c r="I126" s="2"/>
      <c r="J126" s="2"/>
      <c r="K126" s="2"/>
      <c r="L126" s="2"/>
      <c r="M126" s="2"/>
      <c r="N126" s="2"/>
      <c r="O126" s="2"/>
      <c r="P126" s="2"/>
      <c r="Q126" s="2"/>
      <c r="R126" s="2"/>
      <c r="S126" s="2"/>
      <c r="T126" s="2"/>
      <c r="U126" s="2"/>
      <c r="V126" s="2"/>
      <c r="W126" s="2"/>
      <c r="X126" s="2"/>
      <c r="Y126" s="2"/>
      <c r="Z126" s="2"/>
      <c r="AA126" s="2"/>
      <c r="AB126" s="2"/>
      <c r="AC126" s="2"/>
    </row>
    <row r="127" spans="1:29" ht="15.75" hidden="1" customHeight="1">
      <c r="A127" s="61" t="s">
        <v>20</v>
      </c>
      <c r="B127" s="65">
        <f>+'Riesgos Proc IDP'!F149</f>
        <v>2</v>
      </c>
      <c r="C127" s="65">
        <f>+'Riesgos Proc IDP'!F150</f>
        <v>0</v>
      </c>
      <c r="D127" s="65">
        <f>+'Riesgos Proc IDP'!F151</f>
        <v>0</v>
      </c>
      <c r="E127" s="65">
        <f>+'Riesgos Proc IDP'!F152</f>
        <v>0</v>
      </c>
      <c r="F127" s="65"/>
      <c r="G127" s="65"/>
      <c r="H127" s="65"/>
      <c r="I127" s="2"/>
      <c r="J127" s="2"/>
      <c r="K127" s="2"/>
      <c r="L127" s="2"/>
      <c r="M127" s="2"/>
      <c r="N127" s="2"/>
      <c r="O127" s="2"/>
      <c r="P127" s="2"/>
      <c r="Q127" s="2"/>
      <c r="R127" s="2"/>
      <c r="S127" s="2"/>
      <c r="T127" s="2"/>
      <c r="U127" s="2"/>
      <c r="V127" s="2"/>
      <c r="W127" s="2"/>
      <c r="X127" s="2"/>
      <c r="Y127" s="2"/>
      <c r="Z127" s="2"/>
      <c r="AA127" s="2"/>
      <c r="AB127" s="2"/>
      <c r="AC127" s="2"/>
    </row>
    <row r="128" spans="1:29" ht="15.75" hidden="1" customHeight="1">
      <c r="A128" s="61" t="s">
        <v>21</v>
      </c>
      <c r="B128" s="65">
        <f>+'Riesgos Proc GD'!F150</f>
        <v>0</v>
      </c>
      <c r="C128" s="65">
        <f>+'Riesgos Proc GD'!F151</f>
        <v>0</v>
      </c>
      <c r="D128" s="65">
        <f>+'Riesgos Proc GD'!F152</f>
        <v>1</v>
      </c>
      <c r="E128" s="65">
        <f>+'Riesgos Proc GD'!F153</f>
        <v>2</v>
      </c>
      <c r="F128" s="65"/>
      <c r="G128" s="65"/>
      <c r="H128" s="65"/>
      <c r="I128" s="2"/>
      <c r="J128" s="2"/>
      <c r="K128" s="2"/>
      <c r="L128" s="2"/>
      <c r="M128" s="2"/>
      <c r="N128" s="2"/>
      <c r="O128" s="2"/>
      <c r="P128" s="2"/>
      <c r="Q128" s="2"/>
      <c r="R128" s="2"/>
      <c r="S128" s="2"/>
      <c r="T128" s="2"/>
      <c r="U128" s="2"/>
      <c r="V128" s="2"/>
      <c r="W128" s="2"/>
      <c r="X128" s="2"/>
      <c r="Y128" s="2"/>
      <c r="Z128" s="2"/>
      <c r="AA128" s="2"/>
      <c r="AB128" s="2"/>
      <c r="AC128" s="2"/>
    </row>
    <row r="129" spans="1:29" ht="15.75" hidden="1" customHeight="1">
      <c r="A129" s="61" t="s">
        <v>22</v>
      </c>
      <c r="B129" s="65"/>
      <c r="C129" s="65"/>
      <c r="D129" s="65"/>
      <c r="E129" s="65"/>
      <c r="F129" s="65"/>
      <c r="G129" s="65"/>
      <c r="H129" s="65"/>
      <c r="I129" s="2"/>
      <c r="J129" s="2"/>
      <c r="K129" s="2"/>
      <c r="L129" s="2"/>
      <c r="M129" s="2"/>
      <c r="N129" s="2"/>
      <c r="O129" s="2"/>
      <c r="P129" s="2"/>
      <c r="Q129" s="2"/>
      <c r="R129" s="2"/>
      <c r="S129" s="2"/>
      <c r="T129" s="2"/>
      <c r="U129" s="2"/>
      <c r="V129" s="2"/>
      <c r="W129" s="2"/>
      <c r="X129" s="2"/>
      <c r="Y129" s="2"/>
      <c r="Z129" s="2"/>
      <c r="AA129" s="2"/>
      <c r="AB129" s="2"/>
      <c r="AC129" s="2"/>
    </row>
    <row r="130" spans="1:29" ht="15.75" hidden="1" customHeight="1">
      <c r="A130" s="61" t="s">
        <v>23</v>
      </c>
      <c r="B130" s="65"/>
      <c r="C130" s="65"/>
      <c r="D130" s="65"/>
      <c r="E130" s="65"/>
      <c r="F130" s="65"/>
      <c r="G130" s="65"/>
      <c r="H130" s="65"/>
      <c r="I130" s="2"/>
      <c r="J130" s="2"/>
      <c r="K130" s="2"/>
      <c r="L130" s="2"/>
      <c r="M130" s="2"/>
      <c r="N130" s="2"/>
      <c r="O130" s="2"/>
      <c r="P130" s="2"/>
      <c r="Q130" s="2"/>
      <c r="R130" s="2"/>
      <c r="S130" s="2"/>
      <c r="T130" s="2"/>
      <c r="U130" s="2"/>
      <c r="V130" s="2"/>
      <c r="W130" s="2"/>
      <c r="X130" s="2"/>
      <c r="Y130" s="2"/>
      <c r="Z130" s="2"/>
      <c r="AA130" s="2"/>
      <c r="AB130" s="2"/>
      <c r="AC130" s="2"/>
    </row>
    <row r="131" spans="1:29" ht="15.75" hidden="1" customHeight="1">
      <c r="A131" s="61" t="s">
        <v>24</v>
      </c>
      <c r="B131" s="65"/>
      <c r="C131" s="65"/>
      <c r="D131" s="65"/>
      <c r="E131" s="65"/>
      <c r="F131" s="65"/>
      <c r="G131" s="65"/>
      <c r="H131" s="65"/>
      <c r="I131" s="2"/>
      <c r="J131" s="2"/>
      <c r="K131" s="2"/>
      <c r="L131" s="2"/>
      <c r="M131" s="2"/>
      <c r="N131" s="2"/>
      <c r="O131" s="2"/>
      <c r="P131" s="2"/>
      <c r="Q131" s="2"/>
      <c r="R131" s="2"/>
      <c r="S131" s="2"/>
      <c r="T131" s="2"/>
      <c r="U131" s="2"/>
      <c r="V131" s="2"/>
      <c r="W131" s="2"/>
      <c r="X131" s="2"/>
      <c r="Y131" s="2"/>
      <c r="Z131" s="2"/>
      <c r="AA131" s="2"/>
      <c r="AB131" s="2"/>
      <c r="AC131" s="2"/>
    </row>
    <row r="132" spans="1:29" ht="15.75" hidden="1" customHeight="1">
      <c r="A132" s="61" t="s">
        <v>25</v>
      </c>
      <c r="B132" s="65"/>
      <c r="C132" s="65"/>
      <c r="D132" s="65"/>
      <c r="E132" s="65"/>
      <c r="F132" s="65"/>
      <c r="G132" s="65"/>
      <c r="H132" s="65"/>
      <c r="I132" s="2"/>
      <c r="J132" s="2"/>
      <c r="K132" s="2"/>
      <c r="L132" s="2"/>
      <c r="M132" s="2"/>
      <c r="N132" s="2"/>
      <c r="O132" s="2"/>
      <c r="P132" s="2"/>
      <c r="Q132" s="2"/>
      <c r="R132" s="2"/>
      <c r="S132" s="2"/>
      <c r="T132" s="2"/>
      <c r="U132" s="2"/>
      <c r="V132" s="2"/>
      <c r="W132" s="2"/>
      <c r="X132" s="2"/>
      <c r="Y132" s="2"/>
      <c r="Z132" s="2"/>
      <c r="AA132" s="2"/>
      <c r="AB132" s="2"/>
      <c r="AC132" s="2"/>
    </row>
    <row r="133" spans="1:29" ht="15.75" hidden="1" customHeight="1">
      <c r="A133" s="61" t="s">
        <v>26</v>
      </c>
      <c r="B133" s="65"/>
      <c r="C133" s="65"/>
      <c r="D133" s="65"/>
      <c r="E133" s="65"/>
      <c r="F133" s="65"/>
      <c r="G133" s="65"/>
      <c r="H133" s="65"/>
      <c r="I133" s="2"/>
      <c r="J133" s="2"/>
      <c r="K133" s="2"/>
      <c r="L133" s="2"/>
      <c r="M133" s="2"/>
      <c r="N133" s="2"/>
      <c r="O133" s="2"/>
      <c r="P133" s="2"/>
      <c r="Q133" s="2"/>
      <c r="R133" s="2"/>
      <c r="S133" s="2"/>
      <c r="T133" s="2"/>
      <c r="U133" s="2"/>
      <c r="V133" s="2"/>
      <c r="W133" s="2"/>
      <c r="X133" s="2"/>
      <c r="Y133" s="2"/>
      <c r="Z133" s="2"/>
      <c r="AA133" s="2"/>
      <c r="AB133" s="2"/>
      <c r="AC133" s="2"/>
    </row>
    <row r="134" spans="1:29" ht="15.75" hidden="1" customHeight="1">
      <c r="A134" s="61" t="s">
        <v>27</v>
      </c>
      <c r="B134" s="65"/>
      <c r="C134" s="65"/>
      <c r="D134" s="65"/>
      <c r="E134" s="65"/>
      <c r="F134" s="65"/>
      <c r="G134" s="65"/>
      <c r="H134" s="65"/>
      <c r="I134" s="2"/>
      <c r="J134" s="2"/>
      <c r="K134" s="2"/>
      <c r="L134" s="2"/>
      <c r="M134" s="2"/>
      <c r="N134" s="2"/>
      <c r="O134" s="2"/>
      <c r="P134" s="2"/>
      <c r="Q134" s="2"/>
      <c r="R134" s="2"/>
      <c r="S134" s="2"/>
      <c r="T134" s="2"/>
      <c r="U134" s="2"/>
      <c r="V134" s="2"/>
      <c r="W134" s="2"/>
      <c r="X134" s="2"/>
      <c r="Y134" s="2"/>
      <c r="Z134" s="2"/>
      <c r="AA134" s="2"/>
      <c r="AB134" s="2"/>
      <c r="AC134" s="2"/>
    </row>
    <row r="135" spans="1:29" ht="15.75" hidden="1" customHeight="1">
      <c r="A135" s="61" t="s">
        <v>28</v>
      </c>
      <c r="B135" s="65"/>
      <c r="C135" s="65"/>
      <c r="D135" s="65"/>
      <c r="E135" s="65"/>
      <c r="F135" s="65"/>
      <c r="G135" s="65"/>
      <c r="H135" s="65"/>
      <c r="I135" s="2"/>
      <c r="J135" s="2"/>
      <c r="K135" s="2"/>
      <c r="L135" s="2"/>
      <c r="M135" s="2"/>
      <c r="N135" s="2"/>
      <c r="O135" s="2"/>
      <c r="P135" s="2"/>
      <c r="Q135" s="2"/>
      <c r="R135" s="2"/>
      <c r="S135" s="2"/>
      <c r="T135" s="2"/>
      <c r="U135" s="2"/>
      <c r="V135" s="2"/>
      <c r="W135" s="2"/>
      <c r="X135" s="2"/>
      <c r="Y135" s="2"/>
      <c r="Z135" s="2"/>
      <c r="AA135" s="2"/>
      <c r="AB135" s="2"/>
      <c r="AC135" s="2"/>
    </row>
    <row r="136" spans="1:29" ht="15.75" hidden="1" customHeight="1">
      <c r="A136" s="61" t="s">
        <v>29</v>
      </c>
      <c r="B136" s="65"/>
      <c r="C136" s="65"/>
      <c r="D136" s="65"/>
      <c r="E136" s="65"/>
      <c r="F136" s="65"/>
      <c r="G136" s="65"/>
      <c r="H136" s="65"/>
      <c r="I136" s="2"/>
      <c r="J136" s="2"/>
      <c r="K136" s="2"/>
      <c r="L136" s="2"/>
      <c r="M136" s="2"/>
      <c r="N136" s="2"/>
      <c r="O136" s="2"/>
      <c r="P136" s="2"/>
      <c r="Q136" s="2"/>
      <c r="R136" s="2"/>
      <c r="S136" s="2"/>
      <c r="T136" s="2"/>
      <c r="U136" s="2"/>
      <c r="V136" s="2"/>
      <c r="W136" s="2"/>
      <c r="X136" s="2"/>
      <c r="Y136" s="2"/>
      <c r="Z136" s="2"/>
      <c r="AA136" s="2"/>
      <c r="AB136" s="2"/>
      <c r="AC136" s="2"/>
    </row>
    <row r="137" spans="1:29" ht="15.75" hidden="1" customHeight="1">
      <c r="A137" s="61" t="s">
        <v>30</v>
      </c>
      <c r="B137" s="65"/>
      <c r="C137" s="65"/>
      <c r="D137" s="65"/>
      <c r="E137" s="65"/>
      <c r="F137" s="65"/>
      <c r="G137" s="65"/>
      <c r="H137" s="65"/>
      <c r="I137" s="2"/>
      <c r="J137" s="2"/>
      <c r="K137" s="2"/>
      <c r="L137" s="2"/>
      <c r="M137" s="2"/>
      <c r="N137" s="2"/>
      <c r="O137" s="2"/>
      <c r="P137" s="2"/>
      <c r="Q137" s="2"/>
      <c r="R137" s="2"/>
      <c r="S137" s="2"/>
      <c r="T137" s="2"/>
      <c r="U137" s="2"/>
      <c r="V137" s="2"/>
      <c r="W137" s="2"/>
      <c r="X137" s="2"/>
      <c r="Y137" s="2"/>
      <c r="Z137" s="2"/>
      <c r="AA137" s="2"/>
      <c r="AB137" s="2"/>
      <c r="AC137" s="2"/>
    </row>
    <row r="138" spans="1:29"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ht="15.75" customHeight="1"/>
    <row r="308" spans="1:29" ht="15.75" customHeight="1"/>
    <row r="309" spans="1:29" ht="15.75" customHeight="1"/>
    <row r="310" spans="1:29" ht="15.75" customHeight="1"/>
    <row r="311" spans="1:29" ht="15.75" customHeight="1"/>
    <row r="312" spans="1:29" ht="15.75" customHeight="1"/>
    <row r="313" spans="1:29" ht="15.75" customHeight="1"/>
    <row r="314" spans="1:29" ht="15.75" customHeight="1"/>
    <row r="315" spans="1:29" ht="15.75" customHeight="1"/>
    <row r="316" spans="1:29" ht="15.75" customHeight="1"/>
    <row r="317" spans="1:29" ht="15.75" customHeight="1"/>
    <row r="318" spans="1:29" ht="15.75" customHeight="1"/>
    <row r="319" spans="1:29" ht="15.75" customHeight="1"/>
    <row r="320" spans="1:29"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0">
    <mergeCell ref="A1:S1"/>
    <mergeCell ref="A2:L6"/>
    <mergeCell ref="M2:P3"/>
    <mergeCell ref="Q2:S3"/>
    <mergeCell ref="M4:P5"/>
    <mergeCell ref="Q4:S5"/>
    <mergeCell ref="Q6:S6"/>
    <mergeCell ref="H68:I68"/>
    <mergeCell ref="J68:K68"/>
    <mergeCell ref="A8:L8"/>
    <mergeCell ref="A66:G66"/>
    <mergeCell ref="A67:A69"/>
    <mergeCell ref="B67:E67"/>
    <mergeCell ref="F67:I67"/>
    <mergeCell ref="J67:M67"/>
    <mergeCell ref="B68:C68"/>
    <mergeCell ref="L68:M68"/>
    <mergeCell ref="D68:E68"/>
    <mergeCell ref="F68:G68"/>
    <mergeCell ref="E90:E103"/>
    <mergeCell ref="A106:N120"/>
    <mergeCell ref="A122:A123"/>
    <mergeCell ref="B122:E122"/>
    <mergeCell ref="F122:H122"/>
    <mergeCell ref="B85:E85"/>
    <mergeCell ref="F85:I85"/>
    <mergeCell ref="J85:N85"/>
    <mergeCell ref="A87:G87"/>
    <mergeCell ref="A88:A89"/>
    <mergeCell ref="B88:E88"/>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I1000"/>
  <sheetViews>
    <sheetView topLeftCell="AK26" zoomScale="69" zoomScaleNormal="69" workbookViewId="0">
      <selection activeCell="AO28" sqref="AO28"/>
    </sheetView>
  </sheetViews>
  <sheetFormatPr baseColWidth="10" defaultColWidth="14.42578125" defaultRowHeight="15" customHeight="1"/>
  <cols>
    <col min="1" max="1" width="16.140625" customWidth="1"/>
    <col min="2" max="2" width="6.85546875" customWidth="1"/>
    <col min="3" max="3" width="24" customWidth="1"/>
    <col min="4" max="4" width="35.140625" customWidth="1"/>
    <col min="5" max="5" width="17.5703125" customWidth="1"/>
    <col min="6" max="6" width="35.42578125" customWidth="1"/>
    <col min="7" max="7" width="32.85546875" customWidth="1"/>
    <col min="8" max="8" width="15.710937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5.28515625" customWidth="1"/>
    <col min="39" max="39" width="99.140625" customWidth="1"/>
    <col min="40" max="40" width="17" hidden="1" customWidth="1"/>
    <col min="41" max="41" width="87.42578125" customWidth="1"/>
    <col min="42" max="61" width="6.85546875" customWidth="1"/>
  </cols>
  <sheetData>
    <row r="1" spans="1:61" ht="30" customHeight="1">
      <c r="A1" s="537"/>
      <c r="B1" s="538"/>
      <c r="C1" s="539"/>
      <c r="D1" s="545" t="s">
        <v>61</v>
      </c>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9"/>
      <c r="AM1" s="546" t="s">
        <v>62</v>
      </c>
      <c r="AN1" s="456"/>
      <c r="AO1" s="465"/>
      <c r="AP1" s="66"/>
      <c r="AQ1" s="66"/>
      <c r="AR1" s="66"/>
      <c r="AS1" s="66"/>
      <c r="AT1" s="66"/>
      <c r="AU1" s="66"/>
      <c r="AV1" s="66"/>
      <c r="AW1" s="66"/>
      <c r="AX1" s="66"/>
      <c r="AY1" s="66"/>
      <c r="AZ1" s="66"/>
      <c r="BA1" s="66"/>
      <c r="BB1" s="66"/>
      <c r="BC1" s="66"/>
      <c r="BD1" s="66"/>
      <c r="BE1" s="67"/>
      <c r="BF1" s="67"/>
      <c r="BG1" s="67"/>
    </row>
    <row r="2" spans="1:61" ht="30" customHeight="1">
      <c r="A2" s="540"/>
      <c r="B2" s="461"/>
      <c r="C2" s="541"/>
      <c r="D2" s="540"/>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541"/>
      <c r="AM2" s="547" t="s">
        <v>63</v>
      </c>
      <c r="AN2" s="456"/>
      <c r="AO2" s="465"/>
      <c r="AP2" s="66"/>
      <c r="AQ2" s="66"/>
      <c r="AR2" s="66"/>
      <c r="AS2" s="66"/>
      <c r="AT2" s="66"/>
      <c r="AU2" s="66"/>
      <c r="AV2" s="66"/>
      <c r="AW2" s="66"/>
      <c r="AX2" s="66"/>
      <c r="AY2" s="66"/>
      <c r="AZ2" s="66"/>
      <c r="BA2" s="66"/>
      <c r="BB2" s="66"/>
      <c r="BC2" s="66"/>
      <c r="BD2" s="66"/>
      <c r="BE2" s="67"/>
      <c r="BF2" s="67"/>
      <c r="BG2" s="67"/>
    </row>
    <row r="3" spans="1:61" ht="30" customHeight="1">
      <c r="A3" s="540"/>
      <c r="B3" s="461"/>
      <c r="C3" s="541"/>
      <c r="D3" s="540"/>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541"/>
      <c r="AM3" s="547" t="s">
        <v>64</v>
      </c>
      <c r="AN3" s="456"/>
      <c r="AO3" s="465"/>
      <c r="AP3" s="66"/>
      <c r="AQ3" s="66"/>
      <c r="AR3" s="66"/>
      <c r="AS3" s="66"/>
      <c r="AT3" s="66"/>
      <c r="AU3" s="66"/>
      <c r="AV3" s="66"/>
      <c r="AW3" s="66"/>
      <c r="AX3" s="66"/>
      <c r="AY3" s="66"/>
      <c r="AZ3" s="66"/>
      <c r="BA3" s="66"/>
      <c r="BB3" s="66"/>
      <c r="BC3" s="66"/>
      <c r="BD3" s="66"/>
      <c r="BE3" s="67"/>
      <c r="BF3" s="67"/>
      <c r="BG3" s="67"/>
    </row>
    <row r="4" spans="1:61" ht="30" customHeight="1">
      <c r="A4" s="542"/>
      <c r="B4" s="543"/>
      <c r="C4" s="544"/>
      <c r="D4" s="542"/>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4"/>
      <c r="AM4" s="547" t="s">
        <v>65</v>
      </c>
      <c r="AN4" s="456"/>
      <c r="AO4" s="465"/>
      <c r="AP4" s="66"/>
      <c r="AQ4" s="66"/>
      <c r="AR4" s="66"/>
      <c r="AS4" s="66"/>
      <c r="AT4" s="66"/>
      <c r="AU4" s="66"/>
      <c r="AV4" s="66"/>
      <c r="AW4" s="66"/>
      <c r="AX4" s="66"/>
      <c r="AY4" s="66"/>
      <c r="AZ4" s="66"/>
      <c r="BA4" s="66"/>
      <c r="BB4" s="66"/>
      <c r="BC4" s="66"/>
      <c r="BD4" s="66"/>
      <c r="BE4" s="67"/>
      <c r="BF4" s="67"/>
      <c r="BG4" s="67"/>
    </row>
    <row r="5" spans="1:61" ht="8.25" customHeight="1">
      <c r="A5" s="548"/>
      <c r="B5" s="549"/>
      <c r="C5" s="549"/>
      <c r="D5" s="549"/>
      <c r="E5" s="549"/>
      <c r="F5" s="549"/>
      <c r="G5" s="549"/>
      <c r="H5" s="549"/>
      <c r="I5" s="549"/>
      <c r="J5" s="549"/>
      <c r="K5" s="549"/>
      <c r="L5" s="549"/>
      <c r="M5" s="549"/>
      <c r="N5" s="549"/>
      <c r="O5" s="549"/>
      <c r="P5" s="549"/>
      <c r="Q5" s="549"/>
      <c r="R5" s="549"/>
      <c r="S5" s="549"/>
      <c r="T5" s="549"/>
      <c r="U5" s="549"/>
      <c r="V5" s="549"/>
      <c r="W5" s="549"/>
      <c r="X5" s="549"/>
      <c r="Y5" s="549"/>
      <c r="Z5" s="549"/>
      <c r="AA5" s="549"/>
      <c r="AB5" s="549"/>
      <c r="AC5" s="549"/>
      <c r="AD5" s="549"/>
      <c r="AE5" s="549"/>
      <c r="AF5" s="549"/>
      <c r="AG5" s="549"/>
      <c r="AH5" s="549"/>
      <c r="AI5" s="549"/>
      <c r="AJ5" s="549"/>
      <c r="AK5" s="549"/>
      <c r="AL5" s="549"/>
      <c r="AM5" s="549"/>
      <c r="AN5" s="549"/>
      <c r="AO5" s="550"/>
      <c r="AP5" s="66"/>
      <c r="AQ5" s="66"/>
      <c r="AR5" s="66"/>
      <c r="AS5" s="66"/>
      <c r="AT5" s="66"/>
      <c r="AU5" s="66"/>
      <c r="AV5" s="66"/>
      <c r="AW5" s="66"/>
      <c r="AX5" s="66"/>
      <c r="AY5" s="66"/>
      <c r="AZ5" s="66"/>
      <c r="BA5" s="66"/>
      <c r="BB5" s="66"/>
      <c r="BC5" s="66"/>
      <c r="BD5" s="66"/>
      <c r="BE5" s="67"/>
      <c r="BF5" s="67"/>
      <c r="BG5" s="67"/>
      <c r="BH5" s="67"/>
      <c r="BI5" s="67"/>
    </row>
    <row r="6" spans="1:61" ht="30" customHeight="1">
      <c r="A6" s="68" t="s">
        <v>66</v>
      </c>
      <c r="B6" s="68"/>
      <c r="C6" s="68"/>
      <c r="D6" s="68"/>
      <c r="E6" s="564"/>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65"/>
      <c r="AP6" s="66"/>
      <c r="AQ6" s="66"/>
      <c r="AR6" s="66"/>
      <c r="AS6" s="66"/>
      <c r="AT6" s="66"/>
      <c r="AU6" s="66"/>
      <c r="AV6" s="66"/>
      <c r="AW6" s="66"/>
      <c r="AX6" s="66"/>
      <c r="AY6" s="66"/>
      <c r="AZ6" s="66"/>
      <c r="BA6" s="66"/>
      <c r="BB6" s="66"/>
      <c r="BC6" s="66"/>
      <c r="BD6" s="66"/>
      <c r="BE6" s="67"/>
      <c r="BF6" s="67"/>
      <c r="BG6" s="67"/>
      <c r="BH6" s="67"/>
      <c r="BI6" s="67"/>
    </row>
    <row r="7" spans="1:61" ht="30" customHeight="1">
      <c r="A7" s="69" t="s">
        <v>67</v>
      </c>
      <c r="B7" s="70"/>
      <c r="C7" s="70"/>
      <c r="D7" s="71"/>
      <c r="E7" s="551" t="s">
        <v>68</v>
      </c>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73"/>
      <c r="AM7" s="72"/>
      <c r="AN7" s="72"/>
      <c r="AO7" s="73"/>
      <c r="AP7" s="66"/>
      <c r="AQ7" s="66"/>
      <c r="AR7" s="66"/>
      <c r="AS7" s="66"/>
      <c r="AT7" s="66"/>
      <c r="AU7" s="66"/>
      <c r="AV7" s="66"/>
      <c r="AW7" s="66"/>
      <c r="AX7" s="66"/>
      <c r="AY7" s="66"/>
      <c r="AZ7" s="66"/>
      <c r="BA7" s="66"/>
      <c r="BB7" s="66"/>
      <c r="BC7" s="66"/>
      <c r="BD7" s="66"/>
      <c r="BE7" s="67"/>
      <c r="BF7" s="67"/>
      <c r="BG7" s="67"/>
      <c r="BH7" s="67"/>
      <c r="BI7" s="67"/>
    </row>
    <row r="8" spans="1:61" ht="30" customHeight="1">
      <c r="A8" s="69" t="s">
        <v>69</v>
      </c>
      <c r="B8" s="70"/>
      <c r="C8" s="70"/>
      <c r="D8" s="71"/>
      <c r="E8" s="551" t="s">
        <v>70</v>
      </c>
      <c r="F8" s="456"/>
      <c r="G8" s="456"/>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73"/>
      <c r="AM8" s="72"/>
      <c r="AN8" s="72"/>
      <c r="AO8" s="73"/>
      <c r="AP8" s="66"/>
      <c r="AQ8" s="66"/>
      <c r="AR8" s="66"/>
      <c r="AS8" s="66"/>
      <c r="AT8" s="66"/>
      <c r="AU8" s="66"/>
      <c r="AV8" s="66"/>
      <c r="AW8" s="66"/>
      <c r="AX8" s="66"/>
      <c r="AY8" s="66"/>
      <c r="AZ8" s="66"/>
      <c r="BA8" s="66"/>
      <c r="BB8" s="66"/>
      <c r="BC8" s="66"/>
      <c r="BD8" s="66"/>
      <c r="BE8" s="67"/>
      <c r="BF8" s="67"/>
      <c r="BG8" s="67"/>
      <c r="BH8" s="67"/>
      <c r="BI8" s="67"/>
    </row>
    <row r="9" spans="1:61" ht="30" customHeight="1">
      <c r="A9" s="69" t="s">
        <v>71</v>
      </c>
      <c r="B9" s="70"/>
      <c r="C9" s="70"/>
      <c r="D9" s="71"/>
      <c r="E9" s="551" t="s">
        <v>72</v>
      </c>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73"/>
      <c r="AM9" s="72"/>
      <c r="AN9" s="72"/>
      <c r="AO9" s="73"/>
      <c r="AP9" s="66"/>
      <c r="AQ9" s="66"/>
      <c r="AR9" s="66"/>
      <c r="AS9" s="66"/>
      <c r="AT9" s="66"/>
      <c r="AU9" s="66"/>
      <c r="AV9" s="66"/>
      <c r="AW9" s="66"/>
      <c r="AX9" s="66"/>
      <c r="AY9" s="66"/>
      <c r="AZ9" s="66"/>
      <c r="BA9" s="66"/>
      <c r="BB9" s="66"/>
      <c r="BC9" s="66"/>
      <c r="BD9" s="66"/>
      <c r="BE9" s="67"/>
      <c r="BF9" s="67"/>
      <c r="BG9" s="67"/>
      <c r="BH9" s="67"/>
      <c r="BI9" s="67"/>
    </row>
    <row r="10" spans="1:61" ht="8.25" customHeight="1">
      <c r="A10" s="74"/>
      <c r="B10" s="74"/>
      <c r="C10" s="74"/>
      <c r="D10" s="75"/>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4"/>
      <c r="AL10" s="74"/>
      <c r="AM10" s="74"/>
      <c r="AN10" s="74"/>
      <c r="AO10" s="74"/>
      <c r="AP10" s="66"/>
      <c r="AQ10" s="66"/>
      <c r="AR10" s="66"/>
      <c r="AS10" s="66"/>
      <c r="AT10" s="66"/>
      <c r="AU10" s="66"/>
      <c r="AV10" s="66"/>
      <c r="AW10" s="66"/>
      <c r="AX10" s="66"/>
      <c r="AY10" s="66"/>
      <c r="AZ10" s="66"/>
      <c r="BA10" s="66"/>
      <c r="BB10" s="66"/>
      <c r="BC10" s="66"/>
      <c r="BD10" s="66"/>
      <c r="BE10" s="67"/>
      <c r="BF10" s="67"/>
      <c r="BG10" s="67"/>
      <c r="BH10" s="67"/>
      <c r="BI10" s="67"/>
    </row>
    <row r="11" spans="1:61" ht="38.25" customHeight="1">
      <c r="A11" s="565" t="s">
        <v>73</v>
      </c>
      <c r="B11" s="516"/>
      <c r="C11" s="566" t="s">
        <v>74</v>
      </c>
      <c r="D11" s="516"/>
      <c r="E11" s="514" t="s">
        <v>75</v>
      </c>
      <c r="F11" s="515"/>
      <c r="G11" s="515"/>
      <c r="H11" s="516"/>
      <c r="I11" s="554" t="s">
        <v>76</v>
      </c>
      <c r="J11" s="515"/>
      <c r="K11" s="515"/>
      <c r="L11" s="555"/>
      <c r="M11" s="552" t="s">
        <v>77</v>
      </c>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53"/>
      <c r="AL11" s="560" t="s">
        <v>78</v>
      </c>
      <c r="AM11" s="549"/>
      <c r="AN11" s="549"/>
      <c r="AO11" s="550"/>
      <c r="AP11" s="77"/>
      <c r="AQ11" s="77"/>
      <c r="AR11" s="77"/>
      <c r="AS11" s="77"/>
      <c r="AT11" s="77"/>
      <c r="AU11" s="77"/>
      <c r="AV11" s="77"/>
      <c r="AW11" s="77"/>
      <c r="AX11" s="77"/>
      <c r="AY11" s="77"/>
      <c r="AZ11" s="77"/>
      <c r="BA11" s="77"/>
      <c r="BB11" s="77"/>
      <c r="BC11" s="77"/>
      <c r="BD11" s="77"/>
      <c r="BE11" s="78"/>
      <c r="BF11" s="78"/>
      <c r="BG11" s="78"/>
      <c r="BH11" s="78"/>
      <c r="BI11" s="78"/>
    </row>
    <row r="12" spans="1:61" ht="3.75" customHeight="1">
      <c r="A12" s="517"/>
      <c r="B12" s="518"/>
      <c r="C12" s="517"/>
      <c r="D12" s="518"/>
      <c r="E12" s="517"/>
      <c r="F12" s="461"/>
      <c r="G12" s="461"/>
      <c r="H12" s="518"/>
      <c r="I12" s="517"/>
      <c r="J12" s="461"/>
      <c r="K12" s="461"/>
      <c r="L12" s="556"/>
      <c r="M12" s="558" t="s">
        <v>79</v>
      </c>
      <c r="N12" s="555"/>
      <c r="O12" s="522" t="s">
        <v>80</v>
      </c>
      <c r="P12" s="515"/>
      <c r="Q12" s="515"/>
      <c r="R12" s="515"/>
      <c r="S12" s="515"/>
      <c r="T12" s="515"/>
      <c r="U12" s="515"/>
      <c r="V12" s="515"/>
      <c r="W12" s="515"/>
      <c r="X12" s="515"/>
      <c r="Y12" s="515"/>
      <c r="Z12" s="515"/>
      <c r="AA12" s="515"/>
      <c r="AB12" s="515"/>
      <c r="AC12" s="515"/>
      <c r="AD12" s="515"/>
      <c r="AE12" s="515"/>
      <c r="AF12" s="515"/>
      <c r="AG12" s="516"/>
      <c r="AH12" s="561" t="s">
        <v>81</v>
      </c>
      <c r="AI12" s="515"/>
      <c r="AJ12" s="515"/>
      <c r="AK12" s="555"/>
      <c r="AL12" s="562" t="s">
        <v>82</v>
      </c>
      <c r="AM12" s="516"/>
      <c r="AN12" s="563" t="s">
        <v>83</v>
      </c>
      <c r="AO12" s="555"/>
      <c r="AP12" s="66"/>
      <c r="AQ12" s="66"/>
      <c r="AR12" s="66"/>
      <c r="AS12" s="66"/>
      <c r="AT12" s="66"/>
      <c r="AU12" s="66"/>
      <c r="AV12" s="66"/>
      <c r="AW12" s="66"/>
      <c r="AX12" s="66"/>
      <c r="AY12" s="66"/>
      <c r="AZ12" s="66"/>
      <c r="BA12" s="66"/>
      <c r="BB12" s="66"/>
      <c r="BC12" s="66"/>
      <c r="BD12" s="66"/>
      <c r="BE12" s="67"/>
      <c r="BF12" s="67"/>
      <c r="BG12" s="67"/>
      <c r="BH12" s="67"/>
      <c r="BI12" s="67"/>
    </row>
    <row r="13" spans="1:61" ht="45" customHeight="1">
      <c r="A13" s="517"/>
      <c r="B13" s="518"/>
      <c r="C13" s="517"/>
      <c r="D13" s="518"/>
      <c r="E13" s="517"/>
      <c r="F13" s="461"/>
      <c r="G13" s="461"/>
      <c r="H13" s="518"/>
      <c r="I13" s="517"/>
      <c r="J13" s="461"/>
      <c r="K13" s="461"/>
      <c r="L13" s="556"/>
      <c r="M13" s="559"/>
      <c r="N13" s="556"/>
      <c r="O13" s="523"/>
      <c r="P13" s="520"/>
      <c r="Q13" s="520"/>
      <c r="R13" s="520"/>
      <c r="S13" s="520"/>
      <c r="T13" s="520"/>
      <c r="U13" s="520"/>
      <c r="V13" s="520"/>
      <c r="W13" s="520"/>
      <c r="X13" s="520"/>
      <c r="Y13" s="520"/>
      <c r="Z13" s="520"/>
      <c r="AA13" s="520"/>
      <c r="AB13" s="520"/>
      <c r="AC13" s="520"/>
      <c r="AD13" s="520"/>
      <c r="AE13" s="520"/>
      <c r="AF13" s="520"/>
      <c r="AG13" s="521"/>
      <c r="AH13" s="559"/>
      <c r="AI13" s="461"/>
      <c r="AJ13" s="461"/>
      <c r="AK13" s="556"/>
      <c r="AL13" s="517"/>
      <c r="AM13" s="518"/>
      <c r="AN13" s="559"/>
      <c r="AO13" s="556"/>
      <c r="AP13" s="66"/>
      <c r="AQ13" s="66"/>
      <c r="AR13" s="66"/>
      <c r="AS13" s="66"/>
      <c r="AT13" s="66"/>
      <c r="AU13" s="66"/>
      <c r="AV13" s="66"/>
      <c r="AW13" s="66"/>
      <c r="AX13" s="66"/>
      <c r="AY13" s="66"/>
      <c r="AZ13" s="66"/>
      <c r="BA13" s="66"/>
      <c r="BB13" s="66"/>
      <c r="BC13" s="66"/>
      <c r="BD13" s="66"/>
      <c r="BE13" s="67"/>
      <c r="BF13" s="67"/>
      <c r="BG13" s="67"/>
      <c r="BH13" s="67"/>
      <c r="BI13" s="67"/>
    </row>
    <row r="14" spans="1:61" ht="42.75" customHeight="1">
      <c r="A14" s="519"/>
      <c r="B14" s="521"/>
      <c r="C14" s="519"/>
      <c r="D14" s="521"/>
      <c r="E14" s="519"/>
      <c r="F14" s="520"/>
      <c r="G14" s="520"/>
      <c r="H14" s="521"/>
      <c r="I14" s="519"/>
      <c r="J14" s="520"/>
      <c r="K14" s="520"/>
      <c r="L14" s="557"/>
      <c r="M14" s="523"/>
      <c r="N14" s="557"/>
      <c r="O14" s="528" t="s">
        <v>84</v>
      </c>
      <c r="P14" s="529"/>
      <c r="Q14" s="79"/>
      <c r="R14" s="80"/>
      <c r="S14" s="524" t="s">
        <v>85</v>
      </c>
      <c r="T14" s="526"/>
      <c r="U14" s="524" t="s">
        <v>86</v>
      </c>
      <c r="V14" s="526"/>
      <c r="W14" s="524" t="s">
        <v>87</v>
      </c>
      <c r="X14" s="526"/>
      <c r="Y14" s="524" t="s">
        <v>88</v>
      </c>
      <c r="Z14" s="526"/>
      <c r="AA14" s="524" t="s">
        <v>89</v>
      </c>
      <c r="AB14" s="526"/>
      <c r="AC14" s="524" t="s">
        <v>90</v>
      </c>
      <c r="AD14" s="525"/>
      <c r="AE14" s="525"/>
      <c r="AF14" s="525"/>
      <c r="AG14" s="526"/>
      <c r="AH14" s="523"/>
      <c r="AI14" s="520"/>
      <c r="AJ14" s="520"/>
      <c r="AK14" s="557"/>
      <c r="AL14" s="519"/>
      <c r="AM14" s="521"/>
      <c r="AN14" s="523"/>
      <c r="AO14" s="557"/>
      <c r="AP14" s="66"/>
      <c r="AQ14" s="66"/>
      <c r="AR14" s="66"/>
      <c r="AS14" s="66"/>
      <c r="AT14" s="66"/>
      <c r="AU14" s="66"/>
      <c r="AV14" s="66"/>
      <c r="AW14" s="66"/>
      <c r="AX14" s="66"/>
      <c r="AY14" s="66"/>
      <c r="AZ14" s="66"/>
      <c r="BA14" s="66"/>
      <c r="BB14" s="66"/>
      <c r="BC14" s="66"/>
      <c r="BD14" s="66"/>
      <c r="BE14" s="67"/>
      <c r="BF14" s="67"/>
      <c r="BG14" s="67"/>
      <c r="BH14" s="67"/>
      <c r="BI14" s="67"/>
    </row>
    <row r="15" spans="1:61" ht="75" customHeight="1">
      <c r="A15" s="530" t="s">
        <v>91</v>
      </c>
      <c r="B15" s="532" t="s">
        <v>92</v>
      </c>
      <c r="C15" s="533" t="s">
        <v>93</v>
      </c>
      <c r="D15" s="533" t="s">
        <v>94</v>
      </c>
      <c r="E15" s="534" t="s">
        <v>95</v>
      </c>
      <c r="F15" s="534" t="s">
        <v>96</v>
      </c>
      <c r="G15" s="534" t="s">
        <v>97</v>
      </c>
      <c r="H15" s="534" t="s">
        <v>98</v>
      </c>
      <c r="I15" s="535" t="s">
        <v>99</v>
      </c>
      <c r="J15" s="535" t="s">
        <v>100</v>
      </c>
      <c r="K15" s="535" t="s">
        <v>101</v>
      </c>
      <c r="L15" s="535" t="s">
        <v>102</v>
      </c>
      <c r="M15" s="508" t="s">
        <v>103</v>
      </c>
      <c r="N15" s="508" t="s">
        <v>104</v>
      </c>
      <c r="O15" s="508" t="s">
        <v>105</v>
      </c>
      <c r="P15" s="512" t="s">
        <v>106</v>
      </c>
      <c r="Q15" s="536" t="s">
        <v>107</v>
      </c>
      <c r="R15" s="527" t="s">
        <v>106</v>
      </c>
      <c r="S15" s="508" t="s">
        <v>108</v>
      </c>
      <c r="T15" s="512" t="s">
        <v>106</v>
      </c>
      <c r="U15" s="508" t="s">
        <v>109</v>
      </c>
      <c r="V15" s="512" t="s">
        <v>106</v>
      </c>
      <c r="W15" s="508" t="s">
        <v>110</v>
      </c>
      <c r="X15" s="512" t="s">
        <v>106</v>
      </c>
      <c r="Y15" s="508" t="s">
        <v>111</v>
      </c>
      <c r="Z15" s="512" t="s">
        <v>106</v>
      </c>
      <c r="AA15" s="508" t="s">
        <v>112</v>
      </c>
      <c r="AB15" s="512" t="s">
        <v>106</v>
      </c>
      <c r="AC15" s="508" t="s">
        <v>113</v>
      </c>
      <c r="AD15" s="508" t="s">
        <v>114</v>
      </c>
      <c r="AE15" s="508" t="s">
        <v>115</v>
      </c>
      <c r="AF15" s="508" t="s">
        <v>116</v>
      </c>
      <c r="AG15" s="508" t="s">
        <v>117</v>
      </c>
      <c r="AH15" s="508" t="s">
        <v>118</v>
      </c>
      <c r="AI15" s="511" t="s">
        <v>99</v>
      </c>
      <c r="AJ15" s="508" t="s">
        <v>100</v>
      </c>
      <c r="AK15" s="508" t="s">
        <v>119</v>
      </c>
      <c r="AL15" s="509" t="s">
        <v>120</v>
      </c>
      <c r="AM15" s="509" t="s">
        <v>96</v>
      </c>
      <c r="AN15" s="510" t="s">
        <v>120</v>
      </c>
      <c r="AO15" s="510" t="s">
        <v>96</v>
      </c>
      <c r="AP15" s="66"/>
      <c r="AQ15" s="66"/>
      <c r="AR15" s="66"/>
      <c r="AS15" s="66"/>
      <c r="AT15" s="66"/>
      <c r="AU15" s="66"/>
      <c r="AV15" s="66"/>
      <c r="AW15" s="66"/>
      <c r="AX15" s="66"/>
      <c r="AY15" s="66"/>
      <c r="AZ15" s="66"/>
      <c r="BA15" s="66"/>
      <c r="BB15" s="66"/>
      <c r="BC15" s="66"/>
      <c r="BD15" s="66"/>
      <c r="BE15" s="67"/>
      <c r="BF15" s="67"/>
      <c r="BG15" s="67"/>
      <c r="BH15" s="67"/>
      <c r="BI15" s="67"/>
    </row>
    <row r="16" spans="1:61" ht="57" customHeight="1">
      <c r="A16" s="531"/>
      <c r="B16" s="502"/>
      <c r="C16" s="502"/>
      <c r="D16" s="502"/>
      <c r="E16" s="502"/>
      <c r="F16" s="502"/>
      <c r="G16" s="502"/>
      <c r="H16" s="502"/>
      <c r="I16" s="502"/>
      <c r="J16" s="502"/>
      <c r="K16" s="502"/>
      <c r="L16" s="502"/>
      <c r="M16" s="502"/>
      <c r="N16" s="502"/>
      <c r="O16" s="502"/>
      <c r="P16" s="502"/>
      <c r="Q16" s="502"/>
      <c r="R16" s="502"/>
      <c r="S16" s="502"/>
      <c r="T16" s="502"/>
      <c r="U16" s="502"/>
      <c r="V16" s="502"/>
      <c r="W16" s="502"/>
      <c r="X16" s="502"/>
      <c r="Y16" s="502"/>
      <c r="Z16" s="502"/>
      <c r="AA16" s="502"/>
      <c r="AB16" s="502"/>
      <c r="AC16" s="502"/>
      <c r="AD16" s="502"/>
      <c r="AE16" s="502"/>
      <c r="AF16" s="502"/>
      <c r="AG16" s="502"/>
      <c r="AH16" s="502"/>
      <c r="AI16" s="502"/>
      <c r="AJ16" s="502"/>
      <c r="AK16" s="502"/>
      <c r="AL16" s="502"/>
      <c r="AM16" s="502"/>
      <c r="AN16" s="502"/>
      <c r="AO16" s="502"/>
      <c r="AP16" s="66"/>
      <c r="AQ16" s="66"/>
      <c r="AR16" s="66"/>
      <c r="AS16" s="66"/>
      <c r="AT16" s="66"/>
      <c r="AU16" s="66"/>
      <c r="AV16" s="66"/>
      <c r="AW16" s="66"/>
      <c r="AX16" s="66"/>
      <c r="AY16" s="66"/>
      <c r="AZ16" s="66"/>
      <c r="BA16" s="66"/>
      <c r="BB16" s="66"/>
      <c r="BC16" s="66"/>
      <c r="BD16" s="66"/>
      <c r="BE16" s="67"/>
      <c r="BF16" s="67"/>
      <c r="BG16" s="67"/>
      <c r="BH16" s="67"/>
      <c r="BI16" s="67"/>
    </row>
    <row r="17" spans="1:61" ht="180">
      <c r="A17" s="501" t="s">
        <v>17</v>
      </c>
      <c r="B17" s="507">
        <v>1</v>
      </c>
      <c r="C17" s="85" t="s">
        <v>121</v>
      </c>
      <c r="D17" s="86" t="s">
        <v>122</v>
      </c>
      <c r="E17" s="501" t="s">
        <v>123</v>
      </c>
      <c r="F17" s="501" t="s">
        <v>124</v>
      </c>
      <c r="G17" s="86" t="s">
        <v>125</v>
      </c>
      <c r="H17" s="507" t="s">
        <v>7</v>
      </c>
      <c r="I17" s="507" t="s">
        <v>126</v>
      </c>
      <c r="J17" s="507" t="s">
        <v>127</v>
      </c>
      <c r="K17" s="501" t="s">
        <v>128</v>
      </c>
      <c r="L17" s="501" t="s">
        <v>129</v>
      </c>
      <c r="M17" s="86" t="s">
        <v>130</v>
      </c>
      <c r="N17" s="87" t="s">
        <v>131</v>
      </c>
      <c r="O17" s="86" t="s">
        <v>132</v>
      </c>
      <c r="P17" s="87">
        <v>30</v>
      </c>
      <c r="Q17" s="87"/>
      <c r="R17" s="87"/>
      <c r="S17" s="86" t="s">
        <v>133</v>
      </c>
      <c r="T17" s="87">
        <v>15</v>
      </c>
      <c r="U17" s="86" t="s">
        <v>134</v>
      </c>
      <c r="V17" s="87">
        <v>15</v>
      </c>
      <c r="W17" s="86" t="s">
        <v>135</v>
      </c>
      <c r="X17" s="87">
        <v>15</v>
      </c>
      <c r="Y17" s="86" t="s">
        <v>136</v>
      </c>
      <c r="Z17" s="87">
        <v>15</v>
      </c>
      <c r="AA17" s="86" t="s">
        <v>137</v>
      </c>
      <c r="AB17" s="86">
        <v>10</v>
      </c>
      <c r="AC17" s="87">
        <f t="shared" ref="AC17:AC19" si="0">P17+R17+T17+V17+X17+Z17+AB17</f>
        <v>100</v>
      </c>
      <c r="AD17" s="88" t="s">
        <v>138</v>
      </c>
      <c r="AE17" s="86" t="s">
        <v>139</v>
      </c>
      <c r="AF17" s="87" t="s">
        <v>138</v>
      </c>
      <c r="AG17" s="87" t="s">
        <v>140</v>
      </c>
      <c r="AH17" s="507" t="s">
        <v>138</v>
      </c>
      <c r="AI17" s="507" t="s">
        <v>141</v>
      </c>
      <c r="AJ17" s="507" t="s">
        <v>142</v>
      </c>
      <c r="AK17" s="501" t="s">
        <v>143</v>
      </c>
      <c r="AL17" s="87">
        <v>1</v>
      </c>
      <c r="AM17" s="89" t="s">
        <v>144</v>
      </c>
      <c r="AN17" s="87">
        <v>1</v>
      </c>
      <c r="AO17" s="402" t="s">
        <v>145</v>
      </c>
      <c r="AP17" s="91"/>
      <c r="AQ17" s="91"/>
      <c r="AR17" s="91"/>
      <c r="AS17" s="91"/>
      <c r="AT17" s="91"/>
      <c r="AU17" s="91"/>
      <c r="AV17" s="91"/>
      <c r="AW17" s="91"/>
      <c r="AX17" s="91"/>
      <c r="AY17" s="91"/>
      <c r="AZ17" s="91"/>
      <c r="BA17" s="91"/>
      <c r="BB17" s="91"/>
      <c r="BC17" s="91"/>
      <c r="BD17" s="91"/>
      <c r="BE17" s="91"/>
      <c r="BF17" s="91"/>
      <c r="BG17" s="91"/>
      <c r="BH17" s="91"/>
      <c r="BI17" s="91"/>
    </row>
    <row r="18" spans="1:61" ht="71.25" customHeight="1">
      <c r="A18" s="506"/>
      <c r="B18" s="506"/>
      <c r="C18" s="85" t="s">
        <v>146</v>
      </c>
      <c r="D18" s="86" t="s">
        <v>147</v>
      </c>
      <c r="E18" s="506"/>
      <c r="F18" s="506"/>
      <c r="G18" s="86" t="s">
        <v>148</v>
      </c>
      <c r="H18" s="506"/>
      <c r="I18" s="506"/>
      <c r="J18" s="506"/>
      <c r="K18" s="506"/>
      <c r="L18" s="506"/>
      <c r="M18" s="86" t="s">
        <v>149</v>
      </c>
      <c r="N18" s="87" t="s">
        <v>131</v>
      </c>
      <c r="O18" s="86" t="s">
        <v>150</v>
      </c>
      <c r="P18" s="87">
        <v>30</v>
      </c>
      <c r="Q18" s="87"/>
      <c r="R18" s="87"/>
      <c r="S18" s="86" t="s">
        <v>133</v>
      </c>
      <c r="T18" s="87">
        <v>15</v>
      </c>
      <c r="U18" s="86" t="s">
        <v>151</v>
      </c>
      <c r="V18" s="87">
        <v>15</v>
      </c>
      <c r="W18" s="86" t="s">
        <v>152</v>
      </c>
      <c r="X18" s="87">
        <v>15</v>
      </c>
      <c r="Y18" s="86" t="s">
        <v>153</v>
      </c>
      <c r="Z18" s="87">
        <v>15</v>
      </c>
      <c r="AA18" s="86" t="s">
        <v>154</v>
      </c>
      <c r="AB18" s="87">
        <v>10</v>
      </c>
      <c r="AC18" s="87">
        <f t="shared" si="0"/>
        <v>100</v>
      </c>
      <c r="AD18" s="88" t="s">
        <v>138</v>
      </c>
      <c r="AE18" s="86" t="s">
        <v>139</v>
      </c>
      <c r="AF18" s="87" t="s">
        <v>138</v>
      </c>
      <c r="AG18" s="87" t="s">
        <v>140</v>
      </c>
      <c r="AH18" s="506"/>
      <c r="AI18" s="506"/>
      <c r="AJ18" s="506"/>
      <c r="AK18" s="506"/>
      <c r="AL18" s="87">
        <v>2</v>
      </c>
      <c r="AM18" s="89" t="s">
        <v>155</v>
      </c>
      <c r="AN18" s="87">
        <v>2</v>
      </c>
      <c r="AO18" s="85"/>
      <c r="AP18" s="91"/>
      <c r="AQ18" s="91"/>
      <c r="AR18" s="91"/>
      <c r="AS18" s="91"/>
      <c r="AT18" s="91"/>
      <c r="AU18" s="91"/>
      <c r="AV18" s="91"/>
      <c r="AW18" s="91"/>
      <c r="AX18" s="91"/>
      <c r="AY18" s="91"/>
      <c r="AZ18" s="91"/>
      <c r="BA18" s="91"/>
      <c r="BB18" s="91"/>
      <c r="BC18" s="91"/>
      <c r="BD18" s="91"/>
      <c r="BE18" s="91"/>
      <c r="BF18" s="91"/>
      <c r="BG18" s="91"/>
      <c r="BH18" s="91"/>
      <c r="BI18" s="91"/>
    </row>
    <row r="19" spans="1:61" ht="189.75" customHeight="1">
      <c r="A19" s="502"/>
      <c r="B19" s="502"/>
      <c r="C19" s="85"/>
      <c r="D19" s="85"/>
      <c r="E19" s="502"/>
      <c r="F19" s="502"/>
      <c r="G19" s="86" t="s">
        <v>156</v>
      </c>
      <c r="H19" s="502"/>
      <c r="I19" s="502"/>
      <c r="J19" s="502"/>
      <c r="K19" s="502"/>
      <c r="L19" s="502"/>
      <c r="M19" s="86" t="s">
        <v>157</v>
      </c>
      <c r="N19" s="87" t="s">
        <v>158</v>
      </c>
      <c r="O19" s="86" t="s">
        <v>159</v>
      </c>
      <c r="P19" s="87">
        <v>30</v>
      </c>
      <c r="Q19" s="92"/>
      <c r="R19" s="92"/>
      <c r="S19" s="86" t="s">
        <v>133</v>
      </c>
      <c r="T19" s="87">
        <v>15</v>
      </c>
      <c r="U19" s="86" t="s">
        <v>160</v>
      </c>
      <c r="V19" s="87">
        <v>15</v>
      </c>
      <c r="W19" s="86" t="s">
        <v>161</v>
      </c>
      <c r="X19" s="87">
        <v>15</v>
      </c>
      <c r="Y19" s="86" t="s">
        <v>153</v>
      </c>
      <c r="Z19" s="87">
        <v>15</v>
      </c>
      <c r="AA19" s="86" t="s">
        <v>137</v>
      </c>
      <c r="AB19" s="87">
        <v>10</v>
      </c>
      <c r="AC19" s="87">
        <f t="shared" si="0"/>
        <v>100</v>
      </c>
      <c r="AD19" s="88" t="s">
        <v>138</v>
      </c>
      <c r="AE19" s="86" t="s">
        <v>139</v>
      </c>
      <c r="AF19" s="87" t="s">
        <v>138</v>
      </c>
      <c r="AG19" s="87" t="s">
        <v>140</v>
      </c>
      <c r="AH19" s="506"/>
      <c r="AI19" s="502"/>
      <c r="AJ19" s="502"/>
      <c r="AK19" s="502"/>
      <c r="AL19" s="87">
        <v>3</v>
      </c>
      <c r="AM19" s="413" t="s">
        <v>1793</v>
      </c>
      <c r="AN19" s="87">
        <v>3</v>
      </c>
      <c r="AO19" s="90" t="s">
        <v>1875</v>
      </c>
      <c r="AP19" s="91"/>
      <c r="AQ19" s="91"/>
      <c r="AR19" s="91"/>
      <c r="AS19" s="91"/>
      <c r="AT19" s="91"/>
      <c r="AU19" s="91"/>
      <c r="AV19" s="91"/>
      <c r="AW19" s="91"/>
      <c r="AX19" s="91"/>
      <c r="AY19" s="91"/>
      <c r="AZ19" s="91"/>
      <c r="BA19" s="91"/>
      <c r="BB19" s="91"/>
      <c r="BC19" s="91"/>
      <c r="BD19" s="91"/>
      <c r="BE19" s="91"/>
      <c r="BF19" s="91"/>
      <c r="BG19" s="91"/>
      <c r="BH19" s="91"/>
      <c r="BI19" s="91"/>
    </row>
    <row r="20" spans="1:61" ht="15.75" customHeight="1">
      <c r="A20" s="93"/>
      <c r="B20" s="93"/>
      <c r="C20" s="93"/>
      <c r="D20" s="93"/>
      <c r="E20" s="93"/>
      <c r="F20" s="93"/>
      <c r="G20" s="93"/>
      <c r="H20" s="93"/>
      <c r="I20" s="93"/>
      <c r="J20" s="93"/>
      <c r="K20" s="93"/>
      <c r="L20" s="93"/>
      <c r="M20" s="94"/>
      <c r="N20" s="94"/>
      <c r="O20" s="94"/>
      <c r="P20" s="94"/>
      <c r="Q20" s="94"/>
      <c r="R20" s="94"/>
      <c r="S20" s="94"/>
      <c r="T20" s="94"/>
      <c r="U20" s="94"/>
      <c r="V20" s="94"/>
      <c r="W20" s="94"/>
      <c r="X20" s="94"/>
      <c r="Y20" s="94"/>
      <c r="Z20" s="94"/>
      <c r="AA20" s="94"/>
      <c r="AB20" s="94"/>
      <c r="AC20" s="94"/>
      <c r="AD20" s="94"/>
      <c r="AE20" s="94"/>
      <c r="AF20" s="94"/>
      <c r="AG20" s="94"/>
      <c r="AH20" s="95"/>
      <c r="AI20" s="93"/>
      <c r="AJ20" s="96"/>
      <c r="AK20" s="93"/>
      <c r="AL20" s="93"/>
      <c r="AM20" s="93"/>
      <c r="AN20" s="93"/>
      <c r="AO20" s="93"/>
      <c r="AP20" s="91"/>
      <c r="AQ20" s="91"/>
      <c r="AR20" s="91"/>
      <c r="AS20" s="91"/>
      <c r="AT20" s="91"/>
      <c r="AU20" s="91"/>
      <c r="AV20" s="91"/>
      <c r="AW20" s="91"/>
      <c r="AX20" s="91"/>
      <c r="AY20" s="91"/>
      <c r="AZ20" s="91"/>
      <c r="BA20" s="91"/>
      <c r="BB20" s="91"/>
      <c r="BC20" s="91"/>
      <c r="BD20" s="91"/>
      <c r="BE20" s="91"/>
      <c r="BF20" s="91"/>
      <c r="BG20" s="91"/>
      <c r="BH20" s="91"/>
      <c r="BI20" s="91"/>
    </row>
    <row r="21" spans="1:61" ht="249" customHeight="1">
      <c r="A21" s="501" t="s">
        <v>17</v>
      </c>
      <c r="B21" s="507">
        <v>2</v>
      </c>
      <c r="C21" s="85" t="s">
        <v>162</v>
      </c>
      <c r="D21" s="83" t="s">
        <v>163</v>
      </c>
      <c r="E21" s="513" t="s">
        <v>164</v>
      </c>
      <c r="F21" s="501" t="s">
        <v>165</v>
      </c>
      <c r="G21" s="86" t="s">
        <v>166</v>
      </c>
      <c r="H21" s="501" t="s">
        <v>12</v>
      </c>
      <c r="I21" s="507" t="s">
        <v>126</v>
      </c>
      <c r="J21" s="507" t="s">
        <v>127</v>
      </c>
      <c r="K21" s="501" t="s">
        <v>128</v>
      </c>
      <c r="L21" s="501" t="s">
        <v>129</v>
      </c>
      <c r="M21" s="86" t="s">
        <v>167</v>
      </c>
      <c r="N21" s="87" t="s">
        <v>131</v>
      </c>
      <c r="O21" s="86" t="s">
        <v>168</v>
      </c>
      <c r="P21" s="87">
        <v>30</v>
      </c>
      <c r="Q21" s="97" t="s">
        <v>169</v>
      </c>
      <c r="R21" s="87">
        <v>0</v>
      </c>
      <c r="S21" s="98" t="s">
        <v>169</v>
      </c>
      <c r="T21" s="87">
        <v>15</v>
      </c>
      <c r="U21" s="86" t="s">
        <v>170</v>
      </c>
      <c r="V21" s="87">
        <v>15</v>
      </c>
      <c r="W21" s="86" t="s">
        <v>171</v>
      </c>
      <c r="X21" s="87">
        <v>15</v>
      </c>
      <c r="Y21" s="86" t="s">
        <v>172</v>
      </c>
      <c r="Z21" s="87">
        <v>15</v>
      </c>
      <c r="AA21" s="86" t="s">
        <v>173</v>
      </c>
      <c r="AB21" s="87">
        <v>10</v>
      </c>
      <c r="AC21" s="87">
        <f t="shared" ref="AC21:AC22" si="1">P21+R21+T21+V21+X21+Z21+AB21</f>
        <v>100</v>
      </c>
      <c r="AD21" s="87" t="s">
        <v>138</v>
      </c>
      <c r="AE21" s="86" t="s">
        <v>139</v>
      </c>
      <c r="AF21" s="87" t="s">
        <v>138</v>
      </c>
      <c r="AG21" s="87" t="s">
        <v>140</v>
      </c>
      <c r="AH21" s="501" t="s">
        <v>138</v>
      </c>
      <c r="AI21" s="501" t="s">
        <v>141</v>
      </c>
      <c r="AJ21" s="501" t="s">
        <v>142</v>
      </c>
      <c r="AK21" s="501" t="s">
        <v>143</v>
      </c>
      <c r="AL21" s="86">
        <v>1</v>
      </c>
      <c r="AM21" s="89" t="s">
        <v>174</v>
      </c>
      <c r="AN21" s="86">
        <v>1</v>
      </c>
      <c r="AO21" s="402" t="s">
        <v>1874</v>
      </c>
      <c r="AP21" s="500"/>
      <c r="AQ21" s="500"/>
      <c r="AR21" s="500"/>
      <c r="AS21" s="500"/>
      <c r="AT21" s="500"/>
      <c r="AU21" s="500"/>
      <c r="AV21" s="500"/>
      <c r="AW21" s="500"/>
      <c r="AX21" s="500"/>
      <c r="AY21" s="500"/>
      <c r="AZ21" s="500"/>
      <c r="BA21" s="91"/>
      <c r="BB21" s="91"/>
      <c r="BC21" s="91"/>
      <c r="BD21" s="91"/>
      <c r="BE21" s="91"/>
      <c r="BF21" s="91"/>
      <c r="BG21" s="91"/>
      <c r="BH21" s="91"/>
      <c r="BI21" s="91"/>
    </row>
    <row r="22" spans="1:61" ht="36.75" customHeight="1">
      <c r="A22" s="506"/>
      <c r="B22" s="506"/>
      <c r="C22" s="85"/>
      <c r="D22" s="86"/>
      <c r="E22" s="506"/>
      <c r="F22" s="506"/>
      <c r="G22" s="86" t="s">
        <v>175</v>
      </c>
      <c r="H22" s="506"/>
      <c r="I22" s="506"/>
      <c r="J22" s="506"/>
      <c r="K22" s="506"/>
      <c r="L22" s="506"/>
      <c r="M22" s="403" t="s">
        <v>176</v>
      </c>
      <c r="N22" s="87" t="s">
        <v>158</v>
      </c>
      <c r="O22" s="404" t="s">
        <v>177</v>
      </c>
      <c r="P22" s="87">
        <v>30</v>
      </c>
      <c r="Q22" s="87" t="s">
        <v>178</v>
      </c>
      <c r="R22" s="87">
        <v>0</v>
      </c>
      <c r="S22" s="98" t="s">
        <v>179</v>
      </c>
      <c r="T22" s="87">
        <v>15</v>
      </c>
      <c r="U22" s="86" t="s">
        <v>180</v>
      </c>
      <c r="V22" s="87">
        <v>15</v>
      </c>
      <c r="W22" s="86" t="s">
        <v>181</v>
      </c>
      <c r="X22" s="87">
        <v>15</v>
      </c>
      <c r="Y22" s="86" t="s">
        <v>182</v>
      </c>
      <c r="Z22" s="87">
        <v>15</v>
      </c>
      <c r="AA22" s="98" t="s">
        <v>183</v>
      </c>
      <c r="AB22" s="87">
        <v>10</v>
      </c>
      <c r="AC22" s="87">
        <f t="shared" si="1"/>
        <v>100</v>
      </c>
      <c r="AD22" s="87" t="s">
        <v>138</v>
      </c>
      <c r="AE22" s="86" t="s">
        <v>139</v>
      </c>
      <c r="AF22" s="87" t="s">
        <v>138</v>
      </c>
      <c r="AG22" s="87" t="s">
        <v>140</v>
      </c>
      <c r="AH22" s="506"/>
      <c r="AI22" s="506"/>
      <c r="AJ22" s="506"/>
      <c r="AK22" s="506"/>
      <c r="AL22" s="86">
        <v>2</v>
      </c>
      <c r="AM22" s="100" t="s">
        <v>184</v>
      </c>
      <c r="AN22" s="86">
        <v>2</v>
      </c>
      <c r="AO22" s="83"/>
      <c r="AP22" s="461"/>
      <c r="AQ22" s="461"/>
      <c r="AR22" s="461"/>
      <c r="AS22" s="461"/>
      <c r="AT22" s="461"/>
      <c r="AU22" s="461"/>
      <c r="AV22" s="461"/>
      <c r="AW22" s="461"/>
      <c r="AX22" s="461"/>
      <c r="AY22" s="461"/>
      <c r="AZ22" s="461"/>
      <c r="BA22" s="91"/>
      <c r="BB22" s="91"/>
      <c r="BC22" s="91"/>
      <c r="BD22" s="91"/>
      <c r="BE22" s="91"/>
      <c r="BF22" s="91"/>
      <c r="BG22" s="91"/>
      <c r="BH22" s="91"/>
      <c r="BI22" s="91"/>
    </row>
    <row r="23" spans="1:61" ht="70.5" customHeight="1">
      <c r="A23" s="506"/>
      <c r="B23" s="506"/>
      <c r="C23" s="85"/>
      <c r="D23" s="86"/>
      <c r="E23" s="506"/>
      <c r="F23" s="506"/>
      <c r="G23" s="86" t="s">
        <v>185</v>
      </c>
      <c r="H23" s="506"/>
      <c r="I23" s="506"/>
      <c r="J23" s="506"/>
      <c r="K23" s="506"/>
      <c r="L23" s="506"/>
      <c r="M23" s="414" t="s">
        <v>186</v>
      </c>
      <c r="N23" s="83" t="s">
        <v>131</v>
      </c>
      <c r="O23" s="86" t="s">
        <v>187</v>
      </c>
      <c r="P23" s="83">
        <v>30</v>
      </c>
      <c r="Q23" s="501" t="s">
        <v>188</v>
      </c>
      <c r="R23" s="501">
        <v>0</v>
      </c>
      <c r="S23" s="83" t="s">
        <v>188</v>
      </c>
      <c r="T23" s="83">
        <v>15</v>
      </c>
      <c r="U23" s="83" t="s">
        <v>189</v>
      </c>
      <c r="V23" s="83">
        <v>15</v>
      </c>
      <c r="W23" s="83" t="s">
        <v>190</v>
      </c>
      <c r="X23" s="83">
        <v>15</v>
      </c>
      <c r="Y23" s="83" t="s">
        <v>191</v>
      </c>
      <c r="Z23" s="83">
        <v>15</v>
      </c>
      <c r="AA23" s="423" t="s">
        <v>1811</v>
      </c>
      <c r="AB23" s="83">
        <v>10</v>
      </c>
      <c r="AC23" s="84">
        <f>P23+T23+V23+X23+Z23+AB23</f>
        <v>100</v>
      </c>
      <c r="AD23" s="83" t="s">
        <v>138</v>
      </c>
      <c r="AE23" s="83" t="s">
        <v>139</v>
      </c>
      <c r="AF23" s="83" t="s">
        <v>138</v>
      </c>
      <c r="AG23" s="83" t="s">
        <v>140</v>
      </c>
      <c r="AH23" s="506"/>
      <c r="AI23" s="506"/>
      <c r="AJ23" s="506"/>
      <c r="AK23" s="506"/>
      <c r="AL23" s="501">
        <v>3</v>
      </c>
      <c r="AM23" s="503" t="s">
        <v>1861</v>
      </c>
      <c r="AN23" s="501">
        <v>3</v>
      </c>
      <c r="AO23" s="504" t="s">
        <v>1878</v>
      </c>
      <c r="AP23" s="500"/>
      <c r="AQ23" s="500"/>
      <c r="AR23" s="500"/>
      <c r="AS23" s="500"/>
      <c r="AT23" s="500"/>
      <c r="AU23" s="500"/>
      <c r="AV23" s="500"/>
      <c r="AW23" s="500"/>
      <c r="AX23" s="500"/>
      <c r="AY23" s="500"/>
      <c r="AZ23" s="500"/>
      <c r="BA23" s="91"/>
      <c r="BB23" s="91"/>
      <c r="BC23" s="91"/>
      <c r="BD23" s="91"/>
      <c r="BE23" s="91"/>
      <c r="BF23" s="91"/>
      <c r="BG23" s="91"/>
      <c r="BH23" s="91"/>
      <c r="BI23" s="91"/>
    </row>
    <row r="24" spans="1:61" ht="227.25" customHeight="1">
      <c r="A24" s="502"/>
      <c r="B24" s="502"/>
      <c r="C24" s="85"/>
      <c r="D24" s="86"/>
      <c r="E24" s="502"/>
      <c r="F24" s="502"/>
      <c r="G24" s="86" t="s">
        <v>192</v>
      </c>
      <c r="H24" s="502"/>
      <c r="I24" s="502"/>
      <c r="J24" s="502"/>
      <c r="K24" s="502"/>
      <c r="L24" s="502"/>
      <c r="M24" s="86"/>
      <c r="N24" s="86"/>
      <c r="O24" s="86"/>
      <c r="P24" s="86"/>
      <c r="Q24" s="502"/>
      <c r="R24" s="502"/>
      <c r="S24" s="86"/>
      <c r="T24" s="101"/>
      <c r="U24" s="86"/>
      <c r="V24" s="101"/>
      <c r="W24" s="86"/>
      <c r="X24" s="101"/>
      <c r="Y24" s="86"/>
      <c r="Z24" s="101"/>
      <c r="AA24" s="86"/>
      <c r="AB24" s="86"/>
      <c r="AC24" s="87"/>
      <c r="AD24" s="86"/>
      <c r="AE24" s="86"/>
      <c r="AF24" s="86"/>
      <c r="AG24" s="86"/>
      <c r="AH24" s="502"/>
      <c r="AI24" s="502"/>
      <c r="AJ24" s="502"/>
      <c r="AK24" s="502"/>
      <c r="AL24" s="502"/>
      <c r="AM24" s="502"/>
      <c r="AN24" s="502"/>
      <c r="AO24" s="505"/>
      <c r="AP24" s="461"/>
      <c r="AQ24" s="461"/>
      <c r="AR24" s="461"/>
      <c r="AS24" s="461"/>
      <c r="AT24" s="461"/>
      <c r="AU24" s="461"/>
      <c r="AV24" s="461"/>
      <c r="AW24" s="461"/>
      <c r="AX24" s="461"/>
      <c r="AY24" s="461"/>
      <c r="AZ24" s="461"/>
      <c r="BA24" s="91"/>
      <c r="BB24" s="91"/>
      <c r="BC24" s="91"/>
      <c r="BD24" s="91"/>
      <c r="BE24" s="91"/>
      <c r="BF24" s="91"/>
      <c r="BG24" s="91"/>
      <c r="BH24" s="91"/>
      <c r="BI24" s="91"/>
    </row>
    <row r="25" spans="1:61" ht="15.75" customHeight="1">
      <c r="A25" s="102"/>
      <c r="B25" s="102"/>
      <c r="C25" s="102"/>
      <c r="D25" s="102"/>
      <c r="E25" s="102"/>
      <c r="F25" s="103"/>
      <c r="G25" s="102"/>
      <c r="H25" s="102"/>
      <c r="I25" s="102"/>
      <c r="J25" s="102"/>
      <c r="K25" s="102"/>
      <c r="L25" s="103"/>
      <c r="M25" s="104"/>
      <c r="N25" s="104"/>
      <c r="O25" s="104"/>
      <c r="P25" s="105"/>
      <c r="Q25" s="105"/>
      <c r="R25" s="105"/>
      <c r="S25" s="105"/>
      <c r="T25" s="105"/>
      <c r="U25" s="104"/>
      <c r="V25" s="105"/>
      <c r="W25" s="104"/>
      <c r="X25" s="105"/>
      <c r="Y25" s="104"/>
      <c r="Z25" s="105"/>
      <c r="AA25" s="104"/>
      <c r="AB25" s="105"/>
      <c r="AC25" s="104"/>
      <c r="AD25" s="104"/>
      <c r="AE25" s="105"/>
      <c r="AF25" s="105"/>
      <c r="AG25" s="105"/>
      <c r="AH25" s="104"/>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row>
    <row r="26" spans="1:61" ht="75" customHeight="1">
      <c r="A26" s="501" t="s">
        <v>17</v>
      </c>
      <c r="B26" s="507">
        <v>3</v>
      </c>
      <c r="C26" s="85" t="s">
        <v>193</v>
      </c>
      <c r="D26" s="86" t="s">
        <v>194</v>
      </c>
      <c r="E26" s="501" t="s">
        <v>195</v>
      </c>
      <c r="F26" s="501" t="s">
        <v>196</v>
      </c>
      <c r="G26" s="86" t="s">
        <v>197</v>
      </c>
      <c r="H26" s="507" t="s">
        <v>198</v>
      </c>
      <c r="I26" s="507" t="s">
        <v>199</v>
      </c>
      <c r="J26" s="507" t="s">
        <v>200</v>
      </c>
      <c r="K26" s="501" t="s">
        <v>128</v>
      </c>
      <c r="L26" s="501" t="s">
        <v>201</v>
      </c>
      <c r="M26" s="403" t="s">
        <v>202</v>
      </c>
      <c r="N26" s="416" t="s">
        <v>131</v>
      </c>
      <c r="O26" s="424" t="s">
        <v>1794</v>
      </c>
      <c r="P26" s="416">
        <v>30</v>
      </c>
      <c r="Q26" s="416" t="s">
        <v>203</v>
      </c>
      <c r="R26" s="416">
        <v>0</v>
      </c>
      <c r="S26" s="403" t="s">
        <v>203</v>
      </c>
      <c r="T26" s="416">
        <v>15</v>
      </c>
      <c r="U26" s="403" t="s">
        <v>204</v>
      </c>
      <c r="V26" s="416">
        <v>15</v>
      </c>
      <c r="W26" s="403" t="s">
        <v>205</v>
      </c>
      <c r="X26" s="416">
        <v>15</v>
      </c>
      <c r="Y26" s="403" t="s">
        <v>206</v>
      </c>
      <c r="Z26" s="416">
        <v>15</v>
      </c>
      <c r="AA26" s="403" t="s">
        <v>207</v>
      </c>
      <c r="AB26" s="416">
        <v>10</v>
      </c>
      <c r="AC26" s="416">
        <f t="shared" ref="AC26:AC27" si="2">P26+T26+V26+X26+Z26+AB26</f>
        <v>100</v>
      </c>
      <c r="AD26" s="416" t="s">
        <v>138</v>
      </c>
      <c r="AE26" s="403" t="s">
        <v>139</v>
      </c>
      <c r="AF26" s="416" t="s">
        <v>138</v>
      </c>
      <c r="AG26" s="416" t="s">
        <v>140</v>
      </c>
      <c r="AH26" s="501" t="s">
        <v>138</v>
      </c>
      <c r="AI26" s="507" t="s">
        <v>141</v>
      </c>
      <c r="AJ26" s="507" t="s">
        <v>200</v>
      </c>
      <c r="AK26" s="501" t="s">
        <v>143</v>
      </c>
      <c r="AL26" s="106">
        <v>1</v>
      </c>
      <c r="AM26" s="107" t="s">
        <v>208</v>
      </c>
      <c r="AN26" s="106">
        <v>1</v>
      </c>
      <c r="AO26" s="90" t="s">
        <v>209</v>
      </c>
      <c r="AP26" s="91"/>
      <c r="AQ26" s="91"/>
      <c r="AR26" s="91"/>
      <c r="AS26" s="91"/>
      <c r="AT26" s="91"/>
      <c r="AU26" s="91"/>
      <c r="AV26" s="91"/>
      <c r="AW26" s="91"/>
      <c r="AX26" s="91"/>
      <c r="AY26" s="91"/>
      <c r="AZ26" s="91"/>
      <c r="BA26" s="91"/>
      <c r="BB26" s="91"/>
      <c r="BC26" s="91"/>
      <c r="BD26" s="91"/>
      <c r="BE26" s="91"/>
      <c r="BF26" s="91"/>
      <c r="BG26" s="91"/>
      <c r="BH26" s="91"/>
      <c r="BI26" s="91"/>
    </row>
    <row r="27" spans="1:61" s="394" customFormat="1" ht="73.5" customHeight="1">
      <c r="A27" s="506"/>
      <c r="B27" s="506"/>
      <c r="C27" s="390" t="s">
        <v>210</v>
      </c>
      <c r="D27" s="391" t="s">
        <v>211</v>
      </c>
      <c r="E27" s="506"/>
      <c r="F27" s="506"/>
      <c r="G27" s="501" t="s">
        <v>212</v>
      </c>
      <c r="H27" s="506"/>
      <c r="I27" s="506"/>
      <c r="J27" s="506"/>
      <c r="K27" s="506"/>
      <c r="L27" s="506"/>
      <c r="M27" s="417" t="s">
        <v>1799</v>
      </c>
      <c r="N27" s="418" t="s">
        <v>131</v>
      </c>
      <c r="O27" s="403" t="s">
        <v>213</v>
      </c>
      <c r="P27" s="418">
        <v>30</v>
      </c>
      <c r="Q27" s="416" t="s">
        <v>214</v>
      </c>
      <c r="R27" s="416">
        <v>0</v>
      </c>
      <c r="S27" s="417" t="s">
        <v>215</v>
      </c>
      <c r="T27" s="418">
        <v>15</v>
      </c>
      <c r="U27" s="417" t="s">
        <v>1798</v>
      </c>
      <c r="V27" s="418">
        <v>15</v>
      </c>
      <c r="W27" s="403" t="s">
        <v>1797</v>
      </c>
      <c r="X27" s="418">
        <v>15</v>
      </c>
      <c r="Y27" s="403" t="s">
        <v>1796</v>
      </c>
      <c r="Z27" s="418">
        <v>15</v>
      </c>
      <c r="AA27" s="403" t="s">
        <v>1795</v>
      </c>
      <c r="AB27" s="418">
        <v>10</v>
      </c>
      <c r="AC27" s="418">
        <f t="shared" si="2"/>
        <v>100</v>
      </c>
      <c r="AD27" s="418" t="s">
        <v>138</v>
      </c>
      <c r="AE27" s="417" t="s">
        <v>139</v>
      </c>
      <c r="AF27" s="418" t="s">
        <v>138</v>
      </c>
      <c r="AG27" s="418" t="s">
        <v>140</v>
      </c>
      <c r="AH27" s="506"/>
      <c r="AI27" s="506"/>
      <c r="AJ27" s="506"/>
      <c r="AK27" s="506"/>
      <c r="AL27" s="392">
        <v>2</v>
      </c>
      <c r="AM27" s="405" t="s">
        <v>216</v>
      </c>
      <c r="AN27" s="392">
        <v>2</v>
      </c>
      <c r="AO27" s="390"/>
      <c r="AP27" s="393"/>
      <c r="AQ27" s="393"/>
      <c r="AR27" s="393"/>
      <c r="AS27" s="393"/>
      <c r="AT27" s="393"/>
      <c r="AU27" s="393"/>
      <c r="AV27" s="393"/>
      <c r="AW27" s="393"/>
      <c r="AX27" s="393"/>
      <c r="AY27" s="393"/>
      <c r="AZ27" s="393"/>
      <c r="BA27" s="393"/>
      <c r="BB27" s="393"/>
      <c r="BC27" s="393"/>
      <c r="BD27" s="393"/>
      <c r="BE27" s="393"/>
      <c r="BF27" s="393"/>
      <c r="BG27" s="393"/>
      <c r="BH27" s="393"/>
      <c r="BI27" s="393"/>
    </row>
    <row r="28" spans="1:61" ht="319.5" customHeight="1">
      <c r="A28" s="502"/>
      <c r="B28" s="502"/>
      <c r="C28" s="85" t="s">
        <v>146</v>
      </c>
      <c r="D28" s="86" t="s">
        <v>217</v>
      </c>
      <c r="E28" s="502"/>
      <c r="F28" s="502"/>
      <c r="G28" s="502"/>
      <c r="H28" s="502"/>
      <c r="I28" s="502"/>
      <c r="J28" s="502"/>
      <c r="K28" s="502"/>
      <c r="L28" s="502"/>
      <c r="M28" s="419"/>
      <c r="N28" s="420"/>
      <c r="O28" s="421"/>
      <c r="P28" s="420"/>
      <c r="Q28" s="420"/>
      <c r="R28" s="420"/>
      <c r="S28" s="419"/>
      <c r="T28" s="420"/>
      <c r="U28" s="419"/>
      <c r="V28" s="420"/>
      <c r="W28" s="421" t="s">
        <v>54</v>
      </c>
      <c r="X28" s="420"/>
      <c r="Y28" s="421"/>
      <c r="Z28" s="420"/>
      <c r="AA28" s="403"/>
      <c r="AB28" s="416"/>
      <c r="AC28" s="418"/>
      <c r="AD28" s="416"/>
      <c r="AE28" s="403"/>
      <c r="AF28" s="416"/>
      <c r="AG28" s="416"/>
      <c r="AH28" s="502"/>
      <c r="AI28" s="502"/>
      <c r="AJ28" s="502"/>
      <c r="AK28" s="502"/>
      <c r="AL28" s="106">
        <v>3</v>
      </c>
      <c r="AM28" s="405" t="s">
        <v>1813</v>
      </c>
      <c r="AN28" s="106">
        <v>3</v>
      </c>
      <c r="AO28" s="108" t="s">
        <v>1917</v>
      </c>
      <c r="AP28" s="91"/>
      <c r="AQ28" s="91"/>
      <c r="AR28" s="91"/>
      <c r="AS28" s="91"/>
      <c r="AT28" s="91"/>
      <c r="AU28" s="91"/>
      <c r="AV28" s="91"/>
      <c r="AW28" s="91"/>
      <c r="AX28" s="91"/>
      <c r="AY28" s="91"/>
      <c r="AZ28" s="91"/>
      <c r="BA28" s="91"/>
      <c r="BB28" s="91"/>
      <c r="BC28" s="91"/>
      <c r="BD28" s="91"/>
      <c r="BE28" s="91"/>
      <c r="BF28" s="91"/>
      <c r="BG28" s="91"/>
      <c r="BH28" s="91"/>
      <c r="BI28" s="91"/>
    </row>
    <row r="29" spans="1:61" ht="15.75" customHeight="1">
      <c r="A29" s="102"/>
      <c r="B29" s="102"/>
      <c r="C29" s="102"/>
      <c r="D29" s="102"/>
      <c r="E29" s="102"/>
      <c r="F29" s="102"/>
      <c r="G29" s="102"/>
      <c r="H29" s="102"/>
      <c r="I29" s="102"/>
      <c r="J29" s="102"/>
      <c r="K29" s="102"/>
      <c r="L29" s="102"/>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2"/>
      <c r="AJ29" s="102"/>
      <c r="AK29" s="102"/>
      <c r="AL29" s="102"/>
      <c r="AM29" s="102"/>
      <c r="AN29" s="102"/>
      <c r="AO29" s="102"/>
      <c r="AP29" s="109"/>
      <c r="AQ29" s="109"/>
      <c r="AR29" s="109"/>
      <c r="AS29" s="109"/>
      <c r="AT29" s="109"/>
      <c r="AU29" s="109"/>
      <c r="AV29" s="109"/>
      <c r="AW29" s="109"/>
      <c r="AX29" s="109"/>
      <c r="AY29" s="109"/>
      <c r="AZ29" s="109"/>
      <c r="BA29" s="109"/>
      <c r="BB29" s="109"/>
      <c r="BC29" s="109"/>
      <c r="BD29" s="109"/>
      <c r="BE29" s="109"/>
      <c r="BF29" s="109"/>
      <c r="BG29" s="109"/>
      <c r="BH29" s="109"/>
      <c r="BI29" s="109"/>
    </row>
    <row r="30" spans="1:61" ht="15.75" customHeight="1">
      <c r="A30" s="91"/>
      <c r="B30" s="91"/>
      <c r="C30" s="91"/>
      <c r="D30" s="91"/>
      <c r="E30" s="91"/>
      <c r="F30" s="58"/>
      <c r="G30" s="91"/>
      <c r="H30" s="91"/>
      <c r="I30" s="91"/>
      <c r="J30" s="91"/>
      <c r="K30" s="91"/>
      <c r="L30" s="58"/>
      <c r="M30" s="91"/>
      <c r="N30" s="91"/>
      <c r="O30" s="91"/>
      <c r="P30" s="58"/>
      <c r="Q30" s="58"/>
      <c r="R30" s="58"/>
      <c r="S30" s="58"/>
      <c r="T30" s="58"/>
      <c r="U30" s="91"/>
      <c r="V30" s="58"/>
      <c r="W30" s="91"/>
      <c r="X30" s="58"/>
      <c r="Y30" s="91"/>
      <c r="Z30" s="58"/>
      <c r="AA30" s="91"/>
      <c r="AB30" s="58"/>
      <c r="AC30" s="91"/>
      <c r="AD30" s="91"/>
      <c r="AE30" s="58"/>
      <c r="AF30" s="58"/>
      <c r="AG30" s="58"/>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row>
    <row r="31" spans="1:61" ht="15.75" customHeight="1">
      <c r="A31" s="91"/>
      <c r="B31" s="91"/>
      <c r="C31" s="91"/>
      <c r="D31" s="91"/>
      <c r="E31" s="91"/>
      <c r="F31" s="58"/>
      <c r="G31" s="91"/>
      <c r="H31" s="91"/>
      <c r="I31" s="91"/>
      <c r="J31" s="91"/>
      <c r="K31" s="91"/>
      <c r="L31" s="58"/>
      <c r="M31" s="91"/>
      <c r="N31" s="91"/>
      <c r="O31" s="91"/>
      <c r="P31" s="58"/>
      <c r="Q31" s="58"/>
      <c r="R31" s="58"/>
      <c r="S31" s="58"/>
      <c r="T31" s="58"/>
      <c r="U31" s="91"/>
      <c r="V31" s="58"/>
      <c r="W31" s="91"/>
      <c r="X31" s="58"/>
      <c r="Y31" s="91"/>
      <c r="Z31" s="58"/>
      <c r="AA31" s="91"/>
      <c r="AB31" s="58"/>
      <c r="AC31" s="91"/>
      <c r="AD31" s="91"/>
      <c r="AE31" s="58"/>
      <c r="AF31" s="58"/>
      <c r="AG31" s="58"/>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row>
    <row r="32" spans="1:61" ht="15.75" customHeight="1">
      <c r="A32" s="91"/>
      <c r="B32" s="91"/>
      <c r="C32" s="91"/>
      <c r="D32" s="91"/>
      <c r="E32" s="91"/>
      <c r="F32" s="58"/>
      <c r="G32" s="91"/>
      <c r="H32" s="91"/>
      <c r="I32" s="91"/>
      <c r="J32" s="91"/>
      <c r="K32" s="91"/>
      <c r="L32" s="58"/>
      <c r="M32" s="91"/>
      <c r="N32" s="91"/>
      <c r="O32" s="91"/>
      <c r="P32" s="58"/>
      <c r="Q32" s="58"/>
      <c r="R32" s="58"/>
      <c r="S32" s="58"/>
      <c r="T32" s="58"/>
      <c r="U32" s="91"/>
      <c r="V32" s="58"/>
      <c r="W32" s="91"/>
      <c r="X32" s="58"/>
      <c r="Y32" s="91"/>
      <c r="Z32" s="58"/>
      <c r="AA32" s="91"/>
      <c r="AB32" s="58"/>
      <c r="AC32" s="91"/>
      <c r="AD32" s="91"/>
      <c r="AE32" s="58"/>
      <c r="AF32" s="58"/>
      <c r="AG32" s="58"/>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row>
    <row r="33" spans="1:61" ht="15.75" customHeight="1">
      <c r="A33" s="91"/>
      <c r="B33" s="91"/>
      <c r="C33" s="91"/>
      <c r="D33" s="91"/>
      <c r="E33" s="91"/>
      <c r="F33" s="58"/>
      <c r="G33" s="91"/>
      <c r="H33" s="91"/>
      <c r="I33" s="91"/>
      <c r="J33" s="91"/>
      <c r="K33" s="91"/>
      <c r="L33" s="58"/>
      <c r="M33" s="91"/>
      <c r="N33" s="91"/>
      <c r="O33" s="91"/>
      <c r="P33" s="58"/>
      <c r="Q33" s="58"/>
      <c r="R33" s="58"/>
      <c r="S33" s="58"/>
      <c r="T33" s="58"/>
      <c r="U33" s="91"/>
      <c r="V33" s="58"/>
      <c r="W33" s="91"/>
      <c r="X33" s="58"/>
      <c r="Y33" s="91"/>
      <c r="Z33" s="58"/>
      <c r="AA33" s="91"/>
      <c r="AB33" s="58"/>
      <c r="AC33" s="91"/>
      <c r="AD33" s="91"/>
      <c r="AE33" s="58"/>
      <c r="AF33" s="58"/>
      <c r="AG33" s="58"/>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row>
    <row r="34" spans="1:61" ht="15.75" customHeight="1">
      <c r="A34" s="91"/>
      <c r="B34" s="91"/>
      <c r="C34" s="91"/>
      <c r="D34" s="91"/>
      <c r="E34" s="91"/>
      <c r="F34" s="58"/>
      <c r="G34" s="91"/>
      <c r="H34" s="91"/>
      <c r="I34" s="91"/>
      <c r="J34" s="91"/>
      <c r="K34" s="91"/>
      <c r="L34" s="58"/>
      <c r="M34" s="91"/>
      <c r="N34" s="91"/>
      <c r="O34" s="91"/>
      <c r="P34" s="58"/>
      <c r="Q34" s="58"/>
      <c r="R34" s="58"/>
      <c r="S34" s="58"/>
      <c r="T34" s="58"/>
      <c r="U34" s="91"/>
      <c r="V34" s="58"/>
      <c r="W34" s="91"/>
      <c r="X34" s="58"/>
      <c r="Y34" s="91"/>
      <c r="Z34" s="58"/>
      <c r="AA34" s="91"/>
      <c r="AB34" s="58"/>
      <c r="AC34" s="91"/>
      <c r="AD34" s="91"/>
      <c r="AE34" s="58"/>
      <c r="AF34" s="58"/>
      <c r="AG34" s="58"/>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row>
    <row r="35" spans="1:61" ht="15.75" customHeight="1">
      <c r="A35" s="91"/>
      <c r="B35" s="91"/>
      <c r="C35" s="91"/>
      <c r="D35" s="91"/>
      <c r="E35" s="91"/>
      <c r="F35" s="58"/>
      <c r="G35" s="91"/>
      <c r="H35" s="91"/>
      <c r="I35" s="91"/>
      <c r="J35" s="91"/>
      <c r="K35" s="91"/>
      <c r="L35" s="58"/>
      <c r="M35" s="91"/>
      <c r="N35" s="91"/>
      <c r="O35" s="91"/>
      <c r="P35" s="58"/>
      <c r="Q35" s="58"/>
      <c r="R35" s="58"/>
      <c r="S35" s="58"/>
      <c r="T35" s="58"/>
      <c r="U35" s="91"/>
      <c r="V35" s="58"/>
      <c r="W35" s="91"/>
      <c r="X35" s="58"/>
      <c r="Y35" s="91"/>
      <c r="Z35" s="58"/>
      <c r="AA35" s="91"/>
      <c r="AB35" s="58"/>
      <c r="AC35" s="91"/>
      <c r="AD35" s="91"/>
      <c r="AE35" s="58"/>
      <c r="AF35" s="58"/>
      <c r="AG35" s="58"/>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row>
    <row r="36" spans="1:61" ht="15.75" customHeight="1">
      <c r="A36" s="91"/>
      <c r="B36" s="91"/>
      <c r="C36" s="91"/>
      <c r="D36" s="91"/>
      <c r="E36" s="91"/>
      <c r="F36" s="58"/>
      <c r="G36" s="91"/>
      <c r="H36" s="91"/>
      <c r="I36" s="91"/>
      <c r="J36" s="91"/>
      <c r="K36" s="91"/>
      <c r="L36" s="58"/>
      <c r="M36" s="91"/>
      <c r="N36" s="91"/>
      <c r="O36" s="91"/>
      <c r="P36" s="58"/>
      <c r="Q36" s="58"/>
      <c r="R36" s="58"/>
      <c r="S36" s="58"/>
      <c r="T36" s="58"/>
      <c r="U36" s="91"/>
      <c r="V36" s="58"/>
      <c r="W36" s="91"/>
      <c r="X36" s="58"/>
      <c r="Y36" s="91"/>
      <c r="Z36" s="58"/>
      <c r="AA36" s="91"/>
      <c r="AB36" s="58"/>
      <c r="AC36" s="91"/>
      <c r="AD36" s="91"/>
      <c r="AE36" s="58"/>
      <c r="AF36" s="58"/>
      <c r="AG36" s="58"/>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row>
    <row r="37" spans="1:61" ht="15.75" customHeight="1">
      <c r="A37" s="91"/>
      <c r="B37" s="91"/>
      <c r="C37" s="91"/>
      <c r="D37" s="91"/>
      <c r="E37" s="91"/>
      <c r="F37" s="58"/>
      <c r="G37" s="91"/>
      <c r="H37" s="91"/>
      <c r="I37" s="91"/>
      <c r="J37" s="91"/>
      <c r="K37" s="91"/>
      <c r="L37" s="58"/>
      <c r="M37" s="91"/>
      <c r="N37" s="91"/>
      <c r="O37" s="91"/>
      <c r="P37" s="58"/>
      <c r="Q37" s="58"/>
      <c r="R37" s="58"/>
      <c r="S37" s="58"/>
      <c r="T37" s="58"/>
      <c r="U37" s="91"/>
      <c r="V37" s="58"/>
      <c r="W37" s="91"/>
      <c r="X37" s="58"/>
      <c r="Y37" s="91"/>
      <c r="Z37" s="58"/>
      <c r="AA37" s="91"/>
      <c r="AB37" s="58"/>
      <c r="AC37" s="91"/>
      <c r="AD37" s="91"/>
      <c r="AE37" s="58"/>
      <c r="AF37" s="58"/>
      <c r="AG37" s="58"/>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row>
    <row r="38" spans="1:61" ht="15.75" customHeight="1">
      <c r="A38" s="91"/>
      <c r="B38" s="91"/>
      <c r="C38" s="91"/>
      <c r="D38" s="91"/>
      <c r="E38" s="91"/>
      <c r="F38" s="58"/>
      <c r="G38" s="91"/>
      <c r="H38" s="91"/>
      <c r="I38" s="91"/>
      <c r="J38" s="91"/>
      <c r="K38" s="91"/>
      <c r="L38" s="58"/>
      <c r="M38" s="91"/>
      <c r="N38" s="91"/>
      <c r="O38" s="91"/>
      <c r="P38" s="58"/>
      <c r="Q38" s="58"/>
      <c r="R38" s="58"/>
      <c r="S38" s="58"/>
      <c r="T38" s="58"/>
      <c r="U38" s="91"/>
      <c r="V38" s="58"/>
      <c r="W38" s="91"/>
      <c r="X38" s="58"/>
      <c r="Y38" s="91"/>
      <c r="Z38" s="58"/>
      <c r="AA38" s="91"/>
      <c r="AB38" s="58"/>
      <c r="AC38" s="91"/>
      <c r="AD38" s="91"/>
      <c r="AE38" s="58"/>
      <c r="AF38" s="58"/>
      <c r="AG38" s="58"/>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row>
    <row r="39" spans="1:61" ht="15.75" customHeight="1">
      <c r="A39" s="91"/>
      <c r="B39" s="91"/>
      <c r="C39" s="91"/>
      <c r="D39" s="91"/>
      <c r="E39" s="91"/>
      <c r="F39" s="58"/>
      <c r="G39" s="91"/>
      <c r="H39" s="91"/>
      <c r="I39" s="91"/>
      <c r="J39" s="91"/>
      <c r="K39" s="91"/>
      <c r="L39" s="58"/>
      <c r="M39" s="91"/>
      <c r="N39" s="91"/>
      <c r="O39" s="91"/>
      <c r="P39" s="58"/>
      <c r="Q39" s="58"/>
      <c r="R39" s="58"/>
      <c r="S39" s="58"/>
      <c r="T39" s="58"/>
      <c r="U39" s="91"/>
      <c r="V39" s="58"/>
      <c r="W39" s="91"/>
      <c r="X39" s="58"/>
      <c r="Y39" s="91"/>
      <c r="Z39" s="58"/>
      <c r="AA39" s="91"/>
      <c r="AB39" s="58"/>
      <c r="AC39" s="91"/>
      <c r="AD39" s="91"/>
      <c r="AE39" s="58"/>
      <c r="AF39" s="58"/>
      <c r="AG39" s="58"/>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row>
    <row r="40" spans="1:61" ht="15.75" customHeight="1">
      <c r="A40" s="91"/>
      <c r="B40" s="91"/>
      <c r="C40" s="91"/>
      <c r="D40" s="91"/>
      <c r="E40" s="91"/>
      <c r="F40" s="58"/>
      <c r="G40" s="91"/>
      <c r="H40" s="91"/>
      <c r="I40" s="91"/>
      <c r="J40" s="91"/>
      <c r="K40" s="91"/>
      <c r="L40" s="58"/>
      <c r="M40" s="91"/>
      <c r="N40" s="91"/>
      <c r="O40" s="91"/>
      <c r="P40" s="58"/>
      <c r="Q40" s="58"/>
      <c r="R40" s="58"/>
      <c r="S40" s="58"/>
      <c r="T40" s="58"/>
      <c r="U40" s="91"/>
      <c r="V40" s="58"/>
      <c r="W40" s="91"/>
      <c r="X40" s="58"/>
      <c r="Y40" s="91"/>
      <c r="Z40" s="58"/>
      <c r="AA40" s="91"/>
      <c r="AB40" s="58"/>
      <c r="AC40" s="91"/>
      <c r="AD40" s="91"/>
      <c r="AE40" s="58"/>
      <c r="AF40" s="58"/>
      <c r="AG40" s="58"/>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row>
    <row r="41" spans="1:61" ht="15.75" customHeight="1">
      <c r="A41" s="91"/>
      <c r="B41" s="91"/>
      <c r="C41" s="91"/>
      <c r="D41" s="91"/>
      <c r="E41" s="91"/>
      <c r="F41" s="58"/>
      <c r="G41" s="91"/>
      <c r="H41" s="91"/>
      <c r="I41" s="91"/>
      <c r="J41" s="91"/>
      <c r="K41" s="91"/>
      <c r="L41" s="58"/>
      <c r="M41" s="91"/>
      <c r="N41" s="91"/>
      <c r="O41" s="91"/>
      <c r="P41" s="58"/>
      <c r="Q41" s="58"/>
      <c r="R41" s="58"/>
      <c r="S41" s="58"/>
      <c r="T41" s="58"/>
      <c r="U41" s="91"/>
      <c r="V41" s="58"/>
      <c r="W41" s="91"/>
      <c r="X41" s="58"/>
      <c r="Y41" s="91"/>
      <c r="Z41" s="58"/>
      <c r="AA41" s="91"/>
      <c r="AB41" s="58"/>
      <c r="AC41" s="91"/>
      <c r="AD41" s="91"/>
      <c r="AE41" s="58"/>
      <c r="AF41" s="58"/>
      <c r="AG41" s="58"/>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row>
    <row r="42" spans="1:61" ht="15.75" customHeight="1">
      <c r="A42" s="91"/>
      <c r="B42" s="91"/>
      <c r="C42" s="91"/>
      <c r="D42" s="91"/>
      <c r="E42" s="91"/>
      <c r="F42" s="58"/>
      <c r="G42" s="91"/>
      <c r="H42" s="91"/>
      <c r="I42" s="91"/>
      <c r="J42" s="91"/>
      <c r="K42" s="91"/>
      <c r="L42" s="58"/>
      <c r="M42" s="91"/>
      <c r="N42" s="91"/>
      <c r="O42" s="91"/>
      <c r="P42" s="58"/>
      <c r="Q42" s="58"/>
      <c r="R42" s="58"/>
      <c r="S42" s="58"/>
      <c r="T42" s="58"/>
      <c r="U42" s="91"/>
      <c r="V42" s="58"/>
      <c r="W42" s="91"/>
      <c r="X42" s="58"/>
      <c r="Y42" s="91"/>
      <c r="Z42" s="58"/>
      <c r="AA42" s="91"/>
      <c r="AB42" s="58"/>
      <c r="AC42" s="91"/>
      <c r="AD42" s="91"/>
      <c r="AE42" s="58"/>
      <c r="AF42" s="58"/>
      <c r="AG42" s="58"/>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row>
    <row r="43" spans="1:61" ht="15.75" customHeight="1">
      <c r="A43" s="91"/>
      <c r="B43" s="91"/>
      <c r="C43" s="91"/>
      <c r="D43" s="91"/>
      <c r="E43" s="91"/>
      <c r="F43" s="58"/>
      <c r="G43" s="91"/>
      <c r="H43" s="91"/>
      <c r="I43" s="91"/>
      <c r="J43" s="91"/>
      <c r="K43" s="91"/>
      <c r="L43" s="58"/>
      <c r="M43" s="91"/>
      <c r="N43" s="91"/>
      <c r="O43" s="91"/>
      <c r="P43" s="58"/>
      <c r="Q43" s="58"/>
      <c r="R43" s="58"/>
      <c r="S43" s="58"/>
      <c r="T43" s="58"/>
      <c r="U43" s="91"/>
      <c r="V43" s="58"/>
      <c r="W43" s="91"/>
      <c r="X43" s="58"/>
      <c r="Y43" s="91"/>
      <c r="Z43" s="58"/>
      <c r="AA43" s="91"/>
      <c r="AB43" s="58"/>
      <c r="AC43" s="91"/>
      <c r="AD43" s="91"/>
      <c r="AE43" s="58"/>
      <c r="AF43" s="58"/>
      <c r="AG43" s="58"/>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row>
    <row r="44" spans="1:61" ht="15.75" customHeight="1">
      <c r="A44" s="91"/>
      <c r="B44" s="91"/>
      <c r="C44" s="91"/>
      <c r="D44" s="91"/>
      <c r="E44" s="91"/>
      <c r="F44" s="58"/>
      <c r="G44" s="91"/>
      <c r="H44" s="91"/>
      <c r="I44" s="91"/>
      <c r="J44" s="91"/>
      <c r="K44" s="91"/>
      <c r="L44" s="58"/>
      <c r="M44" s="91"/>
      <c r="N44" s="91"/>
      <c r="O44" s="91"/>
      <c r="P44" s="58"/>
      <c r="Q44" s="58"/>
      <c r="R44" s="58"/>
      <c r="S44" s="58"/>
      <c r="T44" s="58"/>
      <c r="U44" s="91"/>
      <c r="V44" s="58"/>
      <c r="W44" s="91"/>
      <c r="X44" s="58"/>
      <c r="Y44" s="91"/>
      <c r="Z44" s="58"/>
      <c r="AA44" s="91"/>
      <c r="AB44" s="58"/>
      <c r="AC44" s="91"/>
      <c r="AD44" s="91"/>
      <c r="AE44" s="58"/>
      <c r="AF44" s="58"/>
      <c r="AG44" s="58"/>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row>
    <row r="45" spans="1:61" ht="15.75" customHeight="1">
      <c r="A45" s="91"/>
      <c r="B45" s="91"/>
      <c r="C45" s="91"/>
      <c r="D45" s="91"/>
      <c r="E45" s="91"/>
      <c r="F45" s="58"/>
      <c r="G45" s="91"/>
      <c r="H45" s="91"/>
      <c r="I45" s="91"/>
      <c r="J45" s="91"/>
      <c r="K45" s="91"/>
      <c r="L45" s="58"/>
      <c r="M45" s="91"/>
      <c r="N45" s="91"/>
      <c r="O45" s="91"/>
      <c r="P45" s="58"/>
      <c r="Q45" s="58"/>
      <c r="R45" s="58"/>
      <c r="S45" s="58"/>
      <c r="T45" s="58"/>
      <c r="U45" s="91"/>
      <c r="V45" s="58"/>
      <c r="W45" s="91"/>
      <c r="X45" s="58"/>
      <c r="Y45" s="91"/>
      <c r="Z45" s="58"/>
      <c r="AA45" s="91"/>
      <c r="AB45" s="58"/>
      <c r="AC45" s="91"/>
      <c r="AD45" s="91"/>
      <c r="AE45" s="58"/>
      <c r="AF45" s="58"/>
      <c r="AG45" s="58"/>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row>
    <row r="46" spans="1:61" ht="15.75" customHeight="1">
      <c r="A46" s="91"/>
      <c r="B46" s="91"/>
      <c r="C46" s="91"/>
      <c r="D46" s="91"/>
      <c r="E46" s="91"/>
      <c r="F46" s="58"/>
      <c r="G46" s="91"/>
      <c r="H46" s="91"/>
      <c r="I46" s="91"/>
      <c r="J46" s="91"/>
      <c r="K46" s="91"/>
      <c r="L46" s="58"/>
      <c r="M46" s="91"/>
      <c r="N46" s="91"/>
      <c r="O46" s="91"/>
      <c r="P46" s="58"/>
      <c r="Q46" s="58"/>
      <c r="R46" s="58"/>
      <c r="S46" s="58"/>
      <c r="T46" s="58"/>
      <c r="U46" s="91"/>
      <c r="V46" s="58"/>
      <c r="W46" s="91"/>
      <c r="X46" s="58"/>
      <c r="Y46" s="91"/>
      <c r="Z46" s="58"/>
      <c r="AA46" s="91"/>
      <c r="AB46" s="58"/>
      <c r="AC46" s="91"/>
      <c r="AD46" s="91"/>
      <c r="AE46" s="58"/>
      <c r="AF46" s="58"/>
      <c r="AG46" s="58"/>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row>
    <row r="47" spans="1:61" ht="15.75" customHeight="1">
      <c r="A47" s="91"/>
      <c r="B47" s="91"/>
      <c r="C47" s="91"/>
      <c r="D47" s="91"/>
      <c r="E47" s="91"/>
      <c r="F47" s="58"/>
      <c r="G47" s="91"/>
      <c r="H47" s="91"/>
      <c r="I47" s="91"/>
      <c r="J47" s="91"/>
      <c r="K47" s="91"/>
      <c r="L47" s="58"/>
      <c r="M47" s="91"/>
      <c r="N47" s="91"/>
      <c r="O47" s="91"/>
      <c r="P47" s="58"/>
      <c r="Q47" s="58"/>
      <c r="R47" s="58"/>
      <c r="S47" s="58"/>
      <c r="T47" s="58"/>
      <c r="U47" s="91"/>
      <c r="V47" s="58"/>
      <c r="W47" s="91"/>
      <c r="X47" s="58"/>
      <c r="Y47" s="91"/>
      <c r="Z47" s="58"/>
      <c r="AA47" s="91"/>
      <c r="AB47" s="58"/>
      <c r="AC47" s="91"/>
      <c r="AD47" s="91"/>
      <c r="AE47" s="58"/>
      <c r="AF47" s="58"/>
      <c r="AG47" s="58"/>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row>
    <row r="48" spans="1:61" ht="15.75" customHeight="1">
      <c r="A48" s="91"/>
      <c r="B48" s="91"/>
      <c r="C48" s="91"/>
      <c r="D48" s="91"/>
      <c r="E48" s="91"/>
      <c r="F48" s="58"/>
      <c r="G48" s="91"/>
      <c r="H48" s="91"/>
      <c r="I48" s="91"/>
      <c r="J48" s="91"/>
      <c r="K48" s="91"/>
      <c r="L48" s="58"/>
      <c r="M48" s="91"/>
      <c r="N48" s="91"/>
      <c r="O48" s="91"/>
      <c r="P48" s="58"/>
      <c r="Q48" s="58"/>
      <c r="R48" s="58"/>
      <c r="S48" s="58"/>
      <c r="T48" s="58"/>
      <c r="U48" s="91"/>
      <c r="V48" s="58"/>
      <c r="W48" s="91"/>
      <c r="X48" s="58"/>
      <c r="Y48" s="91"/>
      <c r="Z48" s="58"/>
      <c r="AA48" s="91"/>
      <c r="AB48" s="58"/>
      <c r="AC48" s="91"/>
      <c r="AD48" s="91"/>
      <c r="AE48" s="58"/>
      <c r="AF48" s="58"/>
      <c r="AG48" s="58"/>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row>
    <row r="49" spans="1:61" ht="15.75" customHeight="1">
      <c r="A49" s="91"/>
      <c r="B49" s="91"/>
      <c r="C49" s="91"/>
      <c r="D49" s="91"/>
      <c r="E49" s="91"/>
      <c r="F49" s="58"/>
      <c r="G49" s="91"/>
      <c r="H49" s="91"/>
      <c r="I49" s="91"/>
      <c r="J49" s="91"/>
      <c r="K49" s="91"/>
      <c r="L49" s="58"/>
      <c r="M49" s="91"/>
      <c r="N49" s="91"/>
      <c r="O49" s="91"/>
      <c r="P49" s="58"/>
      <c r="Q49" s="58"/>
      <c r="R49" s="58"/>
      <c r="S49" s="58"/>
      <c r="T49" s="58"/>
      <c r="U49" s="91"/>
      <c r="V49" s="58"/>
      <c r="W49" s="91"/>
      <c r="X49" s="58"/>
      <c r="Y49" s="91"/>
      <c r="Z49" s="58"/>
      <c r="AA49" s="91"/>
      <c r="AB49" s="58"/>
      <c r="AC49" s="91"/>
      <c r="AD49" s="91"/>
      <c r="AE49" s="58"/>
      <c r="AF49" s="58"/>
      <c r="AG49" s="58"/>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row>
    <row r="50" spans="1:61" ht="15.75" customHeight="1">
      <c r="A50" s="91"/>
      <c r="B50" s="91"/>
      <c r="C50" s="91"/>
      <c r="D50" s="91"/>
      <c r="E50" s="91"/>
      <c r="F50" s="58"/>
      <c r="G50" s="91"/>
      <c r="H50" s="91"/>
      <c r="I50" s="91"/>
      <c r="J50" s="91"/>
      <c r="K50" s="91"/>
      <c r="L50" s="58"/>
      <c r="M50" s="91"/>
      <c r="N50" s="91"/>
      <c r="O50" s="91"/>
      <c r="P50" s="58"/>
      <c r="Q50" s="58"/>
      <c r="R50" s="58"/>
      <c r="S50" s="58"/>
      <c r="T50" s="58"/>
      <c r="U50" s="91"/>
      <c r="V50" s="58"/>
      <c r="W50" s="91"/>
      <c r="X50" s="58"/>
      <c r="Y50" s="91"/>
      <c r="Z50" s="58"/>
      <c r="AA50" s="91"/>
      <c r="AB50" s="58"/>
      <c r="AC50" s="91"/>
      <c r="AD50" s="91"/>
      <c r="AE50" s="58"/>
      <c r="AF50" s="58"/>
      <c r="AG50" s="58"/>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row>
    <row r="51" spans="1:61" ht="15.75" customHeight="1">
      <c r="A51" s="91"/>
      <c r="B51" s="91"/>
      <c r="C51" s="91"/>
      <c r="D51" s="91"/>
      <c r="E51" s="91"/>
      <c r="F51" s="58"/>
      <c r="G51" s="91"/>
      <c r="H51" s="91"/>
      <c r="I51" s="91"/>
      <c r="J51" s="91"/>
      <c r="K51" s="91"/>
      <c r="L51" s="58"/>
      <c r="M51" s="91"/>
      <c r="N51" s="91"/>
      <c r="O51" s="91"/>
      <c r="P51" s="58"/>
      <c r="Q51" s="58"/>
      <c r="R51" s="58"/>
      <c r="S51" s="58"/>
      <c r="T51" s="58"/>
      <c r="U51" s="91"/>
      <c r="V51" s="58"/>
      <c r="W51" s="91"/>
      <c r="X51" s="58"/>
      <c r="Y51" s="91"/>
      <c r="Z51" s="58"/>
      <c r="AA51" s="91"/>
      <c r="AB51" s="58"/>
      <c r="AC51" s="91"/>
      <c r="AD51" s="91"/>
      <c r="AE51" s="58"/>
      <c r="AF51" s="58"/>
      <c r="AG51" s="58"/>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row>
    <row r="52" spans="1:61" ht="15.75" customHeight="1">
      <c r="A52" s="91"/>
      <c r="B52" s="91"/>
      <c r="C52" s="91"/>
      <c r="D52" s="91"/>
      <c r="E52" s="91"/>
      <c r="F52" s="58"/>
      <c r="G52" s="91"/>
      <c r="H52" s="91"/>
      <c r="I52" s="91"/>
      <c r="J52" s="91"/>
      <c r="K52" s="91"/>
      <c r="L52" s="58"/>
      <c r="M52" s="91"/>
      <c r="N52" s="91"/>
      <c r="O52" s="91"/>
      <c r="P52" s="58"/>
      <c r="Q52" s="58"/>
      <c r="R52" s="58"/>
      <c r="S52" s="58"/>
      <c r="T52" s="58"/>
      <c r="U52" s="91"/>
      <c r="V52" s="58"/>
      <c r="W52" s="91"/>
      <c r="X52" s="58"/>
      <c r="Y52" s="91"/>
      <c r="Z52" s="58"/>
      <c r="AA52" s="91"/>
      <c r="AB52" s="58"/>
      <c r="AC52" s="91"/>
      <c r="AD52" s="91"/>
      <c r="AE52" s="58"/>
      <c r="AF52" s="58"/>
      <c r="AG52" s="58"/>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row>
    <row r="53" spans="1:61" ht="15.75" customHeight="1">
      <c r="A53" s="91"/>
      <c r="B53" s="91"/>
      <c r="C53" s="91"/>
      <c r="D53" s="91"/>
      <c r="E53" s="91"/>
      <c r="F53" s="58"/>
      <c r="G53" s="91"/>
      <c r="H53" s="91"/>
      <c r="I53" s="91"/>
      <c r="J53" s="91"/>
      <c r="K53" s="91"/>
      <c r="L53" s="58"/>
      <c r="M53" s="91"/>
      <c r="N53" s="91"/>
      <c r="O53" s="91"/>
      <c r="P53" s="58"/>
      <c r="Q53" s="58"/>
      <c r="R53" s="58"/>
      <c r="S53" s="58"/>
      <c r="T53" s="58"/>
      <c r="U53" s="91"/>
      <c r="V53" s="58"/>
      <c r="W53" s="91"/>
      <c r="X53" s="58"/>
      <c r="Y53" s="91"/>
      <c r="Z53" s="58"/>
      <c r="AA53" s="91"/>
      <c r="AB53" s="58"/>
      <c r="AC53" s="91"/>
      <c r="AD53" s="91"/>
      <c r="AE53" s="58"/>
      <c r="AF53" s="58"/>
      <c r="AG53" s="58"/>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row>
    <row r="54" spans="1:61" ht="15.75" customHeight="1">
      <c r="A54" s="91"/>
      <c r="B54" s="91"/>
      <c r="C54" s="91"/>
      <c r="D54" s="91"/>
      <c r="E54" s="91"/>
      <c r="F54" s="58"/>
      <c r="G54" s="91"/>
      <c r="H54" s="91"/>
      <c r="I54" s="91"/>
      <c r="J54" s="91"/>
      <c r="K54" s="91"/>
      <c r="L54" s="58"/>
      <c r="M54" s="91"/>
      <c r="N54" s="91"/>
      <c r="O54" s="91"/>
      <c r="P54" s="58"/>
      <c r="Q54" s="58"/>
      <c r="R54" s="58"/>
      <c r="S54" s="58"/>
      <c r="T54" s="58"/>
      <c r="U54" s="91"/>
      <c r="V54" s="58"/>
      <c r="W54" s="91"/>
      <c r="X54" s="58"/>
      <c r="Y54" s="91"/>
      <c r="Z54" s="58"/>
      <c r="AA54" s="91"/>
      <c r="AB54" s="58"/>
      <c r="AC54" s="91"/>
      <c r="AD54" s="91"/>
      <c r="AE54" s="58"/>
      <c r="AF54" s="58"/>
      <c r="AG54" s="58"/>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row>
    <row r="55" spans="1:61" ht="15.75" customHeight="1">
      <c r="A55" s="91"/>
      <c r="B55" s="91"/>
      <c r="C55" s="91"/>
      <c r="D55" s="91"/>
      <c r="E55" s="91"/>
      <c r="F55" s="58"/>
      <c r="G55" s="91"/>
      <c r="H55" s="91"/>
      <c r="I55" s="91"/>
      <c r="J55" s="91"/>
      <c r="K55" s="91"/>
      <c r="L55" s="58"/>
      <c r="M55" s="91"/>
      <c r="N55" s="91"/>
      <c r="O55" s="91"/>
      <c r="P55" s="58"/>
      <c r="Q55" s="58"/>
      <c r="R55" s="58"/>
      <c r="S55" s="58"/>
      <c r="T55" s="58"/>
      <c r="U55" s="91"/>
      <c r="V55" s="58"/>
      <c r="W55" s="91"/>
      <c r="X55" s="58"/>
      <c r="Y55" s="91"/>
      <c r="Z55" s="58"/>
      <c r="AA55" s="91"/>
      <c r="AB55" s="58"/>
      <c r="AC55" s="91"/>
      <c r="AD55" s="91"/>
      <c r="AE55" s="58"/>
      <c r="AF55" s="58"/>
      <c r="AG55" s="58"/>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row>
    <row r="56" spans="1:61" ht="15.75" customHeight="1">
      <c r="A56" s="91"/>
      <c r="B56" s="91"/>
      <c r="C56" s="91"/>
      <c r="D56" s="91"/>
      <c r="E56" s="91"/>
      <c r="F56" s="58"/>
      <c r="G56" s="91"/>
      <c r="H56" s="91"/>
      <c r="I56" s="91"/>
      <c r="J56" s="91"/>
      <c r="K56" s="91"/>
      <c r="L56" s="58"/>
      <c r="M56" s="91"/>
      <c r="N56" s="91"/>
      <c r="O56" s="91"/>
      <c r="P56" s="58"/>
      <c r="Q56" s="58"/>
      <c r="R56" s="58"/>
      <c r="S56" s="58"/>
      <c r="T56" s="58"/>
      <c r="U56" s="91"/>
      <c r="V56" s="58"/>
      <c r="W56" s="91"/>
      <c r="X56" s="58"/>
      <c r="Y56" s="91"/>
      <c r="Z56" s="58"/>
      <c r="AA56" s="91"/>
      <c r="AB56" s="58"/>
      <c r="AC56" s="91"/>
      <c r="AD56" s="91"/>
      <c r="AE56" s="58"/>
      <c r="AF56" s="58"/>
      <c r="AG56" s="58"/>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row>
    <row r="57" spans="1:61" ht="15.75" customHeight="1">
      <c r="A57" s="91"/>
      <c r="B57" s="91"/>
      <c r="C57" s="91"/>
      <c r="D57" s="91"/>
      <c r="E57" s="91"/>
      <c r="F57" s="58"/>
      <c r="G57" s="91"/>
      <c r="H57" s="91"/>
      <c r="I57" s="91"/>
      <c r="J57" s="91"/>
      <c r="K57" s="91"/>
      <c r="L57" s="58"/>
      <c r="M57" s="91"/>
      <c r="N57" s="91"/>
      <c r="O57" s="91"/>
      <c r="P57" s="58"/>
      <c r="Q57" s="58"/>
      <c r="R57" s="58"/>
      <c r="S57" s="58"/>
      <c r="T57" s="58"/>
      <c r="U57" s="91"/>
      <c r="V57" s="58"/>
      <c r="W57" s="91"/>
      <c r="X57" s="58"/>
      <c r="Y57" s="91"/>
      <c r="Z57" s="58"/>
      <c r="AA57" s="91"/>
      <c r="AB57" s="58"/>
      <c r="AC57" s="91"/>
      <c r="AD57" s="91"/>
      <c r="AE57" s="58"/>
      <c r="AF57" s="58"/>
      <c r="AG57" s="58"/>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row>
    <row r="58" spans="1:61" ht="15.75" customHeight="1">
      <c r="A58" s="91"/>
      <c r="B58" s="91"/>
      <c r="C58" s="91"/>
      <c r="D58" s="91"/>
      <c r="E58" s="91"/>
      <c r="F58" s="58"/>
      <c r="G58" s="91"/>
      <c r="H58" s="91"/>
      <c r="I58" s="91"/>
      <c r="J58" s="91"/>
      <c r="K58" s="91"/>
      <c r="L58" s="58"/>
      <c r="M58" s="91"/>
      <c r="N58" s="91"/>
      <c r="O58" s="91"/>
      <c r="P58" s="58"/>
      <c r="Q58" s="58"/>
      <c r="R58" s="58"/>
      <c r="S58" s="58"/>
      <c r="T58" s="58"/>
      <c r="U58" s="91"/>
      <c r="V58" s="58"/>
      <c r="W58" s="91"/>
      <c r="X58" s="58"/>
      <c r="Y58" s="91"/>
      <c r="Z58" s="58"/>
      <c r="AA58" s="91"/>
      <c r="AB58" s="58"/>
      <c r="AC58" s="91"/>
      <c r="AD58" s="91"/>
      <c r="AE58" s="58"/>
      <c r="AF58" s="58"/>
      <c r="AG58" s="58"/>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row>
    <row r="59" spans="1:61" ht="15.75" customHeight="1">
      <c r="A59" s="91"/>
      <c r="B59" s="91"/>
      <c r="C59" s="91"/>
      <c r="D59" s="91"/>
      <c r="E59" s="91"/>
      <c r="F59" s="58"/>
      <c r="G59" s="91"/>
      <c r="H59" s="91"/>
      <c r="I59" s="91"/>
      <c r="J59" s="91"/>
      <c r="K59" s="91"/>
      <c r="L59" s="58"/>
      <c r="M59" s="91"/>
      <c r="N59" s="91"/>
      <c r="O59" s="91"/>
      <c r="P59" s="58"/>
      <c r="Q59" s="58"/>
      <c r="R59" s="58"/>
      <c r="S59" s="58"/>
      <c r="T59" s="58"/>
      <c r="U59" s="91"/>
      <c r="V59" s="58"/>
      <c r="W59" s="91"/>
      <c r="X59" s="58"/>
      <c r="Y59" s="91"/>
      <c r="Z59" s="58"/>
      <c r="AA59" s="91"/>
      <c r="AB59" s="58"/>
      <c r="AC59" s="91"/>
      <c r="AD59" s="91"/>
      <c r="AE59" s="58"/>
      <c r="AF59" s="58"/>
      <c r="AG59" s="58"/>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row>
    <row r="60" spans="1:61" ht="15.75" customHeight="1">
      <c r="A60" s="91"/>
      <c r="B60" s="91"/>
      <c r="C60" s="91"/>
      <c r="D60" s="91"/>
      <c r="E60" s="91"/>
      <c r="F60" s="58"/>
      <c r="G60" s="91"/>
      <c r="H60" s="91"/>
      <c r="I60" s="91"/>
      <c r="J60" s="91"/>
      <c r="K60" s="91"/>
      <c r="L60" s="58"/>
      <c r="M60" s="91"/>
      <c r="N60" s="91"/>
      <c r="O60" s="91"/>
      <c r="P60" s="58"/>
      <c r="Q60" s="58"/>
      <c r="R60" s="58"/>
      <c r="S60" s="58"/>
      <c r="T60" s="58"/>
      <c r="U60" s="91"/>
      <c r="V60" s="58"/>
      <c r="W60" s="91"/>
      <c r="X60" s="58"/>
      <c r="Y60" s="91"/>
      <c r="Z60" s="58"/>
      <c r="AA60" s="91"/>
      <c r="AB60" s="58"/>
      <c r="AC60" s="91"/>
      <c r="AD60" s="91"/>
      <c r="AE60" s="58"/>
      <c r="AF60" s="58"/>
      <c r="AG60" s="58"/>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row>
    <row r="61" spans="1:61" ht="15.75" customHeight="1">
      <c r="A61" s="91"/>
      <c r="B61" s="91"/>
      <c r="C61" s="91"/>
      <c r="D61" s="91"/>
      <c r="E61" s="91"/>
      <c r="F61" s="58"/>
      <c r="G61" s="91"/>
      <c r="H61" s="91"/>
      <c r="I61" s="91"/>
      <c r="J61" s="91"/>
      <c r="K61" s="91"/>
      <c r="L61" s="58"/>
      <c r="M61" s="91"/>
      <c r="N61" s="91"/>
      <c r="O61" s="91"/>
      <c r="P61" s="58"/>
      <c r="Q61" s="58"/>
      <c r="R61" s="58"/>
      <c r="S61" s="58"/>
      <c r="T61" s="58"/>
      <c r="U61" s="91"/>
      <c r="V61" s="58"/>
      <c r="W61" s="91"/>
      <c r="X61" s="58"/>
      <c r="Y61" s="91"/>
      <c r="Z61" s="58"/>
      <c r="AA61" s="91"/>
      <c r="AB61" s="58"/>
      <c r="AC61" s="91"/>
      <c r="AD61" s="91"/>
      <c r="AE61" s="58"/>
      <c r="AF61" s="58"/>
      <c r="AG61" s="58"/>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row>
    <row r="62" spans="1:61" ht="15.75" customHeight="1">
      <c r="A62" s="91"/>
      <c r="B62" s="91"/>
      <c r="C62" s="91"/>
      <c r="D62" s="91"/>
      <c r="E62" s="91"/>
      <c r="F62" s="58"/>
      <c r="G62" s="91"/>
      <c r="H62" s="91"/>
      <c r="I62" s="91"/>
      <c r="J62" s="91"/>
      <c r="K62" s="91"/>
      <c r="L62" s="58"/>
      <c r="M62" s="91"/>
      <c r="N62" s="91"/>
      <c r="O62" s="91"/>
      <c r="P62" s="58"/>
      <c r="Q62" s="58"/>
      <c r="R62" s="58"/>
      <c r="S62" s="58"/>
      <c r="T62" s="58"/>
      <c r="U62" s="91"/>
      <c r="V62" s="58"/>
      <c r="W62" s="91"/>
      <c r="X62" s="58"/>
      <c r="Y62" s="91"/>
      <c r="Z62" s="58"/>
      <c r="AA62" s="91"/>
      <c r="AB62" s="58"/>
      <c r="AC62" s="91"/>
      <c r="AD62" s="91"/>
      <c r="AE62" s="58"/>
      <c r="AF62" s="58"/>
      <c r="AG62" s="58"/>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row>
    <row r="63" spans="1:61" ht="15.75" customHeight="1">
      <c r="A63" s="91"/>
      <c r="B63" s="91"/>
      <c r="C63" s="91"/>
      <c r="D63" s="91"/>
      <c r="E63" s="91"/>
      <c r="F63" s="58"/>
      <c r="G63" s="91"/>
      <c r="H63" s="91"/>
      <c r="I63" s="91"/>
      <c r="J63" s="91"/>
      <c r="K63" s="91"/>
      <c r="L63" s="58"/>
      <c r="M63" s="91"/>
      <c r="N63" s="91"/>
      <c r="O63" s="91"/>
      <c r="P63" s="58"/>
      <c r="Q63" s="58"/>
      <c r="R63" s="58"/>
      <c r="S63" s="58"/>
      <c r="T63" s="58"/>
      <c r="U63" s="91"/>
      <c r="V63" s="58"/>
      <c r="W63" s="91"/>
      <c r="X63" s="58"/>
      <c r="Y63" s="91"/>
      <c r="Z63" s="58"/>
      <c r="AA63" s="91"/>
      <c r="AB63" s="58"/>
      <c r="AC63" s="91"/>
      <c r="AD63" s="91"/>
      <c r="AE63" s="58"/>
      <c r="AF63" s="58"/>
      <c r="AG63" s="58"/>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row>
    <row r="64" spans="1:61" ht="15.75" customHeight="1">
      <c r="A64" s="91"/>
      <c r="B64" s="91"/>
      <c r="C64" s="91"/>
      <c r="D64" s="91"/>
      <c r="E64" s="91"/>
      <c r="F64" s="58"/>
      <c r="G64" s="91"/>
      <c r="H64" s="91"/>
      <c r="I64" s="91"/>
      <c r="J64" s="91"/>
      <c r="K64" s="91"/>
      <c r="L64" s="58"/>
      <c r="M64" s="91"/>
      <c r="N64" s="91"/>
      <c r="O64" s="91"/>
      <c r="P64" s="58"/>
      <c r="Q64" s="58"/>
      <c r="R64" s="58"/>
      <c r="S64" s="58"/>
      <c r="T64" s="58"/>
      <c r="U64" s="91"/>
      <c r="V64" s="58"/>
      <c r="W64" s="91"/>
      <c r="X64" s="58"/>
      <c r="Y64" s="91"/>
      <c r="Z64" s="58"/>
      <c r="AA64" s="91"/>
      <c r="AB64" s="58"/>
      <c r="AC64" s="91"/>
      <c r="AD64" s="91"/>
      <c r="AE64" s="58"/>
      <c r="AF64" s="58"/>
      <c r="AG64" s="58"/>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row>
    <row r="65" spans="1:61" ht="15.75" customHeight="1">
      <c r="A65" s="91"/>
      <c r="B65" s="91"/>
      <c r="C65" s="91"/>
      <c r="D65" s="91"/>
      <c r="E65" s="91"/>
      <c r="F65" s="58"/>
      <c r="G65" s="91"/>
      <c r="H65" s="91"/>
      <c r="I65" s="91"/>
      <c r="J65" s="91"/>
      <c r="K65" s="91"/>
      <c r="L65" s="58"/>
      <c r="M65" s="91"/>
      <c r="N65" s="91"/>
      <c r="O65" s="91"/>
      <c r="P65" s="58"/>
      <c r="Q65" s="58"/>
      <c r="R65" s="58"/>
      <c r="S65" s="58"/>
      <c r="T65" s="58"/>
      <c r="U65" s="91"/>
      <c r="V65" s="58"/>
      <c r="W65" s="91"/>
      <c r="X65" s="58"/>
      <c r="Y65" s="91"/>
      <c r="Z65" s="58"/>
      <c r="AA65" s="91"/>
      <c r="AB65" s="58"/>
      <c r="AC65" s="91"/>
      <c r="AD65" s="91"/>
      <c r="AE65" s="58"/>
      <c r="AF65" s="58"/>
      <c r="AG65" s="58"/>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row>
    <row r="66" spans="1:61" ht="15.75" customHeight="1">
      <c r="A66" s="91"/>
      <c r="B66" s="91"/>
      <c r="C66" s="91"/>
      <c r="D66" s="91"/>
      <c r="E66" s="91"/>
      <c r="F66" s="58"/>
      <c r="G66" s="91"/>
      <c r="H66" s="91"/>
      <c r="I66" s="91"/>
      <c r="J66" s="91"/>
      <c r="K66" s="91"/>
      <c r="L66" s="58"/>
      <c r="M66" s="91"/>
      <c r="N66" s="91"/>
      <c r="O66" s="91"/>
      <c r="P66" s="58"/>
      <c r="Q66" s="58"/>
      <c r="R66" s="58"/>
      <c r="S66" s="58"/>
      <c r="T66" s="58"/>
      <c r="U66" s="91"/>
      <c r="V66" s="58"/>
      <c r="W66" s="91"/>
      <c r="X66" s="58"/>
      <c r="Y66" s="91"/>
      <c r="Z66" s="58"/>
      <c r="AA66" s="91"/>
      <c r="AB66" s="58"/>
      <c r="AC66" s="91"/>
      <c r="AD66" s="91"/>
      <c r="AE66" s="58"/>
      <c r="AF66" s="58"/>
      <c r="AG66" s="58"/>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row>
    <row r="67" spans="1:61" ht="15.75" customHeight="1">
      <c r="A67" s="91"/>
      <c r="B67" s="91"/>
      <c r="C67" s="91"/>
      <c r="D67" s="91"/>
      <c r="E67" s="91"/>
      <c r="F67" s="58"/>
      <c r="G67" s="91"/>
      <c r="H67" s="91"/>
      <c r="I67" s="91"/>
      <c r="J67" s="91"/>
      <c r="K67" s="91"/>
      <c r="L67" s="58"/>
      <c r="M67" s="91"/>
      <c r="N67" s="91"/>
      <c r="O67" s="91"/>
      <c r="P67" s="58"/>
      <c r="Q67" s="58"/>
      <c r="R67" s="58"/>
      <c r="S67" s="58"/>
      <c r="T67" s="58"/>
      <c r="U67" s="91"/>
      <c r="V67" s="58"/>
      <c r="W67" s="91"/>
      <c r="X67" s="58"/>
      <c r="Y67" s="91"/>
      <c r="Z67" s="58"/>
      <c r="AA67" s="91"/>
      <c r="AB67" s="58"/>
      <c r="AC67" s="91"/>
      <c r="AD67" s="91"/>
      <c r="AE67" s="58"/>
      <c r="AF67" s="58"/>
      <c r="AG67" s="58"/>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row>
    <row r="68" spans="1:61" ht="15.75" customHeight="1">
      <c r="A68" s="91"/>
      <c r="B68" s="91"/>
      <c r="C68" s="91"/>
      <c r="D68" s="91"/>
      <c r="E68" s="91"/>
      <c r="F68" s="58"/>
      <c r="G68" s="91"/>
      <c r="H68" s="91"/>
      <c r="I68" s="91"/>
      <c r="J68" s="91"/>
      <c r="K68" s="91"/>
      <c r="L68" s="58"/>
      <c r="M68" s="91"/>
      <c r="N68" s="91"/>
      <c r="O68" s="91"/>
      <c r="P68" s="58"/>
      <c r="Q68" s="58"/>
      <c r="R68" s="58"/>
      <c r="S68" s="58"/>
      <c r="T68" s="58"/>
      <c r="U68" s="91"/>
      <c r="V68" s="58"/>
      <c r="W68" s="91"/>
      <c r="X68" s="58"/>
      <c r="Y68" s="91"/>
      <c r="Z68" s="58"/>
      <c r="AA68" s="91"/>
      <c r="AB68" s="58"/>
      <c r="AC68" s="91"/>
      <c r="AD68" s="91"/>
      <c r="AE68" s="58"/>
      <c r="AF68" s="58"/>
      <c r="AG68" s="58"/>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c r="BI68" s="91"/>
    </row>
    <row r="69" spans="1:61" ht="15.75" customHeight="1">
      <c r="A69" s="91"/>
      <c r="B69" s="91"/>
      <c r="C69" s="91"/>
      <c r="D69" s="91"/>
      <c r="E69" s="91"/>
      <c r="F69" s="58"/>
      <c r="G69" s="91"/>
      <c r="H69" s="91"/>
      <c r="I69" s="91"/>
      <c r="J69" s="91"/>
      <c r="K69" s="91"/>
      <c r="L69" s="58"/>
      <c r="M69" s="91"/>
      <c r="N69" s="91"/>
      <c r="O69" s="91"/>
      <c r="P69" s="58"/>
      <c r="Q69" s="58"/>
      <c r="R69" s="58"/>
      <c r="S69" s="58"/>
      <c r="T69" s="58"/>
      <c r="U69" s="91"/>
      <c r="V69" s="58"/>
      <c r="W69" s="91"/>
      <c r="X69" s="58"/>
      <c r="Y69" s="91"/>
      <c r="Z69" s="58"/>
      <c r="AA69" s="91"/>
      <c r="AB69" s="58"/>
      <c r="AC69" s="91"/>
      <c r="AD69" s="91"/>
      <c r="AE69" s="58"/>
      <c r="AF69" s="58"/>
      <c r="AG69" s="58"/>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row>
    <row r="70" spans="1:61" ht="15.75" customHeight="1">
      <c r="A70" s="91"/>
      <c r="B70" s="91"/>
      <c r="C70" s="91"/>
      <c r="D70" s="91"/>
      <c r="E70" s="91"/>
      <c r="F70" s="58"/>
      <c r="G70" s="91"/>
      <c r="H70" s="91"/>
      <c r="I70" s="91"/>
      <c r="J70" s="91"/>
      <c r="K70" s="91"/>
      <c r="L70" s="58"/>
      <c r="M70" s="91"/>
      <c r="N70" s="91"/>
      <c r="O70" s="91"/>
      <c r="P70" s="58"/>
      <c r="Q70" s="58"/>
      <c r="R70" s="58"/>
      <c r="S70" s="58"/>
      <c r="T70" s="58"/>
      <c r="U70" s="91"/>
      <c r="V70" s="58"/>
      <c r="W70" s="91"/>
      <c r="X70" s="58"/>
      <c r="Y70" s="91"/>
      <c r="Z70" s="58"/>
      <c r="AA70" s="91"/>
      <c r="AB70" s="58"/>
      <c r="AC70" s="91"/>
      <c r="AD70" s="91"/>
      <c r="AE70" s="58"/>
      <c r="AF70" s="58"/>
      <c r="AG70" s="58"/>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c r="BH70" s="91"/>
      <c r="BI70" s="91"/>
    </row>
    <row r="71" spans="1:61" ht="15.75" customHeight="1">
      <c r="A71" s="91"/>
      <c r="B71" s="91"/>
      <c r="C71" s="91"/>
      <c r="D71" s="91"/>
      <c r="E71" s="91"/>
      <c r="F71" s="58"/>
      <c r="G71" s="91"/>
      <c r="H71" s="91"/>
      <c r="I71" s="91"/>
      <c r="J71" s="91"/>
      <c r="K71" s="91"/>
      <c r="L71" s="58"/>
      <c r="M71" s="91"/>
      <c r="N71" s="91"/>
      <c r="O71" s="91"/>
      <c r="P71" s="58"/>
      <c r="Q71" s="58"/>
      <c r="R71" s="58"/>
      <c r="S71" s="58"/>
      <c r="T71" s="58"/>
      <c r="U71" s="91"/>
      <c r="V71" s="58"/>
      <c r="W71" s="91"/>
      <c r="X71" s="58"/>
      <c r="Y71" s="91"/>
      <c r="Z71" s="58"/>
      <c r="AA71" s="91"/>
      <c r="AB71" s="58"/>
      <c r="AC71" s="91"/>
      <c r="AD71" s="91"/>
      <c r="AE71" s="58"/>
      <c r="AF71" s="58"/>
      <c r="AG71" s="58"/>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row>
    <row r="72" spans="1:61" ht="15.75" customHeight="1">
      <c r="A72" s="91"/>
      <c r="B72" s="91"/>
      <c r="C72" s="91"/>
      <c r="D72" s="91"/>
      <c r="E72" s="91"/>
      <c r="F72" s="58"/>
      <c r="G72" s="91"/>
      <c r="H72" s="91"/>
      <c r="I72" s="91"/>
      <c r="J72" s="91"/>
      <c r="K72" s="91"/>
      <c r="L72" s="58"/>
      <c r="M72" s="91"/>
      <c r="N72" s="91"/>
      <c r="O72" s="91"/>
      <c r="P72" s="58"/>
      <c r="Q72" s="58"/>
      <c r="R72" s="58"/>
      <c r="S72" s="58"/>
      <c r="T72" s="58"/>
      <c r="U72" s="91"/>
      <c r="V72" s="58"/>
      <c r="W72" s="91"/>
      <c r="X72" s="58"/>
      <c r="Y72" s="91"/>
      <c r="Z72" s="58"/>
      <c r="AA72" s="91"/>
      <c r="AB72" s="58"/>
      <c r="AC72" s="91"/>
      <c r="AD72" s="91"/>
      <c r="AE72" s="58"/>
      <c r="AF72" s="58"/>
      <c r="AG72" s="58"/>
      <c r="AH72" s="91"/>
      <c r="AI72" s="91"/>
      <c r="AJ72" s="91"/>
      <c r="AK72" s="91"/>
      <c r="AL72" s="91"/>
      <c r="AM72" s="91"/>
      <c r="AN72" s="91"/>
      <c r="AO72" s="91"/>
      <c r="AP72" s="91"/>
      <c r="AQ72" s="91"/>
      <c r="AR72" s="91"/>
      <c r="AS72" s="91"/>
      <c r="AT72" s="91"/>
      <c r="AU72" s="91"/>
      <c r="AV72" s="91"/>
      <c r="AW72" s="91"/>
      <c r="AX72" s="91"/>
      <c r="AY72" s="91"/>
      <c r="AZ72" s="91"/>
      <c r="BA72" s="91"/>
      <c r="BB72" s="91"/>
      <c r="BC72" s="91"/>
      <c r="BD72" s="91"/>
      <c r="BE72" s="91"/>
      <c r="BF72" s="91"/>
      <c r="BG72" s="91"/>
      <c r="BH72" s="91"/>
      <c r="BI72" s="91"/>
    </row>
    <row r="73" spans="1:61" ht="15.75" customHeight="1">
      <c r="A73" s="91"/>
      <c r="B73" s="91"/>
      <c r="C73" s="91"/>
      <c r="D73" s="91"/>
      <c r="E73" s="91"/>
      <c r="F73" s="58"/>
      <c r="G73" s="91"/>
      <c r="H73" s="91"/>
      <c r="I73" s="91"/>
      <c r="J73" s="91"/>
      <c r="K73" s="91"/>
      <c r="L73" s="58"/>
      <c r="M73" s="91"/>
      <c r="N73" s="91"/>
      <c r="O73" s="91"/>
      <c r="P73" s="58"/>
      <c r="Q73" s="58"/>
      <c r="R73" s="58"/>
      <c r="S73" s="58"/>
      <c r="T73" s="58"/>
      <c r="U73" s="91"/>
      <c r="V73" s="58"/>
      <c r="W73" s="91"/>
      <c r="X73" s="58"/>
      <c r="Y73" s="91"/>
      <c r="Z73" s="58"/>
      <c r="AA73" s="91"/>
      <c r="AB73" s="58"/>
      <c r="AC73" s="91"/>
      <c r="AD73" s="91"/>
      <c r="AE73" s="58"/>
      <c r="AF73" s="58"/>
      <c r="AG73" s="58"/>
      <c r="AH73" s="91"/>
      <c r="AI73" s="91"/>
      <c r="AJ73" s="91"/>
      <c r="AK73" s="91"/>
      <c r="AL73" s="91"/>
      <c r="AM73" s="91"/>
      <c r="AN73" s="91"/>
      <c r="AO73" s="91"/>
      <c r="AP73" s="91"/>
      <c r="AQ73" s="91"/>
      <c r="AR73" s="91"/>
      <c r="AS73" s="91"/>
      <c r="AT73" s="91"/>
      <c r="AU73" s="91"/>
      <c r="AV73" s="91"/>
      <c r="AW73" s="91"/>
      <c r="AX73" s="91"/>
      <c r="AY73" s="91"/>
      <c r="AZ73" s="91"/>
      <c r="BA73" s="91"/>
      <c r="BB73" s="91"/>
      <c r="BC73" s="91"/>
      <c r="BD73" s="91"/>
      <c r="BE73" s="91"/>
      <c r="BF73" s="91"/>
      <c r="BG73" s="91"/>
      <c r="BH73" s="91"/>
      <c r="BI73" s="91"/>
    </row>
    <row r="74" spans="1:61" ht="15.75" customHeight="1">
      <c r="A74" s="91"/>
      <c r="B74" s="91"/>
      <c r="C74" s="91"/>
      <c r="D74" s="91"/>
      <c r="E74" s="91"/>
      <c r="F74" s="58"/>
      <c r="G74" s="91"/>
      <c r="H74" s="91"/>
      <c r="I74" s="91"/>
      <c r="J74" s="91"/>
      <c r="K74" s="91"/>
      <c r="L74" s="58"/>
      <c r="M74" s="91"/>
      <c r="N74" s="91"/>
      <c r="O74" s="91"/>
      <c r="P74" s="58"/>
      <c r="Q74" s="58"/>
      <c r="R74" s="58"/>
      <c r="S74" s="58"/>
      <c r="T74" s="58"/>
      <c r="U74" s="91"/>
      <c r="V74" s="58"/>
      <c r="W74" s="91"/>
      <c r="X74" s="58"/>
      <c r="Y74" s="91"/>
      <c r="Z74" s="58"/>
      <c r="AA74" s="91"/>
      <c r="AB74" s="58"/>
      <c r="AC74" s="91"/>
      <c r="AD74" s="91"/>
      <c r="AE74" s="58"/>
      <c r="AF74" s="58"/>
      <c r="AG74" s="58"/>
      <c r="AH74" s="91"/>
      <c r="AI74" s="91"/>
      <c r="AJ74" s="91"/>
      <c r="AK74" s="91"/>
      <c r="AL74" s="91"/>
      <c r="AM74" s="91"/>
      <c r="AN74" s="91"/>
      <c r="AO74" s="91"/>
      <c r="AP74" s="91"/>
      <c r="AQ74" s="91"/>
      <c r="AR74" s="91"/>
      <c r="AS74" s="91"/>
      <c r="AT74" s="91"/>
      <c r="AU74" s="91"/>
      <c r="AV74" s="91"/>
      <c r="AW74" s="91"/>
      <c r="AX74" s="91"/>
      <c r="AY74" s="91"/>
      <c r="AZ74" s="91"/>
      <c r="BA74" s="91"/>
      <c r="BB74" s="91"/>
      <c r="BC74" s="91"/>
      <c r="BD74" s="91"/>
      <c r="BE74" s="91"/>
      <c r="BF74" s="91"/>
      <c r="BG74" s="91"/>
      <c r="BH74" s="91"/>
      <c r="BI74" s="91"/>
    </row>
    <row r="75" spans="1:61" ht="15.75" customHeight="1">
      <c r="A75" s="91"/>
      <c r="B75" s="91"/>
      <c r="C75" s="91"/>
      <c r="D75" s="91"/>
      <c r="E75" s="91"/>
      <c r="F75" s="58"/>
      <c r="G75" s="91"/>
      <c r="H75" s="91"/>
      <c r="I75" s="91"/>
      <c r="J75" s="91"/>
      <c r="K75" s="91"/>
      <c r="L75" s="58"/>
      <c r="M75" s="91"/>
      <c r="N75" s="91"/>
      <c r="O75" s="91"/>
      <c r="P75" s="58"/>
      <c r="Q75" s="58"/>
      <c r="R75" s="58"/>
      <c r="S75" s="58"/>
      <c r="T75" s="58"/>
      <c r="U75" s="91"/>
      <c r="V75" s="58"/>
      <c r="W75" s="91"/>
      <c r="X75" s="58"/>
      <c r="Y75" s="91"/>
      <c r="Z75" s="58"/>
      <c r="AA75" s="91"/>
      <c r="AB75" s="58"/>
      <c r="AC75" s="91"/>
      <c r="AD75" s="91"/>
      <c r="AE75" s="58"/>
      <c r="AF75" s="58"/>
      <c r="AG75" s="58"/>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row>
    <row r="76" spans="1:61" ht="15.75" customHeight="1">
      <c r="A76" s="91"/>
      <c r="B76" s="91"/>
      <c r="C76" s="91"/>
      <c r="D76" s="91"/>
      <c r="E76" s="91"/>
      <c r="F76" s="58"/>
      <c r="G76" s="91"/>
      <c r="H76" s="91"/>
      <c r="I76" s="91"/>
      <c r="J76" s="91"/>
      <c r="K76" s="91"/>
      <c r="L76" s="58"/>
      <c r="M76" s="91"/>
      <c r="N76" s="91"/>
      <c r="O76" s="91"/>
      <c r="P76" s="58"/>
      <c r="Q76" s="58"/>
      <c r="R76" s="58"/>
      <c r="S76" s="58"/>
      <c r="T76" s="58"/>
      <c r="U76" s="91"/>
      <c r="V76" s="58"/>
      <c r="W76" s="91"/>
      <c r="X76" s="58"/>
      <c r="Y76" s="91"/>
      <c r="Z76" s="58"/>
      <c r="AA76" s="91"/>
      <c r="AB76" s="58"/>
      <c r="AC76" s="91"/>
      <c r="AD76" s="91"/>
      <c r="AE76" s="58"/>
      <c r="AF76" s="58"/>
      <c r="AG76" s="58"/>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1"/>
    </row>
    <row r="77" spans="1:61" ht="15.75" customHeight="1">
      <c r="A77" s="91"/>
      <c r="B77" s="91"/>
      <c r="C77" s="91"/>
      <c r="D77" s="91"/>
      <c r="E77" s="91"/>
      <c r="F77" s="58"/>
      <c r="G77" s="91"/>
      <c r="H77" s="91"/>
      <c r="I77" s="91"/>
      <c r="J77" s="91"/>
      <c r="K77" s="91"/>
      <c r="L77" s="58"/>
      <c r="M77" s="91"/>
      <c r="N77" s="91"/>
      <c r="O77" s="91"/>
      <c r="P77" s="58"/>
      <c r="Q77" s="58"/>
      <c r="R77" s="58"/>
      <c r="S77" s="58"/>
      <c r="T77" s="58"/>
      <c r="U77" s="91"/>
      <c r="V77" s="58"/>
      <c r="W77" s="91"/>
      <c r="X77" s="58"/>
      <c r="Y77" s="91"/>
      <c r="Z77" s="58"/>
      <c r="AA77" s="91"/>
      <c r="AB77" s="58"/>
      <c r="AC77" s="91"/>
      <c r="AD77" s="91"/>
      <c r="AE77" s="58"/>
      <c r="AF77" s="58"/>
      <c r="AG77" s="58"/>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row>
    <row r="78" spans="1:61" ht="15.75" customHeight="1">
      <c r="A78" s="91"/>
      <c r="B78" s="91"/>
      <c r="C78" s="91"/>
      <c r="D78" s="91"/>
      <c r="E78" s="91"/>
      <c r="F78" s="58"/>
      <c r="G78" s="91"/>
      <c r="H78" s="91"/>
      <c r="I78" s="91"/>
      <c r="J78" s="91"/>
      <c r="K78" s="91"/>
      <c r="L78" s="58"/>
      <c r="M78" s="91"/>
      <c r="N78" s="91"/>
      <c r="O78" s="91"/>
      <c r="P78" s="58"/>
      <c r="Q78" s="58"/>
      <c r="R78" s="58"/>
      <c r="S78" s="58"/>
      <c r="T78" s="58"/>
      <c r="U78" s="91"/>
      <c r="V78" s="58"/>
      <c r="W78" s="91"/>
      <c r="X78" s="58"/>
      <c r="Y78" s="91"/>
      <c r="Z78" s="58"/>
      <c r="AA78" s="91"/>
      <c r="AB78" s="58"/>
      <c r="AC78" s="91"/>
      <c r="AD78" s="91"/>
      <c r="AE78" s="58"/>
      <c r="AF78" s="58"/>
      <c r="AG78" s="58"/>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row>
    <row r="79" spans="1:61" ht="15.75" customHeight="1">
      <c r="A79" s="91"/>
      <c r="B79" s="91"/>
      <c r="C79" s="91"/>
      <c r="D79" s="91"/>
      <c r="E79" s="91"/>
      <c r="F79" s="58"/>
      <c r="G79" s="91"/>
      <c r="H79" s="91"/>
      <c r="I79" s="91"/>
      <c r="J79" s="91"/>
      <c r="K79" s="91"/>
      <c r="L79" s="58"/>
      <c r="M79" s="91"/>
      <c r="N79" s="91"/>
      <c r="O79" s="91"/>
      <c r="P79" s="58"/>
      <c r="Q79" s="58"/>
      <c r="R79" s="58"/>
      <c r="S79" s="58"/>
      <c r="T79" s="58"/>
      <c r="U79" s="91"/>
      <c r="V79" s="58"/>
      <c r="W79" s="91"/>
      <c r="X79" s="58"/>
      <c r="Y79" s="91"/>
      <c r="Z79" s="58"/>
      <c r="AA79" s="91"/>
      <c r="AB79" s="58"/>
      <c r="AC79" s="91"/>
      <c r="AD79" s="91"/>
      <c r="AE79" s="58"/>
      <c r="AF79" s="58"/>
      <c r="AG79" s="58"/>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c r="BI79" s="91"/>
    </row>
    <row r="80" spans="1:61" ht="15.75" customHeight="1">
      <c r="A80" s="91"/>
      <c r="B80" s="91"/>
      <c r="C80" s="91"/>
      <c r="D80" s="91"/>
      <c r="E80" s="91"/>
      <c r="F80" s="58"/>
      <c r="G80" s="91"/>
      <c r="H80" s="91"/>
      <c r="I80" s="91"/>
      <c r="J80" s="91"/>
      <c r="K80" s="91"/>
      <c r="L80" s="58"/>
      <c r="M80" s="91"/>
      <c r="N80" s="91"/>
      <c r="O80" s="91"/>
      <c r="P80" s="58"/>
      <c r="Q80" s="58"/>
      <c r="R80" s="58"/>
      <c r="S80" s="58"/>
      <c r="T80" s="58"/>
      <c r="U80" s="91"/>
      <c r="V80" s="58"/>
      <c r="W80" s="91"/>
      <c r="X80" s="58"/>
      <c r="Y80" s="91"/>
      <c r="Z80" s="58"/>
      <c r="AA80" s="91"/>
      <c r="AB80" s="58"/>
      <c r="AC80" s="91"/>
      <c r="AD80" s="91"/>
      <c r="AE80" s="58"/>
      <c r="AF80" s="58"/>
      <c r="AG80" s="58"/>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row>
    <row r="81" spans="1:61" ht="15.75" customHeight="1">
      <c r="A81" s="91"/>
      <c r="B81" s="91"/>
      <c r="C81" s="91"/>
      <c r="D81" s="91"/>
      <c r="E81" s="91"/>
      <c r="F81" s="58"/>
      <c r="G81" s="91"/>
      <c r="H81" s="91"/>
      <c r="I81" s="91"/>
      <c r="J81" s="91"/>
      <c r="K81" s="91"/>
      <c r="L81" s="58"/>
      <c r="M81" s="91"/>
      <c r="N81" s="91"/>
      <c r="O81" s="91"/>
      <c r="P81" s="58"/>
      <c r="Q81" s="58"/>
      <c r="R81" s="58"/>
      <c r="S81" s="58"/>
      <c r="T81" s="58"/>
      <c r="U81" s="91"/>
      <c r="V81" s="58"/>
      <c r="W81" s="91"/>
      <c r="X81" s="58"/>
      <c r="Y81" s="91"/>
      <c r="Z81" s="58"/>
      <c r="AA81" s="91"/>
      <c r="AB81" s="58"/>
      <c r="AC81" s="91"/>
      <c r="AD81" s="91"/>
      <c r="AE81" s="58"/>
      <c r="AF81" s="58"/>
      <c r="AG81" s="58"/>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row>
    <row r="82" spans="1:61" ht="15.75" customHeight="1">
      <c r="A82" s="91"/>
      <c r="B82" s="91"/>
      <c r="C82" s="91"/>
      <c r="D82" s="91"/>
      <c r="E82" s="91"/>
      <c r="F82" s="58"/>
      <c r="G82" s="91"/>
      <c r="H82" s="91"/>
      <c r="I82" s="91"/>
      <c r="J82" s="91"/>
      <c r="K82" s="91"/>
      <c r="L82" s="58"/>
      <c r="M82" s="91"/>
      <c r="N82" s="91"/>
      <c r="O82" s="91"/>
      <c r="P82" s="58"/>
      <c r="Q82" s="58"/>
      <c r="R82" s="58"/>
      <c r="S82" s="58"/>
      <c r="T82" s="58"/>
      <c r="U82" s="91"/>
      <c r="V82" s="58"/>
      <c r="W82" s="91"/>
      <c r="X82" s="58"/>
      <c r="Y82" s="91"/>
      <c r="Z82" s="58"/>
      <c r="AA82" s="91"/>
      <c r="AB82" s="58"/>
      <c r="AC82" s="91"/>
      <c r="AD82" s="91"/>
      <c r="AE82" s="58"/>
      <c r="AF82" s="58"/>
      <c r="AG82" s="58"/>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row>
    <row r="83" spans="1:61" ht="15.75" customHeight="1">
      <c r="A83" s="91"/>
      <c r="B83" s="91"/>
      <c r="C83" s="91"/>
      <c r="D83" s="91"/>
      <c r="E83" s="91"/>
      <c r="F83" s="58"/>
      <c r="G83" s="91"/>
      <c r="H83" s="91"/>
      <c r="I83" s="91"/>
      <c r="J83" s="91"/>
      <c r="K83" s="91"/>
      <c r="L83" s="58"/>
      <c r="M83" s="91"/>
      <c r="N83" s="91"/>
      <c r="O83" s="91"/>
      <c r="P83" s="58"/>
      <c r="Q83" s="58"/>
      <c r="R83" s="58"/>
      <c r="S83" s="58"/>
      <c r="T83" s="58"/>
      <c r="U83" s="91"/>
      <c r="V83" s="58"/>
      <c r="W83" s="91"/>
      <c r="X83" s="58"/>
      <c r="Y83" s="91"/>
      <c r="Z83" s="58"/>
      <c r="AA83" s="91"/>
      <c r="AB83" s="58"/>
      <c r="AC83" s="91"/>
      <c r="AD83" s="91"/>
      <c r="AE83" s="58"/>
      <c r="AF83" s="58"/>
      <c r="AG83" s="58"/>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row>
    <row r="84" spans="1:61" ht="15.75" customHeight="1">
      <c r="A84" s="91"/>
      <c r="B84" s="91"/>
      <c r="C84" s="91"/>
      <c r="D84" s="91"/>
      <c r="E84" s="91"/>
      <c r="F84" s="58"/>
      <c r="G84" s="91"/>
      <c r="H84" s="91"/>
      <c r="I84" s="91"/>
      <c r="J84" s="91"/>
      <c r="K84" s="91"/>
      <c r="L84" s="58"/>
      <c r="M84" s="91"/>
      <c r="N84" s="91"/>
      <c r="O84" s="91"/>
      <c r="P84" s="58"/>
      <c r="Q84" s="58"/>
      <c r="R84" s="58"/>
      <c r="S84" s="58"/>
      <c r="T84" s="58"/>
      <c r="U84" s="91"/>
      <c r="V84" s="58"/>
      <c r="W84" s="91"/>
      <c r="X84" s="58"/>
      <c r="Y84" s="91"/>
      <c r="Z84" s="58"/>
      <c r="AA84" s="91"/>
      <c r="AB84" s="58"/>
      <c r="AC84" s="91"/>
      <c r="AD84" s="91"/>
      <c r="AE84" s="58"/>
      <c r="AF84" s="58"/>
      <c r="AG84" s="58"/>
      <c r="AH84" s="91"/>
      <c r="AI84" s="91"/>
      <c r="AJ84" s="91"/>
      <c r="AK84" s="91"/>
      <c r="AL84" s="91"/>
      <c r="AM84" s="91"/>
      <c r="AN84" s="91"/>
      <c r="AO84" s="91"/>
      <c r="AP84" s="91"/>
      <c r="AQ84" s="91"/>
      <c r="AR84" s="91"/>
      <c r="AS84" s="91"/>
      <c r="AT84" s="91"/>
      <c r="AU84" s="91"/>
      <c r="AV84" s="91"/>
      <c r="AW84" s="91"/>
      <c r="AX84" s="91"/>
      <c r="AY84" s="91"/>
      <c r="AZ84" s="91"/>
      <c r="BA84" s="91"/>
      <c r="BB84" s="91"/>
      <c r="BC84" s="91"/>
      <c r="BD84" s="91"/>
      <c r="BE84" s="91"/>
      <c r="BF84" s="91"/>
      <c r="BG84" s="91"/>
      <c r="BH84" s="91"/>
      <c r="BI84" s="91"/>
    </row>
    <row r="85" spans="1:61" ht="15.75" customHeight="1">
      <c r="A85" s="91"/>
      <c r="B85" s="91"/>
      <c r="C85" s="91"/>
      <c r="D85" s="91"/>
      <c r="E85" s="91"/>
      <c r="F85" s="58"/>
      <c r="G85" s="91"/>
      <c r="H85" s="91"/>
      <c r="I85" s="91"/>
      <c r="J85" s="91"/>
      <c r="K85" s="91"/>
      <c r="L85" s="58"/>
      <c r="M85" s="91"/>
      <c r="N85" s="91"/>
      <c r="O85" s="91"/>
      <c r="P85" s="58"/>
      <c r="Q85" s="58"/>
      <c r="R85" s="58"/>
      <c r="S85" s="58"/>
      <c r="T85" s="58"/>
      <c r="U85" s="91"/>
      <c r="V85" s="58"/>
      <c r="W85" s="91"/>
      <c r="X85" s="58"/>
      <c r="Y85" s="91"/>
      <c r="Z85" s="58"/>
      <c r="AA85" s="91"/>
      <c r="AB85" s="58"/>
      <c r="AC85" s="91"/>
      <c r="AD85" s="91"/>
      <c r="AE85" s="58"/>
      <c r="AF85" s="58"/>
      <c r="AG85" s="58"/>
      <c r="AH85" s="91"/>
      <c r="AI85" s="91"/>
      <c r="AJ85" s="91"/>
      <c r="AK85" s="91"/>
      <c r="AL85" s="91"/>
      <c r="AM85" s="91"/>
      <c r="AN85" s="91"/>
      <c r="AO85" s="91"/>
      <c r="AP85" s="91"/>
      <c r="AQ85" s="91"/>
      <c r="AR85" s="91"/>
      <c r="AS85" s="91"/>
      <c r="AT85" s="91"/>
      <c r="AU85" s="91"/>
      <c r="AV85" s="91"/>
      <c r="AW85" s="91"/>
      <c r="AX85" s="91"/>
      <c r="AY85" s="91"/>
      <c r="AZ85" s="91"/>
      <c r="BA85" s="91"/>
      <c r="BB85" s="91"/>
      <c r="BC85" s="91"/>
      <c r="BD85" s="91"/>
      <c r="BE85" s="91"/>
      <c r="BF85" s="91"/>
      <c r="BG85" s="91"/>
      <c r="BH85" s="91"/>
      <c r="BI85" s="91"/>
    </row>
    <row r="86" spans="1:61" ht="15.75" customHeight="1">
      <c r="A86" s="91"/>
      <c r="B86" s="91"/>
      <c r="C86" s="91"/>
      <c r="D86" s="91"/>
      <c r="E86" s="91"/>
      <c r="F86" s="58"/>
      <c r="G86" s="91"/>
      <c r="H86" s="91"/>
      <c r="I86" s="91"/>
      <c r="J86" s="91"/>
      <c r="K86" s="91"/>
      <c r="L86" s="58"/>
      <c r="M86" s="91"/>
      <c r="N86" s="91"/>
      <c r="O86" s="91"/>
      <c r="P86" s="58"/>
      <c r="Q86" s="58"/>
      <c r="R86" s="58"/>
      <c r="S86" s="58"/>
      <c r="T86" s="58"/>
      <c r="U86" s="91"/>
      <c r="V86" s="58"/>
      <c r="W86" s="91"/>
      <c r="X86" s="58"/>
      <c r="Y86" s="91"/>
      <c r="Z86" s="58"/>
      <c r="AA86" s="91"/>
      <c r="AB86" s="58"/>
      <c r="AC86" s="91"/>
      <c r="AD86" s="91"/>
      <c r="AE86" s="58"/>
      <c r="AF86" s="58"/>
      <c r="AG86" s="58"/>
      <c r="AH86" s="91"/>
      <c r="AI86" s="91"/>
      <c r="AJ86" s="91"/>
      <c r="AK86" s="91"/>
      <c r="AL86" s="91"/>
      <c r="AM86" s="91"/>
      <c r="AN86" s="91"/>
      <c r="AO86" s="91"/>
      <c r="AP86" s="91"/>
      <c r="AQ86" s="91"/>
      <c r="AR86" s="91"/>
      <c r="AS86" s="91"/>
      <c r="AT86" s="91"/>
      <c r="AU86" s="91"/>
      <c r="AV86" s="91"/>
      <c r="AW86" s="91"/>
      <c r="AX86" s="91"/>
      <c r="AY86" s="91"/>
      <c r="AZ86" s="91"/>
      <c r="BA86" s="91"/>
      <c r="BB86" s="91"/>
      <c r="BC86" s="91"/>
      <c r="BD86" s="91"/>
      <c r="BE86" s="91"/>
      <c r="BF86" s="91"/>
      <c r="BG86" s="91"/>
      <c r="BH86" s="91"/>
      <c r="BI86" s="91"/>
    </row>
    <row r="87" spans="1:61" ht="15.75" customHeight="1">
      <c r="A87" s="91"/>
      <c r="B87" s="91"/>
      <c r="C87" s="91"/>
      <c r="D87" s="91"/>
      <c r="E87" s="91"/>
      <c r="F87" s="58"/>
      <c r="G87" s="91"/>
      <c r="H87" s="91"/>
      <c r="I87" s="91"/>
      <c r="J87" s="91"/>
      <c r="K87" s="91"/>
      <c r="L87" s="58"/>
      <c r="M87" s="91"/>
      <c r="N87" s="91"/>
      <c r="O87" s="91"/>
      <c r="P87" s="58"/>
      <c r="Q87" s="58"/>
      <c r="R87" s="58"/>
      <c r="S87" s="58"/>
      <c r="T87" s="58"/>
      <c r="U87" s="91"/>
      <c r="V87" s="58"/>
      <c r="W87" s="91"/>
      <c r="X87" s="58"/>
      <c r="Y87" s="91"/>
      <c r="Z87" s="58"/>
      <c r="AA87" s="91"/>
      <c r="AB87" s="58"/>
      <c r="AC87" s="91"/>
      <c r="AD87" s="91"/>
      <c r="AE87" s="58"/>
      <c r="AF87" s="58"/>
      <c r="AG87" s="58"/>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91"/>
    </row>
    <row r="88" spans="1:61" ht="15.75" customHeight="1">
      <c r="A88" s="91"/>
      <c r="B88" s="91"/>
      <c r="C88" s="91"/>
      <c r="D88" s="91"/>
      <c r="E88" s="91"/>
      <c r="F88" s="58"/>
      <c r="G88" s="91"/>
      <c r="H88" s="91"/>
      <c r="I88" s="91"/>
      <c r="J88" s="91"/>
      <c r="K88" s="91"/>
      <c r="L88" s="58"/>
      <c r="M88" s="91"/>
      <c r="N88" s="91"/>
      <c r="O88" s="91"/>
      <c r="P88" s="58"/>
      <c r="Q88" s="58"/>
      <c r="R88" s="58"/>
      <c r="S88" s="58"/>
      <c r="T88" s="58"/>
      <c r="U88" s="91"/>
      <c r="V88" s="58"/>
      <c r="W88" s="91"/>
      <c r="X88" s="58"/>
      <c r="Y88" s="91"/>
      <c r="Z88" s="58"/>
      <c r="AA88" s="91"/>
      <c r="AB88" s="58"/>
      <c r="AC88" s="91"/>
      <c r="AD88" s="91"/>
      <c r="AE88" s="58"/>
      <c r="AF88" s="58"/>
      <c r="AG88" s="58"/>
      <c r="AH88" s="91"/>
      <c r="AI88" s="91"/>
      <c r="AJ88" s="91"/>
      <c r="AK88" s="91"/>
      <c r="AL88" s="91"/>
      <c r="AM88" s="91"/>
      <c r="AN88" s="91"/>
      <c r="AO88" s="91"/>
      <c r="AP88" s="91"/>
      <c r="AQ88" s="91"/>
      <c r="AR88" s="91"/>
      <c r="AS88" s="91"/>
      <c r="AT88" s="91"/>
      <c r="AU88" s="91"/>
      <c r="AV88" s="91"/>
      <c r="AW88" s="91"/>
      <c r="AX88" s="91"/>
      <c r="AY88" s="91"/>
      <c r="AZ88" s="91"/>
      <c r="BA88" s="91"/>
      <c r="BB88" s="91"/>
      <c r="BC88" s="91"/>
      <c r="BD88" s="91"/>
      <c r="BE88" s="91"/>
      <c r="BF88" s="91"/>
      <c r="BG88" s="91"/>
      <c r="BH88" s="91"/>
      <c r="BI88" s="91"/>
    </row>
    <row r="89" spans="1:61" ht="15.75" customHeight="1">
      <c r="A89" s="91"/>
      <c r="B89" s="91"/>
      <c r="C89" s="91"/>
      <c r="D89" s="91"/>
      <c r="E89" s="91"/>
      <c r="F89" s="58"/>
      <c r="G89" s="91"/>
      <c r="H89" s="91"/>
      <c r="I89" s="91"/>
      <c r="J89" s="91"/>
      <c r="K89" s="91"/>
      <c r="L89" s="58"/>
      <c r="M89" s="91"/>
      <c r="N89" s="91"/>
      <c r="O89" s="91"/>
      <c r="P89" s="58"/>
      <c r="Q89" s="58"/>
      <c r="R89" s="58"/>
      <c r="S89" s="58"/>
      <c r="T89" s="58"/>
      <c r="U89" s="91"/>
      <c r="V89" s="58"/>
      <c r="W89" s="91"/>
      <c r="X89" s="58"/>
      <c r="Y89" s="91"/>
      <c r="Z89" s="58"/>
      <c r="AA89" s="91"/>
      <c r="AB89" s="58"/>
      <c r="AC89" s="91"/>
      <c r="AD89" s="91"/>
      <c r="AE89" s="58"/>
      <c r="AF89" s="58"/>
      <c r="AG89" s="58"/>
      <c r="AH89" s="91"/>
      <c r="AI89" s="91"/>
      <c r="AJ89" s="91"/>
      <c r="AK89" s="91"/>
      <c r="AL89" s="91"/>
      <c r="AM89" s="91"/>
      <c r="AN89" s="91"/>
      <c r="AO89" s="91"/>
      <c r="AP89" s="91"/>
      <c r="AQ89" s="91"/>
      <c r="AR89" s="91"/>
      <c r="AS89" s="91"/>
      <c r="AT89" s="91"/>
      <c r="AU89" s="91"/>
      <c r="AV89" s="91"/>
      <c r="AW89" s="91"/>
      <c r="AX89" s="91"/>
      <c r="AY89" s="91"/>
      <c r="AZ89" s="91"/>
      <c r="BA89" s="91"/>
      <c r="BB89" s="91"/>
      <c r="BC89" s="91"/>
      <c r="BD89" s="91"/>
      <c r="BE89" s="91"/>
      <c r="BF89" s="91"/>
      <c r="BG89" s="91"/>
      <c r="BH89" s="91"/>
      <c r="BI89" s="91"/>
    </row>
    <row r="90" spans="1:61" ht="15.75" customHeight="1">
      <c r="A90" s="91"/>
      <c r="B90" s="91"/>
      <c r="C90" s="91"/>
      <c r="D90" s="91"/>
      <c r="E90" s="91"/>
      <c r="F90" s="58"/>
      <c r="G90" s="91"/>
      <c r="H90" s="91"/>
      <c r="I90" s="91"/>
      <c r="J90" s="91"/>
      <c r="K90" s="91"/>
      <c r="L90" s="58"/>
      <c r="M90" s="91"/>
      <c r="N90" s="91"/>
      <c r="O90" s="91"/>
      <c r="P90" s="58"/>
      <c r="Q90" s="58"/>
      <c r="R90" s="58"/>
      <c r="S90" s="58"/>
      <c r="T90" s="58"/>
      <c r="U90" s="91"/>
      <c r="V90" s="58"/>
      <c r="W90" s="91"/>
      <c r="X90" s="58"/>
      <c r="Y90" s="91"/>
      <c r="Z90" s="58"/>
      <c r="AA90" s="91"/>
      <c r="AB90" s="58"/>
      <c r="AC90" s="91"/>
      <c r="AD90" s="91"/>
      <c r="AE90" s="58"/>
      <c r="AF90" s="58"/>
      <c r="AG90" s="58"/>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c r="BI90" s="91"/>
    </row>
    <row r="91" spans="1:61" ht="15.75" customHeight="1">
      <c r="A91" s="91"/>
      <c r="B91" s="91"/>
      <c r="C91" s="91"/>
      <c r="D91" s="91"/>
      <c r="E91" s="91"/>
      <c r="F91" s="58"/>
      <c r="G91" s="91"/>
      <c r="H91" s="91"/>
      <c r="I91" s="91"/>
      <c r="J91" s="91"/>
      <c r="K91" s="91"/>
      <c r="L91" s="58"/>
      <c r="M91" s="91"/>
      <c r="N91" s="91"/>
      <c r="O91" s="91"/>
      <c r="P91" s="58"/>
      <c r="Q91" s="58"/>
      <c r="R91" s="58"/>
      <c r="S91" s="58"/>
      <c r="T91" s="58"/>
      <c r="U91" s="91"/>
      <c r="V91" s="58"/>
      <c r="W91" s="91"/>
      <c r="X91" s="58"/>
      <c r="Y91" s="91"/>
      <c r="Z91" s="58"/>
      <c r="AA91" s="91"/>
      <c r="AB91" s="58"/>
      <c r="AC91" s="91"/>
      <c r="AD91" s="91"/>
      <c r="AE91" s="58"/>
      <c r="AF91" s="58"/>
      <c r="AG91" s="58"/>
      <c r="AH91" s="91"/>
      <c r="AI91" s="91"/>
      <c r="AJ91" s="91"/>
      <c r="AK91" s="91"/>
      <c r="AL91" s="91"/>
      <c r="AM91" s="91"/>
      <c r="AN91" s="91"/>
      <c r="AO91" s="91"/>
      <c r="AP91" s="91"/>
      <c r="AQ91" s="91"/>
      <c r="AR91" s="91"/>
      <c r="AS91" s="91"/>
      <c r="AT91" s="91"/>
      <c r="AU91" s="91"/>
      <c r="AV91" s="91"/>
      <c r="AW91" s="91"/>
      <c r="AX91" s="91"/>
      <c r="AY91" s="91"/>
      <c r="AZ91" s="91"/>
      <c r="BA91" s="91"/>
      <c r="BB91" s="91"/>
      <c r="BC91" s="91"/>
      <c r="BD91" s="91"/>
      <c r="BE91" s="91"/>
      <c r="BF91" s="91"/>
      <c r="BG91" s="91"/>
      <c r="BH91" s="91"/>
      <c r="BI91" s="91"/>
    </row>
    <row r="92" spans="1:61" ht="15.75" customHeight="1">
      <c r="A92" s="91"/>
      <c r="B92" s="91"/>
      <c r="C92" s="91"/>
      <c r="D92" s="91"/>
      <c r="E92" s="91"/>
      <c r="F92" s="58"/>
      <c r="G92" s="91"/>
      <c r="H92" s="91"/>
      <c r="I92" s="91"/>
      <c r="J92" s="91"/>
      <c r="K92" s="91"/>
      <c r="L92" s="58"/>
      <c r="M92" s="91"/>
      <c r="N92" s="91"/>
      <c r="O92" s="91"/>
      <c r="P92" s="58"/>
      <c r="Q92" s="58"/>
      <c r="R92" s="58"/>
      <c r="S92" s="58"/>
      <c r="T92" s="58"/>
      <c r="U92" s="91"/>
      <c r="V92" s="58"/>
      <c r="W92" s="91"/>
      <c r="X92" s="58"/>
      <c r="Y92" s="91"/>
      <c r="Z92" s="58"/>
      <c r="AA92" s="91"/>
      <c r="AB92" s="58"/>
      <c r="AC92" s="91"/>
      <c r="AD92" s="91"/>
      <c r="AE92" s="58"/>
      <c r="AF92" s="58"/>
      <c r="AG92" s="58"/>
      <c r="AH92" s="91"/>
      <c r="AI92" s="91"/>
      <c r="AJ92" s="91"/>
      <c r="AK92" s="91"/>
      <c r="AL92" s="91"/>
      <c r="AM92" s="91"/>
      <c r="AN92" s="91"/>
      <c r="AO92" s="91"/>
      <c r="AP92" s="91"/>
      <c r="AQ92" s="91"/>
      <c r="AR92" s="91"/>
      <c r="AS92" s="91"/>
      <c r="AT92" s="91"/>
      <c r="AU92" s="91"/>
      <c r="AV92" s="91"/>
      <c r="AW92" s="91"/>
      <c r="AX92" s="91"/>
      <c r="AY92" s="91"/>
      <c r="AZ92" s="91"/>
      <c r="BA92" s="91"/>
      <c r="BB92" s="91"/>
      <c r="BC92" s="91"/>
      <c r="BD92" s="91"/>
      <c r="BE92" s="91"/>
      <c r="BF92" s="91"/>
      <c r="BG92" s="91"/>
      <c r="BH92" s="91"/>
      <c r="BI92" s="91"/>
    </row>
    <row r="93" spans="1:61" ht="15.75" customHeight="1">
      <c r="A93" s="91"/>
      <c r="B93" s="91"/>
      <c r="C93" s="91"/>
      <c r="D93" s="91"/>
      <c r="E93" s="91"/>
      <c r="F93" s="58"/>
      <c r="G93" s="91"/>
      <c r="H93" s="91"/>
      <c r="I93" s="91"/>
      <c r="J93" s="91"/>
      <c r="K93" s="91"/>
      <c r="L93" s="58"/>
      <c r="M93" s="91"/>
      <c r="N93" s="91"/>
      <c r="O93" s="91"/>
      <c r="P93" s="58"/>
      <c r="Q93" s="58"/>
      <c r="R93" s="58"/>
      <c r="S93" s="58"/>
      <c r="T93" s="58"/>
      <c r="U93" s="91"/>
      <c r="V93" s="58"/>
      <c r="W93" s="91"/>
      <c r="X93" s="58"/>
      <c r="Y93" s="91"/>
      <c r="Z93" s="58"/>
      <c r="AA93" s="91"/>
      <c r="AB93" s="58"/>
      <c r="AC93" s="91"/>
      <c r="AD93" s="91"/>
      <c r="AE93" s="58"/>
      <c r="AF93" s="58"/>
      <c r="AG93" s="58"/>
      <c r="AH93" s="91"/>
      <c r="AI93" s="91"/>
      <c r="AJ93" s="91"/>
      <c r="AK93" s="91"/>
      <c r="AL93" s="91"/>
      <c r="AM93" s="91"/>
      <c r="AN93" s="91"/>
      <c r="AO93" s="91"/>
      <c r="AP93" s="91"/>
      <c r="AQ93" s="91"/>
      <c r="AR93" s="91"/>
      <c r="AS93" s="91"/>
      <c r="AT93" s="91"/>
      <c r="AU93" s="91"/>
      <c r="AV93" s="91"/>
      <c r="AW93" s="91"/>
      <c r="AX93" s="91"/>
      <c r="AY93" s="91"/>
      <c r="AZ93" s="91"/>
      <c r="BA93" s="91"/>
      <c r="BB93" s="91"/>
      <c r="BC93" s="91"/>
      <c r="BD93" s="91"/>
      <c r="BE93" s="91"/>
      <c r="BF93" s="91"/>
      <c r="BG93" s="91"/>
      <c r="BH93" s="91"/>
      <c r="BI93" s="91"/>
    </row>
    <row r="94" spans="1:61" ht="15.75" customHeight="1">
      <c r="A94" s="91"/>
      <c r="B94" s="91"/>
      <c r="C94" s="91"/>
      <c r="D94" s="91"/>
      <c r="E94" s="91"/>
      <c r="F94" s="58"/>
      <c r="G94" s="91"/>
      <c r="H94" s="91"/>
      <c r="I94" s="91"/>
      <c r="J94" s="91"/>
      <c r="K94" s="91"/>
      <c r="L94" s="58"/>
      <c r="M94" s="91"/>
      <c r="N94" s="91"/>
      <c r="O94" s="91"/>
      <c r="P94" s="58"/>
      <c r="Q94" s="58"/>
      <c r="R94" s="58"/>
      <c r="S94" s="58"/>
      <c r="T94" s="58"/>
      <c r="U94" s="91"/>
      <c r="V94" s="58"/>
      <c r="W94" s="91"/>
      <c r="X94" s="58"/>
      <c r="Y94" s="91"/>
      <c r="Z94" s="58"/>
      <c r="AA94" s="91"/>
      <c r="AB94" s="58"/>
      <c r="AC94" s="91"/>
      <c r="AD94" s="91"/>
      <c r="AE94" s="58"/>
      <c r="AF94" s="58"/>
      <c r="AG94" s="58"/>
      <c r="AH94" s="91"/>
      <c r="AI94" s="91"/>
      <c r="AJ94" s="91"/>
      <c r="AK94" s="91"/>
      <c r="AL94" s="91"/>
      <c r="AM94" s="91"/>
      <c r="AN94" s="91"/>
      <c r="AO94" s="91"/>
      <c r="AP94" s="91"/>
      <c r="AQ94" s="91"/>
      <c r="AR94" s="91"/>
      <c r="AS94" s="91"/>
      <c r="AT94" s="91"/>
      <c r="AU94" s="91"/>
      <c r="AV94" s="91"/>
      <c r="AW94" s="91"/>
      <c r="AX94" s="91"/>
      <c r="AY94" s="91"/>
      <c r="AZ94" s="91"/>
      <c r="BA94" s="91"/>
      <c r="BB94" s="91"/>
      <c r="BC94" s="91"/>
      <c r="BD94" s="91"/>
      <c r="BE94" s="91"/>
      <c r="BF94" s="91"/>
      <c r="BG94" s="91"/>
      <c r="BH94" s="91"/>
      <c r="BI94" s="91"/>
    </row>
    <row r="95" spans="1:61" ht="15.75" customHeight="1">
      <c r="A95" s="91"/>
      <c r="B95" s="91"/>
      <c r="C95" s="91"/>
      <c r="D95" s="91"/>
      <c r="E95" s="91"/>
      <c r="F95" s="58"/>
      <c r="G95" s="91"/>
      <c r="H95" s="91"/>
      <c r="I95" s="91"/>
      <c r="J95" s="91"/>
      <c r="K95" s="91"/>
      <c r="L95" s="58"/>
      <c r="M95" s="91"/>
      <c r="N95" s="91"/>
      <c r="O95" s="91"/>
      <c r="P95" s="58"/>
      <c r="Q95" s="58"/>
      <c r="R95" s="58"/>
      <c r="S95" s="58"/>
      <c r="T95" s="58"/>
      <c r="U95" s="91"/>
      <c r="V95" s="58"/>
      <c r="W95" s="91"/>
      <c r="X95" s="58"/>
      <c r="Y95" s="91"/>
      <c r="Z95" s="58"/>
      <c r="AA95" s="91"/>
      <c r="AB95" s="58"/>
      <c r="AC95" s="91"/>
      <c r="AD95" s="91"/>
      <c r="AE95" s="58"/>
      <c r="AF95" s="58"/>
      <c r="AG95" s="58"/>
      <c r="AH95" s="91"/>
      <c r="AI95" s="91"/>
      <c r="AJ95" s="91"/>
      <c r="AK95" s="91"/>
      <c r="AL95" s="91"/>
      <c r="AM95" s="91"/>
      <c r="AN95" s="91"/>
      <c r="AO95" s="91"/>
      <c r="AP95" s="91"/>
      <c r="AQ95" s="91"/>
      <c r="AR95" s="91"/>
      <c r="AS95" s="91"/>
      <c r="AT95" s="91"/>
      <c r="AU95" s="91"/>
      <c r="AV95" s="91"/>
      <c r="AW95" s="91"/>
      <c r="AX95" s="91"/>
      <c r="AY95" s="91"/>
      <c r="AZ95" s="91"/>
      <c r="BA95" s="91"/>
      <c r="BB95" s="91"/>
      <c r="BC95" s="91"/>
      <c r="BD95" s="91"/>
      <c r="BE95" s="91"/>
      <c r="BF95" s="91"/>
      <c r="BG95" s="91"/>
      <c r="BH95" s="91"/>
      <c r="BI95" s="91"/>
    </row>
    <row r="96" spans="1:61" ht="15.75" customHeight="1">
      <c r="A96" s="91"/>
      <c r="B96" s="91"/>
      <c r="C96" s="91"/>
      <c r="D96" s="91"/>
      <c r="E96" s="91"/>
      <c r="F96" s="58"/>
      <c r="G96" s="91"/>
      <c r="H96" s="91"/>
      <c r="I96" s="91"/>
      <c r="J96" s="91"/>
      <c r="K96" s="91"/>
      <c r="L96" s="58"/>
      <c r="M96" s="91"/>
      <c r="N96" s="91"/>
      <c r="O96" s="91"/>
      <c r="P96" s="58"/>
      <c r="Q96" s="58"/>
      <c r="R96" s="58"/>
      <c r="S96" s="58"/>
      <c r="T96" s="58"/>
      <c r="U96" s="91"/>
      <c r="V96" s="58"/>
      <c r="W96" s="91"/>
      <c r="X96" s="58"/>
      <c r="Y96" s="91"/>
      <c r="Z96" s="58"/>
      <c r="AA96" s="91"/>
      <c r="AB96" s="58"/>
      <c r="AC96" s="91"/>
      <c r="AD96" s="91"/>
      <c r="AE96" s="58"/>
      <c r="AF96" s="58"/>
      <c r="AG96" s="58"/>
      <c r="AH96" s="91"/>
      <c r="AI96" s="91"/>
      <c r="AJ96" s="91"/>
      <c r="AK96" s="91"/>
      <c r="AL96" s="91"/>
      <c r="AM96" s="91"/>
      <c r="AN96" s="91"/>
      <c r="AO96" s="91"/>
      <c r="AP96" s="91"/>
      <c r="AQ96" s="91"/>
      <c r="AR96" s="91"/>
      <c r="AS96" s="91"/>
      <c r="AT96" s="91"/>
      <c r="AU96" s="91"/>
      <c r="AV96" s="91"/>
      <c r="AW96" s="91"/>
      <c r="AX96" s="91"/>
      <c r="AY96" s="91"/>
      <c r="AZ96" s="91"/>
      <c r="BA96" s="91"/>
      <c r="BB96" s="91"/>
      <c r="BC96" s="91"/>
      <c r="BD96" s="91"/>
      <c r="BE96" s="91"/>
      <c r="BF96" s="91"/>
      <c r="BG96" s="91"/>
      <c r="BH96" s="91"/>
      <c r="BI96" s="91"/>
    </row>
    <row r="97" spans="1:61" ht="15.75" customHeight="1">
      <c r="A97" s="91"/>
      <c r="B97" s="91"/>
      <c r="C97" s="91"/>
      <c r="D97" s="91"/>
      <c r="E97" s="91"/>
      <c r="F97" s="58"/>
      <c r="G97" s="91"/>
      <c r="H97" s="91"/>
      <c r="I97" s="91"/>
      <c r="J97" s="91"/>
      <c r="K97" s="91"/>
      <c r="L97" s="58"/>
      <c r="M97" s="91"/>
      <c r="N97" s="91"/>
      <c r="O97" s="91"/>
      <c r="P97" s="58"/>
      <c r="Q97" s="58"/>
      <c r="R97" s="58"/>
      <c r="S97" s="58"/>
      <c r="T97" s="58"/>
      <c r="U97" s="91"/>
      <c r="V97" s="58"/>
      <c r="W97" s="91"/>
      <c r="X97" s="58"/>
      <c r="Y97" s="91"/>
      <c r="Z97" s="58"/>
      <c r="AA97" s="91"/>
      <c r="AB97" s="58"/>
      <c r="AC97" s="91"/>
      <c r="AD97" s="91"/>
      <c r="AE97" s="58"/>
      <c r="AF97" s="58"/>
      <c r="AG97" s="58"/>
      <c r="AH97" s="91"/>
      <c r="AI97" s="91"/>
      <c r="AJ97" s="91"/>
      <c r="AK97" s="91"/>
      <c r="AL97" s="91"/>
      <c r="AM97" s="91"/>
      <c r="AN97" s="91"/>
      <c r="AO97" s="91"/>
      <c r="AP97" s="91"/>
      <c r="AQ97" s="91"/>
      <c r="AR97" s="91"/>
      <c r="AS97" s="91"/>
      <c r="AT97" s="91"/>
      <c r="AU97" s="91"/>
      <c r="AV97" s="91"/>
      <c r="AW97" s="91"/>
      <c r="AX97" s="91"/>
      <c r="AY97" s="91"/>
      <c r="AZ97" s="91"/>
      <c r="BA97" s="91"/>
      <c r="BB97" s="91"/>
      <c r="BC97" s="91"/>
      <c r="BD97" s="91"/>
      <c r="BE97" s="91"/>
      <c r="BF97" s="91"/>
      <c r="BG97" s="91"/>
      <c r="BH97" s="91"/>
      <c r="BI97" s="91"/>
    </row>
    <row r="98" spans="1:61" ht="15.75" hidden="1" customHeight="1">
      <c r="A98" s="91"/>
      <c r="B98" s="91"/>
      <c r="C98" s="91"/>
      <c r="D98" s="91"/>
      <c r="E98" s="91"/>
      <c r="F98" s="58"/>
      <c r="G98" s="91"/>
      <c r="H98" s="91"/>
      <c r="I98" s="91"/>
      <c r="J98" s="91"/>
      <c r="K98" s="91"/>
      <c r="L98" s="58"/>
      <c r="M98" s="91"/>
      <c r="N98" s="91"/>
      <c r="O98" s="91"/>
      <c r="P98" s="58"/>
      <c r="Q98" s="58"/>
      <c r="R98" s="58"/>
      <c r="S98" s="58"/>
      <c r="T98" s="58"/>
      <c r="U98" s="91"/>
      <c r="V98" s="58"/>
      <c r="W98" s="91"/>
      <c r="X98" s="58"/>
      <c r="Y98" s="91"/>
      <c r="Z98" s="58"/>
      <c r="AA98" s="91"/>
      <c r="AB98" s="58"/>
      <c r="AC98" s="91"/>
      <c r="AD98" s="91"/>
      <c r="AE98" s="58"/>
      <c r="AF98" s="58"/>
      <c r="AG98" s="58"/>
      <c r="AH98" s="91"/>
      <c r="AI98" s="91"/>
      <c r="AJ98" s="91"/>
      <c r="AK98" s="91"/>
      <c r="AL98" s="91"/>
      <c r="AM98" s="91"/>
      <c r="AN98" s="91"/>
      <c r="AO98" s="91"/>
      <c r="AP98" s="91"/>
      <c r="AQ98" s="91"/>
      <c r="AR98" s="91"/>
      <c r="AS98" s="91"/>
      <c r="AT98" s="91"/>
      <c r="AU98" s="91"/>
      <c r="AV98" s="91"/>
      <c r="AW98" s="91"/>
      <c r="AX98" s="91"/>
      <c r="AY98" s="91"/>
      <c r="AZ98" s="91"/>
      <c r="BA98" s="91"/>
      <c r="BB98" s="91"/>
      <c r="BC98" s="91"/>
      <c r="BD98" s="91"/>
      <c r="BE98" s="91"/>
      <c r="BF98" s="91"/>
      <c r="BG98" s="91"/>
      <c r="BH98" s="91"/>
      <c r="BI98" s="91"/>
    </row>
    <row r="99" spans="1:61" ht="15.75" hidden="1" customHeight="1">
      <c r="A99" s="91"/>
      <c r="B99" s="91"/>
      <c r="C99" s="110" t="s">
        <v>5</v>
      </c>
      <c r="D99" s="58"/>
      <c r="E99" s="111" t="s">
        <v>218</v>
      </c>
      <c r="F99" s="112"/>
      <c r="G99" s="113" t="s">
        <v>219</v>
      </c>
      <c r="H99" s="58"/>
      <c r="I99" s="111" t="s">
        <v>220</v>
      </c>
      <c r="J99" s="58"/>
      <c r="K99" s="58"/>
      <c r="L99" s="58"/>
      <c r="M99" s="91"/>
      <c r="N99" s="91"/>
      <c r="O99" s="91"/>
      <c r="P99" s="58"/>
      <c r="Q99" s="58"/>
      <c r="R99" s="58"/>
      <c r="S99" s="58"/>
      <c r="T99" s="58"/>
      <c r="U99" s="91"/>
      <c r="V99" s="58"/>
      <c r="W99" s="91"/>
      <c r="X99" s="58"/>
      <c r="Y99" s="91"/>
      <c r="Z99" s="58"/>
      <c r="AA99" s="91"/>
      <c r="AB99" s="58"/>
      <c r="AC99" s="91"/>
      <c r="AD99" s="91"/>
      <c r="AE99" s="58"/>
      <c r="AF99" s="58"/>
      <c r="AG99" s="58"/>
      <c r="AH99" s="91"/>
      <c r="AI99" s="91"/>
      <c r="AJ99" s="91"/>
      <c r="AK99" s="91"/>
      <c r="AL99" s="91"/>
      <c r="AM99" s="91"/>
      <c r="AN99" s="91"/>
      <c r="AO99" s="91"/>
      <c r="AP99" s="91"/>
      <c r="AQ99" s="91"/>
      <c r="AR99" s="91"/>
      <c r="AS99" s="91"/>
      <c r="AT99" s="91"/>
      <c r="AU99" s="91"/>
      <c r="AV99" s="91"/>
      <c r="AW99" s="91"/>
      <c r="AX99" s="91"/>
      <c r="AY99" s="91"/>
      <c r="AZ99" s="91"/>
      <c r="BA99" s="91"/>
      <c r="BB99" s="91"/>
      <c r="BC99" s="91"/>
      <c r="BD99" s="91"/>
      <c r="BE99" s="91"/>
      <c r="BF99" s="91"/>
      <c r="BG99" s="91"/>
      <c r="BH99" s="91"/>
      <c r="BI99" s="91"/>
    </row>
    <row r="100" spans="1:61" ht="15.75" hidden="1" customHeight="1">
      <c r="A100" s="91"/>
      <c r="B100" s="91"/>
      <c r="C100" s="114" t="s">
        <v>17</v>
      </c>
      <c r="D100" s="58"/>
      <c r="E100" s="115" t="s">
        <v>193</v>
      </c>
      <c r="F100" s="58"/>
      <c r="G100" s="115" t="s">
        <v>221</v>
      </c>
      <c r="H100" s="58"/>
      <c r="I100" s="115" t="s">
        <v>222</v>
      </c>
      <c r="J100" s="58"/>
      <c r="K100" s="58"/>
      <c r="L100" s="58"/>
      <c r="M100" s="91"/>
      <c r="N100" s="91"/>
      <c r="O100" s="91"/>
      <c r="P100" s="58"/>
      <c r="Q100" s="58"/>
      <c r="R100" s="58"/>
      <c r="S100" s="58"/>
      <c r="T100" s="58"/>
      <c r="U100" s="91"/>
      <c r="V100" s="58"/>
      <c r="W100" s="91"/>
      <c r="X100" s="58"/>
      <c r="Y100" s="91"/>
      <c r="Z100" s="58"/>
      <c r="AA100" s="91"/>
      <c r="AB100" s="58"/>
      <c r="AC100" s="91"/>
      <c r="AD100" s="91"/>
      <c r="AE100" s="58"/>
      <c r="AF100" s="58"/>
      <c r="AG100" s="58"/>
      <c r="AH100" s="91"/>
      <c r="AI100" s="91"/>
      <c r="AJ100" s="91"/>
      <c r="AK100" s="91"/>
      <c r="AL100" s="91"/>
      <c r="AM100" s="91"/>
      <c r="AN100" s="91"/>
      <c r="AO100" s="91"/>
      <c r="AP100" s="91"/>
      <c r="AQ100" s="91"/>
      <c r="AR100" s="91"/>
      <c r="AS100" s="91"/>
      <c r="AT100" s="91"/>
      <c r="AU100" s="91"/>
      <c r="AV100" s="91"/>
      <c r="AW100" s="91"/>
      <c r="AX100" s="91"/>
      <c r="AY100" s="91"/>
      <c r="AZ100" s="91"/>
      <c r="BA100" s="91"/>
      <c r="BB100" s="91"/>
      <c r="BC100" s="91"/>
      <c r="BD100" s="91"/>
      <c r="BE100" s="91"/>
      <c r="BF100" s="91"/>
      <c r="BG100" s="91"/>
      <c r="BH100" s="91"/>
      <c r="BI100" s="91"/>
    </row>
    <row r="101" spans="1:61" ht="15.75" hidden="1" customHeight="1">
      <c r="A101" s="91"/>
      <c r="B101" s="91"/>
      <c r="C101" s="114" t="s">
        <v>18</v>
      </c>
      <c r="D101" s="58"/>
      <c r="E101" s="115" t="s">
        <v>162</v>
      </c>
      <c r="F101" s="58"/>
      <c r="G101" s="115" t="s">
        <v>199</v>
      </c>
      <c r="H101" s="58"/>
      <c r="I101" s="115" t="s">
        <v>128</v>
      </c>
      <c r="J101" s="58"/>
      <c r="K101" s="58"/>
      <c r="L101" s="58"/>
      <c r="M101" s="91"/>
      <c r="N101" s="91"/>
      <c r="O101" s="91"/>
      <c r="P101" s="58"/>
      <c r="Q101" s="58"/>
      <c r="R101" s="58"/>
      <c r="S101" s="58"/>
      <c r="T101" s="58"/>
      <c r="U101" s="91"/>
      <c r="V101" s="58"/>
      <c r="W101" s="91"/>
      <c r="X101" s="58"/>
      <c r="Y101" s="91"/>
      <c r="Z101" s="58"/>
      <c r="AA101" s="91"/>
      <c r="AB101" s="58"/>
      <c r="AC101" s="91"/>
      <c r="AD101" s="91"/>
      <c r="AE101" s="58"/>
      <c r="AF101" s="58"/>
      <c r="AG101" s="58"/>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c r="BI101" s="91"/>
    </row>
    <row r="102" spans="1:61" ht="15.75" hidden="1" customHeight="1">
      <c r="A102" s="91"/>
      <c r="B102" s="91"/>
      <c r="C102" s="114" t="s">
        <v>19</v>
      </c>
      <c r="D102" s="58"/>
      <c r="E102" s="115" t="s">
        <v>223</v>
      </c>
      <c r="F102" s="58"/>
      <c r="G102" s="115" t="s">
        <v>126</v>
      </c>
      <c r="H102" s="58"/>
      <c r="I102" s="115" t="s">
        <v>224</v>
      </c>
      <c r="J102" s="58"/>
      <c r="K102" s="58"/>
      <c r="L102" s="58"/>
      <c r="M102" s="91"/>
      <c r="N102" s="91"/>
      <c r="O102" s="91"/>
      <c r="P102" s="58"/>
      <c r="Q102" s="58"/>
      <c r="R102" s="58"/>
      <c r="S102" s="58"/>
      <c r="T102" s="58"/>
      <c r="U102" s="91"/>
      <c r="V102" s="58"/>
      <c r="W102" s="91"/>
      <c r="X102" s="58"/>
      <c r="Y102" s="91"/>
      <c r="Z102" s="58"/>
      <c r="AA102" s="91"/>
      <c r="AB102" s="58"/>
      <c r="AC102" s="91"/>
      <c r="AD102" s="91"/>
      <c r="AE102" s="58"/>
      <c r="AF102" s="58"/>
      <c r="AG102" s="58"/>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1"/>
      <c r="BI102" s="91"/>
    </row>
    <row r="103" spans="1:61" ht="15.75" hidden="1" customHeight="1">
      <c r="A103" s="91"/>
      <c r="B103" s="91"/>
      <c r="C103" s="114" t="s">
        <v>20</v>
      </c>
      <c r="D103" s="58"/>
      <c r="E103" s="115" t="s">
        <v>225</v>
      </c>
      <c r="F103" s="58"/>
      <c r="G103" s="115" t="s">
        <v>226</v>
      </c>
      <c r="H103" s="58"/>
      <c r="I103" s="115" t="s">
        <v>143</v>
      </c>
      <c r="J103" s="58"/>
      <c r="K103" s="58"/>
      <c r="L103" s="58"/>
      <c r="M103" s="91"/>
      <c r="N103" s="91"/>
      <c r="O103" s="91"/>
      <c r="P103" s="58"/>
      <c r="Q103" s="58"/>
      <c r="R103" s="58"/>
      <c r="S103" s="58"/>
      <c r="T103" s="58"/>
      <c r="U103" s="91"/>
      <c r="V103" s="58"/>
      <c r="W103" s="91"/>
      <c r="X103" s="58"/>
      <c r="Y103" s="91"/>
      <c r="Z103" s="58"/>
      <c r="AA103" s="91"/>
      <c r="AB103" s="58"/>
      <c r="AC103" s="91"/>
      <c r="AD103" s="91"/>
      <c r="AE103" s="58"/>
      <c r="AF103" s="58"/>
      <c r="AG103" s="58"/>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1"/>
      <c r="BH103" s="91"/>
      <c r="BI103" s="91"/>
    </row>
    <row r="104" spans="1:61" ht="15.75" hidden="1" customHeight="1">
      <c r="A104" s="91"/>
      <c r="B104" s="91"/>
      <c r="C104" s="114" t="s">
        <v>21</v>
      </c>
      <c r="D104" s="58"/>
      <c r="E104" s="115" t="s">
        <v>227</v>
      </c>
      <c r="F104" s="58"/>
      <c r="G104" s="116" t="s">
        <v>141</v>
      </c>
      <c r="H104" s="58"/>
      <c r="I104" s="58"/>
      <c r="J104" s="58"/>
      <c r="K104" s="58"/>
      <c r="L104" s="58"/>
      <c r="M104" s="91"/>
      <c r="N104" s="91"/>
      <c r="O104" s="91"/>
      <c r="P104" s="58"/>
      <c r="Q104" s="58"/>
      <c r="R104" s="58"/>
      <c r="S104" s="58"/>
      <c r="T104" s="58"/>
      <c r="U104" s="91"/>
      <c r="V104" s="58"/>
      <c r="W104" s="91"/>
      <c r="X104" s="58"/>
      <c r="Y104" s="91"/>
      <c r="Z104" s="58"/>
      <c r="AA104" s="91"/>
      <c r="AB104" s="58"/>
      <c r="AC104" s="91"/>
      <c r="AD104" s="91"/>
      <c r="AE104" s="58"/>
      <c r="AF104" s="58"/>
      <c r="AG104" s="58"/>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c r="BH104" s="91"/>
      <c r="BI104" s="91"/>
    </row>
    <row r="105" spans="1:61" ht="15.75" hidden="1" customHeight="1">
      <c r="A105" s="91"/>
      <c r="B105" s="91"/>
      <c r="C105" s="114" t="s">
        <v>22</v>
      </c>
      <c r="D105" s="58"/>
      <c r="E105" s="115" t="s">
        <v>228</v>
      </c>
      <c r="F105" s="58"/>
      <c r="G105" s="58"/>
      <c r="H105" s="58"/>
      <c r="I105" s="111" t="s">
        <v>104</v>
      </c>
      <c r="J105" s="58"/>
      <c r="K105" s="58"/>
      <c r="L105" s="58"/>
      <c r="M105" s="91"/>
      <c r="N105" s="91"/>
      <c r="O105" s="91"/>
      <c r="P105" s="58"/>
      <c r="Q105" s="58"/>
      <c r="R105" s="58"/>
      <c r="S105" s="58"/>
      <c r="T105" s="58"/>
      <c r="U105" s="91"/>
      <c r="V105" s="58"/>
      <c r="W105" s="91"/>
      <c r="X105" s="58"/>
      <c r="Y105" s="91"/>
      <c r="Z105" s="58"/>
      <c r="AA105" s="91"/>
      <c r="AB105" s="58"/>
      <c r="AC105" s="91"/>
      <c r="AD105" s="91"/>
      <c r="AE105" s="58"/>
      <c r="AF105" s="58"/>
      <c r="AG105" s="58"/>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91"/>
    </row>
    <row r="106" spans="1:61" ht="15.75" hidden="1" customHeight="1">
      <c r="A106" s="91"/>
      <c r="B106" s="91"/>
      <c r="C106" s="114" t="s">
        <v>23</v>
      </c>
      <c r="D106" s="58"/>
      <c r="E106" s="115" t="s">
        <v>229</v>
      </c>
      <c r="F106" s="58"/>
      <c r="G106" s="113" t="s">
        <v>230</v>
      </c>
      <c r="H106" s="58"/>
      <c r="I106" s="115" t="s">
        <v>158</v>
      </c>
      <c r="J106" s="58"/>
      <c r="K106" s="58"/>
      <c r="L106" s="58"/>
      <c r="M106" s="91"/>
      <c r="N106" s="91"/>
      <c r="O106" s="91"/>
      <c r="P106" s="58"/>
      <c r="Q106" s="58"/>
      <c r="R106" s="58"/>
      <c r="S106" s="58"/>
      <c r="T106" s="58"/>
      <c r="U106" s="91"/>
      <c r="V106" s="58"/>
      <c r="W106" s="91"/>
      <c r="X106" s="58"/>
      <c r="Y106" s="91"/>
      <c r="Z106" s="58"/>
      <c r="AA106" s="91"/>
      <c r="AB106" s="58"/>
      <c r="AC106" s="91"/>
      <c r="AD106" s="91"/>
      <c r="AE106" s="58"/>
      <c r="AF106" s="58"/>
      <c r="AG106" s="58"/>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91"/>
      <c r="BI106" s="91"/>
    </row>
    <row r="107" spans="1:61" ht="15.75" hidden="1" customHeight="1">
      <c r="A107" s="91"/>
      <c r="B107" s="91"/>
      <c r="C107" s="114" t="s">
        <v>24</v>
      </c>
      <c r="D107" s="58"/>
      <c r="E107" s="115" t="s">
        <v>121</v>
      </c>
      <c r="F107" s="58"/>
      <c r="G107" s="115" t="s">
        <v>231</v>
      </c>
      <c r="H107" s="58"/>
      <c r="I107" s="115" t="s">
        <v>131</v>
      </c>
      <c r="J107" s="58"/>
      <c r="K107" s="58"/>
      <c r="L107" s="58"/>
      <c r="M107" s="91"/>
      <c r="N107" s="91"/>
      <c r="O107" s="91"/>
      <c r="P107" s="58"/>
      <c r="Q107" s="58"/>
      <c r="R107" s="58"/>
      <c r="S107" s="58"/>
      <c r="T107" s="58"/>
      <c r="U107" s="91"/>
      <c r="V107" s="58"/>
      <c r="W107" s="91"/>
      <c r="X107" s="58"/>
      <c r="Y107" s="91"/>
      <c r="Z107" s="58"/>
      <c r="AA107" s="91"/>
      <c r="AB107" s="58"/>
      <c r="AC107" s="91"/>
      <c r="AD107" s="91"/>
      <c r="AE107" s="58"/>
      <c r="AF107" s="58"/>
      <c r="AG107" s="58"/>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c r="BH107" s="91"/>
      <c r="BI107" s="91"/>
    </row>
    <row r="108" spans="1:61" ht="15.75" hidden="1" customHeight="1">
      <c r="A108" s="91"/>
      <c r="B108" s="91"/>
      <c r="C108" s="114" t="s">
        <v>26</v>
      </c>
      <c r="D108" s="58"/>
      <c r="E108" s="115" t="s">
        <v>146</v>
      </c>
      <c r="F108" s="58"/>
      <c r="G108" s="115" t="s">
        <v>232</v>
      </c>
      <c r="H108" s="58"/>
      <c r="I108" s="58"/>
      <c r="J108" s="58"/>
      <c r="K108" s="58"/>
      <c r="L108" s="58"/>
      <c r="M108" s="91"/>
      <c r="N108" s="91"/>
      <c r="O108" s="91"/>
      <c r="P108" s="58"/>
      <c r="Q108" s="58"/>
      <c r="R108" s="58"/>
      <c r="S108" s="58"/>
      <c r="T108" s="58"/>
      <c r="U108" s="91"/>
      <c r="V108" s="58"/>
      <c r="W108" s="91"/>
      <c r="X108" s="58"/>
      <c r="Y108" s="91"/>
      <c r="Z108" s="58"/>
      <c r="AA108" s="91"/>
      <c r="AB108" s="58"/>
      <c r="AC108" s="91"/>
      <c r="AD108" s="91"/>
      <c r="AE108" s="58"/>
      <c r="AF108" s="58"/>
      <c r="AG108" s="58"/>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c r="BH108" s="91"/>
      <c r="BI108" s="91"/>
    </row>
    <row r="109" spans="1:61" ht="15.75" hidden="1" customHeight="1">
      <c r="A109" s="91"/>
      <c r="B109" s="91"/>
      <c r="C109" s="114" t="s">
        <v>27</v>
      </c>
      <c r="D109" s="58"/>
      <c r="E109" s="115" t="s">
        <v>233</v>
      </c>
      <c r="F109" s="58"/>
      <c r="G109" s="115" t="s">
        <v>127</v>
      </c>
      <c r="H109" s="58"/>
      <c r="I109" s="117" t="s">
        <v>234</v>
      </c>
      <c r="J109" s="58"/>
      <c r="K109" s="58"/>
      <c r="L109" s="58"/>
      <c r="M109" s="91"/>
      <c r="N109" s="91"/>
      <c r="O109" s="91"/>
      <c r="P109" s="58"/>
      <c r="Q109" s="58"/>
      <c r="R109" s="58"/>
      <c r="S109" s="58"/>
      <c r="T109" s="58"/>
      <c r="U109" s="91"/>
      <c r="V109" s="58"/>
      <c r="W109" s="91"/>
      <c r="X109" s="58"/>
      <c r="Y109" s="91"/>
      <c r="Z109" s="58"/>
      <c r="AA109" s="91"/>
      <c r="AB109" s="58"/>
      <c r="AC109" s="91"/>
      <c r="AD109" s="91"/>
      <c r="AE109" s="58"/>
      <c r="AF109" s="58"/>
      <c r="AG109" s="58"/>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c r="BI109" s="91"/>
    </row>
    <row r="110" spans="1:61" ht="15.75" hidden="1" customHeight="1">
      <c r="A110" s="91"/>
      <c r="B110" s="91"/>
      <c r="C110" s="114" t="s">
        <v>25</v>
      </c>
      <c r="D110" s="58"/>
      <c r="E110" s="115" t="s">
        <v>235</v>
      </c>
      <c r="F110" s="58"/>
      <c r="G110" s="115" t="s">
        <v>200</v>
      </c>
      <c r="H110" s="58"/>
      <c r="I110" s="118">
        <v>15</v>
      </c>
      <c r="J110" s="119">
        <v>30</v>
      </c>
      <c r="K110" s="58"/>
      <c r="L110" s="58"/>
      <c r="M110" s="91"/>
      <c r="N110" s="91"/>
      <c r="O110" s="91"/>
      <c r="P110" s="58"/>
      <c r="Q110" s="58"/>
      <c r="R110" s="58"/>
      <c r="S110" s="58"/>
      <c r="T110" s="58"/>
      <c r="U110" s="91"/>
      <c r="V110" s="58"/>
      <c r="W110" s="91"/>
      <c r="X110" s="58"/>
      <c r="Y110" s="91"/>
      <c r="Z110" s="58"/>
      <c r="AA110" s="91"/>
      <c r="AB110" s="58"/>
      <c r="AC110" s="91"/>
      <c r="AD110" s="91"/>
      <c r="AE110" s="58"/>
      <c r="AF110" s="58"/>
      <c r="AG110" s="58"/>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c r="BI110" s="91"/>
    </row>
    <row r="111" spans="1:61" ht="15.75" hidden="1" customHeight="1">
      <c r="A111" s="91"/>
      <c r="B111" s="91"/>
      <c r="C111" s="114" t="s">
        <v>28</v>
      </c>
      <c r="D111" s="58"/>
      <c r="E111" s="115" t="s">
        <v>236</v>
      </c>
      <c r="F111" s="58"/>
      <c r="G111" s="115" t="s">
        <v>142</v>
      </c>
      <c r="H111" s="58"/>
      <c r="I111" s="118">
        <v>0</v>
      </c>
      <c r="J111" s="119">
        <v>0</v>
      </c>
      <c r="K111" s="58"/>
      <c r="L111" s="58"/>
      <c r="M111" s="91"/>
      <c r="N111" s="91"/>
      <c r="O111" s="91"/>
      <c r="P111" s="58"/>
      <c r="Q111" s="58"/>
      <c r="R111" s="58"/>
      <c r="S111" s="58"/>
      <c r="T111" s="58"/>
      <c r="U111" s="91"/>
      <c r="V111" s="58"/>
      <c r="W111" s="91"/>
      <c r="X111" s="58"/>
      <c r="Y111" s="91"/>
      <c r="Z111" s="58"/>
      <c r="AA111" s="91"/>
      <c r="AB111" s="58"/>
      <c r="AC111" s="91"/>
      <c r="AD111" s="91"/>
      <c r="AE111" s="58"/>
      <c r="AF111" s="58"/>
      <c r="AG111" s="58"/>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row>
    <row r="112" spans="1:61" ht="15.75" hidden="1" customHeight="1">
      <c r="A112" s="91"/>
      <c r="B112" s="91"/>
      <c r="C112" s="114" t="s">
        <v>29</v>
      </c>
      <c r="D112" s="58"/>
      <c r="E112" s="115" t="s">
        <v>237</v>
      </c>
      <c r="F112" s="58"/>
      <c r="G112" s="115" t="s">
        <v>238</v>
      </c>
      <c r="H112" s="58"/>
      <c r="I112" s="120">
        <v>10</v>
      </c>
      <c r="J112" s="58"/>
      <c r="K112" s="58"/>
      <c r="L112" s="58"/>
      <c r="M112" s="91"/>
      <c r="N112" s="91"/>
      <c r="O112" s="91"/>
      <c r="P112" s="58"/>
      <c r="Q112" s="58"/>
      <c r="R112" s="58"/>
      <c r="S112" s="58"/>
      <c r="T112" s="58"/>
      <c r="U112" s="91"/>
      <c r="V112" s="58"/>
      <c r="W112" s="91"/>
      <c r="X112" s="58"/>
      <c r="Y112" s="91"/>
      <c r="Z112" s="58"/>
      <c r="AA112" s="91"/>
      <c r="AB112" s="58"/>
      <c r="AC112" s="91"/>
      <c r="AD112" s="91"/>
      <c r="AE112" s="58"/>
      <c r="AF112" s="58"/>
      <c r="AG112" s="58"/>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91"/>
    </row>
    <row r="113" spans="1:61" ht="15.75" hidden="1" customHeight="1">
      <c r="A113" s="91"/>
      <c r="B113" s="91"/>
      <c r="C113" s="114" t="s">
        <v>30</v>
      </c>
      <c r="D113" s="58"/>
      <c r="E113" s="115" t="s">
        <v>239</v>
      </c>
      <c r="F113" s="58"/>
      <c r="G113" s="115" t="s">
        <v>140</v>
      </c>
      <c r="H113" s="58"/>
      <c r="I113" s="121">
        <v>5</v>
      </c>
      <c r="J113" s="58"/>
      <c r="K113" s="58"/>
      <c r="L113" s="58"/>
      <c r="M113" s="91"/>
      <c r="N113" s="91"/>
      <c r="O113" s="91"/>
      <c r="P113" s="58"/>
      <c r="Q113" s="58"/>
      <c r="R113" s="58"/>
      <c r="S113" s="58"/>
      <c r="T113" s="58"/>
      <c r="U113" s="91"/>
      <c r="V113" s="58"/>
      <c r="W113" s="91"/>
      <c r="X113" s="58"/>
      <c r="Y113" s="91"/>
      <c r="Z113" s="58"/>
      <c r="AA113" s="91"/>
      <c r="AB113" s="58"/>
      <c r="AC113" s="91"/>
      <c r="AD113" s="91"/>
      <c r="AE113" s="58"/>
      <c r="AF113" s="58"/>
      <c r="AG113" s="58"/>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row>
    <row r="114" spans="1:61" ht="15.75" hidden="1" customHeight="1">
      <c r="A114" s="91"/>
      <c r="B114" s="91"/>
      <c r="C114" s="58"/>
      <c r="D114" s="58"/>
      <c r="E114" s="115" t="s">
        <v>240</v>
      </c>
      <c r="F114" s="58"/>
      <c r="G114" s="115" t="s">
        <v>241</v>
      </c>
      <c r="H114" s="58"/>
      <c r="I114" s="120">
        <v>0</v>
      </c>
      <c r="J114" s="58"/>
      <c r="K114" s="58"/>
      <c r="L114" s="58"/>
      <c r="M114" s="91"/>
      <c r="N114" s="91"/>
      <c r="O114" s="91"/>
      <c r="P114" s="58"/>
      <c r="Q114" s="58"/>
      <c r="R114" s="58"/>
      <c r="S114" s="58"/>
      <c r="T114" s="58"/>
      <c r="U114" s="91"/>
      <c r="V114" s="58"/>
      <c r="W114" s="91"/>
      <c r="X114" s="58"/>
      <c r="Y114" s="91"/>
      <c r="Z114" s="58"/>
      <c r="AA114" s="91"/>
      <c r="AB114" s="58"/>
      <c r="AC114" s="91"/>
      <c r="AD114" s="91"/>
      <c r="AE114" s="58"/>
      <c r="AF114" s="58"/>
      <c r="AG114" s="58"/>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c r="BI114" s="91"/>
    </row>
    <row r="115" spans="1:61" ht="15.75" hidden="1" customHeight="1">
      <c r="A115" s="91"/>
      <c r="B115" s="91"/>
      <c r="C115" s="110" t="s">
        <v>242</v>
      </c>
      <c r="D115" s="58"/>
      <c r="E115" s="115" t="s">
        <v>243</v>
      </c>
      <c r="F115" s="58"/>
      <c r="G115" s="115" t="s">
        <v>244</v>
      </c>
      <c r="H115" s="58"/>
      <c r="I115" s="58"/>
      <c r="J115" s="58"/>
      <c r="K115" s="58"/>
      <c r="L115" s="58"/>
      <c r="M115" s="91"/>
      <c r="N115" s="91"/>
      <c r="O115" s="91"/>
      <c r="P115" s="58"/>
      <c r="Q115" s="58"/>
      <c r="R115" s="58"/>
      <c r="S115" s="58"/>
      <c r="T115" s="58"/>
      <c r="U115" s="91"/>
      <c r="V115" s="58"/>
      <c r="W115" s="91"/>
      <c r="X115" s="58"/>
      <c r="Y115" s="91"/>
      <c r="Z115" s="58"/>
      <c r="AA115" s="91"/>
      <c r="AB115" s="58"/>
      <c r="AC115" s="91"/>
      <c r="AD115" s="91"/>
      <c r="AE115" s="58"/>
      <c r="AF115" s="58"/>
      <c r="AG115" s="58"/>
      <c r="AH115" s="91"/>
      <c r="AI115" s="91"/>
      <c r="AJ115" s="91"/>
      <c r="AK115" s="91"/>
      <c r="AL115" s="91"/>
      <c r="AM115" s="91"/>
      <c r="AN115" s="91"/>
      <c r="AO115" s="91"/>
      <c r="AP115" s="91"/>
      <c r="AQ115" s="91"/>
      <c r="AR115" s="91"/>
      <c r="AS115" s="91"/>
      <c r="AT115" s="91"/>
      <c r="AU115" s="91"/>
      <c r="AV115" s="91"/>
      <c r="AW115" s="91"/>
      <c r="AX115" s="91"/>
      <c r="AY115" s="91"/>
      <c r="AZ115" s="91"/>
      <c r="BA115" s="91"/>
      <c r="BB115" s="91"/>
      <c r="BC115" s="91"/>
      <c r="BD115" s="91"/>
      <c r="BE115" s="91"/>
      <c r="BF115" s="91"/>
      <c r="BG115" s="91"/>
      <c r="BH115" s="91"/>
      <c r="BI115" s="91"/>
    </row>
    <row r="116" spans="1:61" ht="15.75" hidden="1" customHeight="1">
      <c r="A116" s="91"/>
      <c r="B116" s="91"/>
      <c r="C116" s="114" t="s">
        <v>6</v>
      </c>
      <c r="D116" s="58"/>
      <c r="E116" s="115" t="s">
        <v>245</v>
      </c>
      <c r="F116" s="58"/>
      <c r="G116" s="115" t="s">
        <v>246</v>
      </c>
      <c r="H116" s="58"/>
      <c r="I116" s="113" t="s">
        <v>247</v>
      </c>
      <c r="J116" s="58"/>
      <c r="K116" s="58"/>
      <c r="L116" s="58"/>
      <c r="M116" s="91"/>
      <c r="N116" s="91"/>
      <c r="O116" s="91"/>
      <c r="P116" s="58"/>
      <c r="Q116" s="58"/>
      <c r="R116" s="58"/>
      <c r="S116" s="58"/>
      <c r="T116" s="58"/>
      <c r="U116" s="91"/>
      <c r="V116" s="58"/>
      <c r="W116" s="91"/>
      <c r="X116" s="58"/>
      <c r="Y116" s="91"/>
      <c r="Z116" s="58"/>
      <c r="AA116" s="91"/>
      <c r="AB116" s="58"/>
      <c r="AC116" s="91"/>
      <c r="AD116" s="91"/>
      <c r="AE116" s="58"/>
      <c r="AF116" s="58"/>
      <c r="AG116" s="58"/>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c r="BI116" s="91"/>
    </row>
    <row r="117" spans="1:61" ht="15.75" hidden="1" customHeight="1">
      <c r="A117" s="91"/>
      <c r="B117" s="91"/>
      <c r="C117" s="114" t="s">
        <v>248</v>
      </c>
      <c r="D117" s="58"/>
      <c r="E117" s="115" t="s">
        <v>210</v>
      </c>
      <c r="F117" s="58"/>
      <c r="G117" s="58"/>
      <c r="H117" s="58"/>
      <c r="I117" s="115" t="s">
        <v>139</v>
      </c>
      <c r="J117" s="58"/>
      <c r="K117" s="58"/>
      <c r="L117" s="58"/>
      <c r="M117" s="91"/>
      <c r="N117" s="91"/>
      <c r="O117" s="91"/>
      <c r="P117" s="58"/>
      <c r="Q117" s="58"/>
      <c r="R117" s="58"/>
      <c r="S117" s="58"/>
      <c r="T117" s="58"/>
      <c r="U117" s="91"/>
      <c r="V117" s="58"/>
      <c r="W117" s="91"/>
      <c r="X117" s="58"/>
      <c r="Y117" s="91"/>
      <c r="Z117" s="58"/>
      <c r="AA117" s="91"/>
      <c r="AB117" s="58"/>
      <c r="AC117" s="91"/>
      <c r="AD117" s="91"/>
      <c r="AE117" s="58"/>
      <c r="AF117" s="58"/>
      <c r="AG117" s="58"/>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c r="BE117" s="91"/>
      <c r="BF117" s="91"/>
      <c r="BG117" s="91"/>
      <c r="BH117" s="91"/>
      <c r="BI117" s="91"/>
    </row>
    <row r="118" spans="1:61" ht="15.75" hidden="1" customHeight="1">
      <c r="A118" s="91"/>
      <c r="B118" s="91"/>
      <c r="C118" s="114" t="s">
        <v>9</v>
      </c>
      <c r="D118" s="58"/>
      <c r="E118" s="58"/>
      <c r="F118" s="58"/>
      <c r="G118" s="58"/>
      <c r="H118" s="58"/>
      <c r="I118" s="115" t="s">
        <v>249</v>
      </c>
      <c r="J118" s="58"/>
      <c r="K118" s="58"/>
      <c r="L118" s="58"/>
      <c r="M118" s="91"/>
      <c r="N118" s="91"/>
      <c r="O118" s="91"/>
      <c r="P118" s="58"/>
      <c r="Q118" s="58"/>
      <c r="R118" s="58"/>
      <c r="S118" s="58"/>
      <c r="T118" s="58"/>
      <c r="U118" s="91"/>
      <c r="V118" s="58"/>
      <c r="W118" s="91"/>
      <c r="X118" s="58"/>
      <c r="Y118" s="91"/>
      <c r="Z118" s="58"/>
      <c r="AA118" s="91"/>
      <c r="AB118" s="58"/>
      <c r="AC118" s="91"/>
      <c r="AD118" s="91"/>
      <c r="AE118" s="58"/>
      <c r="AF118" s="58"/>
      <c r="AG118" s="58"/>
      <c r="AH118" s="91"/>
      <c r="AI118" s="91"/>
      <c r="AJ118" s="91"/>
      <c r="AK118" s="91"/>
      <c r="AL118" s="91"/>
      <c r="AM118" s="91"/>
      <c r="AN118" s="91"/>
      <c r="AO118" s="91"/>
      <c r="AP118" s="91"/>
      <c r="AQ118" s="91"/>
      <c r="AR118" s="91"/>
      <c r="AS118" s="91"/>
      <c r="AT118" s="91"/>
      <c r="AU118" s="91"/>
      <c r="AV118" s="91"/>
      <c r="AW118" s="91"/>
      <c r="AX118" s="91"/>
      <c r="AY118" s="91"/>
      <c r="AZ118" s="91"/>
      <c r="BA118" s="91"/>
      <c r="BB118" s="91"/>
      <c r="BC118" s="91"/>
      <c r="BD118" s="91"/>
      <c r="BE118" s="91"/>
      <c r="BF118" s="91"/>
      <c r="BG118" s="91"/>
      <c r="BH118" s="91"/>
      <c r="BI118" s="91"/>
    </row>
    <row r="119" spans="1:61" ht="15.75" hidden="1" customHeight="1">
      <c r="A119" s="91"/>
      <c r="B119" s="91"/>
      <c r="C119" s="114" t="s">
        <v>250</v>
      </c>
      <c r="D119" s="58"/>
      <c r="E119" s="117" t="s">
        <v>251</v>
      </c>
      <c r="F119" s="58"/>
      <c r="G119" s="113" t="s">
        <v>116</v>
      </c>
      <c r="H119" s="58"/>
      <c r="I119" s="115" t="s">
        <v>252</v>
      </c>
      <c r="J119" s="58"/>
      <c r="K119" s="58"/>
      <c r="L119" s="58"/>
      <c r="M119" s="91"/>
      <c r="N119" s="91"/>
      <c r="O119" s="91"/>
      <c r="P119" s="58"/>
      <c r="Q119" s="58"/>
      <c r="R119" s="58"/>
      <c r="S119" s="58"/>
      <c r="T119" s="58"/>
      <c r="U119" s="91"/>
      <c r="V119" s="58"/>
      <c r="W119" s="91"/>
      <c r="X119" s="58"/>
      <c r="Y119" s="91"/>
      <c r="Z119" s="58"/>
      <c r="AA119" s="91"/>
      <c r="AB119" s="58"/>
      <c r="AC119" s="91"/>
      <c r="AD119" s="91"/>
      <c r="AE119" s="58"/>
      <c r="AF119" s="58"/>
      <c r="AG119" s="58"/>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c r="BG119" s="91"/>
      <c r="BH119" s="91"/>
      <c r="BI119" s="91"/>
    </row>
    <row r="120" spans="1:61" ht="15.75" hidden="1" customHeight="1">
      <c r="A120" s="91"/>
      <c r="B120" s="91"/>
      <c r="C120" s="114" t="s">
        <v>12</v>
      </c>
      <c r="D120" s="58"/>
      <c r="E120" s="122" t="s">
        <v>201</v>
      </c>
      <c r="F120" s="58"/>
      <c r="G120" s="115" t="s">
        <v>138</v>
      </c>
      <c r="H120" s="58"/>
      <c r="I120" s="123"/>
      <c r="J120" s="58"/>
      <c r="K120" s="58"/>
      <c r="L120" s="58"/>
      <c r="M120" s="91"/>
      <c r="N120" s="91"/>
      <c r="O120" s="91"/>
      <c r="P120" s="58"/>
      <c r="Q120" s="58"/>
      <c r="R120" s="58"/>
      <c r="S120" s="58"/>
      <c r="T120" s="58"/>
      <c r="U120" s="91"/>
      <c r="V120" s="58"/>
      <c r="W120" s="91"/>
      <c r="X120" s="58"/>
      <c r="Y120" s="91"/>
      <c r="Z120" s="58"/>
      <c r="AA120" s="91"/>
      <c r="AB120" s="58"/>
      <c r="AC120" s="91"/>
      <c r="AD120" s="91"/>
      <c r="AE120" s="58"/>
      <c r="AF120" s="58"/>
      <c r="AG120" s="58"/>
      <c r="AH120" s="91"/>
      <c r="AI120" s="91"/>
      <c r="AJ120" s="91"/>
      <c r="AK120" s="91"/>
      <c r="AL120" s="91"/>
      <c r="AM120" s="91"/>
      <c r="AN120" s="91"/>
      <c r="AO120" s="91"/>
      <c r="AP120" s="91"/>
      <c r="AQ120" s="91"/>
      <c r="AR120" s="91"/>
      <c r="AS120" s="91"/>
      <c r="AT120" s="91"/>
      <c r="AU120" s="91"/>
      <c r="AV120" s="91"/>
      <c r="AW120" s="91"/>
      <c r="AX120" s="91"/>
      <c r="AY120" s="91"/>
      <c r="AZ120" s="91"/>
      <c r="BA120" s="91"/>
      <c r="BB120" s="91"/>
      <c r="BC120" s="91"/>
      <c r="BD120" s="91"/>
      <c r="BE120" s="91"/>
      <c r="BF120" s="91"/>
      <c r="BG120" s="91"/>
      <c r="BH120" s="91"/>
      <c r="BI120" s="91"/>
    </row>
    <row r="121" spans="1:61" ht="15.75" hidden="1" customHeight="1">
      <c r="A121" s="91"/>
      <c r="B121" s="91"/>
      <c r="C121" s="114" t="s">
        <v>7</v>
      </c>
      <c r="D121" s="58"/>
      <c r="E121" s="122" t="s">
        <v>129</v>
      </c>
      <c r="F121" s="58"/>
      <c r="G121" s="115" t="s">
        <v>253</v>
      </c>
      <c r="H121" s="112"/>
      <c r="I121" s="124" t="s">
        <v>254</v>
      </c>
      <c r="J121" s="58"/>
      <c r="K121" s="58"/>
      <c r="L121" s="58"/>
      <c r="M121" s="91"/>
      <c r="N121" s="91"/>
      <c r="O121" s="91"/>
      <c r="P121" s="58"/>
      <c r="Q121" s="58"/>
      <c r="R121" s="58"/>
      <c r="S121" s="58"/>
      <c r="T121" s="58"/>
      <c r="U121" s="91"/>
      <c r="V121" s="58"/>
      <c r="W121" s="91"/>
      <c r="X121" s="58"/>
      <c r="Y121" s="91"/>
      <c r="Z121" s="58"/>
      <c r="AA121" s="91"/>
      <c r="AB121" s="58"/>
      <c r="AC121" s="91"/>
      <c r="AD121" s="91"/>
      <c r="AE121" s="58"/>
      <c r="AF121" s="58"/>
      <c r="AG121" s="58"/>
      <c r="AH121" s="91"/>
      <c r="AI121" s="91"/>
      <c r="AJ121" s="91"/>
      <c r="AK121" s="91"/>
      <c r="AL121" s="91"/>
      <c r="AM121" s="91"/>
      <c r="AN121" s="91"/>
      <c r="AO121" s="91"/>
      <c r="AP121" s="91"/>
      <c r="AQ121" s="91"/>
      <c r="AR121" s="91"/>
      <c r="AS121" s="91"/>
      <c r="AT121" s="91"/>
      <c r="AU121" s="91"/>
      <c r="AV121" s="91"/>
      <c r="AW121" s="91"/>
      <c r="AX121" s="91"/>
      <c r="AY121" s="91"/>
      <c r="AZ121" s="91"/>
      <c r="BA121" s="91"/>
      <c r="BB121" s="91"/>
      <c r="BC121" s="91"/>
      <c r="BD121" s="91"/>
      <c r="BE121" s="91"/>
      <c r="BF121" s="91"/>
      <c r="BG121" s="91"/>
      <c r="BH121" s="91"/>
      <c r="BI121" s="91"/>
    </row>
    <row r="122" spans="1:61" ht="15.75" hidden="1" customHeight="1">
      <c r="A122" s="91"/>
      <c r="B122" s="91"/>
      <c r="C122" s="114" t="s">
        <v>255</v>
      </c>
      <c r="D122" s="58"/>
      <c r="E122" s="122" t="s">
        <v>256</v>
      </c>
      <c r="F122" s="58"/>
      <c r="G122" s="115" t="s">
        <v>257</v>
      </c>
      <c r="H122" s="112"/>
      <c r="I122" s="125" t="s">
        <v>238</v>
      </c>
      <c r="J122" s="58"/>
      <c r="K122" s="58"/>
      <c r="L122" s="58"/>
      <c r="M122" s="91"/>
      <c r="N122" s="91"/>
      <c r="O122" s="91"/>
      <c r="P122" s="58"/>
      <c r="Q122" s="58"/>
      <c r="R122" s="58"/>
      <c r="S122" s="58"/>
      <c r="T122" s="58"/>
      <c r="U122" s="91"/>
      <c r="V122" s="58"/>
      <c r="W122" s="91"/>
      <c r="X122" s="58"/>
      <c r="Y122" s="91"/>
      <c r="Z122" s="58"/>
      <c r="AA122" s="91"/>
      <c r="AB122" s="58"/>
      <c r="AC122" s="91"/>
      <c r="AD122" s="91"/>
      <c r="AE122" s="58"/>
      <c r="AF122" s="58"/>
      <c r="AG122" s="58"/>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c r="BE122" s="91"/>
      <c r="BF122" s="91"/>
      <c r="BG122" s="91"/>
      <c r="BH122" s="91"/>
      <c r="BI122" s="91"/>
    </row>
    <row r="123" spans="1:61" ht="15.75" hidden="1" customHeight="1">
      <c r="A123" s="91"/>
      <c r="B123" s="91"/>
      <c r="C123" s="114" t="s">
        <v>258</v>
      </c>
      <c r="D123" s="58"/>
      <c r="E123" s="58"/>
      <c r="F123" s="58"/>
      <c r="G123" s="58"/>
      <c r="H123" s="112"/>
      <c r="I123" s="115" t="s">
        <v>140</v>
      </c>
      <c r="J123" s="58"/>
      <c r="K123" s="58"/>
      <c r="L123" s="58"/>
      <c r="M123" s="91"/>
      <c r="N123" s="91"/>
      <c r="O123" s="91"/>
      <c r="P123" s="58"/>
      <c r="Q123" s="58"/>
      <c r="R123" s="58"/>
      <c r="S123" s="58"/>
      <c r="T123" s="58"/>
      <c r="U123" s="91"/>
      <c r="V123" s="58"/>
      <c r="W123" s="91"/>
      <c r="X123" s="58"/>
      <c r="Y123" s="91"/>
      <c r="Z123" s="58"/>
      <c r="AA123" s="91"/>
      <c r="AB123" s="58"/>
      <c r="AC123" s="91"/>
      <c r="AD123" s="91"/>
      <c r="AE123" s="58"/>
      <c r="AF123" s="58"/>
      <c r="AG123" s="58"/>
      <c r="AH123" s="91"/>
      <c r="AI123" s="91"/>
      <c r="AJ123" s="91"/>
      <c r="AK123" s="91"/>
      <c r="AL123" s="91"/>
      <c r="AM123" s="91"/>
      <c r="AN123" s="91"/>
      <c r="AO123" s="91"/>
      <c r="AP123" s="91"/>
      <c r="AQ123" s="91"/>
      <c r="AR123" s="91"/>
      <c r="AS123" s="91"/>
      <c r="AT123" s="91"/>
      <c r="AU123" s="91"/>
      <c r="AV123" s="91"/>
      <c r="AW123" s="91"/>
      <c r="AX123" s="91"/>
      <c r="AY123" s="91"/>
      <c r="AZ123" s="91"/>
      <c r="BA123" s="91"/>
      <c r="BB123" s="91"/>
      <c r="BC123" s="91"/>
      <c r="BD123" s="91"/>
      <c r="BE123" s="91"/>
      <c r="BF123" s="91"/>
      <c r="BG123" s="91"/>
      <c r="BH123" s="91"/>
      <c r="BI123" s="91"/>
    </row>
    <row r="124" spans="1:61" ht="15.75" hidden="1" customHeight="1">
      <c r="A124" s="91"/>
      <c r="B124" s="91"/>
      <c r="C124" s="114" t="s">
        <v>14</v>
      </c>
      <c r="D124" s="58"/>
      <c r="E124" s="58"/>
      <c r="F124" s="58"/>
      <c r="G124" s="58"/>
      <c r="H124" s="58"/>
      <c r="I124" s="58"/>
      <c r="J124" s="58"/>
      <c r="K124" s="58"/>
      <c r="L124" s="58"/>
      <c r="M124" s="91"/>
      <c r="N124" s="91"/>
      <c r="O124" s="91"/>
      <c r="P124" s="58"/>
      <c r="Q124" s="58"/>
      <c r="R124" s="58"/>
      <c r="S124" s="58"/>
      <c r="T124" s="58"/>
      <c r="U124" s="91"/>
      <c r="V124" s="58"/>
      <c r="W124" s="91"/>
      <c r="X124" s="58"/>
      <c r="Y124" s="91"/>
      <c r="Z124" s="58"/>
      <c r="AA124" s="91"/>
      <c r="AB124" s="58"/>
      <c r="AC124" s="91"/>
      <c r="AD124" s="91"/>
      <c r="AE124" s="58"/>
      <c r="AF124" s="58"/>
      <c r="AG124" s="58"/>
      <c r="AH124" s="91"/>
      <c r="AI124" s="91"/>
      <c r="AJ124" s="91"/>
      <c r="AK124" s="91"/>
      <c r="AL124" s="91"/>
      <c r="AM124" s="91"/>
      <c r="AN124" s="91"/>
      <c r="AO124" s="91"/>
      <c r="AP124" s="91"/>
      <c r="AQ124" s="91"/>
      <c r="AR124" s="91"/>
      <c r="AS124" s="91"/>
      <c r="AT124" s="91"/>
      <c r="AU124" s="91"/>
      <c r="AV124" s="91"/>
      <c r="AW124" s="91"/>
      <c r="AX124" s="91"/>
      <c r="AY124" s="91"/>
      <c r="AZ124" s="91"/>
      <c r="BA124" s="91"/>
      <c r="BB124" s="91"/>
      <c r="BC124" s="91"/>
      <c r="BD124" s="91"/>
      <c r="BE124" s="91"/>
      <c r="BF124" s="91"/>
      <c r="BG124" s="91"/>
      <c r="BH124" s="91"/>
      <c r="BI124" s="91"/>
    </row>
    <row r="125" spans="1:61" ht="15.75" hidden="1" customHeight="1">
      <c r="A125" s="91"/>
      <c r="B125" s="91"/>
      <c r="C125" s="114" t="s">
        <v>259</v>
      </c>
      <c r="D125" s="58"/>
      <c r="E125" s="58"/>
      <c r="F125" s="58"/>
      <c r="G125" s="58"/>
      <c r="H125" s="58"/>
      <c r="I125" s="58"/>
      <c r="J125" s="58"/>
      <c r="K125" s="58"/>
      <c r="L125" s="58"/>
      <c r="M125" s="91"/>
      <c r="N125" s="91"/>
      <c r="O125" s="91"/>
      <c r="P125" s="58"/>
      <c r="Q125" s="58"/>
      <c r="R125" s="58"/>
      <c r="S125" s="58"/>
      <c r="T125" s="58"/>
      <c r="U125" s="91"/>
      <c r="V125" s="58"/>
      <c r="W125" s="91"/>
      <c r="X125" s="58"/>
      <c r="Y125" s="91"/>
      <c r="Z125" s="58"/>
      <c r="AA125" s="91"/>
      <c r="AB125" s="58"/>
      <c r="AC125" s="91"/>
      <c r="AD125" s="91"/>
      <c r="AE125" s="58"/>
      <c r="AF125" s="58"/>
      <c r="AG125" s="58"/>
      <c r="AH125" s="91"/>
      <c r="AI125" s="91"/>
      <c r="AJ125" s="91"/>
      <c r="AK125" s="91"/>
      <c r="AL125" s="91"/>
      <c r="AM125" s="91"/>
      <c r="AN125" s="91"/>
      <c r="AO125" s="91"/>
      <c r="AP125" s="91"/>
      <c r="AQ125" s="91"/>
      <c r="AR125" s="91"/>
      <c r="AS125" s="91"/>
      <c r="AT125" s="91"/>
      <c r="AU125" s="91"/>
      <c r="AV125" s="91"/>
      <c r="AW125" s="91"/>
      <c r="AX125" s="91"/>
      <c r="AY125" s="91"/>
      <c r="AZ125" s="91"/>
      <c r="BA125" s="91"/>
      <c r="BB125" s="91"/>
      <c r="BC125" s="91"/>
      <c r="BD125" s="91"/>
      <c r="BE125" s="91"/>
      <c r="BF125" s="91"/>
      <c r="BG125" s="91"/>
      <c r="BH125" s="91"/>
      <c r="BI125" s="91"/>
    </row>
    <row r="126" spans="1:61" ht="15.75" hidden="1" customHeight="1">
      <c r="A126" s="91"/>
      <c r="B126" s="91"/>
      <c r="C126" s="114" t="s">
        <v>198</v>
      </c>
      <c r="D126" s="58"/>
      <c r="E126" s="58"/>
      <c r="F126" s="58"/>
      <c r="G126" s="58"/>
      <c r="H126" s="58"/>
      <c r="I126" s="58"/>
      <c r="J126" s="58"/>
      <c r="K126" s="58"/>
      <c r="L126" s="58"/>
      <c r="M126" s="91"/>
      <c r="N126" s="91"/>
      <c r="O126" s="91"/>
      <c r="P126" s="58"/>
      <c r="Q126" s="58"/>
      <c r="R126" s="58"/>
      <c r="S126" s="58"/>
      <c r="T126" s="58"/>
      <c r="U126" s="91"/>
      <c r="V126" s="58"/>
      <c r="W126" s="91"/>
      <c r="X126" s="58"/>
      <c r="Y126" s="91"/>
      <c r="Z126" s="58"/>
      <c r="AA126" s="91"/>
      <c r="AB126" s="58"/>
      <c r="AC126" s="91"/>
      <c r="AD126" s="91"/>
      <c r="AE126" s="58"/>
      <c r="AF126" s="58"/>
      <c r="AG126" s="58"/>
      <c r="AH126" s="91"/>
      <c r="AI126" s="91"/>
      <c r="AJ126" s="91"/>
      <c r="AK126" s="91"/>
      <c r="AL126" s="91"/>
      <c r="AM126" s="91"/>
      <c r="AN126" s="91"/>
      <c r="AO126" s="91"/>
      <c r="AP126" s="91"/>
      <c r="AQ126" s="91"/>
      <c r="AR126" s="91"/>
      <c r="AS126" s="91"/>
      <c r="AT126" s="91"/>
      <c r="AU126" s="91"/>
      <c r="AV126" s="91"/>
      <c r="AW126" s="91"/>
      <c r="AX126" s="91"/>
      <c r="AY126" s="91"/>
      <c r="AZ126" s="91"/>
      <c r="BA126" s="91"/>
      <c r="BB126" s="91"/>
      <c r="BC126" s="91"/>
      <c r="BD126" s="91"/>
      <c r="BE126" s="91"/>
      <c r="BF126" s="91"/>
      <c r="BG126" s="91"/>
      <c r="BH126" s="91"/>
      <c r="BI126" s="91"/>
    </row>
    <row r="127" spans="1:61" ht="15.75" hidden="1" customHeight="1">
      <c r="A127" s="91"/>
      <c r="B127" s="91"/>
      <c r="C127" s="114" t="s">
        <v>260</v>
      </c>
      <c r="D127" s="58"/>
      <c r="E127" s="58"/>
      <c r="F127" s="58"/>
      <c r="G127" s="58"/>
      <c r="H127" s="58"/>
      <c r="I127" s="58"/>
      <c r="J127" s="58"/>
      <c r="K127" s="58"/>
      <c r="L127" s="58"/>
      <c r="M127" s="91"/>
      <c r="N127" s="91"/>
      <c r="O127" s="91"/>
      <c r="P127" s="58"/>
      <c r="Q127" s="58"/>
      <c r="R127" s="58"/>
      <c r="S127" s="58"/>
      <c r="T127" s="58"/>
      <c r="U127" s="91"/>
      <c r="V127" s="58"/>
      <c r="W127" s="91"/>
      <c r="X127" s="58"/>
      <c r="Y127" s="91"/>
      <c r="Z127" s="58"/>
      <c r="AA127" s="91"/>
      <c r="AB127" s="58"/>
      <c r="AC127" s="91"/>
      <c r="AD127" s="91"/>
      <c r="AE127" s="58"/>
      <c r="AF127" s="58"/>
      <c r="AG127" s="58"/>
      <c r="AH127" s="91"/>
      <c r="AI127" s="91"/>
      <c r="AJ127" s="91"/>
      <c r="AK127" s="91"/>
      <c r="AL127" s="91"/>
      <c r="AM127" s="91"/>
      <c r="AN127" s="91"/>
      <c r="AO127" s="91"/>
      <c r="AP127" s="91"/>
      <c r="AQ127" s="91"/>
      <c r="AR127" s="91"/>
      <c r="AS127" s="91"/>
      <c r="AT127" s="91"/>
      <c r="AU127" s="91"/>
      <c r="AV127" s="91"/>
      <c r="AW127" s="91"/>
      <c r="AX127" s="91"/>
      <c r="AY127" s="91"/>
      <c r="AZ127" s="91"/>
      <c r="BA127" s="91"/>
      <c r="BB127" s="91"/>
      <c r="BC127" s="91"/>
      <c r="BD127" s="91"/>
      <c r="BE127" s="91"/>
      <c r="BF127" s="91"/>
      <c r="BG127" s="91"/>
      <c r="BH127" s="91"/>
      <c r="BI127" s="91"/>
    </row>
    <row r="128" spans="1:61" ht="15.75" hidden="1" customHeight="1">
      <c r="A128" s="91"/>
      <c r="B128" s="91"/>
      <c r="C128" s="114" t="s">
        <v>15</v>
      </c>
      <c r="D128" s="58"/>
      <c r="E128" s="58"/>
      <c r="F128" s="58"/>
      <c r="G128" s="58"/>
      <c r="H128" s="58"/>
      <c r="I128" s="58"/>
      <c r="J128" s="58"/>
      <c r="K128" s="58"/>
      <c r="L128" s="58"/>
      <c r="M128" s="91"/>
      <c r="N128" s="91"/>
      <c r="O128" s="91"/>
      <c r="P128" s="58"/>
      <c r="Q128" s="58"/>
      <c r="R128" s="58"/>
      <c r="S128" s="58"/>
      <c r="T128" s="58"/>
      <c r="U128" s="91"/>
      <c r="V128" s="58"/>
      <c r="W128" s="91"/>
      <c r="X128" s="58"/>
      <c r="Y128" s="91"/>
      <c r="Z128" s="58"/>
      <c r="AA128" s="91"/>
      <c r="AB128" s="58"/>
      <c r="AC128" s="91"/>
      <c r="AD128" s="91"/>
      <c r="AE128" s="58"/>
      <c r="AF128" s="58"/>
      <c r="AG128" s="58"/>
      <c r="AH128" s="91"/>
      <c r="AI128" s="91"/>
      <c r="AJ128" s="91"/>
      <c r="AK128" s="91"/>
      <c r="AL128" s="91"/>
      <c r="AM128" s="91"/>
      <c r="AN128" s="91"/>
      <c r="AO128" s="91"/>
      <c r="AP128" s="91"/>
      <c r="AQ128" s="91"/>
      <c r="AR128" s="91"/>
      <c r="AS128" s="91"/>
      <c r="AT128" s="91"/>
      <c r="AU128" s="91"/>
      <c r="AV128" s="91"/>
      <c r="AW128" s="91"/>
      <c r="AX128" s="91"/>
      <c r="AY128" s="91"/>
      <c r="AZ128" s="91"/>
      <c r="BA128" s="91"/>
      <c r="BB128" s="91"/>
      <c r="BC128" s="91"/>
      <c r="BD128" s="91"/>
      <c r="BE128" s="91"/>
      <c r="BF128" s="91"/>
      <c r="BG128" s="91"/>
      <c r="BH128" s="91"/>
      <c r="BI128" s="91"/>
    </row>
    <row r="129" spans="1:61" ht="15.75" customHeight="1">
      <c r="A129" s="91"/>
      <c r="B129" s="91"/>
      <c r="C129" s="58"/>
      <c r="D129" s="58"/>
      <c r="E129" s="58"/>
      <c r="F129" s="58"/>
      <c r="G129" s="58"/>
      <c r="H129" s="58"/>
      <c r="I129" s="58"/>
      <c r="J129" s="58"/>
      <c r="K129" s="58"/>
      <c r="L129" s="58"/>
      <c r="M129" s="91"/>
      <c r="N129" s="91"/>
      <c r="O129" s="91"/>
      <c r="P129" s="58"/>
      <c r="Q129" s="58"/>
      <c r="R129" s="58"/>
      <c r="S129" s="58"/>
      <c r="T129" s="58"/>
      <c r="U129" s="91"/>
      <c r="V129" s="58"/>
      <c r="W129" s="91"/>
      <c r="X129" s="58"/>
      <c r="Y129" s="91"/>
      <c r="Z129" s="58"/>
      <c r="AA129" s="91"/>
      <c r="AB129" s="58"/>
      <c r="AC129" s="91"/>
      <c r="AD129" s="91"/>
      <c r="AE129" s="58"/>
      <c r="AF129" s="58"/>
      <c r="AG129" s="58"/>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c r="BE129" s="91"/>
      <c r="BF129" s="91"/>
      <c r="BG129" s="91"/>
      <c r="BH129" s="91"/>
      <c r="BI129" s="91"/>
    </row>
    <row r="130" spans="1:61" ht="15.75" customHeight="1">
      <c r="A130" s="91"/>
      <c r="B130" s="91"/>
      <c r="C130" s="58"/>
      <c r="D130" s="58"/>
      <c r="E130" s="58"/>
      <c r="F130" s="58"/>
      <c r="G130" s="58"/>
      <c r="H130" s="58"/>
      <c r="I130" s="58"/>
      <c r="J130" s="58"/>
      <c r="K130" s="58"/>
      <c r="L130" s="58"/>
      <c r="M130" s="91"/>
      <c r="N130" s="91"/>
      <c r="O130" s="91"/>
      <c r="P130" s="58"/>
      <c r="Q130" s="58"/>
      <c r="R130" s="58"/>
      <c r="S130" s="58"/>
      <c r="T130" s="58"/>
      <c r="U130" s="91"/>
      <c r="V130" s="58"/>
      <c r="W130" s="91"/>
      <c r="X130" s="58"/>
      <c r="Y130" s="91"/>
      <c r="Z130" s="58"/>
      <c r="AA130" s="91"/>
      <c r="AB130" s="58"/>
      <c r="AC130" s="91"/>
      <c r="AD130" s="91"/>
      <c r="AE130" s="58"/>
      <c r="AF130" s="58"/>
      <c r="AG130" s="58"/>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c r="BI130" s="91"/>
    </row>
    <row r="131" spans="1:61" ht="15.75" customHeight="1">
      <c r="A131" s="91"/>
      <c r="B131" s="91"/>
      <c r="C131" s="91"/>
      <c r="D131" s="91"/>
      <c r="E131" s="91"/>
      <c r="F131" s="58"/>
      <c r="G131" s="91"/>
      <c r="H131" s="91"/>
      <c r="I131" s="91"/>
      <c r="J131" s="91"/>
      <c r="K131" s="91"/>
      <c r="L131" s="58"/>
      <c r="M131" s="91"/>
      <c r="N131" s="91"/>
      <c r="O131" s="91"/>
      <c r="P131" s="58"/>
      <c r="Q131" s="58"/>
      <c r="R131" s="58"/>
      <c r="S131" s="58"/>
      <c r="T131" s="58"/>
      <c r="U131" s="91"/>
      <c r="V131" s="58"/>
      <c r="W131" s="91"/>
      <c r="X131" s="58"/>
      <c r="Y131" s="91"/>
      <c r="Z131" s="58"/>
      <c r="AA131" s="91"/>
      <c r="AB131" s="58"/>
      <c r="AC131" s="91"/>
      <c r="AD131" s="91"/>
      <c r="AE131" s="58"/>
      <c r="AF131" s="58"/>
      <c r="AG131" s="58"/>
      <c r="AH131" s="91"/>
      <c r="AI131" s="91"/>
      <c r="AJ131" s="91"/>
      <c r="AK131" s="91"/>
      <c r="AL131" s="91"/>
      <c r="AM131" s="91"/>
      <c r="AN131" s="91"/>
      <c r="AO131" s="91"/>
      <c r="AP131" s="91"/>
      <c r="AQ131" s="91"/>
      <c r="AR131" s="91"/>
      <c r="AS131" s="91"/>
      <c r="AT131" s="91"/>
      <c r="AU131" s="91"/>
      <c r="AV131" s="91"/>
      <c r="AW131" s="91"/>
      <c r="AX131" s="91"/>
      <c r="AY131" s="91"/>
      <c r="AZ131" s="91"/>
      <c r="BA131" s="91"/>
      <c r="BB131" s="91"/>
      <c r="BC131" s="91"/>
      <c r="BD131" s="91"/>
      <c r="BE131" s="91"/>
      <c r="BF131" s="91"/>
      <c r="BG131" s="91"/>
      <c r="BH131" s="91"/>
      <c r="BI131" s="91"/>
    </row>
    <row r="132" spans="1:61" ht="15.75" customHeight="1">
      <c r="A132" s="91"/>
      <c r="B132" s="91"/>
      <c r="C132" s="91"/>
      <c r="D132" s="91"/>
      <c r="E132" s="91"/>
      <c r="F132" s="58"/>
      <c r="G132" s="91"/>
      <c r="H132" s="91"/>
      <c r="I132" s="91"/>
      <c r="J132" s="91"/>
      <c r="K132" s="91"/>
      <c r="L132" s="58"/>
      <c r="M132" s="91"/>
      <c r="N132" s="91"/>
      <c r="O132" s="91"/>
      <c r="P132" s="58"/>
      <c r="Q132" s="58"/>
      <c r="R132" s="58"/>
      <c r="S132" s="58"/>
      <c r="T132" s="58"/>
      <c r="U132" s="91"/>
      <c r="V132" s="58"/>
      <c r="W132" s="91"/>
      <c r="X132" s="58"/>
      <c r="Y132" s="91"/>
      <c r="Z132" s="58"/>
      <c r="AA132" s="91"/>
      <c r="AB132" s="58"/>
      <c r="AC132" s="91"/>
      <c r="AD132" s="91"/>
      <c r="AE132" s="58"/>
      <c r="AF132" s="58"/>
      <c r="AG132" s="58"/>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row>
    <row r="133" spans="1:61" ht="15.75" customHeight="1">
      <c r="A133" s="91"/>
      <c r="B133" s="91"/>
      <c r="C133" s="91"/>
      <c r="D133" s="91"/>
      <c r="E133" s="91"/>
      <c r="F133" s="58"/>
      <c r="G133" s="91"/>
      <c r="H133" s="91"/>
      <c r="I133" s="91"/>
      <c r="J133" s="91"/>
      <c r="K133" s="91"/>
      <c r="L133" s="58"/>
      <c r="M133" s="91"/>
      <c r="N133" s="91"/>
      <c r="O133" s="91"/>
      <c r="P133" s="58"/>
      <c r="Q133" s="58"/>
      <c r="R133" s="58"/>
      <c r="S133" s="58"/>
      <c r="T133" s="58"/>
      <c r="U133" s="91"/>
      <c r="V133" s="58"/>
      <c r="W133" s="91"/>
      <c r="X133" s="58"/>
      <c r="Y133" s="91"/>
      <c r="Z133" s="58"/>
      <c r="AA133" s="91"/>
      <c r="AB133" s="58"/>
      <c r="AC133" s="91"/>
      <c r="AD133" s="91"/>
      <c r="AE133" s="58"/>
      <c r="AF133" s="58"/>
      <c r="AG133" s="58"/>
      <c r="AH133" s="91"/>
      <c r="AI133" s="91"/>
      <c r="AJ133" s="91"/>
      <c r="AK133" s="91"/>
      <c r="AL133" s="91"/>
      <c r="AM133" s="91"/>
      <c r="AN133" s="91"/>
      <c r="AO133" s="91"/>
      <c r="AP133" s="91"/>
      <c r="AQ133" s="91"/>
      <c r="AR133" s="91"/>
      <c r="AS133" s="91"/>
      <c r="AT133" s="91"/>
      <c r="AU133" s="91"/>
      <c r="AV133" s="91"/>
      <c r="AW133" s="91"/>
      <c r="AX133" s="91"/>
      <c r="AY133" s="91"/>
      <c r="AZ133" s="91"/>
      <c r="BA133" s="91"/>
      <c r="BB133" s="91"/>
      <c r="BC133" s="91"/>
      <c r="BD133" s="91"/>
      <c r="BE133" s="91"/>
      <c r="BF133" s="91"/>
      <c r="BG133" s="91"/>
      <c r="BH133" s="91"/>
      <c r="BI133" s="91"/>
    </row>
    <row r="134" spans="1:61" ht="15.75" customHeight="1">
      <c r="A134" s="91"/>
      <c r="B134" s="91"/>
      <c r="C134" s="91"/>
      <c r="D134" s="91"/>
      <c r="E134" s="91"/>
      <c r="F134" s="58"/>
      <c r="G134" s="91"/>
      <c r="H134" s="91"/>
      <c r="I134" s="91"/>
      <c r="J134" s="91"/>
      <c r="K134" s="91"/>
      <c r="L134" s="58"/>
      <c r="M134" s="91"/>
      <c r="N134" s="91"/>
      <c r="O134" s="91"/>
      <c r="P134" s="58"/>
      <c r="Q134" s="58"/>
      <c r="R134" s="58"/>
      <c r="S134" s="58"/>
      <c r="T134" s="58"/>
      <c r="U134" s="91"/>
      <c r="V134" s="58"/>
      <c r="W134" s="91"/>
      <c r="X134" s="58"/>
      <c r="Y134" s="91"/>
      <c r="Z134" s="58"/>
      <c r="AA134" s="91"/>
      <c r="AB134" s="58"/>
      <c r="AC134" s="91"/>
      <c r="AD134" s="91"/>
      <c r="AE134" s="58"/>
      <c r="AF134" s="58"/>
      <c r="AG134" s="58"/>
      <c r="AH134" s="91"/>
      <c r="AI134" s="91"/>
      <c r="AJ134" s="91"/>
      <c r="AK134" s="91"/>
      <c r="AL134" s="91"/>
      <c r="AM134" s="91"/>
      <c r="AN134" s="91"/>
      <c r="AO134" s="91"/>
      <c r="AP134" s="91"/>
      <c r="AQ134" s="91"/>
      <c r="AR134" s="91"/>
      <c r="AS134" s="91"/>
      <c r="AT134" s="91"/>
      <c r="AU134" s="91"/>
      <c r="AV134" s="91"/>
      <c r="AW134" s="91"/>
      <c r="AX134" s="91"/>
      <c r="AY134" s="91"/>
      <c r="AZ134" s="91"/>
      <c r="BA134" s="91"/>
      <c r="BB134" s="91"/>
      <c r="BC134" s="91"/>
      <c r="BD134" s="91"/>
      <c r="BE134" s="91"/>
      <c r="BF134" s="91"/>
      <c r="BG134" s="91"/>
      <c r="BH134" s="91"/>
      <c r="BI134" s="91"/>
    </row>
    <row r="135" spans="1:61" ht="15.75" customHeight="1">
      <c r="A135" s="91"/>
      <c r="B135" s="91"/>
      <c r="C135" s="91"/>
      <c r="D135" s="91"/>
      <c r="E135" s="91"/>
      <c r="F135" s="58"/>
      <c r="G135" s="91"/>
      <c r="H135" s="91"/>
      <c r="I135" s="91"/>
      <c r="J135" s="91"/>
      <c r="K135" s="91"/>
      <c r="L135" s="58"/>
      <c r="M135" s="91"/>
      <c r="N135" s="91"/>
      <c r="O135" s="91"/>
      <c r="P135" s="58"/>
      <c r="Q135" s="58"/>
      <c r="R135" s="58"/>
      <c r="S135" s="58"/>
      <c r="T135" s="58"/>
      <c r="U135" s="91"/>
      <c r="V135" s="58"/>
      <c r="W135" s="91"/>
      <c r="X135" s="58"/>
      <c r="Y135" s="91"/>
      <c r="Z135" s="58"/>
      <c r="AA135" s="91"/>
      <c r="AB135" s="58"/>
      <c r="AC135" s="91"/>
      <c r="AD135" s="91"/>
      <c r="AE135" s="58"/>
      <c r="AF135" s="58"/>
      <c r="AG135" s="58"/>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row>
    <row r="136" spans="1:61" ht="15.75" customHeight="1">
      <c r="A136" s="91"/>
      <c r="B136" s="91"/>
      <c r="C136" s="91"/>
      <c r="D136" s="91"/>
      <c r="E136" s="91"/>
      <c r="F136" s="58"/>
      <c r="G136" s="91"/>
      <c r="H136" s="91"/>
      <c r="I136" s="91"/>
      <c r="J136" s="91"/>
      <c r="K136" s="91"/>
      <c r="L136" s="58"/>
      <c r="M136" s="91"/>
      <c r="N136" s="91"/>
      <c r="O136" s="91"/>
      <c r="P136" s="58"/>
      <c r="Q136" s="58"/>
      <c r="R136" s="58"/>
      <c r="S136" s="58"/>
      <c r="T136" s="58"/>
      <c r="U136" s="91"/>
      <c r="V136" s="58"/>
      <c r="W136" s="91"/>
      <c r="X136" s="58"/>
      <c r="Y136" s="91"/>
      <c r="Z136" s="58"/>
      <c r="AA136" s="91"/>
      <c r="AB136" s="58"/>
      <c r="AC136" s="91"/>
      <c r="AD136" s="91"/>
      <c r="AE136" s="58"/>
      <c r="AF136" s="58"/>
      <c r="AG136" s="58"/>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c r="BG136" s="91"/>
      <c r="BH136" s="91"/>
      <c r="BI136" s="91"/>
    </row>
    <row r="137" spans="1:61" ht="15.75" customHeight="1">
      <c r="A137" s="91"/>
      <c r="B137" s="91"/>
      <c r="C137" s="91"/>
      <c r="D137" s="91"/>
      <c r="E137" s="91"/>
      <c r="F137" s="58"/>
      <c r="G137" s="91"/>
      <c r="H137" s="91"/>
      <c r="I137" s="91"/>
      <c r="J137" s="91"/>
      <c r="K137" s="91"/>
      <c r="L137" s="58"/>
      <c r="M137" s="91"/>
      <c r="N137" s="91"/>
      <c r="O137" s="91"/>
      <c r="P137" s="58"/>
      <c r="Q137" s="58"/>
      <c r="R137" s="58"/>
      <c r="S137" s="58"/>
      <c r="T137" s="58"/>
      <c r="U137" s="91"/>
      <c r="V137" s="58"/>
      <c r="W137" s="91"/>
      <c r="X137" s="58"/>
      <c r="Y137" s="91"/>
      <c r="Z137" s="58"/>
      <c r="AA137" s="91"/>
      <c r="AB137" s="58"/>
      <c r="AC137" s="91"/>
      <c r="AD137" s="91"/>
      <c r="AE137" s="58"/>
      <c r="AF137" s="58"/>
      <c r="AG137" s="58"/>
      <c r="AH137" s="91"/>
      <c r="AI137" s="91"/>
      <c r="AJ137" s="91"/>
      <c r="AK137" s="91"/>
      <c r="AL137" s="91"/>
      <c r="AM137" s="91"/>
      <c r="AN137" s="91"/>
      <c r="AO137" s="91"/>
      <c r="AP137" s="91"/>
      <c r="AQ137" s="91"/>
      <c r="AR137" s="91"/>
      <c r="AS137" s="91"/>
      <c r="AT137" s="91"/>
      <c r="AU137" s="91"/>
      <c r="AV137" s="91"/>
      <c r="AW137" s="91"/>
      <c r="AX137" s="91"/>
      <c r="AY137" s="91"/>
      <c r="AZ137" s="91"/>
      <c r="BA137" s="91"/>
      <c r="BB137" s="91"/>
      <c r="BC137" s="91"/>
      <c r="BD137" s="91"/>
      <c r="BE137" s="91"/>
      <c r="BF137" s="91"/>
      <c r="BG137" s="91"/>
      <c r="BH137" s="91"/>
      <c r="BI137" s="91"/>
    </row>
    <row r="138" spans="1:61" ht="15.75" customHeight="1">
      <c r="A138" s="91"/>
      <c r="B138" s="91"/>
      <c r="C138" s="91"/>
      <c r="D138" s="91"/>
      <c r="E138" s="91"/>
      <c r="F138" s="58"/>
      <c r="G138" s="91"/>
      <c r="H138" s="91"/>
      <c r="I138" s="91"/>
      <c r="J138" s="91"/>
      <c r="K138" s="91"/>
      <c r="L138" s="58"/>
      <c r="M138" s="91"/>
      <c r="N138" s="91"/>
      <c r="O138" s="91"/>
      <c r="P138" s="58"/>
      <c r="Q138" s="58"/>
      <c r="R138" s="58"/>
      <c r="S138" s="58"/>
      <c r="T138" s="58"/>
      <c r="U138" s="91"/>
      <c r="V138" s="58"/>
      <c r="W138" s="91"/>
      <c r="X138" s="58"/>
      <c r="Y138" s="91"/>
      <c r="Z138" s="58"/>
      <c r="AA138" s="91"/>
      <c r="AB138" s="58"/>
      <c r="AC138" s="91"/>
      <c r="AD138" s="91"/>
      <c r="AE138" s="58"/>
      <c r="AF138" s="58"/>
      <c r="AG138" s="58"/>
      <c r="AH138" s="91"/>
      <c r="AI138" s="91"/>
      <c r="AJ138" s="91"/>
      <c r="AK138" s="91"/>
      <c r="AL138" s="91"/>
      <c r="AM138" s="91"/>
      <c r="AN138" s="91"/>
      <c r="AO138" s="91"/>
      <c r="AP138" s="91"/>
      <c r="AQ138" s="91"/>
      <c r="AR138" s="91"/>
      <c r="AS138" s="91"/>
      <c r="AT138" s="91"/>
      <c r="AU138" s="91"/>
      <c r="AV138" s="91"/>
      <c r="AW138" s="91"/>
      <c r="AX138" s="91"/>
      <c r="AY138" s="91"/>
      <c r="AZ138" s="91"/>
      <c r="BA138" s="91"/>
      <c r="BB138" s="91"/>
      <c r="BC138" s="91"/>
      <c r="BD138" s="91"/>
      <c r="BE138" s="91"/>
      <c r="BF138" s="91"/>
      <c r="BG138" s="91"/>
      <c r="BH138" s="91"/>
      <c r="BI138" s="91"/>
    </row>
    <row r="139" spans="1:61" ht="15.75" customHeight="1">
      <c r="A139" s="91"/>
      <c r="B139" s="91"/>
      <c r="C139" s="91"/>
      <c r="D139" s="91"/>
      <c r="E139" s="91"/>
      <c r="F139" s="58"/>
      <c r="G139" s="91"/>
      <c r="H139" s="91"/>
      <c r="I139" s="91"/>
      <c r="J139" s="91"/>
      <c r="K139" s="91"/>
      <c r="L139" s="58"/>
      <c r="M139" s="91"/>
      <c r="N139" s="91"/>
      <c r="O139" s="91"/>
      <c r="P139" s="58"/>
      <c r="Q139" s="58"/>
      <c r="R139" s="58"/>
      <c r="S139" s="58"/>
      <c r="T139" s="58"/>
      <c r="U139" s="91"/>
      <c r="V139" s="58"/>
      <c r="W139" s="91"/>
      <c r="X139" s="58"/>
      <c r="Y139" s="91"/>
      <c r="Z139" s="58"/>
      <c r="AA139" s="91"/>
      <c r="AB139" s="58"/>
      <c r="AC139" s="91"/>
      <c r="AD139" s="91"/>
      <c r="AE139" s="58"/>
      <c r="AF139" s="58"/>
      <c r="AG139" s="58"/>
      <c r="AH139" s="91"/>
      <c r="AI139" s="91"/>
      <c r="AJ139" s="91"/>
      <c r="AK139" s="91"/>
      <c r="AL139" s="91"/>
      <c r="AM139" s="91"/>
      <c r="AN139" s="91"/>
      <c r="AO139" s="91"/>
      <c r="AP139" s="91"/>
      <c r="AQ139" s="91"/>
      <c r="AR139" s="91"/>
      <c r="AS139" s="91"/>
      <c r="AT139" s="91"/>
      <c r="AU139" s="91"/>
      <c r="AV139" s="91"/>
      <c r="AW139" s="91"/>
      <c r="AX139" s="91"/>
      <c r="AY139" s="91"/>
      <c r="AZ139" s="91"/>
      <c r="BA139" s="91"/>
      <c r="BB139" s="91"/>
      <c r="BC139" s="91"/>
      <c r="BD139" s="91"/>
      <c r="BE139" s="91"/>
      <c r="BF139" s="91"/>
      <c r="BG139" s="91"/>
      <c r="BH139" s="91"/>
      <c r="BI139" s="91"/>
    </row>
    <row r="140" spans="1:61" ht="15.75" customHeight="1">
      <c r="A140" s="91"/>
      <c r="B140" s="91"/>
      <c r="C140" s="91"/>
      <c r="D140" s="91"/>
      <c r="E140" s="91"/>
      <c r="F140" s="58"/>
      <c r="G140" s="91"/>
      <c r="H140" s="91"/>
      <c r="I140" s="91"/>
      <c r="J140" s="91"/>
      <c r="K140" s="91"/>
      <c r="L140" s="58"/>
      <c r="M140" s="91"/>
      <c r="N140" s="91"/>
      <c r="O140" s="91"/>
      <c r="P140" s="58"/>
      <c r="Q140" s="58"/>
      <c r="R140" s="58"/>
      <c r="S140" s="58"/>
      <c r="T140" s="58"/>
      <c r="U140" s="91"/>
      <c r="V140" s="58"/>
      <c r="W140" s="91"/>
      <c r="X140" s="58"/>
      <c r="Y140" s="91"/>
      <c r="Z140" s="58"/>
      <c r="AA140" s="91"/>
      <c r="AB140" s="58"/>
      <c r="AC140" s="91"/>
      <c r="AD140" s="91"/>
      <c r="AE140" s="58"/>
      <c r="AF140" s="58"/>
      <c r="AG140" s="58"/>
      <c r="AH140" s="91"/>
      <c r="AI140" s="91"/>
      <c r="AJ140" s="91"/>
      <c r="AK140" s="91"/>
      <c r="AL140" s="91"/>
      <c r="AM140" s="91"/>
      <c r="AN140" s="91"/>
      <c r="AO140" s="91"/>
      <c r="AP140" s="91"/>
      <c r="AQ140" s="91"/>
      <c r="AR140" s="91"/>
      <c r="AS140" s="91"/>
      <c r="AT140" s="91"/>
      <c r="AU140" s="91"/>
      <c r="AV140" s="91"/>
      <c r="AW140" s="91"/>
      <c r="AX140" s="91"/>
      <c r="AY140" s="91"/>
      <c r="AZ140" s="91"/>
      <c r="BA140" s="91"/>
      <c r="BB140" s="91"/>
      <c r="BC140" s="91"/>
      <c r="BD140" s="91"/>
      <c r="BE140" s="91"/>
      <c r="BF140" s="91"/>
      <c r="BG140" s="91"/>
      <c r="BH140" s="91"/>
      <c r="BI140" s="91"/>
    </row>
    <row r="141" spans="1:61" ht="15.75" customHeight="1">
      <c r="A141" s="91"/>
      <c r="B141" s="91"/>
      <c r="C141" s="91"/>
      <c r="D141" s="91"/>
      <c r="E141" s="91"/>
      <c r="F141" s="58"/>
      <c r="G141" s="91"/>
      <c r="H141" s="91"/>
      <c r="I141" s="91"/>
      <c r="J141" s="91"/>
      <c r="K141" s="91"/>
      <c r="L141" s="58"/>
      <c r="M141" s="91"/>
      <c r="N141" s="91"/>
      <c r="O141" s="91"/>
      <c r="P141" s="58"/>
      <c r="Q141" s="58"/>
      <c r="R141" s="58"/>
      <c r="S141" s="58"/>
      <c r="T141" s="58"/>
      <c r="U141" s="91"/>
      <c r="V141" s="58"/>
      <c r="W141" s="91"/>
      <c r="X141" s="58"/>
      <c r="Y141" s="91"/>
      <c r="Z141" s="58"/>
      <c r="AA141" s="91"/>
      <c r="AB141" s="58"/>
      <c r="AC141" s="91"/>
      <c r="AD141" s="91"/>
      <c r="AE141" s="58"/>
      <c r="AF141" s="58"/>
      <c r="AG141" s="58"/>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row>
    <row r="142" spans="1:61" ht="15.75" customHeight="1">
      <c r="A142" s="91"/>
      <c r="B142" s="91"/>
      <c r="C142" s="91"/>
      <c r="D142" s="91"/>
      <c r="E142" s="91"/>
      <c r="F142" s="58"/>
      <c r="G142" s="91"/>
      <c r="H142" s="91"/>
      <c r="I142" s="91"/>
      <c r="J142" s="91"/>
      <c r="K142" s="91"/>
      <c r="L142" s="58"/>
      <c r="M142" s="91"/>
      <c r="N142" s="91"/>
      <c r="O142" s="91"/>
      <c r="P142" s="58"/>
      <c r="Q142" s="58"/>
      <c r="R142" s="58"/>
      <c r="S142" s="58"/>
      <c r="T142" s="58"/>
      <c r="U142" s="91"/>
      <c r="V142" s="58"/>
      <c r="W142" s="91"/>
      <c r="X142" s="58"/>
      <c r="Y142" s="91"/>
      <c r="Z142" s="58"/>
      <c r="AA142" s="91"/>
      <c r="AB142" s="58"/>
      <c r="AC142" s="91"/>
      <c r="AD142" s="91"/>
      <c r="AE142" s="58"/>
      <c r="AF142" s="58"/>
      <c r="AG142" s="58"/>
      <c r="AH142" s="91"/>
      <c r="AI142" s="91"/>
      <c r="AJ142" s="91"/>
      <c r="AK142" s="91"/>
      <c r="AL142" s="91"/>
      <c r="AM142" s="91"/>
      <c r="AN142" s="91"/>
      <c r="AO142" s="91"/>
      <c r="AP142" s="91"/>
      <c r="AQ142" s="91"/>
      <c r="AR142" s="91"/>
      <c r="AS142" s="91"/>
      <c r="AT142" s="91"/>
      <c r="AU142" s="91"/>
      <c r="AV142" s="91"/>
      <c r="AW142" s="91"/>
      <c r="AX142" s="91"/>
      <c r="AY142" s="91"/>
      <c r="AZ142" s="91"/>
      <c r="BA142" s="91"/>
      <c r="BB142" s="91"/>
      <c r="BC142" s="91"/>
      <c r="BD142" s="91"/>
      <c r="BE142" s="91"/>
      <c r="BF142" s="91"/>
      <c r="BG142" s="91"/>
      <c r="BH142" s="91"/>
      <c r="BI142" s="91"/>
    </row>
    <row r="143" spans="1:61" ht="15.75" customHeight="1">
      <c r="A143" s="91"/>
      <c r="B143" s="91"/>
      <c r="C143" s="91"/>
      <c r="D143" s="91"/>
      <c r="E143" s="91"/>
      <c r="F143" s="58"/>
      <c r="G143" s="91"/>
      <c r="H143" s="91"/>
      <c r="I143" s="91"/>
      <c r="J143" s="91"/>
      <c r="K143" s="91"/>
      <c r="L143" s="58"/>
      <c r="M143" s="91"/>
      <c r="N143" s="91"/>
      <c r="O143" s="91"/>
      <c r="P143" s="58"/>
      <c r="Q143" s="58"/>
      <c r="R143" s="58"/>
      <c r="S143" s="58"/>
      <c r="T143" s="58"/>
      <c r="U143" s="91"/>
      <c r="V143" s="58"/>
      <c r="W143" s="91"/>
      <c r="X143" s="58"/>
      <c r="Y143" s="91"/>
      <c r="Z143" s="58"/>
      <c r="AA143" s="91"/>
      <c r="AB143" s="58"/>
      <c r="AC143" s="91"/>
      <c r="AD143" s="91"/>
      <c r="AE143" s="58"/>
      <c r="AF143" s="58"/>
      <c r="AG143" s="58"/>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row>
    <row r="144" spans="1:61" ht="15.75" customHeight="1">
      <c r="A144" s="91"/>
      <c r="B144" s="91"/>
      <c r="C144" s="91"/>
      <c r="D144" s="91"/>
      <c r="E144" s="91"/>
      <c r="F144" s="58"/>
      <c r="G144" s="91"/>
      <c r="H144" s="91"/>
      <c r="I144" s="91"/>
      <c r="J144" s="91"/>
      <c r="K144" s="91"/>
      <c r="L144" s="58"/>
      <c r="M144" s="91"/>
      <c r="N144" s="91"/>
      <c r="O144" s="91"/>
      <c r="P144" s="58"/>
      <c r="Q144" s="58"/>
      <c r="R144" s="58"/>
      <c r="S144" s="58"/>
      <c r="T144" s="58"/>
      <c r="U144" s="91"/>
      <c r="V144" s="58"/>
      <c r="W144" s="91"/>
      <c r="X144" s="58"/>
      <c r="Y144" s="91"/>
      <c r="Z144" s="58"/>
      <c r="AA144" s="91"/>
      <c r="AB144" s="58"/>
      <c r="AC144" s="91"/>
      <c r="AD144" s="91"/>
      <c r="AE144" s="58"/>
      <c r="AF144" s="58"/>
      <c r="AG144" s="58"/>
      <c r="AH144" s="91"/>
      <c r="AI144" s="91"/>
      <c r="AJ144" s="91"/>
      <c r="AK144" s="91"/>
      <c r="AL144" s="91"/>
      <c r="AM144" s="91"/>
      <c r="AN144" s="91"/>
      <c r="AO144" s="91"/>
      <c r="AP144" s="91"/>
      <c r="AQ144" s="91"/>
      <c r="AR144" s="91"/>
      <c r="AS144" s="91"/>
      <c r="AT144" s="91"/>
      <c r="AU144" s="91"/>
      <c r="AV144" s="91"/>
      <c r="AW144" s="91"/>
      <c r="AX144" s="91"/>
      <c r="AY144" s="91"/>
      <c r="AZ144" s="91"/>
      <c r="BA144" s="91"/>
      <c r="BB144" s="91"/>
      <c r="BC144" s="91"/>
      <c r="BD144" s="91"/>
      <c r="BE144" s="91"/>
      <c r="BF144" s="91"/>
      <c r="BG144" s="91"/>
      <c r="BH144" s="91"/>
      <c r="BI144" s="91"/>
    </row>
    <row r="145" spans="1:61" ht="15.75" customHeight="1">
      <c r="A145" s="91"/>
      <c r="B145" s="91"/>
      <c r="C145" s="91"/>
      <c r="D145" s="91"/>
      <c r="E145" s="91"/>
      <c r="F145" s="58"/>
      <c r="G145" s="91"/>
      <c r="H145" s="91"/>
      <c r="I145" s="91"/>
      <c r="J145" s="91"/>
      <c r="K145" s="91"/>
      <c r="L145" s="58"/>
      <c r="M145" s="91"/>
      <c r="N145" s="91"/>
      <c r="O145" s="91"/>
      <c r="P145" s="58"/>
      <c r="Q145" s="58"/>
      <c r="R145" s="58"/>
      <c r="S145" s="58"/>
      <c r="T145" s="58"/>
      <c r="U145" s="91"/>
      <c r="V145" s="58"/>
      <c r="W145" s="91"/>
      <c r="X145" s="58"/>
      <c r="Y145" s="91"/>
      <c r="Z145" s="58"/>
      <c r="AA145" s="91"/>
      <c r="AB145" s="58"/>
      <c r="AC145" s="91"/>
      <c r="AD145" s="91"/>
      <c r="AE145" s="58"/>
      <c r="AF145" s="58"/>
      <c r="AG145" s="58"/>
      <c r="AH145" s="91"/>
      <c r="AI145" s="91"/>
      <c r="AJ145" s="91"/>
      <c r="AK145" s="91"/>
      <c r="AL145" s="91"/>
      <c r="AM145" s="91"/>
      <c r="AN145" s="91"/>
      <c r="AO145" s="91"/>
      <c r="AP145" s="91"/>
      <c r="AQ145" s="91"/>
      <c r="AR145" s="91"/>
      <c r="AS145" s="91"/>
      <c r="AT145" s="91"/>
      <c r="AU145" s="91"/>
      <c r="AV145" s="91"/>
      <c r="AW145" s="91"/>
      <c r="AX145" s="91"/>
      <c r="AY145" s="91"/>
      <c r="AZ145" s="91"/>
      <c r="BA145" s="91"/>
      <c r="BB145" s="91"/>
      <c r="BC145" s="91"/>
      <c r="BD145" s="91"/>
      <c r="BE145" s="91"/>
      <c r="BF145" s="91"/>
      <c r="BG145" s="91"/>
      <c r="BH145" s="91"/>
      <c r="BI145" s="91"/>
    </row>
    <row r="146" spans="1:61" ht="15.75" customHeight="1">
      <c r="A146" s="91"/>
      <c r="B146" s="91"/>
      <c r="C146" s="91"/>
      <c r="D146" s="91"/>
      <c r="E146" s="91"/>
      <c r="F146" s="58"/>
      <c r="G146" s="91"/>
      <c r="H146" s="91"/>
      <c r="I146" s="91"/>
      <c r="J146" s="91"/>
      <c r="K146" s="91"/>
      <c r="L146" s="58"/>
      <c r="M146" s="91"/>
      <c r="N146" s="91"/>
      <c r="O146" s="91"/>
      <c r="P146" s="58"/>
      <c r="Q146" s="58"/>
      <c r="R146" s="58"/>
      <c r="S146" s="58"/>
      <c r="T146" s="58"/>
      <c r="U146" s="91"/>
      <c r="V146" s="58"/>
      <c r="W146" s="91"/>
      <c r="X146" s="58"/>
      <c r="Y146" s="91"/>
      <c r="Z146" s="58"/>
      <c r="AA146" s="91"/>
      <c r="AB146" s="58"/>
      <c r="AC146" s="91"/>
      <c r="AD146" s="91"/>
      <c r="AE146" s="58"/>
      <c r="AF146" s="58"/>
      <c r="AG146" s="58"/>
      <c r="AH146" s="91"/>
      <c r="AI146" s="91"/>
      <c r="AJ146" s="91"/>
      <c r="AK146" s="91"/>
      <c r="AL146" s="91"/>
      <c r="AM146" s="91"/>
      <c r="AN146" s="91"/>
      <c r="AO146" s="91"/>
      <c r="AP146" s="91"/>
      <c r="AQ146" s="91"/>
      <c r="AR146" s="91"/>
      <c r="AS146" s="91"/>
      <c r="AT146" s="91"/>
      <c r="AU146" s="91"/>
      <c r="AV146" s="91"/>
      <c r="AW146" s="91"/>
      <c r="AX146" s="91"/>
      <c r="AY146" s="91"/>
      <c r="AZ146" s="91"/>
      <c r="BA146" s="91"/>
      <c r="BB146" s="91"/>
      <c r="BC146" s="91"/>
      <c r="BD146" s="91"/>
      <c r="BE146" s="91"/>
      <c r="BF146" s="91"/>
      <c r="BG146" s="91"/>
      <c r="BH146" s="91"/>
      <c r="BI146" s="91"/>
    </row>
    <row r="147" spans="1:61" ht="15.75" customHeight="1">
      <c r="A147" s="91"/>
      <c r="B147" s="91"/>
      <c r="C147" s="91"/>
      <c r="D147" s="91"/>
      <c r="E147" s="91"/>
      <c r="F147" s="58"/>
      <c r="G147" s="91"/>
      <c r="H147" s="91"/>
      <c r="I147" s="91"/>
      <c r="J147" s="91"/>
      <c r="K147" s="91"/>
      <c r="L147" s="58"/>
      <c r="M147" s="91"/>
      <c r="N147" s="91"/>
      <c r="O147" s="91"/>
      <c r="P147" s="58"/>
      <c r="Q147" s="58"/>
      <c r="R147" s="58"/>
      <c r="S147" s="58"/>
      <c r="T147" s="58"/>
      <c r="U147" s="91"/>
      <c r="V147" s="58"/>
      <c r="W147" s="91"/>
      <c r="X147" s="58"/>
      <c r="Y147" s="91"/>
      <c r="Z147" s="58"/>
      <c r="AA147" s="91"/>
      <c r="AB147" s="58"/>
      <c r="AC147" s="91"/>
      <c r="AD147" s="91"/>
      <c r="AE147" s="58"/>
      <c r="AF147" s="58"/>
      <c r="AG147" s="58"/>
      <c r="AH147" s="91"/>
      <c r="AI147" s="91"/>
      <c r="AJ147" s="91"/>
      <c r="AK147" s="91"/>
      <c r="AL147" s="91"/>
      <c r="AM147" s="91"/>
      <c r="AN147" s="91"/>
      <c r="AO147" s="91"/>
      <c r="AP147" s="91"/>
      <c r="AQ147" s="91"/>
      <c r="AR147" s="91"/>
      <c r="AS147" s="91"/>
      <c r="AT147" s="91"/>
      <c r="AU147" s="91"/>
      <c r="AV147" s="91"/>
      <c r="AW147" s="91"/>
      <c r="AX147" s="91"/>
      <c r="AY147" s="91"/>
      <c r="AZ147" s="91"/>
      <c r="BA147" s="91"/>
      <c r="BB147" s="91"/>
      <c r="BC147" s="91"/>
      <c r="BD147" s="91"/>
      <c r="BE147" s="91"/>
      <c r="BF147" s="91"/>
      <c r="BG147" s="91"/>
      <c r="BH147" s="91"/>
      <c r="BI147" s="91"/>
    </row>
    <row r="148" spans="1:61" ht="15.75" customHeight="1">
      <c r="A148" s="91"/>
      <c r="B148" s="91"/>
      <c r="C148" s="91"/>
      <c r="D148" s="91"/>
      <c r="E148" s="91"/>
      <c r="F148" s="58"/>
      <c r="G148" s="91"/>
      <c r="H148" s="91"/>
      <c r="I148" s="91"/>
      <c r="J148" s="91"/>
      <c r="K148" s="91"/>
      <c r="L148" s="58"/>
      <c r="M148" s="91"/>
      <c r="N148" s="91"/>
      <c r="O148" s="91"/>
      <c r="P148" s="58"/>
      <c r="Q148" s="58"/>
      <c r="R148" s="58"/>
      <c r="S148" s="58"/>
      <c r="T148" s="58"/>
      <c r="U148" s="91"/>
      <c r="V148" s="58"/>
      <c r="W148" s="91"/>
      <c r="X148" s="58"/>
      <c r="Y148" s="91"/>
      <c r="Z148" s="58"/>
      <c r="AA148" s="91"/>
      <c r="AB148" s="58"/>
      <c r="AC148" s="91"/>
      <c r="AD148" s="91"/>
      <c r="AE148" s="58"/>
      <c r="AF148" s="58"/>
      <c r="AG148" s="58"/>
      <c r="AH148" s="91"/>
      <c r="AI148" s="91"/>
      <c r="AJ148" s="91"/>
      <c r="AK148" s="91"/>
      <c r="AL148" s="91"/>
      <c r="AM148" s="91"/>
      <c r="AN148" s="91"/>
      <c r="AO148" s="91"/>
      <c r="AP148" s="91"/>
      <c r="AQ148" s="91"/>
      <c r="AR148" s="91"/>
      <c r="AS148" s="91"/>
      <c r="AT148" s="91"/>
      <c r="AU148" s="91"/>
      <c r="AV148" s="91"/>
      <c r="AW148" s="91"/>
      <c r="AX148" s="91"/>
      <c r="AY148" s="91"/>
      <c r="AZ148" s="91"/>
      <c r="BA148" s="91"/>
      <c r="BB148" s="91"/>
      <c r="BC148" s="91"/>
      <c r="BD148" s="91"/>
      <c r="BE148" s="91"/>
      <c r="BF148" s="91"/>
      <c r="BG148" s="91"/>
      <c r="BH148" s="91"/>
      <c r="BI148" s="91"/>
    </row>
    <row r="149" spans="1:61" ht="15.75" customHeight="1">
      <c r="A149" s="91"/>
      <c r="B149" s="91"/>
      <c r="C149" s="91"/>
      <c r="D149" s="91"/>
      <c r="E149" s="91"/>
      <c r="F149" s="58"/>
      <c r="G149" s="91"/>
      <c r="H149" s="91"/>
      <c r="I149" s="91"/>
      <c r="J149" s="91"/>
      <c r="K149" s="91"/>
      <c r="L149" s="58"/>
      <c r="M149" s="91"/>
      <c r="N149" s="91"/>
      <c r="O149" s="91"/>
      <c r="P149" s="58"/>
      <c r="Q149" s="58"/>
      <c r="R149" s="58"/>
      <c r="S149" s="58"/>
      <c r="T149" s="58"/>
      <c r="U149" s="91"/>
      <c r="V149" s="58"/>
      <c r="W149" s="91"/>
      <c r="X149" s="58"/>
      <c r="Y149" s="91"/>
      <c r="Z149" s="58"/>
      <c r="AA149" s="91"/>
      <c r="AB149" s="58"/>
      <c r="AC149" s="91"/>
      <c r="AD149" s="91"/>
      <c r="AE149" s="58"/>
      <c r="AF149" s="58"/>
      <c r="AG149" s="58"/>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c r="BI149" s="91"/>
    </row>
    <row r="150" spans="1:61" ht="15.75" customHeight="1">
      <c r="A150" s="91"/>
      <c r="B150" s="91"/>
      <c r="C150" s="91"/>
      <c r="D150" s="91"/>
      <c r="E150" s="126" t="s">
        <v>261</v>
      </c>
      <c r="F150" s="127">
        <f>COUNTIF(AK17:AK100, "Zona de Riesgo Alta")</f>
        <v>0</v>
      </c>
      <c r="G150" s="91"/>
      <c r="H150" s="91"/>
      <c r="I150" s="91"/>
      <c r="J150" s="91"/>
      <c r="K150" s="91"/>
      <c r="L150" s="58"/>
      <c r="M150" s="91"/>
      <c r="N150" s="91"/>
      <c r="O150" s="91"/>
      <c r="P150" s="58"/>
      <c r="Q150" s="58"/>
      <c r="R150" s="58"/>
      <c r="S150" s="58"/>
      <c r="T150" s="58"/>
      <c r="U150" s="91"/>
      <c r="V150" s="58"/>
      <c r="W150" s="91"/>
      <c r="X150" s="58"/>
      <c r="Y150" s="91"/>
      <c r="Z150" s="58"/>
      <c r="AA150" s="91"/>
      <c r="AB150" s="58"/>
      <c r="AC150" s="91"/>
      <c r="AD150" s="91"/>
      <c r="AE150" s="58"/>
      <c r="AF150" s="58"/>
      <c r="AG150" s="58"/>
      <c r="AH150" s="91"/>
      <c r="AI150" s="91"/>
      <c r="AJ150" s="91"/>
      <c r="AK150" s="91"/>
      <c r="AL150" s="91"/>
      <c r="AM150" s="91"/>
      <c r="AN150" s="91"/>
      <c r="AO150" s="91"/>
      <c r="AP150" s="91"/>
      <c r="AQ150" s="91"/>
      <c r="AR150" s="91"/>
      <c r="AS150" s="91"/>
      <c r="AT150" s="91"/>
      <c r="AU150" s="91"/>
      <c r="AV150" s="91"/>
      <c r="AW150" s="91"/>
      <c r="AX150" s="91"/>
      <c r="AY150" s="91"/>
      <c r="AZ150" s="91"/>
      <c r="BA150" s="91"/>
      <c r="BB150" s="91"/>
      <c r="BC150" s="91"/>
      <c r="BD150" s="91"/>
      <c r="BE150" s="91"/>
      <c r="BF150" s="91"/>
      <c r="BG150" s="91"/>
      <c r="BH150" s="91"/>
      <c r="BI150" s="91"/>
    </row>
    <row r="151" spans="1:61" ht="15.75" customHeight="1">
      <c r="A151" s="91"/>
      <c r="B151" s="91"/>
      <c r="C151" s="91"/>
      <c r="D151" s="91"/>
      <c r="E151" s="126" t="s">
        <v>262</v>
      </c>
      <c r="F151" s="127">
        <f>COUNTIF(AK17:AK100, "Zona de Riesgo Alta")</f>
        <v>0</v>
      </c>
      <c r="G151" s="91"/>
      <c r="H151" s="91"/>
      <c r="I151" s="91"/>
      <c r="J151" s="91"/>
      <c r="K151" s="91"/>
      <c r="L151" s="58"/>
      <c r="M151" s="91"/>
      <c r="N151" s="91"/>
      <c r="O151" s="91"/>
      <c r="P151" s="58"/>
      <c r="Q151" s="58"/>
      <c r="R151" s="58"/>
      <c r="S151" s="58"/>
      <c r="T151" s="58"/>
      <c r="U151" s="91"/>
      <c r="V151" s="58"/>
      <c r="W151" s="91"/>
      <c r="X151" s="58"/>
      <c r="Y151" s="91"/>
      <c r="Z151" s="58"/>
      <c r="AA151" s="91"/>
      <c r="AB151" s="58"/>
      <c r="AC151" s="91"/>
      <c r="AD151" s="91"/>
      <c r="AE151" s="58"/>
      <c r="AF151" s="58"/>
      <c r="AG151" s="58"/>
      <c r="AH151" s="91"/>
      <c r="AI151" s="91"/>
      <c r="AJ151" s="91"/>
      <c r="AK151" s="91"/>
      <c r="AL151" s="91"/>
      <c r="AM151" s="91"/>
      <c r="AN151" s="91"/>
      <c r="AO151" s="91"/>
      <c r="AP151" s="91"/>
      <c r="AQ151" s="91"/>
      <c r="AR151" s="91"/>
      <c r="AS151" s="91"/>
      <c r="AT151" s="91"/>
      <c r="AU151" s="91"/>
      <c r="AV151" s="91"/>
      <c r="AW151" s="91"/>
      <c r="AX151" s="91"/>
      <c r="AY151" s="91"/>
      <c r="AZ151" s="91"/>
      <c r="BA151" s="91"/>
      <c r="BB151" s="91"/>
      <c r="BC151" s="91"/>
      <c r="BD151" s="91"/>
      <c r="BE151" s="91"/>
      <c r="BF151" s="91"/>
      <c r="BG151" s="91"/>
      <c r="BH151" s="91"/>
      <c r="BI151" s="91"/>
    </row>
    <row r="152" spans="1:61" ht="15.75" customHeight="1">
      <c r="A152" s="91"/>
      <c r="B152" s="91"/>
      <c r="C152" s="91"/>
      <c r="D152" s="91"/>
      <c r="E152" s="126" t="s">
        <v>263</v>
      </c>
      <c r="F152" s="127">
        <f>COUNTIF(AK17:AK100, "Zona de Riesgo Moderada")</f>
        <v>0</v>
      </c>
      <c r="G152" s="91"/>
      <c r="H152" s="91"/>
      <c r="I152" s="91"/>
      <c r="J152" s="91"/>
      <c r="K152" s="91"/>
      <c r="L152" s="58"/>
      <c r="M152" s="91"/>
      <c r="N152" s="91"/>
      <c r="O152" s="91"/>
      <c r="P152" s="58"/>
      <c r="Q152" s="58"/>
      <c r="R152" s="58"/>
      <c r="S152" s="58"/>
      <c r="T152" s="58"/>
      <c r="U152" s="91"/>
      <c r="V152" s="58"/>
      <c r="W152" s="91"/>
      <c r="X152" s="58"/>
      <c r="Y152" s="91"/>
      <c r="Z152" s="58"/>
      <c r="AA152" s="91"/>
      <c r="AB152" s="58"/>
      <c r="AC152" s="91"/>
      <c r="AD152" s="91"/>
      <c r="AE152" s="58"/>
      <c r="AF152" s="58"/>
      <c r="AG152" s="58"/>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c r="BI152" s="91"/>
    </row>
    <row r="153" spans="1:61" ht="15.75" customHeight="1">
      <c r="A153" s="91"/>
      <c r="B153" s="91"/>
      <c r="C153" s="91"/>
      <c r="D153" s="91"/>
      <c r="E153" s="126" t="s">
        <v>264</v>
      </c>
      <c r="F153" s="127">
        <f>COUNTIF(AK17:AK100, "Zona de Riesgo Baja")</f>
        <v>3</v>
      </c>
      <c r="G153" s="91"/>
      <c r="H153" s="91"/>
      <c r="I153" s="91"/>
      <c r="J153" s="91"/>
      <c r="K153" s="91"/>
      <c r="L153" s="58"/>
      <c r="M153" s="91"/>
      <c r="N153" s="91"/>
      <c r="O153" s="91"/>
      <c r="P153" s="58"/>
      <c r="Q153" s="58"/>
      <c r="R153" s="58"/>
      <c r="S153" s="58"/>
      <c r="T153" s="58"/>
      <c r="U153" s="91"/>
      <c r="V153" s="58"/>
      <c r="W153" s="91"/>
      <c r="X153" s="58"/>
      <c r="Y153" s="91"/>
      <c r="Z153" s="58"/>
      <c r="AA153" s="91"/>
      <c r="AB153" s="58"/>
      <c r="AC153" s="91"/>
      <c r="AD153" s="91"/>
      <c r="AE153" s="58"/>
      <c r="AF153" s="58"/>
      <c r="AG153" s="58"/>
      <c r="AH153" s="91"/>
      <c r="AI153" s="91"/>
      <c r="AJ153" s="91"/>
      <c r="AK153" s="91"/>
      <c r="AL153" s="91"/>
      <c r="AM153" s="91"/>
      <c r="AN153" s="91"/>
      <c r="AO153" s="91"/>
      <c r="AP153" s="91"/>
      <c r="AQ153" s="91"/>
      <c r="AR153" s="91"/>
      <c r="AS153" s="91"/>
      <c r="AT153" s="91"/>
      <c r="AU153" s="91"/>
      <c r="AV153" s="91"/>
      <c r="AW153" s="91"/>
      <c r="AX153" s="91"/>
      <c r="AY153" s="91"/>
      <c r="AZ153" s="91"/>
      <c r="BA153" s="91"/>
      <c r="BB153" s="91"/>
      <c r="BC153" s="91"/>
      <c r="BD153" s="91"/>
      <c r="BE153" s="91"/>
      <c r="BF153" s="91"/>
      <c r="BG153" s="91"/>
      <c r="BH153" s="91"/>
      <c r="BI153" s="91"/>
    </row>
    <row r="154" spans="1:61" ht="15.75" customHeight="1">
      <c r="A154" s="91"/>
      <c r="B154" s="91"/>
      <c r="C154" s="91"/>
      <c r="D154" s="91"/>
      <c r="E154" s="91"/>
      <c r="F154" s="58"/>
      <c r="G154" s="91"/>
      <c r="H154" s="91"/>
      <c r="I154" s="91"/>
      <c r="J154" s="91"/>
      <c r="K154" s="91"/>
      <c r="L154" s="58"/>
      <c r="M154" s="91"/>
      <c r="N154" s="91"/>
      <c r="O154" s="91"/>
      <c r="P154" s="58"/>
      <c r="Q154" s="58"/>
      <c r="R154" s="58"/>
      <c r="S154" s="58"/>
      <c r="T154" s="58"/>
      <c r="U154" s="91"/>
      <c r="V154" s="58"/>
      <c r="W154" s="91"/>
      <c r="X154" s="58"/>
      <c r="Y154" s="91"/>
      <c r="Z154" s="58"/>
      <c r="AA154" s="91"/>
      <c r="AB154" s="58"/>
      <c r="AC154" s="91"/>
      <c r="AD154" s="91"/>
      <c r="AE154" s="58"/>
      <c r="AF154" s="58"/>
      <c r="AG154" s="58"/>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c r="BI154" s="91"/>
    </row>
    <row r="155" spans="1:61" ht="15.75" customHeight="1">
      <c r="A155" s="91"/>
      <c r="B155" s="91"/>
      <c r="C155" s="91"/>
      <c r="D155" s="91"/>
      <c r="E155" s="91"/>
      <c r="F155" s="58"/>
      <c r="G155" s="91"/>
      <c r="H155" s="91"/>
      <c r="I155" s="91"/>
      <c r="J155" s="91"/>
      <c r="K155" s="91"/>
      <c r="L155" s="58"/>
      <c r="M155" s="91"/>
      <c r="N155" s="91"/>
      <c r="O155" s="91"/>
      <c r="P155" s="58"/>
      <c r="Q155" s="58"/>
      <c r="R155" s="58"/>
      <c r="S155" s="58"/>
      <c r="T155" s="58"/>
      <c r="U155" s="91"/>
      <c r="V155" s="58"/>
      <c r="W155" s="91"/>
      <c r="X155" s="58"/>
      <c r="Y155" s="91"/>
      <c r="Z155" s="58"/>
      <c r="AA155" s="91"/>
      <c r="AB155" s="58"/>
      <c r="AC155" s="91"/>
      <c r="AD155" s="91"/>
      <c r="AE155" s="58"/>
      <c r="AF155" s="58"/>
      <c r="AG155" s="58"/>
      <c r="AH155" s="91"/>
      <c r="AI155" s="91"/>
      <c r="AJ155" s="91"/>
      <c r="AK155" s="91"/>
      <c r="AL155" s="91"/>
      <c r="AM155" s="91"/>
      <c r="AN155" s="91"/>
      <c r="AO155" s="91"/>
      <c r="AP155" s="91"/>
      <c r="AQ155" s="91"/>
      <c r="AR155" s="91"/>
      <c r="AS155" s="91"/>
      <c r="AT155" s="91"/>
      <c r="AU155" s="91"/>
      <c r="AV155" s="91"/>
      <c r="AW155" s="91"/>
      <c r="AX155" s="91"/>
      <c r="AY155" s="91"/>
      <c r="AZ155" s="91"/>
      <c r="BA155" s="91"/>
      <c r="BB155" s="91"/>
      <c r="BC155" s="91"/>
      <c r="BD155" s="91"/>
      <c r="BE155" s="91"/>
      <c r="BF155" s="91"/>
      <c r="BG155" s="91"/>
      <c r="BH155" s="91"/>
      <c r="BI155" s="91"/>
    </row>
    <row r="156" spans="1:61" ht="15.75" customHeight="1">
      <c r="A156" s="91"/>
      <c r="B156" s="91"/>
      <c r="C156" s="91"/>
      <c r="D156" s="91"/>
      <c r="E156" s="91"/>
      <c r="F156" s="58"/>
      <c r="G156" s="91"/>
      <c r="H156" s="91"/>
      <c r="I156" s="91"/>
      <c r="J156" s="91"/>
      <c r="K156" s="91"/>
      <c r="L156" s="58"/>
      <c r="M156" s="91"/>
      <c r="N156" s="91"/>
      <c r="O156" s="91"/>
      <c r="P156" s="58"/>
      <c r="Q156" s="58"/>
      <c r="R156" s="58"/>
      <c r="S156" s="58"/>
      <c r="T156" s="58"/>
      <c r="U156" s="91"/>
      <c r="V156" s="58"/>
      <c r="W156" s="91"/>
      <c r="X156" s="58"/>
      <c r="Y156" s="91"/>
      <c r="Z156" s="58"/>
      <c r="AA156" s="91"/>
      <c r="AB156" s="58"/>
      <c r="AC156" s="91"/>
      <c r="AD156" s="91"/>
      <c r="AE156" s="58"/>
      <c r="AF156" s="58"/>
      <c r="AG156" s="58"/>
      <c r="AH156" s="91"/>
      <c r="AI156" s="91"/>
      <c r="AJ156" s="91"/>
      <c r="AK156" s="91"/>
      <c r="AL156" s="91"/>
      <c r="AM156" s="91"/>
      <c r="AN156" s="91"/>
      <c r="AO156" s="91"/>
      <c r="AP156" s="91"/>
      <c r="AQ156" s="91"/>
      <c r="AR156" s="91"/>
      <c r="AS156" s="91"/>
      <c r="AT156" s="91"/>
      <c r="AU156" s="91"/>
      <c r="AV156" s="91"/>
      <c r="AW156" s="91"/>
      <c r="AX156" s="91"/>
      <c r="AY156" s="91"/>
      <c r="AZ156" s="91"/>
      <c r="BA156" s="91"/>
      <c r="BB156" s="91"/>
      <c r="BC156" s="91"/>
      <c r="BD156" s="91"/>
      <c r="BE156" s="91"/>
      <c r="BF156" s="91"/>
      <c r="BG156" s="91"/>
      <c r="BH156" s="91"/>
      <c r="BI156" s="91"/>
    </row>
    <row r="157" spans="1:61" ht="15.75" customHeight="1">
      <c r="A157" s="91"/>
      <c r="B157" s="91"/>
      <c r="C157" s="91"/>
      <c r="D157" s="91"/>
      <c r="E157" s="91"/>
      <c r="F157" s="58"/>
      <c r="G157" s="91"/>
      <c r="H157" s="91"/>
      <c r="I157" s="91"/>
      <c r="J157" s="91"/>
      <c r="K157" s="91"/>
      <c r="L157" s="58"/>
      <c r="M157" s="91"/>
      <c r="N157" s="91"/>
      <c r="O157" s="91"/>
      <c r="P157" s="58"/>
      <c r="Q157" s="58"/>
      <c r="R157" s="58"/>
      <c r="S157" s="58"/>
      <c r="T157" s="58"/>
      <c r="U157" s="91"/>
      <c r="V157" s="58"/>
      <c r="W157" s="91"/>
      <c r="X157" s="58"/>
      <c r="Y157" s="91"/>
      <c r="Z157" s="58"/>
      <c r="AA157" s="91"/>
      <c r="AB157" s="58"/>
      <c r="AC157" s="91"/>
      <c r="AD157" s="91"/>
      <c r="AE157" s="58"/>
      <c r="AF157" s="58"/>
      <c r="AG157" s="58"/>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1"/>
    </row>
    <row r="158" spans="1:61" ht="15.75" customHeight="1">
      <c r="A158" s="91"/>
      <c r="B158" s="91"/>
      <c r="C158" s="91"/>
      <c r="D158" s="91"/>
      <c r="E158" s="91"/>
      <c r="F158" s="58"/>
      <c r="G158" s="91"/>
      <c r="H158" s="91"/>
      <c r="I158" s="91"/>
      <c r="J158" s="91"/>
      <c r="K158" s="91"/>
      <c r="L158" s="58"/>
      <c r="M158" s="91"/>
      <c r="N158" s="91"/>
      <c r="O158" s="91"/>
      <c r="P158" s="58"/>
      <c r="Q158" s="58"/>
      <c r="R158" s="58"/>
      <c r="S158" s="58"/>
      <c r="T158" s="58"/>
      <c r="U158" s="91"/>
      <c r="V158" s="58"/>
      <c r="W158" s="91"/>
      <c r="X158" s="58"/>
      <c r="Y158" s="91"/>
      <c r="Z158" s="58"/>
      <c r="AA158" s="91"/>
      <c r="AB158" s="58"/>
      <c r="AC158" s="91"/>
      <c r="AD158" s="91"/>
      <c r="AE158" s="58"/>
      <c r="AF158" s="58"/>
      <c r="AG158" s="58"/>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c r="BI158" s="91"/>
    </row>
    <row r="159" spans="1:61" ht="15.75" customHeight="1">
      <c r="A159" s="91"/>
      <c r="B159" s="91"/>
      <c r="C159" s="91"/>
      <c r="D159" s="91"/>
      <c r="E159" s="91"/>
      <c r="F159" s="58"/>
      <c r="G159" s="91"/>
      <c r="H159" s="91"/>
      <c r="I159" s="91"/>
      <c r="J159" s="91"/>
      <c r="K159" s="91"/>
      <c r="L159" s="58"/>
      <c r="M159" s="91"/>
      <c r="N159" s="91"/>
      <c r="O159" s="91"/>
      <c r="P159" s="58"/>
      <c r="Q159" s="58"/>
      <c r="R159" s="58"/>
      <c r="S159" s="58"/>
      <c r="T159" s="58"/>
      <c r="U159" s="91"/>
      <c r="V159" s="58"/>
      <c r="W159" s="91"/>
      <c r="X159" s="58"/>
      <c r="Y159" s="91"/>
      <c r="Z159" s="58"/>
      <c r="AA159" s="91"/>
      <c r="AB159" s="58"/>
      <c r="AC159" s="91"/>
      <c r="AD159" s="91"/>
      <c r="AE159" s="58"/>
      <c r="AF159" s="58"/>
      <c r="AG159" s="58"/>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c r="BI159" s="91"/>
    </row>
    <row r="160" spans="1:61" ht="15.75" customHeight="1">
      <c r="A160" s="91"/>
      <c r="B160" s="91"/>
      <c r="C160" s="91"/>
      <c r="D160" s="91"/>
      <c r="E160" s="91"/>
      <c r="F160" s="58"/>
      <c r="G160" s="91"/>
      <c r="H160" s="91"/>
      <c r="I160" s="91"/>
      <c r="J160" s="91"/>
      <c r="K160" s="91"/>
      <c r="L160" s="58"/>
      <c r="M160" s="91"/>
      <c r="N160" s="91"/>
      <c r="O160" s="91"/>
      <c r="P160" s="58"/>
      <c r="Q160" s="58"/>
      <c r="R160" s="58"/>
      <c r="S160" s="58"/>
      <c r="T160" s="58"/>
      <c r="U160" s="91"/>
      <c r="V160" s="58"/>
      <c r="W160" s="91"/>
      <c r="X160" s="58"/>
      <c r="Y160" s="91"/>
      <c r="Z160" s="58"/>
      <c r="AA160" s="91"/>
      <c r="AB160" s="58"/>
      <c r="AC160" s="91"/>
      <c r="AD160" s="91"/>
      <c r="AE160" s="58"/>
      <c r="AF160" s="58"/>
      <c r="AG160" s="58"/>
      <c r="AH160" s="91"/>
      <c r="AI160" s="91"/>
      <c r="AJ160" s="91"/>
      <c r="AK160" s="91"/>
      <c r="AL160" s="91"/>
      <c r="AM160" s="91"/>
      <c r="AN160" s="91"/>
      <c r="AO160" s="91"/>
      <c r="AP160" s="91"/>
      <c r="AQ160" s="91"/>
      <c r="AR160" s="91"/>
      <c r="AS160" s="91"/>
      <c r="AT160" s="91"/>
      <c r="AU160" s="91"/>
      <c r="AV160" s="91"/>
      <c r="AW160" s="91"/>
      <c r="AX160" s="91"/>
      <c r="AY160" s="91"/>
      <c r="AZ160" s="91"/>
      <c r="BA160" s="91"/>
      <c r="BB160" s="91"/>
      <c r="BC160" s="91"/>
      <c r="BD160" s="91"/>
      <c r="BE160" s="91"/>
      <c r="BF160" s="91"/>
      <c r="BG160" s="91"/>
      <c r="BH160" s="91"/>
      <c r="BI160" s="91"/>
    </row>
    <row r="161" spans="1:61" ht="15.75" customHeight="1">
      <c r="A161" s="91"/>
      <c r="B161" s="91"/>
      <c r="C161" s="91"/>
      <c r="D161" s="91"/>
      <c r="E161" s="91"/>
      <c r="F161" s="58"/>
      <c r="G161" s="91"/>
      <c r="H161" s="91"/>
      <c r="I161" s="91"/>
      <c r="J161" s="91"/>
      <c r="K161" s="91"/>
      <c r="L161" s="58"/>
      <c r="M161" s="91"/>
      <c r="N161" s="91"/>
      <c r="O161" s="91"/>
      <c r="P161" s="58"/>
      <c r="Q161" s="58"/>
      <c r="R161" s="58"/>
      <c r="S161" s="58"/>
      <c r="T161" s="58"/>
      <c r="U161" s="91"/>
      <c r="V161" s="58"/>
      <c r="W161" s="91"/>
      <c r="X161" s="58"/>
      <c r="Y161" s="91"/>
      <c r="Z161" s="58"/>
      <c r="AA161" s="91"/>
      <c r="AB161" s="58"/>
      <c r="AC161" s="91"/>
      <c r="AD161" s="91"/>
      <c r="AE161" s="58"/>
      <c r="AF161" s="58"/>
      <c r="AG161" s="58"/>
      <c r="AH161" s="91"/>
      <c r="AI161" s="91"/>
      <c r="AJ161" s="91"/>
      <c r="AK161" s="91"/>
      <c r="AL161" s="91"/>
      <c r="AM161" s="91"/>
      <c r="AN161" s="91"/>
      <c r="AO161" s="91"/>
      <c r="AP161" s="91"/>
      <c r="AQ161" s="91"/>
      <c r="AR161" s="91"/>
      <c r="AS161" s="91"/>
      <c r="AT161" s="91"/>
      <c r="AU161" s="91"/>
      <c r="AV161" s="91"/>
      <c r="AW161" s="91"/>
      <c r="AX161" s="91"/>
      <c r="AY161" s="91"/>
      <c r="AZ161" s="91"/>
      <c r="BA161" s="91"/>
      <c r="BB161" s="91"/>
      <c r="BC161" s="91"/>
      <c r="BD161" s="91"/>
      <c r="BE161" s="91"/>
      <c r="BF161" s="91"/>
      <c r="BG161" s="91"/>
      <c r="BH161" s="91"/>
      <c r="BI161" s="91"/>
    </row>
    <row r="162" spans="1:61" ht="15.75" customHeight="1">
      <c r="A162" s="91"/>
      <c r="B162" s="91"/>
      <c r="C162" s="91"/>
      <c r="D162" s="91"/>
      <c r="E162" s="91"/>
      <c r="F162" s="58"/>
      <c r="G162" s="91"/>
      <c r="H162" s="91"/>
      <c r="I162" s="91"/>
      <c r="J162" s="91"/>
      <c r="K162" s="91"/>
      <c r="L162" s="58"/>
      <c r="M162" s="91"/>
      <c r="N162" s="91"/>
      <c r="O162" s="91"/>
      <c r="P162" s="58"/>
      <c r="Q162" s="58"/>
      <c r="R162" s="58"/>
      <c r="S162" s="58"/>
      <c r="T162" s="58"/>
      <c r="U162" s="91"/>
      <c r="V162" s="58"/>
      <c r="W162" s="91"/>
      <c r="X162" s="58"/>
      <c r="Y162" s="91"/>
      <c r="Z162" s="58"/>
      <c r="AA162" s="91"/>
      <c r="AB162" s="58"/>
      <c r="AC162" s="91"/>
      <c r="AD162" s="91"/>
      <c r="AE162" s="58"/>
      <c r="AF162" s="58"/>
      <c r="AG162" s="58"/>
      <c r="AH162" s="91"/>
      <c r="AI162" s="91"/>
      <c r="AJ162" s="91"/>
      <c r="AK162" s="91"/>
      <c r="AL162" s="91"/>
      <c r="AM162" s="91"/>
      <c r="AN162" s="91"/>
      <c r="AO162" s="91"/>
      <c r="AP162" s="91"/>
      <c r="AQ162" s="91"/>
      <c r="AR162" s="91"/>
      <c r="AS162" s="91"/>
      <c r="AT162" s="91"/>
      <c r="AU162" s="91"/>
      <c r="AV162" s="91"/>
      <c r="AW162" s="91"/>
      <c r="AX162" s="91"/>
      <c r="AY162" s="91"/>
      <c r="AZ162" s="91"/>
      <c r="BA162" s="91"/>
      <c r="BB162" s="91"/>
      <c r="BC162" s="91"/>
      <c r="BD162" s="91"/>
      <c r="BE162" s="91"/>
      <c r="BF162" s="91"/>
      <c r="BG162" s="91"/>
      <c r="BH162" s="91"/>
      <c r="BI162" s="91"/>
    </row>
    <row r="163" spans="1:61" ht="15.75" customHeight="1">
      <c r="A163" s="91"/>
      <c r="B163" s="91"/>
      <c r="C163" s="91"/>
      <c r="D163" s="91"/>
      <c r="E163" s="91"/>
      <c r="F163" s="58"/>
      <c r="G163" s="91"/>
      <c r="H163" s="91"/>
      <c r="I163" s="91"/>
      <c r="J163" s="91"/>
      <c r="K163" s="91"/>
      <c r="L163" s="58"/>
      <c r="M163" s="91"/>
      <c r="N163" s="91"/>
      <c r="O163" s="91"/>
      <c r="P163" s="58"/>
      <c r="Q163" s="58"/>
      <c r="R163" s="58"/>
      <c r="S163" s="58"/>
      <c r="T163" s="58"/>
      <c r="U163" s="91"/>
      <c r="V163" s="58"/>
      <c r="W163" s="91"/>
      <c r="X163" s="58"/>
      <c r="Y163" s="91"/>
      <c r="Z163" s="58"/>
      <c r="AA163" s="91"/>
      <c r="AB163" s="58"/>
      <c r="AC163" s="91"/>
      <c r="AD163" s="91"/>
      <c r="AE163" s="58"/>
      <c r="AF163" s="58"/>
      <c r="AG163" s="58"/>
      <c r="AH163" s="91"/>
      <c r="AI163" s="91"/>
      <c r="AJ163" s="91"/>
      <c r="AK163" s="91"/>
      <c r="AL163" s="91"/>
      <c r="AM163" s="91"/>
      <c r="AN163" s="91"/>
      <c r="AO163" s="91"/>
      <c r="AP163" s="91"/>
      <c r="AQ163" s="91"/>
      <c r="AR163" s="91"/>
      <c r="AS163" s="91"/>
      <c r="AT163" s="91"/>
      <c r="AU163" s="91"/>
      <c r="AV163" s="91"/>
      <c r="AW163" s="91"/>
      <c r="AX163" s="91"/>
      <c r="AY163" s="91"/>
      <c r="AZ163" s="91"/>
      <c r="BA163" s="91"/>
      <c r="BB163" s="91"/>
      <c r="BC163" s="91"/>
      <c r="BD163" s="91"/>
      <c r="BE163" s="91"/>
      <c r="BF163" s="91"/>
      <c r="BG163" s="91"/>
      <c r="BH163" s="91"/>
      <c r="BI163" s="91"/>
    </row>
    <row r="164" spans="1:61" ht="15.75" customHeight="1">
      <c r="A164" s="91"/>
      <c r="B164" s="91"/>
      <c r="C164" s="91"/>
      <c r="D164" s="91"/>
      <c r="E164" s="91"/>
      <c r="F164" s="58"/>
      <c r="G164" s="91"/>
      <c r="H164" s="91"/>
      <c r="I164" s="91"/>
      <c r="J164" s="91"/>
      <c r="K164" s="91"/>
      <c r="L164" s="58"/>
      <c r="M164" s="91"/>
      <c r="N164" s="91"/>
      <c r="O164" s="91"/>
      <c r="P164" s="58"/>
      <c r="Q164" s="58"/>
      <c r="R164" s="58"/>
      <c r="S164" s="58"/>
      <c r="T164" s="58"/>
      <c r="U164" s="91"/>
      <c r="V164" s="58"/>
      <c r="W164" s="91"/>
      <c r="X164" s="58"/>
      <c r="Y164" s="91"/>
      <c r="Z164" s="58"/>
      <c r="AA164" s="91"/>
      <c r="AB164" s="58"/>
      <c r="AC164" s="91"/>
      <c r="AD164" s="91"/>
      <c r="AE164" s="58"/>
      <c r="AF164" s="58"/>
      <c r="AG164" s="58"/>
      <c r="AH164" s="91"/>
      <c r="AI164" s="91"/>
      <c r="AJ164" s="91"/>
      <c r="AK164" s="91"/>
      <c r="AL164" s="91"/>
      <c r="AM164" s="91"/>
      <c r="AN164" s="91"/>
      <c r="AO164" s="91"/>
      <c r="AP164" s="91"/>
      <c r="AQ164" s="91"/>
      <c r="AR164" s="91"/>
      <c r="AS164" s="91"/>
      <c r="AT164" s="91"/>
      <c r="AU164" s="91"/>
      <c r="AV164" s="91"/>
      <c r="AW164" s="91"/>
      <c r="AX164" s="91"/>
      <c r="AY164" s="91"/>
      <c r="AZ164" s="91"/>
      <c r="BA164" s="91"/>
      <c r="BB164" s="91"/>
      <c r="BC164" s="91"/>
      <c r="BD164" s="91"/>
      <c r="BE164" s="91"/>
      <c r="BF164" s="91"/>
      <c r="BG164" s="91"/>
      <c r="BH164" s="91"/>
      <c r="BI164" s="91"/>
    </row>
    <row r="165" spans="1:61" ht="15.75" customHeight="1">
      <c r="A165" s="91"/>
      <c r="B165" s="91"/>
      <c r="C165" s="91"/>
      <c r="D165" s="91"/>
      <c r="E165" s="91"/>
      <c r="F165" s="58"/>
      <c r="G165" s="91"/>
      <c r="H165" s="91"/>
      <c r="I165" s="91"/>
      <c r="J165" s="91"/>
      <c r="K165" s="91"/>
      <c r="L165" s="58"/>
      <c r="M165" s="91"/>
      <c r="N165" s="91"/>
      <c r="O165" s="91"/>
      <c r="P165" s="58"/>
      <c r="Q165" s="58"/>
      <c r="R165" s="58"/>
      <c r="S165" s="58"/>
      <c r="T165" s="58"/>
      <c r="U165" s="91"/>
      <c r="V165" s="58"/>
      <c r="W165" s="91"/>
      <c r="X165" s="58"/>
      <c r="Y165" s="91"/>
      <c r="Z165" s="58"/>
      <c r="AA165" s="91"/>
      <c r="AB165" s="58"/>
      <c r="AC165" s="91"/>
      <c r="AD165" s="91"/>
      <c r="AE165" s="58"/>
      <c r="AF165" s="58"/>
      <c r="AG165" s="58"/>
      <c r="AH165" s="91"/>
      <c r="AI165" s="91"/>
      <c r="AJ165" s="91"/>
      <c r="AK165" s="91"/>
      <c r="AL165" s="91"/>
      <c r="AM165" s="91"/>
      <c r="AN165" s="91"/>
      <c r="AO165" s="91"/>
      <c r="AP165" s="91"/>
      <c r="AQ165" s="91"/>
      <c r="AR165" s="91"/>
      <c r="AS165" s="91"/>
      <c r="AT165" s="91"/>
      <c r="AU165" s="91"/>
      <c r="AV165" s="91"/>
      <c r="AW165" s="91"/>
      <c r="AX165" s="91"/>
      <c r="AY165" s="91"/>
      <c r="AZ165" s="91"/>
      <c r="BA165" s="91"/>
      <c r="BB165" s="91"/>
      <c r="BC165" s="91"/>
      <c r="BD165" s="91"/>
      <c r="BE165" s="91"/>
      <c r="BF165" s="91"/>
      <c r="BG165" s="91"/>
      <c r="BH165" s="91"/>
      <c r="BI165" s="91"/>
    </row>
    <row r="166" spans="1:61" ht="15.75" customHeight="1">
      <c r="A166" s="91"/>
      <c r="B166" s="91"/>
      <c r="C166" s="91"/>
      <c r="D166" s="91"/>
      <c r="E166" s="91"/>
      <c r="F166" s="58"/>
      <c r="G166" s="91"/>
      <c r="H166" s="91"/>
      <c r="I166" s="91"/>
      <c r="J166" s="91"/>
      <c r="K166" s="91"/>
      <c r="L166" s="58"/>
      <c r="M166" s="91"/>
      <c r="N166" s="91"/>
      <c r="O166" s="91"/>
      <c r="P166" s="58"/>
      <c r="Q166" s="58"/>
      <c r="R166" s="58"/>
      <c r="S166" s="58"/>
      <c r="T166" s="58"/>
      <c r="U166" s="91"/>
      <c r="V166" s="58"/>
      <c r="W166" s="91"/>
      <c r="X166" s="58"/>
      <c r="Y166" s="91"/>
      <c r="Z166" s="58"/>
      <c r="AA166" s="91"/>
      <c r="AB166" s="58"/>
      <c r="AC166" s="91"/>
      <c r="AD166" s="91"/>
      <c r="AE166" s="58"/>
      <c r="AF166" s="58"/>
      <c r="AG166" s="58"/>
      <c r="AH166" s="91"/>
      <c r="AI166" s="91"/>
      <c r="AJ166" s="91"/>
      <c r="AK166" s="91"/>
      <c r="AL166" s="91"/>
      <c r="AM166" s="91"/>
      <c r="AN166" s="91"/>
      <c r="AO166" s="91"/>
      <c r="AP166" s="91"/>
      <c r="AQ166" s="91"/>
      <c r="AR166" s="91"/>
      <c r="AS166" s="91"/>
      <c r="AT166" s="91"/>
      <c r="AU166" s="91"/>
      <c r="AV166" s="91"/>
      <c r="AW166" s="91"/>
      <c r="AX166" s="91"/>
      <c r="AY166" s="91"/>
      <c r="AZ166" s="91"/>
      <c r="BA166" s="91"/>
      <c r="BB166" s="91"/>
      <c r="BC166" s="91"/>
      <c r="BD166" s="91"/>
      <c r="BE166" s="91"/>
      <c r="BF166" s="91"/>
      <c r="BG166" s="91"/>
      <c r="BH166" s="91"/>
      <c r="BI166" s="91"/>
    </row>
    <row r="167" spans="1:61" ht="15.75" customHeight="1">
      <c r="A167" s="91"/>
      <c r="B167" s="91"/>
      <c r="C167" s="91"/>
      <c r="D167" s="91"/>
      <c r="E167" s="91"/>
      <c r="F167" s="58"/>
      <c r="G167" s="91"/>
      <c r="H167" s="91"/>
      <c r="I167" s="91"/>
      <c r="J167" s="91"/>
      <c r="K167" s="91"/>
      <c r="L167" s="58"/>
      <c r="M167" s="91"/>
      <c r="N167" s="91"/>
      <c r="O167" s="91"/>
      <c r="P167" s="58"/>
      <c r="Q167" s="58"/>
      <c r="R167" s="58"/>
      <c r="S167" s="58"/>
      <c r="T167" s="58"/>
      <c r="U167" s="91"/>
      <c r="V167" s="58"/>
      <c r="W167" s="91"/>
      <c r="X167" s="58"/>
      <c r="Y167" s="91"/>
      <c r="Z167" s="58"/>
      <c r="AA167" s="91"/>
      <c r="AB167" s="58"/>
      <c r="AC167" s="91"/>
      <c r="AD167" s="91"/>
      <c r="AE167" s="58"/>
      <c r="AF167" s="58"/>
      <c r="AG167" s="58"/>
      <c r="AH167" s="91"/>
      <c r="AI167" s="91"/>
      <c r="AJ167" s="91"/>
      <c r="AK167" s="91"/>
      <c r="AL167" s="91"/>
      <c r="AM167" s="91"/>
      <c r="AN167" s="91"/>
      <c r="AO167" s="91"/>
      <c r="AP167" s="91"/>
      <c r="AQ167" s="91"/>
      <c r="AR167" s="91"/>
      <c r="AS167" s="91"/>
      <c r="AT167" s="91"/>
      <c r="AU167" s="91"/>
      <c r="AV167" s="91"/>
      <c r="AW167" s="91"/>
      <c r="AX167" s="91"/>
      <c r="AY167" s="91"/>
      <c r="AZ167" s="91"/>
      <c r="BA167" s="91"/>
      <c r="BB167" s="91"/>
      <c r="BC167" s="91"/>
      <c r="BD167" s="91"/>
      <c r="BE167" s="91"/>
      <c r="BF167" s="91"/>
      <c r="BG167" s="91"/>
      <c r="BH167" s="91"/>
      <c r="BI167" s="91"/>
    </row>
    <row r="168" spans="1:61" ht="15.75" customHeight="1">
      <c r="A168" s="91"/>
      <c r="B168" s="91"/>
      <c r="C168" s="91"/>
      <c r="D168" s="91"/>
      <c r="E168" s="91"/>
      <c r="F168" s="58"/>
      <c r="G168" s="91"/>
      <c r="H168" s="91"/>
      <c r="I168" s="91"/>
      <c r="J168" s="91"/>
      <c r="K168" s="91"/>
      <c r="L168" s="58"/>
      <c r="M168" s="91"/>
      <c r="N168" s="91"/>
      <c r="O168" s="91"/>
      <c r="P168" s="58"/>
      <c r="Q168" s="58"/>
      <c r="R168" s="58"/>
      <c r="S168" s="58"/>
      <c r="T168" s="58"/>
      <c r="U168" s="91"/>
      <c r="V168" s="58"/>
      <c r="W168" s="91"/>
      <c r="X168" s="58"/>
      <c r="Y168" s="91"/>
      <c r="Z168" s="58"/>
      <c r="AA168" s="91"/>
      <c r="AB168" s="58"/>
      <c r="AC168" s="91"/>
      <c r="AD168" s="91"/>
      <c r="AE168" s="58"/>
      <c r="AF168" s="58"/>
      <c r="AG168" s="58"/>
      <c r="AH168" s="91"/>
      <c r="AI168" s="91"/>
      <c r="AJ168" s="91"/>
      <c r="AK168" s="91"/>
      <c r="AL168" s="91"/>
      <c r="AM168" s="91"/>
      <c r="AN168" s="91"/>
      <c r="AO168" s="91"/>
      <c r="AP168" s="91"/>
      <c r="AQ168" s="91"/>
      <c r="AR168" s="91"/>
      <c r="AS168" s="91"/>
      <c r="AT168" s="91"/>
      <c r="AU168" s="91"/>
      <c r="AV168" s="91"/>
      <c r="AW168" s="91"/>
      <c r="AX168" s="91"/>
      <c r="AY168" s="91"/>
      <c r="AZ168" s="91"/>
      <c r="BA168" s="91"/>
      <c r="BB168" s="91"/>
      <c r="BC168" s="91"/>
      <c r="BD168" s="91"/>
      <c r="BE168" s="91"/>
      <c r="BF168" s="91"/>
      <c r="BG168" s="91"/>
      <c r="BH168" s="91"/>
      <c r="BI168" s="91"/>
    </row>
    <row r="169" spans="1:61" ht="15.75" customHeight="1">
      <c r="A169" s="91"/>
      <c r="B169" s="91"/>
      <c r="C169" s="91"/>
      <c r="D169" s="91"/>
      <c r="E169" s="91"/>
      <c r="F169" s="58"/>
      <c r="G169" s="91"/>
      <c r="H169" s="91"/>
      <c r="I169" s="91"/>
      <c r="J169" s="91"/>
      <c r="K169" s="91"/>
      <c r="L169" s="58"/>
      <c r="M169" s="91"/>
      <c r="N169" s="91"/>
      <c r="O169" s="91"/>
      <c r="P169" s="58"/>
      <c r="Q169" s="58"/>
      <c r="R169" s="58"/>
      <c r="S169" s="58"/>
      <c r="T169" s="58"/>
      <c r="U169" s="91"/>
      <c r="V169" s="58"/>
      <c r="W169" s="91"/>
      <c r="X169" s="58"/>
      <c r="Y169" s="91"/>
      <c r="Z169" s="58"/>
      <c r="AA169" s="91"/>
      <c r="AB169" s="58"/>
      <c r="AC169" s="91"/>
      <c r="AD169" s="91"/>
      <c r="AE169" s="58"/>
      <c r="AF169" s="58"/>
      <c r="AG169" s="58"/>
      <c r="AH169" s="91"/>
      <c r="AI169" s="91"/>
      <c r="AJ169" s="91"/>
      <c r="AK169" s="91"/>
      <c r="AL169" s="91"/>
      <c r="AM169" s="91"/>
      <c r="AN169" s="91"/>
      <c r="AO169" s="91"/>
      <c r="AP169" s="91"/>
      <c r="AQ169" s="91"/>
      <c r="AR169" s="91"/>
      <c r="AS169" s="91"/>
      <c r="AT169" s="91"/>
      <c r="AU169" s="91"/>
      <c r="AV169" s="91"/>
      <c r="AW169" s="91"/>
      <c r="AX169" s="91"/>
      <c r="AY169" s="91"/>
      <c r="AZ169" s="91"/>
      <c r="BA169" s="91"/>
      <c r="BB169" s="91"/>
      <c r="BC169" s="91"/>
      <c r="BD169" s="91"/>
      <c r="BE169" s="91"/>
      <c r="BF169" s="91"/>
      <c r="BG169" s="91"/>
      <c r="BH169" s="91"/>
      <c r="BI169" s="91"/>
    </row>
    <row r="170" spans="1:61" ht="15.75" customHeight="1">
      <c r="A170" s="91"/>
      <c r="B170" s="91"/>
      <c r="C170" s="91"/>
      <c r="D170" s="91"/>
      <c r="E170" s="91"/>
      <c r="F170" s="58"/>
      <c r="G170" s="91"/>
      <c r="H170" s="91"/>
      <c r="I170" s="91"/>
      <c r="J170" s="91"/>
      <c r="K170" s="91"/>
      <c r="L170" s="58"/>
      <c r="M170" s="91"/>
      <c r="N170" s="91"/>
      <c r="O170" s="91"/>
      <c r="P170" s="58"/>
      <c r="Q170" s="58"/>
      <c r="R170" s="58"/>
      <c r="S170" s="58"/>
      <c r="T170" s="58"/>
      <c r="U170" s="91"/>
      <c r="V170" s="58"/>
      <c r="W170" s="91"/>
      <c r="X170" s="58"/>
      <c r="Y170" s="91"/>
      <c r="Z170" s="58"/>
      <c r="AA170" s="91"/>
      <c r="AB170" s="58"/>
      <c r="AC170" s="91"/>
      <c r="AD170" s="91"/>
      <c r="AE170" s="58"/>
      <c r="AF170" s="58"/>
      <c r="AG170" s="58"/>
      <c r="AH170" s="91"/>
      <c r="AI170" s="91"/>
      <c r="AJ170" s="91"/>
      <c r="AK170" s="91"/>
      <c r="AL170" s="91"/>
      <c r="AM170" s="91"/>
      <c r="AN170" s="91"/>
      <c r="AO170" s="91"/>
      <c r="AP170" s="91"/>
      <c r="AQ170" s="91"/>
      <c r="AR170" s="91"/>
      <c r="AS170" s="91"/>
      <c r="AT170" s="91"/>
      <c r="AU170" s="91"/>
      <c r="AV170" s="91"/>
      <c r="AW170" s="91"/>
      <c r="AX170" s="91"/>
      <c r="AY170" s="91"/>
      <c r="AZ170" s="91"/>
      <c r="BA170" s="91"/>
      <c r="BB170" s="91"/>
      <c r="BC170" s="91"/>
      <c r="BD170" s="91"/>
      <c r="BE170" s="91"/>
      <c r="BF170" s="91"/>
      <c r="BG170" s="91"/>
      <c r="BH170" s="91"/>
      <c r="BI170" s="91"/>
    </row>
    <row r="171" spans="1:61" ht="15.75" customHeight="1">
      <c r="A171" s="91"/>
      <c r="B171" s="91"/>
      <c r="C171" s="91"/>
      <c r="D171" s="91"/>
      <c r="E171" s="91"/>
      <c r="F171" s="58"/>
      <c r="G171" s="91"/>
      <c r="H171" s="91"/>
      <c r="I171" s="91"/>
      <c r="J171" s="91"/>
      <c r="K171" s="91"/>
      <c r="L171" s="58"/>
      <c r="M171" s="91"/>
      <c r="N171" s="91"/>
      <c r="O171" s="91"/>
      <c r="P171" s="58"/>
      <c r="Q171" s="58"/>
      <c r="R171" s="58"/>
      <c r="S171" s="58"/>
      <c r="T171" s="58"/>
      <c r="U171" s="91"/>
      <c r="V171" s="58"/>
      <c r="W171" s="91"/>
      <c r="X171" s="58"/>
      <c r="Y171" s="91"/>
      <c r="Z171" s="58"/>
      <c r="AA171" s="91"/>
      <c r="AB171" s="58"/>
      <c r="AC171" s="91"/>
      <c r="AD171" s="91"/>
      <c r="AE171" s="58"/>
      <c r="AF171" s="58"/>
      <c r="AG171" s="58"/>
      <c r="AH171" s="91"/>
      <c r="AI171" s="91"/>
      <c r="AJ171" s="91"/>
      <c r="AK171" s="91"/>
      <c r="AL171" s="91"/>
      <c r="AM171" s="91"/>
      <c r="AN171" s="91"/>
      <c r="AO171" s="91"/>
      <c r="AP171" s="91"/>
      <c r="AQ171" s="91"/>
      <c r="AR171" s="91"/>
      <c r="AS171" s="91"/>
      <c r="AT171" s="91"/>
      <c r="AU171" s="91"/>
      <c r="AV171" s="91"/>
      <c r="AW171" s="91"/>
      <c r="AX171" s="91"/>
      <c r="AY171" s="91"/>
      <c r="AZ171" s="91"/>
      <c r="BA171" s="91"/>
      <c r="BB171" s="91"/>
      <c r="BC171" s="91"/>
      <c r="BD171" s="91"/>
      <c r="BE171" s="91"/>
      <c r="BF171" s="91"/>
      <c r="BG171" s="91"/>
      <c r="BH171" s="91"/>
      <c r="BI171" s="91"/>
    </row>
    <row r="172" spans="1:61" ht="15.75" customHeight="1">
      <c r="A172" s="91"/>
      <c r="B172" s="91"/>
      <c r="C172" s="91"/>
      <c r="D172" s="91"/>
      <c r="E172" s="91"/>
      <c r="F172" s="58"/>
      <c r="G172" s="91"/>
      <c r="H172" s="91"/>
      <c r="I172" s="91"/>
      <c r="J172" s="91"/>
      <c r="K172" s="91"/>
      <c r="L172" s="58"/>
      <c r="M172" s="91"/>
      <c r="N172" s="91"/>
      <c r="O172" s="91"/>
      <c r="P172" s="58"/>
      <c r="Q172" s="58"/>
      <c r="R172" s="58"/>
      <c r="S172" s="58"/>
      <c r="T172" s="58"/>
      <c r="U172" s="91"/>
      <c r="V172" s="58"/>
      <c r="W172" s="91"/>
      <c r="X172" s="58"/>
      <c r="Y172" s="91"/>
      <c r="Z172" s="58"/>
      <c r="AA172" s="91"/>
      <c r="AB172" s="58"/>
      <c r="AC172" s="91"/>
      <c r="AD172" s="91"/>
      <c r="AE172" s="58"/>
      <c r="AF172" s="58"/>
      <c r="AG172" s="58"/>
      <c r="AH172" s="91"/>
      <c r="AI172" s="91"/>
      <c r="AJ172" s="91"/>
      <c r="AK172" s="91"/>
      <c r="AL172" s="91"/>
      <c r="AM172" s="91"/>
      <c r="AN172" s="91"/>
      <c r="AO172" s="91"/>
      <c r="AP172" s="91"/>
      <c r="AQ172" s="91"/>
      <c r="AR172" s="91"/>
      <c r="AS172" s="91"/>
      <c r="AT172" s="91"/>
      <c r="AU172" s="91"/>
      <c r="AV172" s="91"/>
      <c r="AW172" s="91"/>
      <c r="AX172" s="91"/>
      <c r="AY172" s="91"/>
      <c r="AZ172" s="91"/>
      <c r="BA172" s="91"/>
      <c r="BB172" s="91"/>
      <c r="BC172" s="91"/>
      <c r="BD172" s="91"/>
      <c r="BE172" s="91"/>
      <c r="BF172" s="91"/>
      <c r="BG172" s="91"/>
      <c r="BH172" s="91"/>
      <c r="BI172" s="91"/>
    </row>
    <row r="173" spans="1:61" ht="15.75" customHeight="1">
      <c r="A173" s="91"/>
      <c r="B173" s="91"/>
      <c r="C173" s="91"/>
      <c r="D173" s="91"/>
      <c r="E173" s="91"/>
      <c r="F173" s="58"/>
      <c r="G173" s="91"/>
      <c r="H173" s="91"/>
      <c r="I173" s="91"/>
      <c r="J173" s="91"/>
      <c r="K173" s="91"/>
      <c r="L173" s="58"/>
      <c r="M173" s="91"/>
      <c r="N173" s="91"/>
      <c r="O173" s="91"/>
      <c r="P173" s="58"/>
      <c r="Q173" s="58"/>
      <c r="R173" s="58"/>
      <c r="S173" s="58"/>
      <c r="T173" s="58"/>
      <c r="U173" s="91"/>
      <c r="V173" s="58"/>
      <c r="W173" s="91"/>
      <c r="X173" s="58"/>
      <c r="Y173" s="91"/>
      <c r="Z173" s="58"/>
      <c r="AA173" s="91"/>
      <c r="AB173" s="58"/>
      <c r="AC173" s="91"/>
      <c r="AD173" s="91"/>
      <c r="AE173" s="58"/>
      <c r="AF173" s="58"/>
      <c r="AG173" s="58"/>
      <c r="AH173" s="91"/>
      <c r="AI173" s="91"/>
      <c r="AJ173" s="91"/>
      <c r="AK173" s="91"/>
      <c r="AL173" s="91"/>
      <c r="AM173" s="91"/>
      <c r="AN173" s="91"/>
      <c r="AO173" s="91"/>
      <c r="AP173" s="91"/>
      <c r="AQ173" s="91"/>
      <c r="AR173" s="91"/>
      <c r="AS173" s="91"/>
      <c r="AT173" s="91"/>
      <c r="AU173" s="91"/>
      <c r="AV173" s="91"/>
      <c r="AW173" s="91"/>
      <c r="AX173" s="91"/>
      <c r="AY173" s="91"/>
      <c r="AZ173" s="91"/>
      <c r="BA173" s="91"/>
      <c r="BB173" s="91"/>
      <c r="BC173" s="91"/>
      <c r="BD173" s="91"/>
      <c r="BE173" s="91"/>
      <c r="BF173" s="91"/>
      <c r="BG173" s="91"/>
      <c r="BH173" s="91"/>
      <c r="BI173" s="91"/>
    </row>
    <row r="174" spans="1:61" ht="15.75" customHeight="1">
      <c r="A174" s="91"/>
      <c r="B174" s="91"/>
      <c r="C174" s="91"/>
      <c r="D174" s="91"/>
      <c r="E174" s="91"/>
      <c r="F174" s="58"/>
      <c r="G174" s="91"/>
      <c r="H174" s="91"/>
      <c r="I174" s="91"/>
      <c r="J174" s="91"/>
      <c r="K174" s="91"/>
      <c r="L174" s="58"/>
      <c r="M174" s="91"/>
      <c r="N174" s="91"/>
      <c r="O174" s="91"/>
      <c r="P174" s="58"/>
      <c r="Q174" s="58"/>
      <c r="R174" s="58"/>
      <c r="S174" s="58"/>
      <c r="T174" s="58"/>
      <c r="U174" s="91"/>
      <c r="V174" s="58"/>
      <c r="W174" s="91"/>
      <c r="X174" s="58"/>
      <c r="Y174" s="91"/>
      <c r="Z174" s="58"/>
      <c r="AA174" s="91"/>
      <c r="AB174" s="58"/>
      <c r="AC174" s="91"/>
      <c r="AD174" s="91"/>
      <c r="AE174" s="58"/>
      <c r="AF174" s="58"/>
      <c r="AG174" s="58"/>
      <c r="AH174" s="91"/>
      <c r="AI174" s="91"/>
      <c r="AJ174" s="91"/>
      <c r="AK174" s="91"/>
      <c r="AL174" s="91"/>
      <c r="AM174" s="91"/>
      <c r="AN174" s="91"/>
      <c r="AO174" s="91"/>
      <c r="AP174" s="91"/>
      <c r="AQ174" s="91"/>
      <c r="AR174" s="91"/>
      <c r="AS174" s="91"/>
      <c r="AT174" s="91"/>
      <c r="AU174" s="91"/>
      <c r="AV174" s="91"/>
      <c r="AW174" s="91"/>
      <c r="AX174" s="91"/>
      <c r="AY174" s="91"/>
      <c r="AZ174" s="91"/>
      <c r="BA174" s="91"/>
      <c r="BB174" s="91"/>
      <c r="BC174" s="91"/>
      <c r="BD174" s="91"/>
      <c r="BE174" s="91"/>
      <c r="BF174" s="91"/>
      <c r="BG174" s="91"/>
      <c r="BH174" s="91"/>
      <c r="BI174" s="91"/>
    </row>
    <row r="175" spans="1:61" ht="15.75" customHeight="1">
      <c r="A175" s="91"/>
      <c r="B175" s="91"/>
      <c r="C175" s="91"/>
      <c r="D175" s="91"/>
      <c r="E175" s="91"/>
      <c r="F175" s="58"/>
      <c r="G175" s="91"/>
      <c r="H175" s="91"/>
      <c r="I175" s="91"/>
      <c r="J175" s="91"/>
      <c r="K175" s="91"/>
      <c r="L175" s="58"/>
      <c r="M175" s="91"/>
      <c r="N175" s="91"/>
      <c r="O175" s="91"/>
      <c r="P175" s="58"/>
      <c r="Q175" s="58"/>
      <c r="R175" s="58"/>
      <c r="S175" s="58"/>
      <c r="T175" s="58"/>
      <c r="U175" s="91"/>
      <c r="V175" s="58"/>
      <c r="W175" s="91"/>
      <c r="X175" s="58"/>
      <c r="Y175" s="91"/>
      <c r="Z175" s="58"/>
      <c r="AA175" s="91"/>
      <c r="AB175" s="58"/>
      <c r="AC175" s="91"/>
      <c r="AD175" s="91"/>
      <c r="AE175" s="58"/>
      <c r="AF175" s="58"/>
      <c r="AG175" s="58"/>
      <c r="AH175" s="91"/>
      <c r="AI175" s="91"/>
      <c r="AJ175" s="91"/>
      <c r="AK175" s="91"/>
      <c r="AL175" s="91"/>
      <c r="AM175" s="91"/>
      <c r="AN175" s="91"/>
      <c r="AO175" s="91"/>
      <c r="AP175" s="91"/>
      <c r="AQ175" s="91"/>
      <c r="AR175" s="91"/>
      <c r="AS175" s="91"/>
      <c r="AT175" s="91"/>
      <c r="AU175" s="91"/>
      <c r="AV175" s="91"/>
      <c r="AW175" s="91"/>
      <c r="AX175" s="91"/>
      <c r="AY175" s="91"/>
      <c r="AZ175" s="91"/>
      <c r="BA175" s="91"/>
      <c r="BB175" s="91"/>
      <c r="BC175" s="91"/>
      <c r="BD175" s="91"/>
      <c r="BE175" s="91"/>
      <c r="BF175" s="91"/>
      <c r="BG175" s="91"/>
      <c r="BH175" s="91"/>
      <c r="BI175" s="91"/>
    </row>
    <row r="176" spans="1:61" ht="15.75" customHeight="1">
      <c r="A176" s="91"/>
      <c r="B176" s="91"/>
      <c r="C176" s="91"/>
      <c r="D176" s="91"/>
      <c r="E176" s="91"/>
      <c r="F176" s="58"/>
      <c r="G176" s="91"/>
      <c r="H176" s="91"/>
      <c r="I176" s="91"/>
      <c r="J176" s="91"/>
      <c r="K176" s="91"/>
      <c r="L176" s="58"/>
      <c r="M176" s="91"/>
      <c r="N176" s="91"/>
      <c r="O176" s="91"/>
      <c r="P176" s="58"/>
      <c r="Q176" s="58"/>
      <c r="R176" s="58"/>
      <c r="S176" s="58"/>
      <c r="T176" s="58"/>
      <c r="U176" s="91"/>
      <c r="V176" s="58"/>
      <c r="W176" s="91"/>
      <c r="X176" s="58"/>
      <c r="Y176" s="91"/>
      <c r="Z176" s="58"/>
      <c r="AA176" s="91"/>
      <c r="AB176" s="58"/>
      <c r="AC176" s="91"/>
      <c r="AD176" s="91"/>
      <c r="AE176" s="58"/>
      <c r="AF176" s="58"/>
      <c r="AG176" s="58"/>
      <c r="AH176" s="91"/>
      <c r="AI176" s="91"/>
      <c r="AJ176" s="91"/>
      <c r="AK176" s="91"/>
      <c r="AL176" s="91"/>
      <c r="AM176" s="91"/>
      <c r="AN176" s="91"/>
      <c r="AO176" s="91"/>
      <c r="AP176" s="91"/>
      <c r="AQ176" s="91"/>
      <c r="AR176" s="91"/>
      <c r="AS176" s="91"/>
      <c r="AT176" s="91"/>
      <c r="AU176" s="91"/>
      <c r="AV176" s="91"/>
      <c r="AW176" s="91"/>
      <c r="AX176" s="91"/>
      <c r="AY176" s="91"/>
      <c r="AZ176" s="91"/>
      <c r="BA176" s="91"/>
      <c r="BB176" s="91"/>
      <c r="BC176" s="91"/>
      <c r="BD176" s="91"/>
      <c r="BE176" s="91"/>
      <c r="BF176" s="91"/>
      <c r="BG176" s="91"/>
      <c r="BH176" s="91"/>
      <c r="BI176" s="91"/>
    </row>
    <row r="177" spans="1:61" ht="15.75" customHeight="1">
      <c r="A177" s="91"/>
      <c r="B177" s="91"/>
      <c r="C177" s="91"/>
      <c r="D177" s="91"/>
      <c r="E177" s="91"/>
      <c r="F177" s="58"/>
      <c r="G177" s="91"/>
      <c r="H177" s="91"/>
      <c r="I177" s="91"/>
      <c r="J177" s="91"/>
      <c r="K177" s="91"/>
      <c r="L177" s="58"/>
      <c r="M177" s="91"/>
      <c r="N177" s="91"/>
      <c r="O177" s="91"/>
      <c r="P177" s="58"/>
      <c r="Q177" s="58"/>
      <c r="R177" s="58"/>
      <c r="S177" s="58"/>
      <c r="T177" s="58"/>
      <c r="U177" s="91"/>
      <c r="V177" s="58"/>
      <c r="W177" s="91"/>
      <c r="X177" s="58"/>
      <c r="Y177" s="91"/>
      <c r="Z177" s="58"/>
      <c r="AA177" s="91"/>
      <c r="AB177" s="58"/>
      <c r="AC177" s="91"/>
      <c r="AD177" s="91"/>
      <c r="AE177" s="58"/>
      <c r="AF177" s="58"/>
      <c r="AG177" s="58"/>
      <c r="AH177" s="91"/>
      <c r="AI177" s="91"/>
      <c r="AJ177" s="91"/>
      <c r="AK177" s="91"/>
      <c r="AL177" s="91"/>
      <c r="AM177" s="91"/>
      <c r="AN177" s="91"/>
      <c r="AO177" s="91"/>
      <c r="AP177" s="91"/>
      <c r="AQ177" s="91"/>
      <c r="AR177" s="91"/>
      <c r="AS177" s="91"/>
      <c r="AT177" s="91"/>
      <c r="AU177" s="91"/>
      <c r="AV177" s="91"/>
      <c r="AW177" s="91"/>
      <c r="AX177" s="91"/>
      <c r="AY177" s="91"/>
      <c r="AZ177" s="91"/>
      <c r="BA177" s="91"/>
      <c r="BB177" s="91"/>
      <c r="BC177" s="91"/>
      <c r="BD177" s="91"/>
      <c r="BE177" s="91"/>
      <c r="BF177" s="91"/>
      <c r="BG177" s="91"/>
      <c r="BH177" s="91"/>
      <c r="BI177" s="91"/>
    </row>
    <row r="178" spans="1:61" ht="15.75" customHeight="1">
      <c r="A178" s="91"/>
      <c r="B178" s="91"/>
      <c r="C178" s="91"/>
      <c r="D178" s="91"/>
      <c r="E178" s="91"/>
      <c r="F178" s="58"/>
      <c r="G178" s="91"/>
      <c r="H178" s="91"/>
      <c r="I178" s="91"/>
      <c r="J178" s="91"/>
      <c r="K178" s="91"/>
      <c r="L178" s="58"/>
      <c r="M178" s="91"/>
      <c r="N178" s="91"/>
      <c r="O178" s="91"/>
      <c r="P178" s="58"/>
      <c r="Q178" s="58"/>
      <c r="R178" s="58"/>
      <c r="S178" s="58"/>
      <c r="T178" s="58"/>
      <c r="U178" s="91"/>
      <c r="V178" s="58"/>
      <c r="W178" s="91"/>
      <c r="X178" s="58"/>
      <c r="Y178" s="91"/>
      <c r="Z178" s="58"/>
      <c r="AA178" s="91"/>
      <c r="AB178" s="58"/>
      <c r="AC178" s="91"/>
      <c r="AD178" s="91"/>
      <c r="AE178" s="58"/>
      <c r="AF178" s="58"/>
      <c r="AG178" s="58"/>
      <c r="AH178" s="91"/>
      <c r="AI178" s="91"/>
      <c r="AJ178" s="91"/>
      <c r="AK178" s="91"/>
      <c r="AL178" s="91"/>
      <c r="AM178" s="91"/>
      <c r="AN178" s="91"/>
      <c r="AO178" s="91"/>
      <c r="AP178" s="91"/>
      <c r="AQ178" s="91"/>
      <c r="AR178" s="91"/>
      <c r="AS178" s="91"/>
      <c r="AT178" s="91"/>
      <c r="AU178" s="91"/>
      <c r="AV178" s="91"/>
      <c r="AW178" s="91"/>
      <c r="AX178" s="91"/>
      <c r="AY178" s="91"/>
      <c r="AZ178" s="91"/>
      <c r="BA178" s="91"/>
      <c r="BB178" s="91"/>
      <c r="BC178" s="91"/>
      <c r="BD178" s="91"/>
      <c r="BE178" s="91"/>
      <c r="BF178" s="91"/>
      <c r="BG178" s="91"/>
      <c r="BH178" s="91"/>
      <c r="BI178" s="91"/>
    </row>
    <row r="179" spans="1:61" ht="15.75" customHeight="1">
      <c r="A179" s="91"/>
      <c r="B179" s="91"/>
      <c r="C179" s="91"/>
      <c r="D179" s="91"/>
      <c r="E179" s="91"/>
      <c r="F179" s="58"/>
      <c r="G179" s="91"/>
      <c r="H179" s="91"/>
      <c r="I179" s="91"/>
      <c r="J179" s="91"/>
      <c r="K179" s="91"/>
      <c r="L179" s="58"/>
      <c r="M179" s="91"/>
      <c r="N179" s="91"/>
      <c r="O179" s="91"/>
      <c r="P179" s="58"/>
      <c r="Q179" s="58"/>
      <c r="R179" s="58"/>
      <c r="S179" s="58"/>
      <c r="T179" s="58"/>
      <c r="U179" s="91"/>
      <c r="V179" s="58"/>
      <c r="W179" s="91"/>
      <c r="X179" s="58"/>
      <c r="Y179" s="91"/>
      <c r="Z179" s="58"/>
      <c r="AA179" s="91"/>
      <c r="AB179" s="58"/>
      <c r="AC179" s="91"/>
      <c r="AD179" s="91"/>
      <c r="AE179" s="58"/>
      <c r="AF179" s="58"/>
      <c r="AG179" s="58"/>
      <c r="AH179" s="91"/>
      <c r="AI179" s="91"/>
      <c r="AJ179" s="91"/>
      <c r="AK179" s="91"/>
      <c r="AL179" s="91"/>
      <c r="AM179" s="91"/>
      <c r="AN179" s="91"/>
      <c r="AO179" s="91"/>
      <c r="AP179" s="91"/>
      <c r="AQ179" s="91"/>
      <c r="AR179" s="91"/>
      <c r="AS179" s="91"/>
      <c r="AT179" s="91"/>
      <c r="AU179" s="91"/>
      <c r="AV179" s="91"/>
      <c r="AW179" s="91"/>
      <c r="AX179" s="91"/>
      <c r="AY179" s="91"/>
      <c r="AZ179" s="91"/>
      <c r="BA179" s="91"/>
      <c r="BB179" s="91"/>
      <c r="BC179" s="91"/>
      <c r="BD179" s="91"/>
      <c r="BE179" s="91"/>
      <c r="BF179" s="91"/>
      <c r="BG179" s="91"/>
      <c r="BH179" s="91"/>
      <c r="BI179" s="91"/>
    </row>
    <row r="180" spans="1:61" ht="15.75" customHeight="1">
      <c r="A180" s="91"/>
      <c r="B180" s="91"/>
      <c r="C180" s="91"/>
      <c r="D180" s="91"/>
      <c r="E180" s="91"/>
      <c r="F180" s="58"/>
      <c r="G180" s="91"/>
      <c r="H180" s="91"/>
      <c r="I180" s="91"/>
      <c r="J180" s="91"/>
      <c r="K180" s="91"/>
      <c r="L180" s="58"/>
      <c r="M180" s="91"/>
      <c r="N180" s="91"/>
      <c r="O180" s="91"/>
      <c r="P180" s="58"/>
      <c r="Q180" s="58"/>
      <c r="R180" s="58"/>
      <c r="S180" s="58"/>
      <c r="T180" s="58"/>
      <c r="U180" s="91"/>
      <c r="V180" s="58"/>
      <c r="W180" s="91"/>
      <c r="X180" s="58"/>
      <c r="Y180" s="91"/>
      <c r="Z180" s="58"/>
      <c r="AA180" s="91"/>
      <c r="AB180" s="58"/>
      <c r="AC180" s="91"/>
      <c r="AD180" s="91"/>
      <c r="AE180" s="58"/>
      <c r="AF180" s="58"/>
      <c r="AG180" s="58"/>
      <c r="AH180" s="91"/>
      <c r="AI180" s="91"/>
      <c r="AJ180" s="91"/>
      <c r="AK180" s="91"/>
      <c r="AL180" s="91"/>
      <c r="AM180" s="91"/>
      <c r="AN180" s="91"/>
      <c r="AO180" s="91"/>
      <c r="AP180" s="91"/>
      <c r="AQ180" s="91"/>
      <c r="AR180" s="91"/>
      <c r="AS180" s="91"/>
      <c r="AT180" s="91"/>
      <c r="AU180" s="91"/>
      <c r="AV180" s="91"/>
      <c r="AW180" s="91"/>
      <c r="AX180" s="91"/>
      <c r="AY180" s="91"/>
      <c r="AZ180" s="91"/>
      <c r="BA180" s="91"/>
      <c r="BB180" s="91"/>
      <c r="BC180" s="91"/>
      <c r="BD180" s="91"/>
      <c r="BE180" s="91"/>
      <c r="BF180" s="91"/>
      <c r="BG180" s="91"/>
      <c r="BH180" s="91"/>
      <c r="BI180" s="91"/>
    </row>
    <row r="181" spans="1:61" ht="15.75" customHeight="1">
      <c r="A181" s="91"/>
      <c r="B181" s="91"/>
      <c r="C181" s="91"/>
      <c r="D181" s="91"/>
      <c r="E181" s="91"/>
      <c r="F181" s="58"/>
      <c r="G181" s="91"/>
      <c r="H181" s="91"/>
      <c r="I181" s="91"/>
      <c r="J181" s="91"/>
      <c r="K181" s="91"/>
      <c r="L181" s="58"/>
      <c r="M181" s="91"/>
      <c r="N181" s="91"/>
      <c r="O181" s="91"/>
      <c r="P181" s="58"/>
      <c r="Q181" s="58"/>
      <c r="R181" s="58"/>
      <c r="S181" s="58"/>
      <c r="T181" s="58"/>
      <c r="U181" s="91"/>
      <c r="V181" s="58"/>
      <c r="W181" s="91"/>
      <c r="X181" s="58"/>
      <c r="Y181" s="91"/>
      <c r="Z181" s="58"/>
      <c r="AA181" s="91"/>
      <c r="AB181" s="58"/>
      <c r="AC181" s="91"/>
      <c r="AD181" s="91"/>
      <c r="AE181" s="58"/>
      <c r="AF181" s="58"/>
      <c r="AG181" s="58"/>
      <c r="AH181" s="91"/>
      <c r="AI181" s="91"/>
      <c r="AJ181" s="91"/>
      <c r="AK181" s="91"/>
      <c r="AL181" s="91"/>
      <c r="AM181" s="91"/>
      <c r="AN181" s="91"/>
      <c r="AO181" s="91"/>
      <c r="AP181" s="91"/>
      <c r="AQ181" s="91"/>
      <c r="AR181" s="91"/>
      <c r="AS181" s="91"/>
      <c r="AT181" s="91"/>
      <c r="AU181" s="91"/>
      <c r="AV181" s="91"/>
      <c r="AW181" s="91"/>
      <c r="AX181" s="91"/>
      <c r="AY181" s="91"/>
      <c r="AZ181" s="91"/>
      <c r="BA181" s="91"/>
      <c r="BB181" s="91"/>
      <c r="BC181" s="91"/>
      <c r="BD181" s="91"/>
      <c r="BE181" s="91"/>
      <c r="BF181" s="91"/>
      <c r="BG181" s="91"/>
      <c r="BH181" s="91"/>
      <c r="BI181" s="91"/>
    </row>
    <row r="182" spans="1:61" ht="15.75" customHeight="1">
      <c r="A182" s="91"/>
      <c r="B182" s="91"/>
      <c r="C182" s="91"/>
      <c r="D182" s="91"/>
      <c r="E182" s="91"/>
      <c r="F182" s="58"/>
      <c r="G182" s="91"/>
      <c r="H182" s="91"/>
      <c r="I182" s="91"/>
      <c r="J182" s="91"/>
      <c r="K182" s="91"/>
      <c r="L182" s="58"/>
      <c r="M182" s="91"/>
      <c r="N182" s="91"/>
      <c r="O182" s="91"/>
      <c r="P182" s="58"/>
      <c r="Q182" s="58"/>
      <c r="R182" s="58"/>
      <c r="S182" s="58"/>
      <c r="T182" s="58"/>
      <c r="U182" s="91"/>
      <c r="V182" s="58"/>
      <c r="W182" s="91"/>
      <c r="X182" s="58"/>
      <c r="Y182" s="91"/>
      <c r="Z182" s="58"/>
      <c r="AA182" s="91"/>
      <c r="AB182" s="58"/>
      <c r="AC182" s="91"/>
      <c r="AD182" s="91"/>
      <c r="AE182" s="58"/>
      <c r="AF182" s="58"/>
      <c r="AG182" s="58"/>
      <c r="AH182" s="91"/>
      <c r="AI182" s="91"/>
      <c r="AJ182" s="91"/>
      <c r="AK182" s="91"/>
      <c r="AL182" s="91"/>
      <c r="AM182" s="91"/>
      <c r="AN182" s="91"/>
      <c r="AO182" s="91"/>
      <c r="AP182" s="91"/>
      <c r="AQ182" s="91"/>
      <c r="AR182" s="91"/>
      <c r="AS182" s="91"/>
      <c r="AT182" s="91"/>
      <c r="AU182" s="91"/>
      <c r="AV182" s="91"/>
      <c r="AW182" s="91"/>
      <c r="AX182" s="91"/>
      <c r="AY182" s="91"/>
      <c r="AZ182" s="91"/>
      <c r="BA182" s="91"/>
      <c r="BB182" s="91"/>
      <c r="BC182" s="91"/>
      <c r="BD182" s="91"/>
      <c r="BE182" s="91"/>
      <c r="BF182" s="91"/>
      <c r="BG182" s="91"/>
      <c r="BH182" s="91"/>
      <c r="BI182" s="91"/>
    </row>
    <row r="183" spans="1:61" ht="15.75" customHeight="1">
      <c r="A183" s="91"/>
      <c r="B183" s="91"/>
      <c r="C183" s="91"/>
      <c r="D183" s="91"/>
      <c r="E183" s="91"/>
      <c r="F183" s="58"/>
      <c r="G183" s="91"/>
      <c r="H183" s="91"/>
      <c r="I183" s="91"/>
      <c r="J183" s="91"/>
      <c r="K183" s="91"/>
      <c r="L183" s="58"/>
      <c r="M183" s="91"/>
      <c r="N183" s="91"/>
      <c r="O183" s="91"/>
      <c r="P183" s="58"/>
      <c r="Q183" s="58"/>
      <c r="R183" s="58"/>
      <c r="S183" s="58"/>
      <c r="T183" s="58"/>
      <c r="U183" s="91"/>
      <c r="V183" s="58"/>
      <c r="W183" s="91"/>
      <c r="X183" s="58"/>
      <c r="Y183" s="91"/>
      <c r="Z183" s="58"/>
      <c r="AA183" s="91"/>
      <c r="AB183" s="58"/>
      <c r="AC183" s="91"/>
      <c r="AD183" s="91"/>
      <c r="AE183" s="58"/>
      <c r="AF183" s="58"/>
      <c r="AG183" s="58"/>
      <c r="AH183" s="91"/>
      <c r="AI183" s="91"/>
      <c r="AJ183" s="91"/>
      <c r="AK183" s="91"/>
      <c r="AL183" s="91"/>
      <c r="AM183" s="91"/>
      <c r="AN183" s="91"/>
      <c r="AO183" s="91"/>
      <c r="AP183" s="91"/>
      <c r="AQ183" s="91"/>
      <c r="AR183" s="91"/>
      <c r="AS183" s="91"/>
      <c r="AT183" s="91"/>
      <c r="AU183" s="91"/>
      <c r="AV183" s="91"/>
      <c r="AW183" s="91"/>
      <c r="AX183" s="91"/>
      <c r="AY183" s="91"/>
      <c r="AZ183" s="91"/>
      <c r="BA183" s="91"/>
      <c r="BB183" s="91"/>
      <c r="BC183" s="91"/>
      <c r="BD183" s="91"/>
      <c r="BE183" s="91"/>
      <c r="BF183" s="91"/>
      <c r="BG183" s="91"/>
      <c r="BH183" s="91"/>
      <c r="BI183" s="91"/>
    </row>
    <row r="184" spans="1:61" ht="15.75" customHeight="1">
      <c r="A184" s="91"/>
      <c r="B184" s="91"/>
      <c r="C184" s="91"/>
      <c r="D184" s="91"/>
      <c r="E184" s="91"/>
      <c r="F184" s="58"/>
      <c r="G184" s="91"/>
      <c r="H184" s="91"/>
      <c r="I184" s="91"/>
      <c r="J184" s="91"/>
      <c r="K184" s="91"/>
      <c r="L184" s="58"/>
      <c r="M184" s="91"/>
      <c r="N184" s="91"/>
      <c r="O184" s="91"/>
      <c r="P184" s="58"/>
      <c r="Q184" s="58"/>
      <c r="R184" s="58"/>
      <c r="S184" s="58"/>
      <c r="T184" s="58"/>
      <c r="U184" s="91"/>
      <c r="V184" s="58"/>
      <c r="W184" s="91"/>
      <c r="X184" s="58"/>
      <c r="Y184" s="91"/>
      <c r="Z184" s="58"/>
      <c r="AA184" s="91"/>
      <c r="AB184" s="58"/>
      <c r="AC184" s="91"/>
      <c r="AD184" s="91"/>
      <c r="AE184" s="58"/>
      <c r="AF184" s="58"/>
      <c r="AG184" s="58"/>
      <c r="AH184" s="91"/>
      <c r="AI184" s="91"/>
      <c r="AJ184" s="91"/>
      <c r="AK184" s="91"/>
      <c r="AL184" s="91"/>
      <c r="AM184" s="91"/>
      <c r="AN184" s="91"/>
      <c r="AO184" s="91"/>
      <c r="AP184" s="91"/>
      <c r="AQ184" s="91"/>
      <c r="AR184" s="91"/>
      <c r="AS184" s="91"/>
      <c r="AT184" s="91"/>
      <c r="AU184" s="91"/>
      <c r="AV184" s="91"/>
      <c r="AW184" s="91"/>
      <c r="AX184" s="91"/>
      <c r="AY184" s="91"/>
      <c r="AZ184" s="91"/>
      <c r="BA184" s="91"/>
      <c r="BB184" s="91"/>
      <c r="BC184" s="91"/>
      <c r="BD184" s="91"/>
      <c r="BE184" s="91"/>
      <c r="BF184" s="91"/>
      <c r="BG184" s="91"/>
      <c r="BH184" s="91"/>
      <c r="BI184" s="91"/>
    </row>
    <row r="185" spans="1:61" ht="15.75" customHeight="1">
      <c r="A185" s="91"/>
      <c r="B185" s="91"/>
      <c r="C185" s="91"/>
      <c r="D185" s="91"/>
      <c r="E185" s="91"/>
      <c r="F185" s="58"/>
      <c r="G185" s="91"/>
      <c r="H185" s="91"/>
      <c r="I185" s="91"/>
      <c r="J185" s="91"/>
      <c r="K185" s="91"/>
      <c r="L185" s="58"/>
      <c r="M185" s="91"/>
      <c r="N185" s="91"/>
      <c r="O185" s="91"/>
      <c r="P185" s="58"/>
      <c r="Q185" s="58"/>
      <c r="R185" s="58"/>
      <c r="S185" s="58"/>
      <c r="T185" s="58"/>
      <c r="U185" s="91"/>
      <c r="V185" s="58"/>
      <c r="W185" s="91"/>
      <c r="X185" s="58"/>
      <c r="Y185" s="91"/>
      <c r="Z185" s="58"/>
      <c r="AA185" s="91"/>
      <c r="AB185" s="58"/>
      <c r="AC185" s="91"/>
      <c r="AD185" s="91"/>
      <c r="AE185" s="58"/>
      <c r="AF185" s="58"/>
      <c r="AG185" s="58"/>
      <c r="AH185" s="91"/>
      <c r="AI185" s="91"/>
      <c r="AJ185" s="91"/>
      <c r="AK185" s="91"/>
      <c r="AL185" s="91"/>
      <c r="AM185" s="91"/>
      <c r="AN185" s="91"/>
      <c r="AO185" s="91"/>
      <c r="AP185" s="91"/>
      <c r="AQ185" s="91"/>
      <c r="AR185" s="91"/>
      <c r="AS185" s="91"/>
      <c r="AT185" s="91"/>
      <c r="AU185" s="91"/>
      <c r="AV185" s="91"/>
      <c r="AW185" s="91"/>
      <c r="AX185" s="91"/>
      <c r="AY185" s="91"/>
      <c r="AZ185" s="91"/>
      <c r="BA185" s="91"/>
      <c r="BB185" s="91"/>
      <c r="BC185" s="91"/>
      <c r="BD185" s="91"/>
      <c r="BE185" s="91"/>
      <c r="BF185" s="91"/>
      <c r="BG185" s="91"/>
      <c r="BH185" s="91"/>
      <c r="BI185" s="91"/>
    </row>
    <row r="186" spans="1:61" ht="15.75" customHeight="1">
      <c r="A186" s="91"/>
      <c r="B186" s="91"/>
      <c r="C186" s="91"/>
      <c r="D186" s="91"/>
      <c r="E186" s="91"/>
      <c r="F186" s="58"/>
      <c r="G186" s="91"/>
      <c r="H186" s="91"/>
      <c r="I186" s="91"/>
      <c r="J186" s="91"/>
      <c r="K186" s="91"/>
      <c r="L186" s="58"/>
      <c r="M186" s="91"/>
      <c r="N186" s="91"/>
      <c r="O186" s="91"/>
      <c r="P186" s="58"/>
      <c r="Q186" s="58"/>
      <c r="R186" s="58"/>
      <c r="S186" s="58"/>
      <c r="T186" s="58"/>
      <c r="U186" s="91"/>
      <c r="V186" s="58"/>
      <c r="W186" s="91"/>
      <c r="X186" s="58"/>
      <c r="Y186" s="91"/>
      <c r="Z186" s="58"/>
      <c r="AA186" s="91"/>
      <c r="AB186" s="58"/>
      <c r="AC186" s="91"/>
      <c r="AD186" s="91"/>
      <c r="AE186" s="58"/>
      <c r="AF186" s="58"/>
      <c r="AG186" s="58"/>
      <c r="AH186" s="91"/>
      <c r="AI186" s="91"/>
      <c r="AJ186" s="91"/>
      <c r="AK186" s="91"/>
      <c r="AL186" s="91"/>
      <c r="AM186" s="91"/>
      <c r="AN186" s="91"/>
      <c r="AO186" s="91"/>
      <c r="AP186" s="91"/>
      <c r="AQ186" s="91"/>
      <c r="AR186" s="91"/>
      <c r="AS186" s="91"/>
      <c r="AT186" s="91"/>
      <c r="AU186" s="91"/>
      <c r="AV186" s="91"/>
      <c r="AW186" s="91"/>
      <c r="AX186" s="91"/>
      <c r="AY186" s="91"/>
      <c r="AZ186" s="91"/>
      <c r="BA186" s="91"/>
      <c r="BB186" s="91"/>
      <c r="BC186" s="91"/>
      <c r="BD186" s="91"/>
      <c r="BE186" s="91"/>
      <c r="BF186" s="91"/>
      <c r="BG186" s="91"/>
      <c r="BH186" s="91"/>
      <c r="BI186" s="91"/>
    </row>
    <row r="187" spans="1:61" ht="15.75" customHeight="1">
      <c r="A187" s="91"/>
      <c r="B187" s="91"/>
      <c r="C187" s="91"/>
      <c r="D187" s="91"/>
      <c r="E187" s="91"/>
      <c r="F187" s="58"/>
      <c r="G187" s="91"/>
      <c r="H187" s="91"/>
      <c r="I187" s="91"/>
      <c r="J187" s="91"/>
      <c r="K187" s="91"/>
      <c r="L187" s="58"/>
      <c r="M187" s="91"/>
      <c r="N187" s="91"/>
      <c r="O187" s="91"/>
      <c r="P187" s="58"/>
      <c r="Q187" s="58"/>
      <c r="R187" s="58"/>
      <c r="S187" s="58"/>
      <c r="T187" s="58"/>
      <c r="U187" s="91"/>
      <c r="V187" s="58"/>
      <c r="W187" s="91"/>
      <c r="X187" s="58"/>
      <c r="Y187" s="91"/>
      <c r="Z187" s="58"/>
      <c r="AA187" s="91"/>
      <c r="AB187" s="58"/>
      <c r="AC187" s="91"/>
      <c r="AD187" s="91"/>
      <c r="AE187" s="58"/>
      <c r="AF187" s="58"/>
      <c r="AG187" s="58"/>
      <c r="AH187" s="91"/>
      <c r="AI187" s="91"/>
      <c r="AJ187" s="91"/>
      <c r="AK187" s="91"/>
      <c r="AL187" s="91"/>
      <c r="AM187" s="91"/>
      <c r="AN187" s="91"/>
      <c r="AO187" s="91"/>
      <c r="AP187" s="91"/>
      <c r="AQ187" s="91"/>
      <c r="AR187" s="91"/>
      <c r="AS187" s="91"/>
      <c r="AT187" s="91"/>
      <c r="AU187" s="91"/>
      <c r="AV187" s="91"/>
      <c r="AW187" s="91"/>
      <c r="AX187" s="91"/>
      <c r="AY187" s="91"/>
      <c r="AZ187" s="91"/>
      <c r="BA187" s="91"/>
      <c r="BB187" s="91"/>
      <c r="BC187" s="91"/>
      <c r="BD187" s="91"/>
      <c r="BE187" s="91"/>
      <c r="BF187" s="91"/>
      <c r="BG187" s="91"/>
      <c r="BH187" s="91"/>
      <c r="BI187" s="91"/>
    </row>
    <row r="188" spans="1:61" ht="15.75" customHeight="1">
      <c r="A188" s="91"/>
      <c r="B188" s="91"/>
      <c r="C188" s="91"/>
      <c r="D188" s="91"/>
      <c r="E188" s="91"/>
      <c r="F188" s="58"/>
      <c r="G188" s="91"/>
      <c r="H188" s="91"/>
      <c r="I188" s="91"/>
      <c r="J188" s="91"/>
      <c r="K188" s="91"/>
      <c r="L188" s="58"/>
      <c r="M188" s="91"/>
      <c r="N188" s="91"/>
      <c r="O188" s="91"/>
      <c r="P188" s="58"/>
      <c r="Q188" s="58"/>
      <c r="R188" s="58"/>
      <c r="S188" s="58"/>
      <c r="T188" s="58"/>
      <c r="U188" s="91"/>
      <c r="V188" s="58"/>
      <c r="W188" s="91"/>
      <c r="X188" s="58"/>
      <c r="Y188" s="91"/>
      <c r="Z188" s="58"/>
      <c r="AA188" s="91"/>
      <c r="AB188" s="58"/>
      <c r="AC188" s="91"/>
      <c r="AD188" s="91"/>
      <c r="AE188" s="58"/>
      <c r="AF188" s="58"/>
      <c r="AG188" s="58"/>
      <c r="AH188" s="91"/>
      <c r="AI188" s="91"/>
      <c r="AJ188" s="91"/>
      <c r="AK188" s="91"/>
      <c r="AL188" s="91"/>
      <c r="AM188" s="91"/>
      <c r="AN188" s="91"/>
      <c r="AO188" s="91"/>
      <c r="AP188" s="91"/>
      <c r="AQ188" s="91"/>
      <c r="AR188" s="91"/>
      <c r="AS188" s="91"/>
      <c r="AT188" s="91"/>
      <c r="AU188" s="91"/>
      <c r="AV188" s="91"/>
      <c r="AW188" s="91"/>
      <c r="AX188" s="91"/>
      <c r="AY188" s="91"/>
      <c r="AZ188" s="91"/>
      <c r="BA188" s="91"/>
      <c r="BB188" s="91"/>
      <c r="BC188" s="91"/>
      <c r="BD188" s="91"/>
      <c r="BE188" s="91"/>
      <c r="BF188" s="91"/>
      <c r="BG188" s="91"/>
      <c r="BH188" s="91"/>
      <c r="BI188" s="91"/>
    </row>
    <row r="189" spans="1:61" ht="15.75" customHeight="1">
      <c r="A189" s="91"/>
      <c r="B189" s="91"/>
      <c r="C189" s="91"/>
      <c r="D189" s="91"/>
      <c r="E189" s="91"/>
      <c r="F189" s="58"/>
      <c r="G189" s="91"/>
      <c r="H189" s="91"/>
      <c r="I189" s="91"/>
      <c r="J189" s="91"/>
      <c r="K189" s="91"/>
      <c r="L189" s="58"/>
      <c r="M189" s="91"/>
      <c r="N189" s="91"/>
      <c r="O189" s="91"/>
      <c r="P189" s="58"/>
      <c r="Q189" s="58"/>
      <c r="R189" s="58"/>
      <c r="S189" s="58"/>
      <c r="T189" s="58"/>
      <c r="U189" s="91"/>
      <c r="V189" s="58"/>
      <c r="W189" s="91"/>
      <c r="X189" s="58"/>
      <c r="Y189" s="91"/>
      <c r="Z189" s="58"/>
      <c r="AA189" s="91"/>
      <c r="AB189" s="58"/>
      <c r="AC189" s="91"/>
      <c r="AD189" s="91"/>
      <c r="AE189" s="58"/>
      <c r="AF189" s="58"/>
      <c r="AG189" s="58"/>
      <c r="AH189" s="91"/>
      <c r="AI189" s="91"/>
      <c r="AJ189" s="91"/>
      <c r="AK189" s="91"/>
      <c r="AL189" s="91"/>
      <c r="AM189" s="91"/>
      <c r="AN189" s="91"/>
      <c r="AO189" s="91"/>
      <c r="AP189" s="91"/>
      <c r="AQ189" s="91"/>
      <c r="AR189" s="91"/>
      <c r="AS189" s="91"/>
      <c r="AT189" s="91"/>
      <c r="AU189" s="91"/>
      <c r="AV189" s="91"/>
      <c r="AW189" s="91"/>
      <c r="AX189" s="91"/>
      <c r="AY189" s="91"/>
      <c r="AZ189" s="91"/>
      <c r="BA189" s="91"/>
      <c r="BB189" s="91"/>
      <c r="BC189" s="91"/>
      <c r="BD189" s="91"/>
      <c r="BE189" s="91"/>
      <c r="BF189" s="91"/>
      <c r="BG189" s="91"/>
      <c r="BH189" s="91"/>
      <c r="BI189" s="91"/>
    </row>
    <row r="190" spans="1:61" ht="15.75" customHeight="1">
      <c r="A190" s="91"/>
      <c r="B190" s="91"/>
      <c r="C190" s="91"/>
      <c r="D190" s="91"/>
      <c r="E190" s="91"/>
      <c r="F190" s="58"/>
      <c r="G190" s="91"/>
      <c r="H190" s="91"/>
      <c r="I190" s="91"/>
      <c r="J190" s="91"/>
      <c r="K190" s="91"/>
      <c r="L190" s="58"/>
      <c r="M190" s="91"/>
      <c r="N190" s="91"/>
      <c r="O190" s="91"/>
      <c r="P190" s="58"/>
      <c r="Q190" s="58"/>
      <c r="R190" s="58"/>
      <c r="S190" s="58"/>
      <c r="T190" s="58"/>
      <c r="U190" s="91"/>
      <c r="V190" s="58"/>
      <c r="W190" s="91"/>
      <c r="X190" s="58"/>
      <c r="Y190" s="91"/>
      <c r="Z190" s="58"/>
      <c r="AA190" s="91"/>
      <c r="AB190" s="58"/>
      <c r="AC190" s="91"/>
      <c r="AD190" s="91"/>
      <c r="AE190" s="58"/>
      <c r="AF190" s="58"/>
      <c r="AG190" s="58"/>
      <c r="AH190" s="91"/>
      <c r="AI190" s="91"/>
      <c r="AJ190" s="91"/>
      <c r="AK190" s="91"/>
      <c r="AL190" s="91"/>
      <c r="AM190" s="91"/>
      <c r="AN190" s="91"/>
      <c r="AO190" s="91"/>
      <c r="AP190" s="91"/>
      <c r="AQ190" s="91"/>
      <c r="AR190" s="91"/>
      <c r="AS190" s="91"/>
      <c r="AT190" s="91"/>
      <c r="AU190" s="91"/>
      <c r="AV190" s="91"/>
      <c r="AW190" s="91"/>
      <c r="AX190" s="91"/>
      <c r="AY190" s="91"/>
      <c r="AZ190" s="91"/>
      <c r="BA190" s="91"/>
      <c r="BB190" s="91"/>
      <c r="BC190" s="91"/>
      <c r="BD190" s="91"/>
      <c r="BE190" s="91"/>
      <c r="BF190" s="91"/>
      <c r="BG190" s="91"/>
      <c r="BH190" s="91"/>
      <c r="BI190" s="91"/>
    </row>
    <row r="191" spans="1:61" ht="15.75" customHeight="1">
      <c r="A191" s="91"/>
      <c r="B191" s="91"/>
      <c r="C191" s="91"/>
      <c r="D191" s="91"/>
      <c r="E191" s="91"/>
      <c r="F191" s="58"/>
      <c r="G191" s="91"/>
      <c r="H191" s="91"/>
      <c r="I191" s="91"/>
      <c r="J191" s="91"/>
      <c r="K191" s="91"/>
      <c r="L191" s="58"/>
      <c r="M191" s="91"/>
      <c r="N191" s="91"/>
      <c r="O191" s="91"/>
      <c r="P191" s="58"/>
      <c r="Q191" s="58"/>
      <c r="R191" s="58"/>
      <c r="S191" s="58"/>
      <c r="T191" s="58"/>
      <c r="U191" s="91"/>
      <c r="V191" s="58"/>
      <c r="W191" s="91"/>
      <c r="X191" s="58"/>
      <c r="Y191" s="91"/>
      <c r="Z191" s="58"/>
      <c r="AA191" s="91"/>
      <c r="AB191" s="58"/>
      <c r="AC191" s="91"/>
      <c r="AD191" s="91"/>
      <c r="AE191" s="58"/>
      <c r="AF191" s="58"/>
      <c r="AG191" s="58"/>
      <c r="AH191" s="91"/>
      <c r="AI191" s="91"/>
      <c r="AJ191" s="91"/>
      <c r="AK191" s="91"/>
      <c r="AL191" s="91"/>
      <c r="AM191" s="91"/>
      <c r="AN191" s="91"/>
      <c r="AO191" s="91"/>
      <c r="AP191" s="91"/>
      <c r="AQ191" s="91"/>
      <c r="AR191" s="91"/>
      <c r="AS191" s="91"/>
      <c r="AT191" s="91"/>
      <c r="AU191" s="91"/>
      <c r="AV191" s="91"/>
      <c r="AW191" s="91"/>
      <c r="AX191" s="91"/>
      <c r="AY191" s="91"/>
      <c r="AZ191" s="91"/>
      <c r="BA191" s="91"/>
      <c r="BB191" s="91"/>
      <c r="BC191" s="91"/>
      <c r="BD191" s="91"/>
      <c r="BE191" s="91"/>
      <c r="BF191" s="91"/>
      <c r="BG191" s="91"/>
      <c r="BH191" s="91"/>
      <c r="BI191" s="91"/>
    </row>
    <row r="192" spans="1:61" ht="15.75" customHeight="1">
      <c r="A192" s="91"/>
      <c r="B192" s="91"/>
      <c r="C192" s="91"/>
      <c r="D192" s="91"/>
      <c r="E192" s="91"/>
      <c r="F192" s="58"/>
      <c r="G192" s="91"/>
      <c r="H192" s="91"/>
      <c r="I192" s="91"/>
      <c r="J192" s="91"/>
      <c r="K192" s="91"/>
      <c r="L192" s="58"/>
      <c r="M192" s="91"/>
      <c r="N192" s="91"/>
      <c r="O192" s="91"/>
      <c r="P192" s="58"/>
      <c r="Q192" s="58"/>
      <c r="R192" s="58"/>
      <c r="S192" s="58"/>
      <c r="T192" s="58"/>
      <c r="U192" s="91"/>
      <c r="V192" s="58"/>
      <c r="W192" s="91"/>
      <c r="X192" s="58"/>
      <c r="Y192" s="91"/>
      <c r="Z192" s="58"/>
      <c r="AA192" s="91"/>
      <c r="AB192" s="58"/>
      <c r="AC192" s="91"/>
      <c r="AD192" s="91"/>
      <c r="AE192" s="58"/>
      <c r="AF192" s="58"/>
      <c r="AG192" s="58"/>
      <c r="AH192" s="91"/>
      <c r="AI192" s="91"/>
      <c r="AJ192" s="91"/>
      <c r="AK192" s="91"/>
      <c r="AL192" s="91"/>
      <c r="AM192" s="91"/>
      <c r="AN192" s="91"/>
      <c r="AO192" s="91"/>
      <c r="AP192" s="91"/>
      <c r="AQ192" s="91"/>
      <c r="AR192" s="91"/>
      <c r="AS192" s="91"/>
      <c r="AT192" s="91"/>
      <c r="AU192" s="91"/>
      <c r="AV192" s="91"/>
      <c r="AW192" s="91"/>
      <c r="AX192" s="91"/>
      <c r="AY192" s="91"/>
      <c r="AZ192" s="91"/>
      <c r="BA192" s="91"/>
      <c r="BB192" s="91"/>
      <c r="BC192" s="91"/>
      <c r="BD192" s="91"/>
      <c r="BE192" s="91"/>
      <c r="BF192" s="91"/>
      <c r="BG192" s="91"/>
      <c r="BH192" s="91"/>
      <c r="BI192" s="91"/>
    </row>
    <row r="193" spans="1:61" ht="15.75" customHeight="1">
      <c r="A193" s="91"/>
      <c r="B193" s="91"/>
      <c r="C193" s="91"/>
      <c r="D193" s="91"/>
      <c r="E193" s="91"/>
      <c r="F193" s="58"/>
      <c r="G193" s="91"/>
      <c r="H193" s="91"/>
      <c r="I193" s="91"/>
      <c r="J193" s="91"/>
      <c r="K193" s="91"/>
      <c r="L193" s="58"/>
      <c r="M193" s="91"/>
      <c r="N193" s="91"/>
      <c r="O193" s="91"/>
      <c r="P193" s="58"/>
      <c r="Q193" s="58"/>
      <c r="R193" s="58"/>
      <c r="S193" s="58"/>
      <c r="T193" s="58"/>
      <c r="U193" s="91"/>
      <c r="V193" s="58"/>
      <c r="W193" s="91"/>
      <c r="X193" s="58"/>
      <c r="Y193" s="91"/>
      <c r="Z193" s="58"/>
      <c r="AA193" s="91"/>
      <c r="AB193" s="58"/>
      <c r="AC193" s="91"/>
      <c r="AD193" s="91"/>
      <c r="AE193" s="58"/>
      <c r="AF193" s="58"/>
      <c r="AG193" s="58"/>
      <c r="AH193" s="91"/>
      <c r="AI193" s="91"/>
      <c r="AJ193" s="91"/>
      <c r="AK193" s="91"/>
      <c r="AL193" s="91"/>
      <c r="AM193" s="91"/>
      <c r="AN193" s="91"/>
      <c r="AO193" s="91"/>
      <c r="AP193" s="91"/>
      <c r="AQ193" s="91"/>
      <c r="AR193" s="91"/>
      <c r="AS193" s="91"/>
      <c r="AT193" s="91"/>
      <c r="AU193" s="91"/>
      <c r="AV193" s="91"/>
      <c r="AW193" s="91"/>
      <c r="AX193" s="91"/>
      <c r="AY193" s="91"/>
      <c r="AZ193" s="91"/>
      <c r="BA193" s="91"/>
      <c r="BB193" s="91"/>
      <c r="BC193" s="91"/>
      <c r="BD193" s="91"/>
      <c r="BE193" s="91"/>
      <c r="BF193" s="91"/>
      <c r="BG193" s="91"/>
      <c r="BH193" s="91"/>
      <c r="BI193" s="91"/>
    </row>
    <row r="194" spans="1:61" ht="15.75" customHeight="1">
      <c r="A194" s="91"/>
      <c r="B194" s="91"/>
      <c r="C194" s="91"/>
      <c r="D194" s="91"/>
      <c r="E194" s="91"/>
      <c r="F194" s="58"/>
      <c r="G194" s="91"/>
      <c r="H194" s="91"/>
      <c r="I194" s="91"/>
      <c r="J194" s="91"/>
      <c r="K194" s="91"/>
      <c r="L194" s="58"/>
      <c r="M194" s="91"/>
      <c r="N194" s="91"/>
      <c r="O194" s="91"/>
      <c r="P194" s="58"/>
      <c r="Q194" s="58"/>
      <c r="R194" s="58"/>
      <c r="S194" s="58"/>
      <c r="T194" s="58"/>
      <c r="U194" s="91"/>
      <c r="V194" s="58"/>
      <c r="W194" s="91"/>
      <c r="X194" s="58"/>
      <c r="Y194" s="91"/>
      <c r="Z194" s="58"/>
      <c r="AA194" s="91"/>
      <c r="AB194" s="58"/>
      <c r="AC194" s="91"/>
      <c r="AD194" s="91"/>
      <c r="AE194" s="58"/>
      <c r="AF194" s="58"/>
      <c r="AG194" s="58"/>
      <c r="AH194" s="91"/>
      <c r="AI194" s="91"/>
      <c r="AJ194" s="91"/>
      <c r="AK194" s="91"/>
      <c r="AL194" s="91"/>
      <c r="AM194" s="91"/>
      <c r="AN194" s="91"/>
      <c r="AO194" s="91"/>
      <c r="AP194" s="91"/>
      <c r="AQ194" s="91"/>
      <c r="AR194" s="91"/>
      <c r="AS194" s="91"/>
      <c r="AT194" s="91"/>
      <c r="AU194" s="91"/>
      <c r="AV194" s="91"/>
      <c r="AW194" s="91"/>
      <c r="AX194" s="91"/>
      <c r="AY194" s="91"/>
      <c r="AZ194" s="91"/>
      <c r="BA194" s="91"/>
      <c r="BB194" s="91"/>
      <c r="BC194" s="91"/>
      <c r="BD194" s="91"/>
      <c r="BE194" s="91"/>
      <c r="BF194" s="91"/>
      <c r="BG194" s="91"/>
      <c r="BH194" s="91"/>
      <c r="BI194" s="91"/>
    </row>
    <row r="195" spans="1:61" ht="15.75" customHeight="1">
      <c r="A195" s="91"/>
      <c r="B195" s="91"/>
      <c r="C195" s="91"/>
      <c r="D195" s="91"/>
      <c r="E195" s="91"/>
      <c r="F195" s="58"/>
      <c r="G195" s="91"/>
      <c r="H195" s="91"/>
      <c r="I195" s="91"/>
      <c r="J195" s="91"/>
      <c r="K195" s="91"/>
      <c r="L195" s="58"/>
      <c r="M195" s="91"/>
      <c r="N195" s="91"/>
      <c r="O195" s="91"/>
      <c r="P195" s="58"/>
      <c r="Q195" s="58"/>
      <c r="R195" s="58"/>
      <c r="S195" s="58"/>
      <c r="T195" s="58"/>
      <c r="U195" s="91"/>
      <c r="V195" s="58"/>
      <c r="W195" s="91"/>
      <c r="X195" s="58"/>
      <c r="Y195" s="91"/>
      <c r="Z195" s="58"/>
      <c r="AA195" s="91"/>
      <c r="AB195" s="58"/>
      <c r="AC195" s="91"/>
      <c r="AD195" s="91"/>
      <c r="AE195" s="58"/>
      <c r="AF195" s="58"/>
      <c r="AG195" s="58"/>
      <c r="AH195" s="91"/>
      <c r="AI195" s="91"/>
      <c r="AJ195" s="91"/>
      <c r="AK195" s="91"/>
      <c r="AL195" s="91"/>
      <c r="AM195" s="91"/>
      <c r="AN195" s="91"/>
      <c r="AO195" s="91"/>
      <c r="AP195" s="91"/>
      <c r="AQ195" s="91"/>
      <c r="AR195" s="91"/>
      <c r="AS195" s="91"/>
      <c r="AT195" s="91"/>
      <c r="AU195" s="91"/>
      <c r="AV195" s="91"/>
      <c r="AW195" s="91"/>
      <c r="AX195" s="91"/>
      <c r="AY195" s="91"/>
      <c r="AZ195" s="91"/>
      <c r="BA195" s="91"/>
      <c r="BB195" s="91"/>
      <c r="BC195" s="91"/>
      <c r="BD195" s="91"/>
      <c r="BE195" s="91"/>
      <c r="BF195" s="91"/>
      <c r="BG195" s="91"/>
      <c r="BH195" s="91"/>
      <c r="BI195" s="91"/>
    </row>
    <row r="196" spans="1:61" ht="15.75" customHeight="1">
      <c r="A196" s="91"/>
      <c r="B196" s="91"/>
      <c r="C196" s="91"/>
      <c r="D196" s="91"/>
      <c r="E196" s="91"/>
      <c r="F196" s="58"/>
      <c r="G196" s="91"/>
      <c r="H196" s="91"/>
      <c r="I196" s="91"/>
      <c r="J196" s="91"/>
      <c r="K196" s="91"/>
      <c r="L196" s="58"/>
      <c r="M196" s="91"/>
      <c r="N196" s="91"/>
      <c r="O196" s="91"/>
      <c r="P196" s="58"/>
      <c r="Q196" s="58"/>
      <c r="R196" s="58"/>
      <c r="S196" s="58"/>
      <c r="T196" s="58"/>
      <c r="U196" s="91"/>
      <c r="V196" s="58"/>
      <c r="W196" s="91"/>
      <c r="X196" s="58"/>
      <c r="Y196" s="91"/>
      <c r="Z196" s="58"/>
      <c r="AA196" s="91"/>
      <c r="AB196" s="58"/>
      <c r="AC196" s="91"/>
      <c r="AD196" s="91"/>
      <c r="AE196" s="58"/>
      <c r="AF196" s="58"/>
      <c r="AG196" s="58"/>
      <c r="AH196" s="91"/>
      <c r="AI196" s="91"/>
      <c r="AJ196" s="91"/>
      <c r="AK196" s="91"/>
      <c r="AL196" s="91"/>
      <c r="AM196" s="91"/>
      <c r="AN196" s="91"/>
      <c r="AO196" s="91"/>
      <c r="AP196" s="91"/>
      <c r="AQ196" s="91"/>
      <c r="AR196" s="91"/>
      <c r="AS196" s="91"/>
      <c r="AT196" s="91"/>
      <c r="AU196" s="91"/>
      <c r="AV196" s="91"/>
      <c r="AW196" s="91"/>
      <c r="AX196" s="91"/>
      <c r="AY196" s="91"/>
      <c r="AZ196" s="91"/>
      <c r="BA196" s="91"/>
      <c r="BB196" s="91"/>
      <c r="BC196" s="91"/>
      <c r="BD196" s="91"/>
      <c r="BE196" s="91"/>
      <c r="BF196" s="91"/>
      <c r="BG196" s="91"/>
      <c r="BH196" s="91"/>
      <c r="BI196" s="91"/>
    </row>
    <row r="197" spans="1:61" ht="15.75" customHeight="1">
      <c r="A197" s="91"/>
      <c r="B197" s="91"/>
      <c r="C197" s="91"/>
      <c r="D197" s="91"/>
      <c r="E197" s="91"/>
      <c r="F197" s="58"/>
      <c r="G197" s="91"/>
      <c r="H197" s="91"/>
      <c r="I197" s="91"/>
      <c r="J197" s="91"/>
      <c r="K197" s="91"/>
      <c r="L197" s="58"/>
      <c r="M197" s="91"/>
      <c r="N197" s="91"/>
      <c r="O197" s="91"/>
      <c r="P197" s="58"/>
      <c r="Q197" s="58"/>
      <c r="R197" s="58"/>
      <c r="S197" s="58"/>
      <c r="T197" s="58"/>
      <c r="U197" s="91"/>
      <c r="V197" s="58"/>
      <c r="W197" s="91"/>
      <c r="X197" s="58"/>
      <c r="Y197" s="91"/>
      <c r="Z197" s="58"/>
      <c r="AA197" s="91"/>
      <c r="AB197" s="58"/>
      <c r="AC197" s="91"/>
      <c r="AD197" s="91"/>
      <c r="AE197" s="58"/>
      <c r="AF197" s="58"/>
      <c r="AG197" s="58"/>
      <c r="AH197" s="91"/>
      <c r="AI197" s="91"/>
      <c r="AJ197" s="91"/>
      <c r="AK197" s="91"/>
      <c r="AL197" s="91"/>
      <c r="AM197" s="91"/>
      <c r="AN197" s="91"/>
      <c r="AO197" s="91"/>
      <c r="AP197" s="91"/>
      <c r="AQ197" s="91"/>
      <c r="AR197" s="91"/>
      <c r="AS197" s="91"/>
      <c r="AT197" s="91"/>
      <c r="AU197" s="91"/>
      <c r="AV197" s="91"/>
      <c r="AW197" s="91"/>
      <c r="AX197" s="91"/>
      <c r="AY197" s="91"/>
      <c r="AZ197" s="91"/>
      <c r="BA197" s="91"/>
      <c r="BB197" s="91"/>
      <c r="BC197" s="91"/>
      <c r="BD197" s="91"/>
      <c r="BE197" s="91"/>
      <c r="BF197" s="91"/>
      <c r="BG197" s="91"/>
      <c r="BH197" s="91"/>
      <c r="BI197" s="91"/>
    </row>
    <row r="198" spans="1:61" ht="15.75" customHeight="1">
      <c r="A198" s="91"/>
      <c r="B198" s="91"/>
      <c r="C198" s="91"/>
      <c r="D198" s="91"/>
      <c r="E198" s="91"/>
      <c r="F198" s="58"/>
      <c r="G198" s="91"/>
      <c r="H198" s="91"/>
      <c r="I198" s="91"/>
      <c r="J198" s="91"/>
      <c r="K198" s="91"/>
      <c r="L198" s="58"/>
      <c r="M198" s="91"/>
      <c r="N198" s="91"/>
      <c r="O198" s="91"/>
      <c r="P198" s="58"/>
      <c r="Q198" s="58"/>
      <c r="R198" s="58"/>
      <c r="S198" s="58"/>
      <c r="T198" s="58"/>
      <c r="U198" s="91"/>
      <c r="V198" s="58"/>
      <c r="W198" s="91"/>
      <c r="X198" s="58"/>
      <c r="Y198" s="91"/>
      <c r="Z198" s="58"/>
      <c r="AA198" s="91"/>
      <c r="AB198" s="58"/>
      <c r="AC198" s="91"/>
      <c r="AD198" s="91"/>
      <c r="AE198" s="58"/>
      <c r="AF198" s="58"/>
      <c r="AG198" s="58"/>
      <c r="AH198" s="91"/>
      <c r="AI198" s="91"/>
      <c r="AJ198" s="91"/>
      <c r="AK198" s="91"/>
      <c r="AL198" s="91"/>
      <c r="AM198" s="91"/>
      <c r="AN198" s="91"/>
      <c r="AO198" s="91"/>
      <c r="AP198" s="91"/>
      <c r="AQ198" s="91"/>
      <c r="AR198" s="91"/>
      <c r="AS198" s="91"/>
      <c r="AT198" s="91"/>
      <c r="AU198" s="91"/>
      <c r="AV198" s="91"/>
      <c r="AW198" s="91"/>
      <c r="AX198" s="91"/>
      <c r="AY198" s="91"/>
      <c r="AZ198" s="91"/>
      <c r="BA198" s="91"/>
      <c r="BB198" s="91"/>
      <c r="BC198" s="91"/>
      <c r="BD198" s="91"/>
      <c r="BE198" s="91"/>
      <c r="BF198" s="91"/>
      <c r="BG198" s="91"/>
      <c r="BH198" s="91"/>
      <c r="BI198" s="91"/>
    </row>
    <row r="199" spans="1:61" ht="15.75" customHeight="1">
      <c r="A199" s="91"/>
      <c r="B199" s="91"/>
      <c r="C199" s="91"/>
      <c r="D199" s="91"/>
      <c r="E199" s="91"/>
      <c r="F199" s="58"/>
      <c r="G199" s="91"/>
      <c r="H199" s="91"/>
      <c r="I199" s="91"/>
      <c r="J199" s="91"/>
      <c r="K199" s="91"/>
      <c r="L199" s="58"/>
      <c r="M199" s="91"/>
      <c r="N199" s="91"/>
      <c r="O199" s="91"/>
      <c r="P199" s="58"/>
      <c r="Q199" s="58"/>
      <c r="R199" s="58"/>
      <c r="S199" s="58"/>
      <c r="T199" s="58"/>
      <c r="U199" s="91"/>
      <c r="V199" s="58"/>
      <c r="W199" s="91"/>
      <c r="X199" s="58"/>
      <c r="Y199" s="91"/>
      <c r="Z199" s="58"/>
      <c r="AA199" s="91"/>
      <c r="AB199" s="58"/>
      <c r="AC199" s="91"/>
      <c r="AD199" s="91"/>
      <c r="AE199" s="58"/>
      <c r="AF199" s="58"/>
      <c r="AG199" s="58"/>
      <c r="AH199" s="91"/>
      <c r="AI199" s="91"/>
      <c r="AJ199" s="91"/>
      <c r="AK199" s="91"/>
      <c r="AL199" s="91"/>
      <c r="AM199" s="91"/>
      <c r="AN199" s="91"/>
      <c r="AO199" s="91"/>
      <c r="AP199" s="91"/>
      <c r="AQ199" s="91"/>
      <c r="AR199" s="91"/>
      <c r="AS199" s="91"/>
      <c r="AT199" s="91"/>
      <c r="AU199" s="91"/>
      <c r="AV199" s="91"/>
      <c r="AW199" s="91"/>
      <c r="AX199" s="91"/>
      <c r="AY199" s="91"/>
      <c r="AZ199" s="91"/>
      <c r="BA199" s="91"/>
      <c r="BB199" s="91"/>
      <c r="BC199" s="91"/>
      <c r="BD199" s="91"/>
      <c r="BE199" s="91"/>
      <c r="BF199" s="91"/>
      <c r="BG199" s="91"/>
      <c r="BH199" s="91"/>
      <c r="BI199" s="91"/>
    </row>
    <row r="200" spans="1:61" ht="15.75" customHeight="1">
      <c r="A200" s="91"/>
      <c r="B200" s="91"/>
      <c r="C200" s="91"/>
      <c r="D200" s="91"/>
      <c r="E200" s="91"/>
      <c r="F200" s="58"/>
      <c r="G200" s="91"/>
      <c r="H200" s="91"/>
      <c r="I200" s="91"/>
      <c r="J200" s="91"/>
      <c r="K200" s="91"/>
      <c r="L200" s="58"/>
      <c r="M200" s="91"/>
      <c r="N200" s="91"/>
      <c r="O200" s="91"/>
      <c r="P200" s="58"/>
      <c r="Q200" s="58"/>
      <c r="R200" s="58"/>
      <c r="S200" s="58"/>
      <c r="T200" s="58"/>
      <c r="U200" s="91"/>
      <c r="V200" s="58"/>
      <c r="W200" s="91"/>
      <c r="X200" s="58"/>
      <c r="Y200" s="91"/>
      <c r="Z200" s="58"/>
      <c r="AA200" s="91"/>
      <c r="AB200" s="58"/>
      <c r="AC200" s="91"/>
      <c r="AD200" s="91"/>
      <c r="AE200" s="58"/>
      <c r="AF200" s="58"/>
      <c r="AG200" s="58"/>
      <c r="AH200" s="91"/>
      <c r="AI200" s="91"/>
      <c r="AJ200" s="91"/>
      <c r="AK200" s="91"/>
      <c r="AL200" s="91"/>
      <c r="AM200" s="91"/>
      <c r="AN200" s="91"/>
      <c r="AO200" s="91"/>
      <c r="AP200" s="91"/>
      <c r="AQ200" s="91"/>
      <c r="AR200" s="91"/>
      <c r="AS200" s="91"/>
      <c r="AT200" s="91"/>
      <c r="AU200" s="91"/>
      <c r="AV200" s="91"/>
      <c r="AW200" s="91"/>
      <c r="AX200" s="91"/>
      <c r="AY200" s="91"/>
      <c r="AZ200" s="91"/>
      <c r="BA200" s="91"/>
      <c r="BB200" s="91"/>
      <c r="BC200" s="91"/>
      <c r="BD200" s="91"/>
      <c r="BE200" s="91"/>
      <c r="BF200" s="91"/>
      <c r="BG200" s="91"/>
      <c r="BH200" s="91"/>
      <c r="BI200" s="91"/>
    </row>
    <row r="201" spans="1:61" ht="15.75" customHeight="1">
      <c r="A201" s="91"/>
      <c r="B201" s="91"/>
      <c r="C201" s="91"/>
      <c r="D201" s="91"/>
      <c r="E201" s="91"/>
      <c r="F201" s="58"/>
      <c r="G201" s="91"/>
      <c r="H201" s="91"/>
      <c r="I201" s="91"/>
      <c r="J201" s="91"/>
      <c r="K201" s="91"/>
      <c r="L201" s="58"/>
      <c r="M201" s="91"/>
      <c r="N201" s="91"/>
      <c r="O201" s="91"/>
      <c r="P201" s="58"/>
      <c r="Q201" s="58"/>
      <c r="R201" s="58"/>
      <c r="S201" s="58"/>
      <c r="T201" s="58"/>
      <c r="U201" s="91"/>
      <c r="V201" s="58"/>
      <c r="W201" s="91"/>
      <c r="X201" s="58"/>
      <c r="Y201" s="91"/>
      <c r="Z201" s="58"/>
      <c r="AA201" s="91"/>
      <c r="AB201" s="58"/>
      <c r="AC201" s="91"/>
      <c r="AD201" s="91"/>
      <c r="AE201" s="58"/>
      <c r="AF201" s="58"/>
      <c r="AG201" s="58"/>
      <c r="AH201" s="91"/>
      <c r="AI201" s="91"/>
      <c r="AJ201" s="91"/>
      <c r="AK201" s="91"/>
      <c r="AL201" s="91"/>
      <c r="AM201" s="91"/>
      <c r="AN201" s="91"/>
      <c r="AO201" s="91"/>
      <c r="AP201" s="91"/>
      <c r="AQ201" s="91"/>
      <c r="AR201" s="91"/>
      <c r="AS201" s="91"/>
      <c r="AT201" s="91"/>
      <c r="AU201" s="91"/>
      <c r="AV201" s="91"/>
      <c r="AW201" s="91"/>
      <c r="AX201" s="91"/>
      <c r="AY201" s="91"/>
      <c r="AZ201" s="91"/>
      <c r="BA201" s="91"/>
      <c r="BB201" s="91"/>
      <c r="BC201" s="91"/>
      <c r="BD201" s="91"/>
      <c r="BE201" s="91"/>
      <c r="BF201" s="91"/>
      <c r="BG201" s="91"/>
      <c r="BH201" s="91"/>
      <c r="BI201" s="91"/>
    </row>
    <row r="202" spans="1:61" ht="15.75" customHeight="1">
      <c r="A202" s="91"/>
      <c r="B202" s="91"/>
      <c r="C202" s="91"/>
      <c r="D202" s="91"/>
      <c r="E202" s="91"/>
      <c r="F202" s="58"/>
      <c r="G202" s="91"/>
      <c r="H202" s="91"/>
      <c r="I202" s="91"/>
      <c r="J202" s="91"/>
      <c r="K202" s="91"/>
      <c r="L202" s="58"/>
      <c r="M202" s="91"/>
      <c r="N202" s="91"/>
      <c r="O202" s="91"/>
      <c r="P202" s="58"/>
      <c r="Q202" s="58"/>
      <c r="R202" s="58"/>
      <c r="S202" s="58"/>
      <c r="T202" s="58"/>
      <c r="U202" s="91"/>
      <c r="V202" s="58"/>
      <c r="W202" s="91"/>
      <c r="X202" s="58"/>
      <c r="Y202" s="91"/>
      <c r="Z202" s="58"/>
      <c r="AA202" s="91"/>
      <c r="AB202" s="58"/>
      <c r="AC202" s="91"/>
      <c r="AD202" s="91"/>
      <c r="AE202" s="58"/>
      <c r="AF202" s="58"/>
      <c r="AG202" s="58"/>
      <c r="AH202" s="91"/>
      <c r="AI202" s="91"/>
      <c r="AJ202" s="91"/>
      <c r="AK202" s="91"/>
      <c r="AL202" s="91"/>
      <c r="AM202" s="91"/>
      <c r="AN202" s="91"/>
      <c r="AO202" s="91"/>
      <c r="AP202" s="91"/>
      <c r="AQ202" s="91"/>
      <c r="AR202" s="91"/>
      <c r="AS202" s="91"/>
      <c r="AT202" s="91"/>
      <c r="AU202" s="91"/>
      <c r="AV202" s="91"/>
      <c r="AW202" s="91"/>
      <c r="AX202" s="91"/>
      <c r="AY202" s="91"/>
      <c r="AZ202" s="91"/>
      <c r="BA202" s="91"/>
      <c r="BB202" s="91"/>
      <c r="BC202" s="91"/>
      <c r="BD202" s="91"/>
      <c r="BE202" s="91"/>
      <c r="BF202" s="91"/>
      <c r="BG202" s="91"/>
      <c r="BH202" s="91"/>
      <c r="BI202" s="91"/>
    </row>
    <row r="203" spans="1:61" ht="15.75" customHeight="1">
      <c r="A203" s="91"/>
      <c r="B203" s="91"/>
      <c r="C203" s="91"/>
      <c r="D203" s="91"/>
      <c r="E203" s="91"/>
      <c r="F203" s="58"/>
      <c r="G203" s="91"/>
      <c r="H203" s="91"/>
      <c r="I203" s="91"/>
      <c r="J203" s="91"/>
      <c r="K203" s="91"/>
      <c r="L203" s="58"/>
      <c r="M203" s="91"/>
      <c r="N203" s="91"/>
      <c r="O203" s="91"/>
      <c r="P203" s="58"/>
      <c r="Q203" s="58"/>
      <c r="R203" s="58"/>
      <c r="S203" s="58"/>
      <c r="T203" s="58"/>
      <c r="U203" s="91"/>
      <c r="V203" s="58"/>
      <c r="W203" s="91"/>
      <c r="X203" s="58"/>
      <c r="Y203" s="91"/>
      <c r="Z203" s="58"/>
      <c r="AA203" s="91"/>
      <c r="AB203" s="58"/>
      <c r="AC203" s="91"/>
      <c r="AD203" s="91"/>
      <c r="AE203" s="58"/>
      <c r="AF203" s="58"/>
      <c r="AG203" s="58"/>
      <c r="AH203" s="91"/>
      <c r="AI203" s="91"/>
      <c r="AJ203" s="91"/>
      <c r="AK203" s="91"/>
      <c r="AL203" s="91"/>
      <c r="AM203" s="91"/>
      <c r="AN203" s="91"/>
      <c r="AO203" s="91"/>
      <c r="AP203" s="91"/>
      <c r="AQ203" s="91"/>
      <c r="AR203" s="91"/>
      <c r="AS203" s="91"/>
      <c r="AT203" s="91"/>
      <c r="AU203" s="91"/>
      <c r="AV203" s="91"/>
      <c r="AW203" s="91"/>
      <c r="AX203" s="91"/>
      <c r="AY203" s="91"/>
      <c r="AZ203" s="91"/>
      <c r="BA203" s="91"/>
      <c r="BB203" s="91"/>
      <c r="BC203" s="91"/>
      <c r="BD203" s="91"/>
      <c r="BE203" s="91"/>
      <c r="BF203" s="91"/>
      <c r="BG203" s="91"/>
      <c r="BH203" s="91"/>
      <c r="BI203" s="91"/>
    </row>
    <row r="204" spans="1:61" ht="15.75" customHeight="1">
      <c r="A204" s="91"/>
      <c r="B204" s="91"/>
      <c r="C204" s="91"/>
      <c r="D204" s="91"/>
      <c r="E204" s="91"/>
      <c r="F204" s="58"/>
      <c r="G204" s="91"/>
      <c r="H204" s="91"/>
      <c r="I204" s="91"/>
      <c r="J204" s="91"/>
      <c r="K204" s="91"/>
      <c r="L204" s="58"/>
      <c r="M204" s="91"/>
      <c r="N204" s="91"/>
      <c r="O204" s="91"/>
      <c r="P204" s="58"/>
      <c r="Q204" s="58"/>
      <c r="R204" s="58"/>
      <c r="S204" s="58"/>
      <c r="T204" s="58"/>
      <c r="U204" s="91"/>
      <c r="V204" s="58"/>
      <c r="W204" s="91"/>
      <c r="X204" s="58"/>
      <c r="Y204" s="91"/>
      <c r="Z204" s="58"/>
      <c r="AA204" s="91"/>
      <c r="AB204" s="58"/>
      <c r="AC204" s="91"/>
      <c r="AD204" s="91"/>
      <c r="AE204" s="58"/>
      <c r="AF204" s="58"/>
      <c r="AG204" s="58"/>
      <c r="AH204" s="91"/>
      <c r="AI204" s="91"/>
      <c r="AJ204" s="91"/>
      <c r="AK204" s="91"/>
      <c r="AL204" s="91"/>
      <c r="AM204" s="91"/>
      <c r="AN204" s="91"/>
      <c r="AO204" s="91"/>
      <c r="AP204" s="91"/>
      <c r="AQ204" s="91"/>
      <c r="AR204" s="91"/>
      <c r="AS204" s="91"/>
      <c r="AT204" s="91"/>
      <c r="AU204" s="91"/>
      <c r="AV204" s="91"/>
      <c r="AW204" s="91"/>
      <c r="AX204" s="91"/>
      <c r="AY204" s="91"/>
      <c r="AZ204" s="91"/>
      <c r="BA204" s="91"/>
      <c r="BB204" s="91"/>
      <c r="BC204" s="91"/>
      <c r="BD204" s="91"/>
      <c r="BE204" s="91"/>
      <c r="BF204" s="91"/>
      <c r="BG204" s="91"/>
      <c r="BH204" s="91"/>
      <c r="BI204" s="91"/>
    </row>
    <row r="205" spans="1:61" ht="15.75" customHeight="1">
      <c r="A205" s="91"/>
      <c r="B205" s="91"/>
      <c r="C205" s="91"/>
      <c r="D205" s="91"/>
      <c r="E205" s="91"/>
      <c r="F205" s="58"/>
      <c r="G205" s="91"/>
      <c r="H205" s="91"/>
      <c r="I205" s="91"/>
      <c r="J205" s="91"/>
      <c r="K205" s="91"/>
      <c r="L205" s="58"/>
      <c r="M205" s="91"/>
      <c r="N205" s="91"/>
      <c r="O205" s="91"/>
      <c r="P205" s="58"/>
      <c r="Q205" s="58"/>
      <c r="R205" s="58"/>
      <c r="S205" s="58"/>
      <c r="T205" s="58"/>
      <c r="U205" s="91"/>
      <c r="V205" s="58"/>
      <c r="W205" s="91"/>
      <c r="X205" s="58"/>
      <c r="Y205" s="91"/>
      <c r="Z205" s="58"/>
      <c r="AA205" s="91"/>
      <c r="AB205" s="58"/>
      <c r="AC205" s="91"/>
      <c r="AD205" s="91"/>
      <c r="AE205" s="58"/>
      <c r="AF205" s="58"/>
      <c r="AG205" s="58"/>
      <c r="AH205" s="91"/>
      <c r="AI205" s="91"/>
      <c r="AJ205" s="91"/>
      <c r="AK205" s="91"/>
      <c r="AL205" s="91"/>
      <c r="AM205" s="91"/>
      <c r="AN205" s="91"/>
      <c r="AO205" s="91"/>
      <c r="AP205" s="91"/>
      <c r="AQ205" s="91"/>
      <c r="AR205" s="91"/>
      <c r="AS205" s="91"/>
      <c r="AT205" s="91"/>
      <c r="AU205" s="91"/>
      <c r="AV205" s="91"/>
      <c r="AW205" s="91"/>
      <c r="AX205" s="91"/>
      <c r="AY205" s="91"/>
      <c r="AZ205" s="91"/>
      <c r="BA205" s="91"/>
      <c r="BB205" s="91"/>
      <c r="BC205" s="91"/>
      <c r="BD205" s="91"/>
      <c r="BE205" s="91"/>
      <c r="BF205" s="91"/>
      <c r="BG205" s="91"/>
      <c r="BH205" s="91"/>
      <c r="BI205" s="91"/>
    </row>
    <row r="206" spans="1:61" ht="15.75" customHeight="1">
      <c r="A206" s="91"/>
      <c r="B206" s="91"/>
      <c r="C206" s="91"/>
      <c r="D206" s="91"/>
      <c r="E206" s="91"/>
      <c r="F206" s="58"/>
      <c r="G206" s="91"/>
      <c r="H206" s="91"/>
      <c r="I206" s="91"/>
      <c r="J206" s="91"/>
      <c r="K206" s="91"/>
      <c r="L206" s="58"/>
      <c r="M206" s="91"/>
      <c r="N206" s="91"/>
      <c r="O206" s="91"/>
      <c r="P206" s="58"/>
      <c r="Q206" s="58"/>
      <c r="R206" s="58"/>
      <c r="S206" s="58"/>
      <c r="T206" s="58"/>
      <c r="U206" s="91"/>
      <c r="V206" s="58"/>
      <c r="W206" s="91"/>
      <c r="X206" s="58"/>
      <c r="Y206" s="91"/>
      <c r="Z206" s="58"/>
      <c r="AA206" s="91"/>
      <c r="AB206" s="58"/>
      <c r="AC206" s="91"/>
      <c r="AD206" s="91"/>
      <c r="AE206" s="58"/>
      <c r="AF206" s="58"/>
      <c r="AG206" s="58"/>
      <c r="AH206" s="91"/>
      <c r="AI206" s="91"/>
      <c r="AJ206" s="91"/>
      <c r="AK206" s="91"/>
      <c r="AL206" s="91"/>
      <c r="AM206" s="91"/>
      <c r="AN206" s="91"/>
      <c r="AO206" s="91"/>
      <c r="AP206" s="91"/>
      <c r="AQ206" s="91"/>
      <c r="AR206" s="91"/>
      <c r="AS206" s="91"/>
      <c r="AT206" s="91"/>
      <c r="AU206" s="91"/>
      <c r="AV206" s="91"/>
      <c r="AW206" s="91"/>
      <c r="AX206" s="91"/>
      <c r="AY206" s="91"/>
      <c r="AZ206" s="91"/>
      <c r="BA206" s="91"/>
      <c r="BB206" s="91"/>
      <c r="BC206" s="91"/>
      <c r="BD206" s="91"/>
      <c r="BE206" s="91"/>
      <c r="BF206" s="91"/>
      <c r="BG206" s="91"/>
      <c r="BH206" s="91"/>
      <c r="BI206" s="91"/>
    </row>
    <row r="207" spans="1:61" ht="15.75" customHeight="1">
      <c r="A207" s="91"/>
      <c r="B207" s="91"/>
      <c r="C207" s="91"/>
      <c r="D207" s="91"/>
      <c r="E207" s="91"/>
      <c r="F207" s="58"/>
      <c r="G207" s="91"/>
      <c r="H207" s="91"/>
      <c r="I207" s="91"/>
      <c r="J207" s="91"/>
      <c r="K207" s="91"/>
      <c r="L207" s="58"/>
      <c r="M207" s="91"/>
      <c r="N207" s="91"/>
      <c r="O207" s="91"/>
      <c r="P207" s="58"/>
      <c r="Q207" s="58"/>
      <c r="R207" s="58"/>
      <c r="S207" s="58"/>
      <c r="T207" s="58"/>
      <c r="U207" s="91"/>
      <c r="V207" s="58"/>
      <c r="W207" s="91"/>
      <c r="X207" s="58"/>
      <c r="Y207" s="91"/>
      <c r="Z207" s="58"/>
      <c r="AA207" s="91"/>
      <c r="AB207" s="58"/>
      <c r="AC207" s="91"/>
      <c r="AD207" s="91"/>
      <c r="AE207" s="58"/>
      <c r="AF207" s="58"/>
      <c r="AG207" s="58"/>
      <c r="AH207" s="91"/>
      <c r="AI207" s="91"/>
      <c r="AJ207" s="91"/>
      <c r="AK207" s="91"/>
      <c r="AL207" s="91"/>
      <c r="AM207" s="91"/>
      <c r="AN207" s="91"/>
      <c r="AO207" s="91"/>
      <c r="AP207" s="91"/>
      <c r="AQ207" s="91"/>
      <c r="AR207" s="91"/>
      <c r="AS207" s="91"/>
      <c r="AT207" s="91"/>
      <c r="AU207" s="91"/>
      <c r="AV207" s="91"/>
      <c r="AW207" s="91"/>
      <c r="AX207" s="91"/>
      <c r="AY207" s="91"/>
      <c r="AZ207" s="91"/>
      <c r="BA207" s="91"/>
      <c r="BB207" s="91"/>
      <c r="BC207" s="91"/>
      <c r="BD207" s="91"/>
      <c r="BE207" s="91"/>
      <c r="BF207" s="91"/>
      <c r="BG207" s="91"/>
      <c r="BH207" s="91"/>
      <c r="BI207" s="91"/>
    </row>
    <row r="208" spans="1:61" ht="15.75" customHeight="1">
      <c r="A208" s="91"/>
      <c r="B208" s="91"/>
      <c r="C208" s="91"/>
      <c r="D208" s="91"/>
      <c r="E208" s="91"/>
      <c r="F208" s="58"/>
      <c r="G208" s="91"/>
      <c r="H208" s="91"/>
      <c r="I208" s="91"/>
      <c r="J208" s="91"/>
      <c r="K208" s="91"/>
      <c r="L208" s="58"/>
      <c r="M208" s="91"/>
      <c r="N208" s="91"/>
      <c r="O208" s="91"/>
      <c r="P208" s="58"/>
      <c r="Q208" s="58"/>
      <c r="R208" s="58"/>
      <c r="S208" s="58"/>
      <c r="T208" s="58"/>
      <c r="U208" s="91"/>
      <c r="V208" s="58"/>
      <c r="W208" s="91"/>
      <c r="X208" s="58"/>
      <c r="Y208" s="91"/>
      <c r="Z208" s="58"/>
      <c r="AA208" s="91"/>
      <c r="AB208" s="58"/>
      <c r="AC208" s="91"/>
      <c r="AD208" s="91"/>
      <c r="AE208" s="58"/>
      <c r="AF208" s="58"/>
      <c r="AG208" s="58"/>
      <c r="AH208" s="91"/>
      <c r="AI208" s="91"/>
      <c r="AJ208" s="91"/>
      <c r="AK208" s="91"/>
      <c r="AL208" s="91"/>
      <c r="AM208" s="91"/>
      <c r="AN208" s="91"/>
      <c r="AO208" s="91"/>
      <c r="AP208" s="91"/>
      <c r="AQ208" s="91"/>
      <c r="AR208" s="91"/>
      <c r="AS208" s="91"/>
      <c r="AT208" s="91"/>
      <c r="AU208" s="91"/>
      <c r="AV208" s="91"/>
      <c r="AW208" s="91"/>
      <c r="AX208" s="91"/>
      <c r="AY208" s="91"/>
      <c r="AZ208" s="91"/>
      <c r="BA208" s="91"/>
      <c r="BB208" s="91"/>
      <c r="BC208" s="91"/>
      <c r="BD208" s="91"/>
      <c r="BE208" s="91"/>
      <c r="BF208" s="91"/>
      <c r="BG208" s="91"/>
      <c r="BH208" s="91"/>
      <c r="BI208" s="91"/>
    </row>
    <row r="209" spans="1:61" ht="15.75" customHeight="1">
      <c r="A209" s="91"/>
      <c r="B209" s="91"/>
      <c r="C209" s="91"/>
      <c r="D209" s="91"/>
      <c r="E209" s="91"/>
      <c r="F209" s="58"/>
      <c r="G209" s="91"/>
      <c r="H209" s="91"/>
      <c r="I209" s="91"/>
      <c r="J209" s="91"/>
      <c r="K209" s="91"/>
      <c r="L209" s="58"/>
      <c r="M209" s="91"/>
      <c r="N209" s="91"/>
      <c r="O209" s="91"/>
      <c r="P209" s="58"/>
      <c r="Q209" s="58"/>
      <c r="R209" s="58"/>
      <c r="S209" s="58"/>
      <c r="T209" s="58"/>
      <c r="U209" s="91"/>
      <c r="V209" s="58"/>
      <c r="W209" s="91"/>
      <c r="X209" s="58"/>
      <c r="Y209" s="91"/>
      <c r="Z209" s="58"/>
      <c r="AA209" s="91"/>
      <c r="AB209" s="58"/>
      <c r="AC209" s="91"/>
      <c r="AD209" s="91"/>
      <c r="AE209" s="58"/>
      <c r="AF209" s="58"/>
      <c r="AG209" s="58"/>
      <c r="AH209" s="91"/>
      <c r="AI209" s="91"/>
      <c r="AJ209" s="91"/>
      <c r="AK209" s="91"/>
      <c r="AL209" s="91"/>
      <c r="AM209" s="91"/>
      <c r="AN209" s="91"/>
      <c r="AO209" s="91"/>
      <c r="AP209" s="91"/>
      <c r="AQ209" s="91"/>
      <c r="AR209" s="91"/>
      <c r="AS209" s="91"/>
      <c r="AT209" s="91"/>
      <c r="AU209" s="91"/>
      <c r="AV209" s="91"/>
      <c r="AW209" s="91"/>
      <c r="AX209" s="91"/>
      <c r="AY209" s="91"/>
      <c r="AZ209" s="91"/>
      <c r="BA209" s="91"/>
      <c r="BB209" s="91"/>
      <c r="BC209" s="91"/>
      <c r="BD209" s="91"/>
      <c r="BE209" s="91"/>
      <c r="BF209" s="91"/>
      <c r="BG209" s="91"/>
      <c r="BH209" s="91"/>
      <c r="BI209" s="91"/>
    </row>
    <row r="210" spans="1:61" ht="15.75" customHeight="1">
      <c r="A210" s="91"/>
      <c r="B210" s="91"/>
      <c r="C210" s="91"/>
      <c r="D210" s="91"/>
      <c r="E210" s="91"/>
      <c r="F210" s="58"/>
      <c r="G210" s="91"/>
      <c r="H210" s="91"/>
      <c r="I210" s="91"/>
      <c r="J210" s="91"/>
      <c r="K210" s="91"/>
      <c r="L210" s="58"/>
      <c r="M210" s="91"/>
      <c r="N210" s="91"/>
      <c r="O210" s="91"/>
      <c r="P210" s="58"/>
      <c r="Q210" s="58"/>
      <c r="R210" s="58"/>
      <c r="S210" s="58"/>
      <c r="T210" s="58"/>
      <c r="U210" s="91"/>
      <c r="V210" s="58"/>
      <c r="W210" s="91"/>
      <c r="X210" s="58"/>
      <c r="Y210" s="91"/>
      <c r="Z210" s="58"/>
      <c r="AA210" s="91"/>
      <c r="AB210" s="58"/>
      <c r="AC210" s="91"/>
      <c r="AD210" s="91"/>
      <c r="AE210" s="58"/>
      <c r="AF210" s="58"/>
      <c r="AG210" s="58"/>
      <c r="AH210" s="91"/>
      <c r="AI210" s="91"/>
      <c r="AJ210" s="91"/>
      <c r="AK210" s="91"/>
      <c r="AL210" s="91"/>
      <c r="AM210" s="91"/>
      <c r="AN210" s="91"/>
      <c r="AO210" s="91"/>
      <c r="AP210" s="91"/>
      <c r="AQ210" s="91"/>
      <c r="AR210" s="91"/>
      <c r="AS210" s="91"/>
      <c r="AT210" s="91"/>
      <c r="AU210" s="91"/>
      <c r="AV210" s="91"/>
      <c r="AW210" s="91"/>
      <c r="AX210" s="91"/>
      <c r="AY210" s="91"/>
      <c r="AZ210" s="91"/>
      <c r="BA210" s="91"/>
      <c r="BB210" s="91"/>
      <c r="BC210" s="91"/>
      <c r="BD210" s="91"/>
      <c r="BE210" s="91"/>
      <c r="BF210" s="91"/>
      <c r="BG210" s="91"/>
      <c r="BH210" s="91"/>
      <c r="BI210" s="91"/>
    </row>
    <row r="211" spans="1:61" ht="15.75" customHeight="1">
      <c r="A211" s="91"/>
      <c r="B211" s="91"/>
      <c r="C211" s="91"/>
      <c r="D211" s="91"/>
      <c r="E211" s="91"/>
      <c r="F211" s="58"/>
      <c r="G211" s="91"/>
      <c r="H211" s="91"/>
      <c r="I211" s="91"/>
      <c r="J211" s="91"/>
      <c r="K211" s="91"/>
      <c r="L211" s="58"/>
      <c r="M211" s="91"/>
      <c r="N211" s="91"/>
      <c r="O211" s="91"/>
      <c r="P211" s="58"/>
      <c r="Q211" s="58"/>
      <c r="R211" s="58"/>
      <c r="S211" s="58"/>
      <c r="T211" s="58"/>
      <c r="U211" s="91"/>
      <c r="V211" s="58"/>
      <c r="W211" s="91"/>
      <c r="X211" s="58"/>
      <c r="Y211" s="91"/>
      <c r="Z211" s="58"/>
      <c r="AA211" s="91"/>
      <c r="AB211" s="58"/>
      <c r="AC211" s="91"/>
      <c r="AD211" s="91"/>
      <c r="AE211" s="58"/>
      <c r="AF211" s="58"/>
      <c r="AG211" s="58"/>
      <c r="AH211" s="91"/>
      <c r="AI211" s="91"/>
      <c r="AJ211" s="91"/>
      <c r="AK211" s="91"/>
      <c r="AL211" s="91"/>
      <c r="AM211" s="91"/>
      <c r="AN211" s="91"/>
      <c r="AO211" s="91"/>
      <c r="AP211" s="91"/>
      <c r="AQ211" s="91"/>
      <c r="AR211" s="91"/>
      <c r="AS211" s="91"/>
      <c r="AT211" s="91"/>
      <c r="AU211" s="91"/>
      <c r="AV211" s="91"/>
      <c r="AW211" s="91"/>
      <c r="AX211" s="91"/>
      <c r="AY211" s="91"/>
      <c r="AZ211" s="91"/>
      <c r="BA211" s="91"/>
      <c r="BB211" s="91"/>
      <c r="BC211" s="91"/>
      <c r="BD211" s="91"/>
      <c r="BE211" s="91"/>
      <c r="BF211" s="91"/>
      <c r="BG211" s="91"/>
      <c r="BH211" s="91"/>
      <c r="BI211" s="91"/>
    </row>
    <row r="212" spans="1:61" ht="15.75" customHeight="1">
      <c r="A212" s="91"/>
      <c r="B212" s="91"/>
      <c r="C212" s="91"/>
      <c r="D212" s="91"/>
      <c r="E212" s="91"/>
      <c r="F212" s="58"/>
      <c r="G212" s="91"/>
      <c r="H212" s="91"/>
      <c r="I212" s="91"/>
      <c r="J212" s="91"/>
      <c r="K212" s="91"/>
      <c r="L212" s="58"/>
      <c r="M212" s="91"/>
      <c r="N212" s="91"/>
      <c r="O212" s="91"/>
      <c r="P212" s="58"/>
      <c r="Q212" s="58"/>
      <c r="R212" s="58"/>
      <c r="S212" s="58"/>
      <c r="T212" s="58"/>
      <c r="U212" s="91"/>
      <c r="V212" s="58"/>
      <c r="W212" s="91"/>
      <c r="X212" s="58"/>
      <c r="Y212" s="91"/>
      <c r="Z212" s="58"/>
      <c r="AA212" s="91"/>
      <c r="AB212" s="58"/>
      <c r="AC212" s="91"/>
      <c r="AD212" s="91"/>
      <c r="AE212" s="58"/>
      <c r="AF212" s="58"/>
      <c r="AG212" s="58"/>
      <c r="AH212" s="91"/>
      <c r="AI212" s="91"/>
      <c r="AJ212" s="91"/>
      <c r="AK212" s="91"/>
      <c r="AL212" s="91"/>
      <c r="AM212" s="91"/>
      <c r="AN212" s="91"/>
      <c r="AO212" s="91"/>
      <c r="AP212" s="91"/>
      <c r="AQ212" s="91"/>
      <c r="AR212" s="91"/>
      <c r="AS212" s="91"/>
      <c r="AT212" s="91"/>
      <c r="AU212" s="91"/>
      <c r="AV212" s="91"/>
      <c r="AW212" s="91"/>
      <c r="AX212" s="91"/>
      <c r="AY212" s="91"/>
      <c r="AZ212" s="91"/>
      <c r="BA212" s="91"/>
      <c r="BB212" s="91"/>
      <c r="BC212" s="91"/>
      <c r="BD212" s="91"/>
      <c r="BE212" s="91"/>
      <c r="BF212" s="91"/>
      <c r="BG212" s="91"/>
      <c r="BH212" s="91"/>
      <c r="BI212" s="91"/>
    </row>
    <row r="213" spans="1:61" ht="15.75" customHeight="1">
      <c r="A213" s="91"/>
      <c r="B213" s="91"/>
      <c r="C213" s="91"/>
      <c r="D213" s="91"/>
      <c r="E213" s="91"/>
      <c r="F213" s="58"/>
      <c r="G213" s="91"/>
      <c r="H213" s="91"/>
      <c r="I213" s="91"/>
      <c r="J213" s="91"/>
      <c r="K213" s="91"/>
      <c r="L213" s="58"/>
      <c r="M213" s="91"/>
      <c r="N213" s="91"/>
      <c r="O213" s="91"/>
      <c r="P213" s="58"/>
      <c r="Q213" s="58"/>
      <c r="R213" s="58"/>
      <c r="S213" s="58"/>
      <c r="T213" s="58"/>
      <c r="U213" s="91"/>
      <c r="V213" s="58"/>
      <c r="W213" s="91"/>
      <c r="X213" s="58"/>
      <c r="Y213" s="91"/>
      <c r="Z213" s="58"/>
      <c r="AA213" s="91"/>
      <c r="AB213" s="58"/>
      <c r="AC213" s="91"/>
      <c r="AD213" s="91"/>
      <c r="AE213" s="58"/>
      <c r="AF213" s="58"/>
      <c r="AG213" s="58"/>
      <c r="AH213" s="91"/>
      <c r="AI213" s="91"/>
      <c r="AJ213" s="91"/>
      <c r="AK213" s="91"/>
      <c r="AL213" s="91"/>
      <c r="AM213" s="91"/>
      <c r="AN213" s="91"/>
      <c r="AO213" s="91"/>
      <c r="AP213" s="91"/>
      <c r="AQ213" s="91"/>
      <c r="AR213" s="91"/>
      <c r="AS213" s="91"/>
      <c r="AT213" s="91"/>
      <c r="AU213" s="91"/>
      <c r="AV213" s="91"/>
      <c r="AW213" s="91"/>
      <c r="AX213" s="91"/>
      <c r="AY213" s="91"/>
      <c r="AZ213" s="91"/>
      <c r="BA213" s="91"/>
      <c r="BB213" s="91"/>
      <c r="BC213" s="91"/>
      <c r="BD213" s="91"/>
      <c r="BE213" s="91"/>
      <c r="BF213" s="91"/>
      <c r="BG213" s="91"/>
      <c r="BH213" s="91"/>
      <c r="BI213" s="91"/>
    </row>
    <row r="214" spans="1:61" ht="15.75" customHeight="1">
      <c r="A214" s="91"/>
      <c r="B214" s="91"/>
      <c r="C214" s="91"/>
      <c r="D214" s="91"/>
      <c r="E214" s="91"/>
      <c r="F214" s="58"/>
      <c r="G214" s="91"/>
      <c r="H214" s="91"/>
      <c r="I214" s="91"/>
      <c r="J214" s="91"/>
      <c r="K214" s="91"/>
      <c r="L214" s="58"/>
      <c r="M214" s="91"/>
      <c r="N214" s="91"/>
      <c r="O214" s="91"/>
      <c r="P214" s="58"/>
      <c r="Q214" s="58"/>
      <c r="R214" s="58"/>
      <c r="S214" s="58"/>
      <c r="T214" s="58"/>
      <c r="U214" s="91"/>
      <c r="V214" s="58"/>
      <c r="W214" s="91"/>
      <c r="X214" s="58"/>
      <c r="Y214" s="91"/>
      <c r="Z214" s="58"/>
      <c r="AA214" s="91"/>
      <c r="AB214" s="58"/>
      <c r="AC214" s="91"/>
      <c r="AD214" s="91"/>
      <c r="AE214" s="58"/>
      <c r="AF214" s="58"/>
      <c r="AG214" s="58"/>
      <c r="AH214" s="91"/>
      <c r="AI214" s="91"/>
      <c r="AJ214" s="91"/>
      <c r="AK214" s="91"/>
      <c r="AL214" s="91"/>
      <c r="AM214" s="91"/>
      <c r="AN214" s="91"/>
      <c r="AO214" s="91"/>
      <c r="AP214" s="91"/>
      <c r="AQ214" s="91"/>
      <c r="AR214" s="91"/>
      <c r="AS214" s="91"/>
      <c r="AT214" s="91"/>
      <c r="AU214" s="91"/>
      <c r="AV214" s="91"/>
      <c r="AW214" s="91"/>
      <c r="AX214" s="91"/>
      <c r="AY214" s="91"/>
      <c r="AZ214" s="91"/>
      <c r="BA214" s="91"/>
      <c r="BB214" s="91"/>
      <c r="BC214" s="91"/>
      <c r="BD214" s="91"/>
      <c r="BE214" s="91"/>
      <c r="BF214" s="91"/>
      <c r="BG214" s="91"/>
      <c r="BH214" s="91"/>
      <c r="BI214" s="91"/>
    </row>
    <row r="215" spans="1:61" ht="15.75" customHeight="1">
      <c r="A215" s="91"/>
      <c r="B215" s="91"/>
      <c r="C215" s="91"/>
      <c r="D215" s="91"/>
      <c r="E215" s="91"/>
      <c r="F215" s="58"/>
      <c r="G215" s="91"/>
      <c r="H215" s="91"/>
      <c r="I215" s="91"/>
      <c r="J215" s="91"/>
      <c r="K215" s="91"/>
      <c r="L215" s="58"/>
      <c r="M215" s="91"/>
      <c r="N215" s="91"/>
      <c r="O215" s="91"/>
      <c r="P215" s="58"/>
      <c r="Q215" s="58"/>
      <c r="R215" s="58"/>
      <c r="S215" s="58"/>
      <c r="T215" s="58"/>
      <c r="U215" s="91"/>
      <c r="V215" s="58"/>
      <c r="W215" s="91"/>
      <c r="X215" s="58"/>
      <c r="Y215" s="91"/>
      <c r="Z215" s="58"/>
      <c r="AA215" s="91"/>
      <c r="AB215" s="58"/>
      <c r="AC215" s="91"/>
      <c r="AD215" s="91"/>
      <c r="AE215" s="58"/>
      <c r="AF215" s="58"/>
      <c r="AG215" s="58"/>
      <c r="AH215" s="91"/>
      <c r="AI215" s="91"/>
      <c r="AJ215" s="91"/>
      <c r="AK215" s="91"/>
      <c r="AL215" s="91"/>
      <c r="AM215" s="91"/>
      <c r="AN215" s="91"/>
      <c r="AO215" s="91"/>
      <c r="AP215" s="91"/>
      <c r="AQ215" s="91"/>
      <c r="AR215" s="91"/>
      <c r="AS215" s="91"/>
      <c r="AT215" s="91"/>
      <c r="AU215" s="91"/>
      <c r="AV215" s="91"/>
      <c r="AW215" s="91"/>
      <c r="AX215" s="91"/>
      <c r="AY215" s="91"/>
      <c r="AZ215" s="91"/>
      <c r="BA215" s="91"/>
      <c r="BB215" s="91"/>
      <c r="BC215" s="91"/>
      <c r="BD215" s="91"/>
      <c r="BE215" s="91"/>
      <c r="BF215" s="91"/>
      <c r="BG215" s="91"/>
      <c r="BH215" s="91"/>
      <c r="BI215" s="91"/>
    </row>
    <row r="216" spans="1:61" ht="15.75" customHeight="1">
      <c r="A216" s="91"/>
      <c r="B216" s="91"/>
      <c r="C216" s="91"/>
      <c r="D216" s="91"/>
      <c r="E216" s="91"/>
      <c r="F216" s="58"/>
      <c r="G216" s="91"/>
      <c r="H216" s="91"/>
      <c r="I216" s="91"/>
      <c r="J216" s="91"/>
      <c r="K216" s="91"/>
      <c r="L216" s="58"/>
      <c r="M216" s="91"/>
      <c r="N216" s="91"/>
      <c r="O216" s="91"/>
      <c r="P216" s="58"/>
      <c r="Q216" s="58"/>
      <c r="R216" s="58"/>
      <c r="S216" s="58"/>
      <c r="T216" s="58"/>
      <c r="U216" s="91"/>
      <c r="V216" s="58"/>
      <c r="W216" s="91"/>
      <c r="X216" s="58"/>
      <c r="Y216" s="91"/>
      <c r="Z216" s="58"/>
      <c r="AA216" s="91"/>
      <c r="AB216" s="58"/>
      <c r="AC216" s="91"/>
      <c r="AD216" s="91"/>
      <c r="AE216" s="58"/>
      <c r="AF216" s="58"/>
      <c r="AG216" s="58"/>
      <c r="AH216" s="91"/>
      <c r="AI216" s="91"/>
      <c r="AJ216" s="91"/>
      <c r="AK216" s="91"/>
      <c r="AL216" s="91"/>
      <c r="AM216" s="91"/>
      <c r="AN216" s="91"/>
      <c r="AO216" s="91"/>
      <c r="AP216" s="91"/>
      <c r="AQ216" s="91"/>
      <c r="AR216" s="91"/>
      <c r="AS216" s="91"/>
      <c r="AT216" s="91"/>
      <c r="AU216" s="91"/>
      <c r="AV216" s="91"/>
      <c r="AW216" s="91"/>
      <c r="AX216" s="91"/>
      <c r="AY216" s="91"/>
      <c r="AZ216" s="91"/>
      <c r="BA216" s="91"/>
      <c r="BB216" s="91"/>
      <c r="BC216" s="91"/>
      <c r="BD216" s="91"/>
      <c r="BE216" s="91"/>
      <c r="BF216" s="91"/>
      <c r="BG216" s="91"/>
      <c r="BH216" s="91"/>
      <c r="BI216" s="91"/>
    </row>
    <row r="217" spans="1:61" ht="15.75" customHeight="1">
      <c r="A217" s="91"/>
      <c r="B217" s="91"/>
      <c r="C217" s="91"/>
      <c r="D217" s="91"/>
      <c r="E217" s="91"/>
      <c r="F217" s="58"/>
      <c r="G217" s="91"/>
      <c r="H217" s="91"/>
      <c r="I217" s="91"/>
      <c r="J217" s="91"/>
      <c r="K217" s="91"/>
      <c r="L217" s="58"/>
      <c r="M217" s="91"/>
      <c r="N217" s="91"/>
      <c r="O217" s="91"/>
      <c r="P217" s="58"/>
      <c r="Q217" s="58"/>
      <c r="R217" s="58"/>
      <c r="S217" s="58"/>
      <c r="T217" s="58"/>
      <c r="U217" s="91"/>
      <c r="V217" s="58"/>
      <c r="W217" s="91"/>
      <c r="X217" s="58"/>
      <c r="Y217" s="91"/>
      <c r="Z217" s="58"/>
      <c r="AA217" s="91"/>
      <c r="AB217" s="58"/>
      <c r="AC217" s="91"/>
      <c r="AD217" s="91"/>
      <c r="AE217" s="58"/>
      <c r="AF217" s="58"/>
      <c r="AG217" s="58"/>
      <c r="AH217" s="91"/>
      <c r="AI217" s="91"/>
      <c r="AJ217" s="91"/>
      <c r="AK217" s="91"/>
      <c r="AL217" s="91"/>
      <c r="AM217" s="91"/>
      <c r="AN217" s="91"/>
      <c r="AO217" s="91"/>
      <c r="AP217" s="91"/>
      <c r="AQ217" s="91"/>
      <c r="AR217" s="91"/>
      <c r="AS217" s="91"/>
      <c r="AT217" s="91"/>
      <c r="AU217" s="91"/>
      <c r="AV217" s="91"/>
      <c r="AW217" s="91"/>
      <c r="AX217" s="91"/>
      <c r="AY217" s="91"/>
      <c r="AZ217" s="91"/>
      <c r="BA217" s="91"/>
      <c r="BB217" s="91"/>
      <c r="BC217" s="91"/>
      <c r="BD217" s="91"/>
      <c r="BE217" s="91"/>
      <c r="BF217" s="91"/>
      <c r="BG217" s="91"/>
      <c r="BH217" s="91"/>
      <c r="BI217" s="91"/>
    </row>
    <row r="218" spans="1:61" ht="15.75" customHeight="1">
      <c r="A218" s="91"/>
      <c r="B218" s="91"/>
      <c r="C218" s="91"/>
      <c r="D218" s="91"/>
      <c r="E218" s="91"/>
      <c r="F218" s="58"/>
      <c r="G218" s="91"/>
      <c r="H218" s="91"/>
      <c r="I218" s="91"/>
      <c r="J218" s="91"/>
      <c r="K218" s="91"/>
      <c r="L218" s="58"/>
      <c r="M218" s="91"/>
      <c r="N218" s="91"/>
      <c r="O218" s="91"/>
      <c r="P218" s="58"/>
      <c r="Q218" s="58"/>
      <c r="R218" s="58"/>
      <c r="S218" s="58"/>
      <c r="T218" s="58"/>
      <c r="U218" s="91"/>
      <c r="V218" s="58"/>
      <c r="W218" s="91"/>
      <c r="X218" s="58"/>
      <c r="Y218" s="91"/>
      <c r="Z218" s="58"/>
      <c r="AA218" s="91"/>
      <c r="AB218" s="58"/>
      <c r="AC218" s="91"/>
      <c r="AD218" s="91"/>
      <c r="AE218" s="58"/>
      <c r="AF218" s="58"/>
      <c r="AG218" s="58"/>
      <c r="AH218" s="91"/>
      <c r="AI218" s="91"/>
      <c r="AJ218" s="91"/>
      <c r="AK218" s="91"/>
      <c r="AL218" s="91"/>
      <c r="AM218" s="91"/>
      <c r="AN218" s="91"/>
      <c r="AO218" s="91"/>
      <c r="AP218" s="91"/>
      <c r="AQ218" s="91"/>
      <c r="AR218" s="91"/>
      <c r="AS218" s="91"/>
      <c r="AT218" s="91"/>
      <c r="AU218" s="91"/>
      <c r="AV218" s="91"/>
      <c r="AW218" s="91"/>
      <c r="AX218" s="91"/>
      <c r="AY218" s="91"/>
      <c r="AZ218" s="91"/>
      <c r="BA218" s="91"/>
      <c r="BB218" s="91"/>
      <c r="BC218" s="91"/>
      <c r="BD218" s="91"/>
      <c r="BE218" s="91"/>
      <c r="BF218" s="91"/>
      <c r="BG218" s="91"/>
      <c r="BH218" s="91"/>
      <c r="BI218" s="91"/>
    </row>
    <row r="219" spans="1:61" ht="15.75" customHeight="1">
      <c r="A219" s="91"/>
      <c r="B219" s="91"/>
      <c r="C219" s="91"/>
      <c r="D219" s="91"/>
      <c r="E219" s="91"/>
      <c r="F219" s="58"/>
      <c r="G219" s="91"/>
      <c r="H219" s="91"/>
      <c r="I219" s="91"/>
      <c r="J219" s="91"/>
      <c r="K219" s="91"/>
      <c r="L219" s="58"/>
      <c r="M219" s="91"/>
      <c r="N219" s="91"/>
      <c r="O219" s="91"/>
      <c r="P219" s="58"/>
      <c r="Q219" s="58"/>
      <c r="R219" s="58"/>
      <c r="S219" s="58"/>
      <c r="T219" s="58"/>
      <c r="U219" s="91"/>
      <c r="V219" s="58"/>
      <c r="W219" s="91"/>
      <c r="X219" s="58"/>
      <c r="Y219" s="91"/>
      <c r="Z219" s="58"/>
      <c r="AA219" s="91"/>
      <c r="AB219" s="58"/>
      <c r="AC219" s="91"/>
      <c r="AD219" s="91"/>
      <c r="AE219" s="58"/>
      <c r="AF219" s="58"/>
      <c r="AG219" s="58"/>
      <c r="AH219" s="91"/>
      <c r="AI219" s="91"/>
      <c r="AJ219" s="91"/>
      <c r="AK219" s="91"/>
      <c r="AL219" s="91"/>
      <c r="AM219" s="91"/>
      <c r="AN219" s="91"/>
      <c r="AO219" s="91"/>
      <c r="AP219" s="91"/>
      <c r="AQ219" s="91"/>
      <c r="AR219" s="91"/>
      <c r="AS219" s="91"/>
      <c r="AT219" s="91"/>
      <c r="AU219" s="91"/>
      <c r="AV219" s="91"/>
      <c r="AW219" s="91"/>
      <c r="AX219" s="91"/>
      <c r="AY219" s="91"/>
      <c r="AZ219" s="91"/>
      <c r="BA219" s="91"/>
      <c r="BB219" s="91"/>
      <c r="BC219" s="91"/>
      <c r="BD219" s="91"/>
      <c r="BE219" s="91"/>
      <c r="BF219" s="91"/>
      <c r="BG219" s="91"/>
      <c r="BH219" s="91"/>
      <c r="BI219" s="91"/>
    </row>
    <row r="220" spans="1:61" ht="15.75" customHeight="1">
      <c r="A220" s="91"/>
      <c r="B220" s="91"/>
      <c r="C220" s="91"/>
      <c r="D220" s="91"/>
      <c r="E220" s="91"/>
      <c r="F220" s="58"/>
      <c r="G220" s="91"/>
      <c r="H220" s="91"/>
      <c r="I220" s="91"/>
      <c r="J220" s="91"/>
      <c r="K220" s="91"/>
      <c r="L220" s="58"/>
      <c r="M220" s="91"/>
      <c r="N220" s="91"/>
      <c r="O220" s="91"/>
      <c r="P220" s="58"/>
      <c r="Q220" s="58"/>
      <c r="R220" s="58"/>
      <c r="S220" s="58"/>
      <c r="T220" s="58"/>
      <c r="U220" s="91"/>
      <c r="V220" s="58"/>
      <c r="W220" s="91"/>
      <c r="X220" s="58"/>
      <c r="Y220" s="91"/>
      <c r="Z220" s="58"/>
      <c r="AA220" s="91"/>
      <c r="AB220" s="58"/>
      <c r="AC220" s="91"/>
      <c r="AD220" s="91"/>
      <c r="AE220" s="58"/>
      <c r="AF220" s="58"/>
      <c r="AG220" s="58"/>
      <c r="AH220" s="91"/>
      <c r="AI220" s="91"/>
      <c r="AJ220" s="91"/>
      <c r="AK220" s="91"/>
      <c r="AL220" s="91"/>
      <c r="AM220" s="91"/>
      <c r="AN220" s="91"/>
      <c r="AO220" s="91"/>
      <c r="AP220" s="91"/>
      <c r="AQ220" s="91"/>
      <c r="AR220" s="91"/>
      <c r="AS220" s="91"/>
      <c r="AT220" s="91"/>
      <c r="AU220" s="91"/>
      <c r="AV220" s="91"/>
      <c r="AW220" s="91"/>
      <c r="AX220" s="91"/>
      <c r="AY220" s="91"/>
      <c r="AZ220" s="91"/>
      <c r="BA220" s="91"/>
      <c r="BB220" s="91"/>
      <c r="BC220" s="91"/>
      <c r="BD220" s="91"/>
      <c r="BE220" s="91"/>
      <c r="BF220" s="91"/>
      <c r="BG220" s="91"/>
      <c r="BH220" s="91"/>
      <c r="BI220" s="91"/>
    </row>
    <row r="221" spans="1:61" ht="15.75" customHeight="1">
      <c r="A221" s="91"/>
      <c r="B221" s="91"/>
      <c r="C221" s="91"/>
      <c r="D221" s="91"/>
      <c r="E221" s="91"/>
      <c r="F221" s="58"/>
      <c r="G221" s="91"/>
      <c r="H221" s="91"/>
      <c r="I221" s="91"/>
      <c r="J221" s="91"/>
      <c r="K221" s="91"/>
      <c r="L221" s="58"/>
      <c r="M221" s="91"/>
      <c r="N221" s="91"/>
      <c r="O221" s="91"/>
      <c r="P221" s="58"/>
      <c r="Q221" s="58"/>
      <c r="R221" s="58"/>
      <c r="S221" s="58"/>
      <c r="T221" s="58"/>
      <c r="U221" s="91"/>
      <c r="V221" s="58"/>
      <c r="W221" s="91"/>
      <c r="X221" s="58"/>
      <c r="Y221" s="91"/>
      <c r="Z221" s="58"/>
      <c r="AA221" s="91"/>
      <c r="AB221" s="58"/>
      <c r="AC221" s="91"/>
      <c r="AD221" s="91"/>
      <c r="AE221" s="58"/>
      <c r="AF221" s="58"/>
      <c r="AG221" s="58"/>
      <c r="AH221" s="91"/>
      <c r="AI221" s="91"/>
      <c r="AJ221" s="91"/>
      <c r="AK221" s="91"/>
      <c r="AL221" s="91"/>
      <c r="AM221" s="91"/>
      <c r="AN221" s="91"/>
      <c r="AO221" s="91"/>
      <c r="AP221" s="91"/>
      <c r="AQ221" s="91"/>
      <c r="AR221" s="91"/>
      <c r="AS221" s="91"/>
      <c r="AT221" s="91"/>
      <c r="AU221" s="91"/>
      <c r="AV221" s="91"/>
      <c r="AW221" s="91"/>
      <c r="AX221" s="91"/>
      <c r="AY221" s="91"/>
      <c r="AZ221" s="91"/>
      <c r="BA221" s="91"/>
      <c r="BB221" s="91"/>
      <c r="BC221" s="91"/>
      <c r="BD221" s="91"/>
      <c r="BE221" s="91"/>
      <c r="BF221" s="91"/>
      <c r="BG221" s="91"/>
      <c r="BH221" s="91"/>
      <c r="BI221" s="91"/>
    </row>
    <row r="222" spans="1:61" ht="15.75" customHeight="1">
      <c r="A222" s="91"/>
      <c r="B222" s="91"/>
      <c r="C222" s="91"/>
      <c r="D222" s="91"/>
      <c r="E222" s="91"/>
      <c r="F222" s="58"/>
      <c r="G222" s="91"/>
      <c r="H222" s="91"/>
      <c r="I222" s="91"/>
      <c r="J222" s="91"/>
      <c r="K222" s="91"/>
      <c r="L222" s="58"/>
      <c r="M222" s="91"/>
      <c r="N222" s="91"/>
      <c r="O222" s="91"/>
      <c r="P222" s="58"/>
      <c r="Q222" s="58"/>
      <c r="R222" s="58"/>
      <c r="S222" s="58"/>
      <c r="T222" s="58"/>
      <c r="U222" s="91"/>
      <c r="V222" s="58"/>
      <c r="W222" s="91"/>
      <c r="X222" s="58"/>
      <c r="Y222" s="91"/>
      <c r="Z222" s="58"/>
      <c r="AA222" s="91"/>
      <c r="AB222" s="58"/>
      <c r="AC222" s="91"/>
      <c r="AD222" s="91"/>
      <c r="AE222" s="58"/>
      <c r="AF222" s="58"/>
      <c r="AG222" s="58"/>
      <c r="AH222" s="91"/>
      <c r="AI222" s="91"/>
      <c r="AJ222" s="91"/>
      <c r="AK222" s="91"/>
      <c r="AL222" s="91"/>
      <c r="AM222" s="91"/>
      <c r="AN222" s="91"/>
      <c r="AO222" s="91"/>
      <c r="AP222" s="91"/>
      <c r="AQ222" s="91"/>
      <c r="AR222" s="91"/>
      <c r="AS222" s="91"/>
      <c r="AT222" s="91"/>
      <c r="AU222" s="91"/>
      <c r="AV222" s="91"/>
      <c r="AW222" s="91"/>
      <c r="AX222" s="91"/>
      <c r="AY222" s="91"/>
      <c r="AZ222" s="91"/>
      <c r="BA222" s="91"/>
      <c r="BB222" s="91"/>
      <c r="BC222" s="91"/>
      <c r="BD222" s="91"/>
      <c r="BE222" s="91"/>
      <c r="BF222" s="91"/>
      <c r="BG222" s="91"/>
      <c r="BH222" s="91"/>
      <c r="BI222" s="91"/>
    </row>
    <row r="223" spans="1:61" ht="15.75" customHeight="1">
      <c r="A223" s="91"/>
      <c r="B223" s="91"/>
      <c r="C223" s="91"/>
      <c r="D223" s="91"/>
      <c r="E223" s="91"/>
      <c r="F223" s="58"/>
      <c r="G223" s="91"/>
      <c r="H223" s="91"/>
      <c r="I223" s="91"/>
      <c r="J223" s="91"/>
      <c r="K223" s="91"/>
      <c r="L223" s="58"/>
      <c r="M223" s="91"/>
      <c r="N223" s="91"/>
      <c r="O223" s="91"/>
      <c r="P223" s="58"/>
      <c r="Q223" s="58"/>
      <c r="R223" s="58"/>
      <c r="S223" s="58"/>
      <c r="T223" s="58"/>
      <c r="U223" s="91"/>
      <c r="V223" s="58"/>
      <c r="W223" s="91"/>
      <c r="X223" s="58"/>
      <c r="Y223" s="91"/>
      <c r="Z223" s="58"/>
      <c r="AA223" s="91"/>
      <c r="AB223" s="58"/>
      <c r="AC223" s="91"/>
      <c r="AD223" s="91"/>
      <c r="AE223" s="58"/>
      <c r="AF223" s="58"/>
      <c r="AG223" s="58"/>
      <c r="AH223" s="91"/>
      <c r="AI223" s="91"/>
      <c r="AJ223" s="91"/>
      <c r="AK223" s="91"/>
      <c r="AL223" s="91"/>
      <c r="AM223" s="91"/>
      <c r="AN223" s="91"/>
      <c r="AO223" s="91"/>
      <c r="AP223" s="91"/>
      <c r="AQ223" s="91"/>
      <c r="AR223" s="91"/>
      <c r="AS223" s="91"/>
      <c r="AT223" s="91"/>
      <c r="AU223" s="91"/>
      <c r="AV223" s="91"/>
      <c r="AW223" s="91"/>
      <c r="AX223" s="91"/>
      <c r="AY223" s="91"/>
      <c r="AZ223" s="91"/>
      <c r="BA223" s="91"/>
      <c r="BB223" s="91"/>
      <c r="BC223" s="91"/>
      <c r="BD223" s="91"/>
      <c r="BE223" s="91"/>
      <c r="BF223" s="91"/>
      <c r="BG223" s="91"/>
      <c r="BH223" s="91"/>
      <c r="BI223" s="91"/>
    </row>
    <row r="224" spans="1:61" ht="15.75" customHeight="1">
      <c r="A224" s="91"/>
      <c r="B224" s="91"/>
      <c r="C224" s="91"/>
      <c r="D224" s="91"/>
      <c r="E224" s="91"/>
      <c r="F224" s="58"/>
      <c r="G224" s="91"/>
      <c r="H224" s="91"/>
      <c r="I224" s="91"/>
      <c r="J224" s="91"/>
      <c r="K224" s="91"/>
      <c r="L224" s="58"/>
      <c r="M224" s="91"/>
      <c r="N224" s="91"/>
      <c r="O224" s="91"/>
      <c r="P224" s="58"/>
      <c r="Q224" s="58"/>
      <c r="R224" s="58"/>
      <c r="S224" s="58"/>
      <c r="T224" s="58"/>
      <c r="U224" s="91"/>
      <c r="V224" s="58"/>
      <c r="W224" s="91"/>
      <c r="X224" s="58"/>
      <c r="Y224" s="91"/>
      <c r="Z224" s="58"/>
      <c r="AA224" s="91"/>
      <c r="AB224" s="58"/>
      <c r="AC224" s="91"/>
      <c r="AD224" s="91"/>
      <c r="AE224" s="58"/>
      <c r="AF224" s="58"/>
      <c r="AG224" s="58"/>
      <c r="AH224" s="91"/>
      <c r="AI224" s="91"/>
      <c r="AJ224" s="91"/>
      <c r="AK224" s="91"/>
      <c r="AL224" s="91"/>
      <c r="AM224" s="91"/>
      <c r="AN224" s="91"/>
      <c r="AO224" s="91"/>
      <c r="AP224" s="91"/>
      <c r="AQ224" s="91"/>
      <c r="AR224" s="91"/>
      <c r="AS224" s="91"/>
      <c r="AT224" s="91"/>
      <c r="AU224" s="91"/>
      <c r="AV224" s="91"/>
      <c r="AW224" s="91"/>
      <c r="AX224" s="91"/>
      <c r="AY224" s="91"/>
      <c r="AZ224" s="91"/>
      <c r="BA224" s="91"/>
      <c r="BB224" s="91"/>
      <c r="BC224" s="91"/>
      <c r="BD224" s="91"/>
      <c r="BE224" s="91"/>
      <c r="BF224" s="91"/>
      <c r="BG224" s="91"/>
      <c r="BH224" s="91"/>
      <c r="BI224" s="91"/>
    </row>
    <row r="225" spans="1:61" ht="15.75" customHeight="1">
      <c r="A225" s="91"/>
      <c r="B225" s="91"/>
      <c r="C225" s="91"/>
      <c r="D225" s="91"/>
      <c r="E225" s="91"/>
      <c r="F225" s="58"/>
      <c r="G225" s="91"/>
      <c r="H225" s="91"/>
      <c r="I225" s="91"/>
      <c r="J225" s="91"/>
      <c r="K225" s="91"/>
      <c r="L225" s="58"/>
      <c r="M225" s="91"/>
      <c r="N225" s="91"/>
      <c r="O225" s="91"/>
      <c r="P225" s="58"/>
      <c r="Q225" s="58"/>
      <c r="R225" s="58"/>
      <c r="S225" s="58"/>
      <c r="T225" s="58"/>
      <c r="U225" s="91"/>
      <c r="V225" s="58"/>
      <c r="W225" s="91"/>
      <c r="X225" s="58"/>
      <c r="Y225" s="91"/>
      <c r="Z225" s="58"/>
      <c r="AA225" s="91"/>
      <c r="AB225" s="58"/>
      <c r="AC225" s="91"/>
      <c r="AD225" s="91"/>
      <c r="AE225" s="58"/>
      <c r="AF225" s="58"/>
      <c r="AG225" s="58"/>
      <c r="AH225" s="91"/>
      <c r="AI225" s="91"/>
      <c r="AJ225" s="91"/>
      <c r="AK225" s="91"/>
      <c r="AL225" s="91"/>
      <c r="AM225" s="91"/>
      <c r="AN225" s="91"/>
      <c r="AO225" s="91"/>
      <c r="AP225" s="91"/>
      <c r="AQ225" s="91"/>
      <c r="AR225" s="91"/>
      <c r="AS225" s="91"/>
      <c r="AT225" s="91"/>
      <c r="AU225" s="91"/>
      <c r="AV225" s="91"/>
      <c r="AW225" s="91"/>
      <c r="AX225" s="91"/>
      <c r="AY225" s="91"/>
      <c r="AZ225" s="91"/>
      <c r="BA225" s="91"/>
      <c r="BB225" s="91"/>
      <c r="BC225" s="91"/>
      <c r="BD225" s="91"/>
      <c r="BE225" s="91"/>
      <c r="BF225" s="91"/>
      <c r="BG225" s="91"/>
      <c r="BH225" s="91"/>
      <c r="BI225" s="91"/>
    </row>
    <row r="226" spans="1:61" ht="15.75" customHeight="1">
      <c r="A226" s="91"/>
      <c r="B226" s="91"/>
      <c r="C226" s="91"/>
      <c r="D226" s="91"/>
      <c r="E226" s="91"/>
      <c r="F226" s="58"/>
      <c r="G226" s="91"/>
      <c r="H226" s="91"/>
      <c r="I226" s="91"/>
      <c r="J226" s="91"/>
      <c r="K226" s="91"/>
      <c r="L226" s="58"/>
      <c r="M226" s="91"/>
      <c r="N226" s="91"/>
      <c r="O226" s="91"/>
      <c r="P226" s="58"/>
      <c r="Q226" s="58"/>
      <c r="R226" s="58"/>
      <c r="S226" s="58"/>
      <c r="T226" s="58"/>
      <c r="U226" s="91"/>
      <c r="V226" s="58"/>
      <c r="W226" s="91"/>
      <c r="X226" s="58"/>
      <c r="Y226" s="91"/>
      <c r="Z226" s="58"/>
      <c r="AA226" s="91"/>
      <c r="AB226" s="58"/>
      <c r="AC226" s="91"/>
      <c r="AD226" s="91"/>
      <c r="AE226" s="58"/>
      <c r="AF226" s="58"/>
      <c r="AG226" s="58"/>
      <c r="AH226" s="91"/>
      <c r="AI226" s="91"/>
      <c r="AJ226" s="91"/>
      <c r="AK226" s="91"/>
      <c r="AL226" s="91"/>
      <c r="AM226" s="91"/>
      <c r="AN226" s="91"/>
      <c r="AO226" s="91"/>
      <c r="AP226" s="91"/>
      <c r="AQ226" s="91"/>
      <c r="AR226" s="91"/>
      <c r="AS226" s="91"/>
      <c r="AT226" s="91"/>
      <c r="AU226" s="91"/>
      <c r="AV226" s="91"/>
      <c r="AW226" s="91"/>
      <c r="AX226" s="91"/>
      <c r="AY226" s="91"/>
      <c r="AZ226" s="91"/>
      <c r="BA226" s="91"/>
      <c r="BB226" s="91"/>
      <c r="BC226" s="91"/>
      <c r="BD226" s="91"/>
      <c r="BE226" s="91"/>
      <c r="BF226" s="91"/>
      <c r="BG226" s="91"/>
      <c r="BH226" s="91"/>
      <c r="BI226" s="91"/>
    </row>
    <row r="227" spans="1:61" ht="15.75" customHeight="1">
      <c r="A227" s="91"/>
      <c r="B227" s="91"/>
      <c r="C227" s="91"/>
      <c r="D227" s="91"/>
      <c r="E227" s="91"/>
      <c r="F227" s="58"/>
      <c r="G227" s="91"/>
      <c r="H227" s="91"/>
      <c r="I227" s="91"/>
      <c r="J227" s="91"/>
      <c r="K227" s="91"/>
      <c r="L227" s="58"/>
      <c r="M227" s="91"/>
      <c r="N227" s="91"/>
      <c r="O227" s="91"/>
      <c r="P227" s="58"/>
      <c r="Q227" s="58"/>
      <c r="R227" s="58"/>
      <c r="S227" s="58"/>
      <c r="T227" s="58"/>
      <c r="U227" s="91"/>
      <c r="V227" s="58"/>
      <c r="W227" s="91"/>
      <c r="X227" s="58"/>
      <c r="Y227" s="91"/>
      <c r="Z227" s="58"/>
      <c r="AA227" s="91"/>
      <c r="AB227" s="58"/>
      <c r="AC227" s="91"/>
      <c r="AD227" s="91"/>
      <c r="AE227" s="58"/>
      <c r="AF227" s="58"/>
      <c r="AG227" s="58"/>
      <c r="AH227" s="91"/>
      <c r="AI227" s="91"/>
      <c r="AJ227" s="91"/>
      <c r="AK227" s="91"/>
      <c r="AL227" s="91"/>
      <c r="AM227" s="91"/>
      <c r="AN227" s="91"/>
      <c r="AO227" s="91"/>
      <c r="AP227" s="91"/>
      <c r="AQ227" s="91"/>
      <c r="AR227" s="91"/>
      <c r="AS227" s="91"/>
      <c r="AT227" s="91"/>
      <c r="AU227" s="91"/>
      <c r="AV227" s="91"/>
      <c r="AW227" s="91"/>
      <c r="AX227" s="91"/>
      <c r="AY227" s="91"/>
      <c r="AZ227" s="91"/>
      <c r="BA227" s="91"/>
      <c r="BB227" s="91"/>
      <c r="BC227" s="91"/>
      <c r="BD227" s="91"/>
      <c r="BE227" s="91"/>
      <c r="BF227" s="91"/>
      <c r="BG227" s="91"/>
      <c r="BH227" s="91"/>
      <c r="BI227" s="91"/>
    </row>
    <row r="228" spans="1:61" ht="15.75" customHeight="1">
      <c r="A228" s="91"/>
      <c r="B228" s="91"/>
      <c r="C228" s="91"/>
      <c r="D228" s="91"/>
      <c r="E228" s="91"/>
      <c r="F228" s="58"/>
      <c r="G228" s="91"/>
      <c r="H228" s="91"/>
      <c r="I228" s="91"/>
      <c r="J228" s="91"/>
      <c r="K228" s="91"/>
      <c r="L228" s="58"/>
      <c r="M228" s="91"/>
      <c r="N228" s="91"/>
      <c r="O228" s="91"/>
      <c r="P228" s="58"/>
      <c r="Q228" s="58"/>
      <c r="R228" s="58"/>
      <c r="S228" s="58"/>
      <c r="T228" s="58"/>
      <c r="U228" s="91"/>
      <c r="V228" s="58"/>
      <c r="W228" s="91"/>
      <c r="X228" s="58"/>
      <c r="Y228" s="91"/>
      <c r="Z228" s="58"/>
      <c r="AA228" s="91"/>
      <c r="AB228" s="58"/>
      <c r="AC228" s="91"/>
      <c r="AD228" s="91"/>
      <c r="AE228" s="58"/>
      <c r="AF228" s="58"/>
      <c r="AG228" s="58"/>
      <c r="AH228" s="91"/>
      <c r="AI228" s="91"/>
      <c r="AJ228" s="91"/>
      <c r="AK228" s="91"/>
      <c r="AL228" s="91"/>
      <c r="AM228" s="91"/>
      <c r="AN228" s="91"/>
      <c r="AO228" s="91"/>
      <c r="AP228" s="91"/>
      <c r="AQ228" s="91"/>
      <c r="AR228" s="91"/>
      <c r="AS228" s="91"/>
      <c r="AT228" s="91"/>
      <c r="AU228" s="91"/>
      <c r="AV228" s="91"/>
      <c r="AW228" s="91"/>
      <c r="AX228" s="91"/>
      <c r="AY228" s="91"/>
      <c r="AZ228" s="91"/>
      <c r="BA228" s="91"/>
      <c r="BB228" s="91"/>
      <c r="BC228" s="91"/>
      <c r="BD228" s="91"/>
      <c r="BE228" s="91"/>
      <c r="BF228" s="91"/>
      <c r="BG228" s="91"/>
      <c r="BH228" s="91"/>
      <c r="BI228" s="91"/>
    </row>
    <row r="229" spans="1:61" ht="15.75" customHeight="1">
      <c r="A229" s="91"/>
      <c r="B229" s="91"/>
      <c r="C229" s="91"/>
      <c r="D229" s="91"/>
      <c r="E229" s="91"/>
      <c r="F229" s="58"/>
      <c r="G229" s="91"/>
      <c r="H229" s="91"/>
      <c r="I229" s="91"/>
      <c r="J229" s="91"/>
      <c r="K229" s="91"/>
      <c r="L229" s="58"/>
      <c r="M229" s="91"/>
      <c r="N229" s="91"/>
      <c r="O229" s="91"/>
      <c r="P229" s="58"/>
      <c r="Q229" s="58"/>
      <c r="R229" s="58"/>
      <c r="S229" s="58"/>
      <c r="T229" s="58"/>
      <c r="U229" s="91"/>
      <c r="V229" s="58"/>
      <c r="W229" s="91"/>
      <c r="X229" s="58"/>
      <c r="Y229" s="91"/>
      <c r="Z229" s="58"/>
      <c r="AA229" s="91"/>
      <c r="AB229" s="58"/>
      <c r="AC229" s="91"/>
      <c r="AD229" s="91"/>
      <c r="AE229" s="58"/>
      <c r="AF229" s="58"/>
      <c r="AG229" s="58"/>
      <c r="AH229" s="91"/>
      <c r="AI229" s="91"/>
      <c r="AJ229" s="91"/>
      <c r="AK229" s="91"/>
      <c r="AL229" s="91"/>
      <c r="AM229" s="91"/>
      <c r="AN229" s="91"/>
      <c r="AO229" s="91"/>
      <c r="AP229" s="91"/>
      <c r="AQ229" s="91"/>
      <c r="AR229" s="91"/>
      <c r="AS229" s="91"/>
      <c r="AT229" s="91"/>
      <c r="AU229" s="91"/>
      <c r="AV229" s="91"/>
      <c r="AW229" s="91"/>
      <c r="AX229" s="91"/>
      <c r="AY229" s="91"/>
      <c r="AZ229" s="91"/>
      <c r="BA229" s="91"/>
      <c r="BB229" s="91"/>
      <c r="BC229" s="91"/>
      <c r="BD229" s="91"/>
      <c r="BE229" s="91"/>
      <c r="BF229" s="91"/>
      <c r="BG229" s="91"/>
      <c r="BH229" s="91"/>
      <c r="BI229" s="91"/>
    </row>
    <row r="230" spans="1:61" ht="15.75" customHeight="1">
      <c r="A230" s="91"/>
      <c r="B230" s="91"/>
      <c r="C230" s="91"/>
      <c r="D230" s="91"/>
      <c r="E230" s="91"/>
      <c r="F230" s="58"/>
      <c r="G230" s="91"/>
      <c r="H230" s="91"/>
      <c r="I230" s="91"/>
      <c r="J230" s="91"/>
      <c r="K230" s="91"/>
      <c r="L230" s="58"/>
      <c r="M230" s="91"/>
      <c r="N230" s="91"/>
      <c r="O230" s="91"/>
      <c r="P230" s="58"/>
      <c r="Q230" s="58"/>
      <c r="R230" s="58"/>
      <c r="S230" s="58"/>
      <c r="T230" s="58"/>
      <c r="U230" s="91"/>
      <c r="V230" s="58"/>
      <c r="W230" s="91"/>
      <c r="X230" s="58"/>
      <c r="Y230" s="91"/>
      <c r="Z230" s="58"/>
      <c r="AA230" s="91"/>
      <c r="AB230" s="58"/>
      <c r="AC230" s="91"/>
      <c r="AD230" s="91"/>
      <c r="AE230" s="58"/>
      <c r="AF230" s="58"/>
      <c r="AG230" s="58"/>
      <c r="AH230" s="91"/>
      <c r="AI230" s="91"/>
      <c r="AJ230" s="91"/>
      <c r="AK230" s="91"/>
      <c r="AL230" s="91"/>
      <c r="AM230" s="91"/>
      <c r="AN230" s="91"/>
      <c r="AO230" s="91"/>
      <c r="AP230" s="91"/>
      <c r="AQ230" s="91"/>
      <c r="AR230" s="91"/>
      <c r="AS230" s="91"/>
      <c r="AT230" s="91"/>
      <c r="AU230" s="91"/>
      <c r="AV230" s="91"/>
      <c r="AW230" s="91"/>
      <c r="AX230" s="91"/>
      <c r="AY230" s="91"/>
      <c r="AZ230" s="91"/>
      <c r="BA230" s="91"/>
      <c r="BB230" s="91"/>
      <c r="BC230" s="91"/>
      <c r="BD230" s="91"/>
      <c r="BE230" s="91"/>
      <c r="BF230" s="91"/>
      <c r="BG230" s="91"/>
      <c r="BH230" s="91"/>
      <c r="BI230" s="91"/>
    </row>
    <row r="231" spans="1:61" ht="15.75" customHeight="1">
      <c r="A231" s="91"/>
      <c r="B231" s="91"/>
      <c r="C231" s="91"/>
      <c r="D231" s="91"/>
      <c r="E231" s="91"/>
      <c r="F231" s="58"/>
      <c r="G231" s="91"/>
      <c r="H231" s="91"/>
      <c r="I231" s="91"/>
      <c r="J231" s="91"/>
      <c r="K231" s="91"/>
      <c r="L231" s="58"/>
      <c r="M231" s="91"/>
      <c r="N231" s="91"/>
      <c r="O231" s="91"/>
      <c r="P231" s="58"/>
      <c r="Q231" s="58"/>
      <c r="R231" s="58"/>
      <c r="S231" s="58"/>
      <c r="T231" s="58"/>
      <c r="U231" s="91"/>
      <c r="V231" s="58"/>
      <c r="W231" s="91"/>
      <c r="X231" s="58"/>
      <c r="Y231" s="91"/>
      <c r="Z231" s="58"/>
      <c r="AA231" s="91"/>
      <c r="AB231" s="58"/>
      <c r="AC231" s="91"/>
      <c r="AD231" s="91"/>
      <c r="AE231" s="58"/>
      <c r="AF231" s="58"/>
      <c r="AG231" s="58"/>
      <c r="AH231" s="91"/>
      <c r="AI231" s="91"/>
      <c r="AJ231" s="91"/>
      <c r="AK231" s="91"/>
      <c r="AL231" s="91"/>
      <c r="AM231" s="91"/>
      <c r="AN231" s="91"/>
      <c r="AO231" s="91"/>
      <c r="AP231" s="91"/>
      <c r="AQ231" s="91"/>
      <c r="AR231" s="91"/>
      <c r="AS231" s="91"/>
      <c r="AT231" s="91"/>
      <c r="AU231" s="91"/>
      <c r="AV231" s="91"/>
      <c r="AW231" s="91"/>
      <c r="AX231" s="91"/>
      <c r="AY231" s="91"/>
      <c r="AZ231" s="91"/>
      <c r="BA231" s="91"/>
      <c r="BB231" s="91"/>
      <c r="BC231" s="91"/>
      <c r="BD231" s="91"/>
      <c r="BE231" s="91"/>
      <c r="BF231" s="91"/>
      <c r="BG231" s="91"/>
      <c r="BH231" s="91"/>
      <c r="BI231" s="91"/>
    </row>
    <row r="232" spans="1:61" ht="15.75" customHeight="1">
      <c r="A232" s="91"/>
      <c r="B232" s="91"/>
      <c r="C232" s="91"/>
      <c r="D232" s="91"/>
      <c r="E232" s="91"/>
      <c r="F232" s="58"/>
      <c r="G232" s="91"/>
      <c r="H232" s="91"/>
      <c r="I232" s="91"/>
      <c r="J232" s="91"/>
      <c r="K232" s="91"/>
      <c r="L232" s="58"/>
      <c r="M232" s="91"/>
      <c r="N232" s="91"/>
      <c r="O232" s="91"/>
      <c r="P232" s="58"/>
      <c r="Q232" s="58"/>
      <c r="R232" s="58"/>
      <c r="S232" s="58"/>
      <c r="T232" s="58"/>
      <c r="U232" s="91"/>
      <c r="V232" s="58"/>
      <c r="W232" s="91"/>
      <c r="X232" s="58"/>
      <c r="Y232" s="91"/>
      <c r="Z232" s="58"/>
      <c r="AA232" s="91"/>
      <c r="AB232" s="58"/>
      <c r="AC232" s="91"/>
      <c r="AD232" s="91"/>
      <c r="AE232" s="58"/>
      <c r="AF232" s="58"/>
      <c r="AG232" s="58"/>
      <c r="AH232" s="91"/>
      <c r="AI232" s="91"/>
      <c r="AJ232" s="91"/>
      <c r="AK232" s="91"/>
      <c r="AL232" s="91"/>
      <c r="AM232" s="91"/>
      <c r="AN232" s="91"/>
      <c r="AO232" s="91"/>
      <c r="AP232" s="91"/>
      <c r="AQ232" s="91"/>
      <c r="AR232" s="91"/>
      <c r="AS232" s="91"/>
      <c r="AT232" s="91"/>
      <c r="AU232" s="91"/>
      <c r="AV232" s="91"/>
      <c r="AW232" s="91"/>
      <c r="AX232" s="91"/>
      <c r="AY232" s="91"/>
      <c r="AZ232" s="91"/>
      <c r="BA232" s="91"/>
      <c r="BB232" s="91"/>
      <c r="BC232" s="91"/>
      <c r="BD232" s="91"/>
      <c r="BE232" s="91"/>
      <c r="BF232" s="91"/>
      <c r="BG232" s="91"/>
      <c r="BH232" s="91"/>
      <c r="BI232" s="91"/>
    </row>
    <row r="233" spans="1:61" ht="15.75" customHeight="1">
      <c r="A233" s="91"/>
      <c r="B233" s="91"/>
      <c r="C233" s="91"/>
      <c r="D233" s="91"/>
      <c r="E233" s="91"/>
      <c r="F233" s="58"/>
      <c r="G233" s="91"/>
      <c r="H233" s="91"/>
      <c r="I233" s="91"/>
      <c r="J233" s="91"/>
      <c r="K233" s="91"/>
      <c r="L233" s="58"/>
      <c r="M233" s="91"/>
      <c r="N233" s="91"/>
      <c r="O233" s="91"/>
      <c r="P233" s="58"/>
      <c r="Q233" s="58"/>
      <c r="R233" s="58"/>
      <c r="S233" s="58"/>
      <c r="T233" s="58"/>
      <c r="U233" s="91"/>
      <c r="V233" s="58"/>
      <c r="W233" s="91"/>
      <c r="X233" s="58"/>
      <c r="Y233" s="91"/>
      <c r="Z233" s="58"/>
      <c r="AA233" s="91"/>
      <c r="AB233" s="58"/>
      <c r="AC233" s="91"/>
      <c r="AD233" s="91"/>
      <c r="AE233" s="58"/>
      <c r="AF233" s="58"/>
      <c r="AG233" s="58"/>
      <c r="AH233" s="91"/>
      <c r="AI233" s="91"/>
      <c r="AJ233" s="91"/>
      <c r="AK233" s="91"/>
      <c r="AL233" s="91"/>
      <c r="AM233" s="91"/>
      <c r="AN233" s="91"/>
      <c r="AO233" s="91"/>
      <c r="AP233" s="91"/>
      <c r="AQ233" s="91"/>
      <c r="AR233" s="91"/>
      <c r="AS233" s="91"/>
      <c r="AT233" s="91"/>
      <c r="AU233" s="91"/>
      <c r="AV233" s="91"/>
      <c r="AW233" s="91"/>
      <c r="AX233" s="91"/>
      <c r="AY233" s="91"/>
      <c r="AZ233" s="91"/>
      <c r="BA233" s="91"/>
      <c r="BB233" s="91"/>
      <c r="BC233" s="91"/>
      <c r="BD233" s="91"/>
      <c r="BE233" s="91"/>
      <c r="BF233" s="91"/>
      <c r="BG233" s="91"/>
      <c r="BH233" s="91"/>
      <c r="BI233" s="91"/>
    </row>
    <row r="234" spans="1:61" ht="15.75" customHeight="1">
      <c r="A234" s="91"/>
      <c r="B234" s="91"/>
      <c r="C234" s="91"/>
      <c r="D234" s="91"/>
      <c r="E234" s="91"/>
      <c r="F234" s="58"/>
      <c r="G234" s="91"/>
      <c r="H234" s="91"/>
      <c r="I234" s="91"/>
      <c r="J234" s="91"/>
      <c r="K234" s="91"/>
      <c r="L234" s="58"/>
      <c r="M234" s="91"/>
      <c r="N234" s="91"/>
      <c r="O234" s="91"/>
      <c r="P234" s="58"/>
      <c r="Q234" s="58"/>
      <c r="R234" s="58"/>
      <c r="S234" s="58"/>
      <c r="T234" s="58"/>
      <c r="U234" s="91"/>
      <c r="V234" s="58"/>
      <c r="W234" s="91"/>
      <c r="X234" s="58"/>
      <c r="Y234" s="91"/>
      <c r="Z234" s="58"/>
      <c r="AA234" s="91"/>
      <c r="AB234" s="58"/>
      <c r="AC234" s="91"/>
      <c r="AD234" s="91"/>
      <c r="AE234" s="58"/>
      <c r="AF234" s="58"/>
      <c r="AG234" s="58"/>
      <c r="AH234" s="91"/>
      <c r="AI234" s="91"/>
      <c r="AJ234" s="91"/>
      <c r="AK234" s="91"/>
      <c r="AL234" s="91"/>
      <c r="AM234" s="91"/>
      <c r="AN234" s="91"/>
      <c r="AO234" s="91"/>
      <c r="AP234" s="91"/>
      <c r="AQ234" s="91"/>
      <c r="AR234" s="91"/>
      <c r="AS234" s="91"/>
      <c r="AT234" s="91"/>
      <c r="AU234" s="91"/>
      <c r="AV234" s="91"/>
      <c r="AW234" s="91"/>
      <c r="AX234" s="91"/>
      <c r="AY234" s="91"/>
      <c r="AZ234" s="91"/>
      <c r="BA234" s="91"/>
      <c r="BB234" s="91"/>
      <c r="BC234" s="91"/>
      <c r="BD234" s="91"/>
      <c r="BE234" s="91"/>
      <c r="BF234" s="91"/>
      <c r="BG234" s="91"/>
      <c r="BH234" s="91"/>
      <c r="BI234" s="91"/>
    </row>
    <row r="235" spans="1:61" ht="15.75" customHeight="1">
      <c r="A235" s="91"/>
      <c r="B235" s="91"/>
      <c r="C235" s="91"/>
      <c r="D235" s="91"/>
      <c r="E235" s="91"/>
      <c r="F235" s="58"/>
      <c r="G235" s="91"/>
      <c r="H235" s="91"/>
      <c r="I235" s="91"/>
      <c r="J235" s="91"/>
      <c r="K235" s="91"/>
      <c r="L235" s="58"/>
      <c r="M235" s="91"/>
      <c r="N235" s="91"/>
      <c r="O235" s="91"/>
      <c r="P235" s="58"/>
      <c r="Q235" s="58"/>
      <c r="R235" s="58"/>
      <c r="S235" s="58"/>
      <c r="T235" s="58"/>
      <c r="U235" s="91"/>
      <c r="V235" s="58"/>
      <c r="W235" s="91"/>
      <c r="X235" s="58"/>
      <c r="Y235" s="91"/>
      <c r="Z235" s="58"/>
      <c r="AA235" s="91"/>
      <c r="AB235" s="58"/>
      <c r="AC235" s="91"/>
      <c r="AD235" s="91"/>
      <c r="AE235" s="58"/>
      <c r="AF235" s="58"/>
      <c r="AG235" s="58"/>
      <c r="AH235" s="91"/>
      <c r="AI235" s="91"/>
      <c r="AJ235" s="91"/>
      <c r="AK235" s="91"/>
      <c r="AL235" s="91"/>
      <c r="AM235" s="91"/>
      <c r="AN235" s="91"/>
      <c r="AO235" s="91"/>
      <c r="AP235" s="91"/>
      <c r="AQ235" s="91"/>
      <c r="AR235" s="91"/>
      <c r="AS235" s="91"/>
      <c r="AT235" s="91"/>
      <c r="AU235" s="91"/>
      <c r="AV235" s="91"/>
      <c r="AW235" s="91"/>
      <c r="AX235" s="91"/>
      <c r="AY235" s="91"/>
      <c r="AZ235" s="91"/>
      <c r="BA235" s="91"/>
      <c r="BB235" s="91"/>
      <c r="BC235" s="91"/>
      <c r="BD235" s="91"/>
      <c r="BE235" s="91"/>
      <c r="BF235" s="91"/>
      <c r="BG235" s="91"/>
      <c r="BH235" s="91"/>
      <c r="BI235" s="91"/>
    </row>
    <row r="236" spans="1:61" ht="15.75" customHeight="1">
      <c r="A236" s="91"/>
      <c r="B236" s="91"/>
      <c r="C236" s="91"/>
      <c r="D236" s="91"/>
      <c r="E236" s="91"/>
      <c r="F236" s="58"/>
      <c r="G236" s="91"/>
      <c r="H236" s="91"/>
      <c r="I236" s="91"/>
      <c r="J236" s="91"/>
      <c r="K236" s="91"/>
      <c r="L236" s="58"/>
      <c r="M236" s="91"/>
      <c r="N236" s="91"/>
      <c r="O236" s="91"/>
      <c r="P236" s="58"/>
      <c r="Q236" s="58"/>
      <c r="R236" s="58"/>
      <c r="S236" s="58"/>
      <c r="T236" s="58"/>
      <c r="U236" s="91"/>
      <c r="V236" s="58"/>
      <c r="W236" s="91"/>
      <c r="X236" s="58"/>
      <c r="Y236" s="91"/>
      <c r="Z236" s="58"/>
      <c r="AA236" s="91"/>
      <c r="AB236" s="58"/>
      <c r="AC236" s="91"/>
      <c r="AD236" s="91"/>
      <c r="AE236" s="58"/>
      <c r="AF236" s="58"/>
      <c r="AG236" s="58"/>
      <c r="AH236" s="91"/>
      <c r="AI236" s="91"/>
      <c r="AJ236" s="91"/>
      <c r="AK236" s="91"/>
      <c r="AL236" s="91"/>
      <c r="AM236" s="91"/>
      <c r="AN236" s="91"/>
      <c r="AO236" s="91"/>
      <c r="AP236" s="91"/>
      <c r="AQ236" s="91"/>
      <c r="AR236" s="91"/>
      <c r="AS236" s="91"/>
      <c r="AT236" s="91"/>
      <c r="AU236" s="91"/>
      <c r="AV236" s="91"/>
      <c r="AW236" s="91"/>
      <c r="AX236" s="91"/>
      <c r="AY236" s="91"/>
      <c r="AZ236" s="91"/>
      <c r="BA236" s="91"/>
      <c r="BB236" s="91"/>
      <c r="BC236" s="91"/>
      <c r="BD236" s="91"/>
      <c r="BE236" s="91"/>
      <c r="BF236" s="91"/>
      <c r="BG236" s="91"/>
      <c r="BH236" s="91"/>
      <c r="BI236" s="91"/>
    </row>
    <row r="237" spans="1:61" ht="15.75" customHeight="1">
      <c r="A237" s="91"/>
      <c r="B237" s="91"/>
      <c r="C237" s="91"/>
      <c r="D237" s="91"/>
      <c r="E237" s="91"/>
      <c r="F237" s="58"/>
      <c r="G237" s="91"/>
      <c r="H237" s="91"/>
      <c r="I237" s="91"/>
      <c r="J237" s="91"/>
      <c r="K237" s="91"/>
      <c r="L237" s="58"/>
      <c r="M237" s="91"/>
      <c r="N237" s="91"/>
      <c r="O237" s="91"/>
      <c r="P237" s="58"/>
      <c r="Q237" s="58"/>
      <c r="R237" s="58"/>
      <c r="S237" s="58"/>
      <c r="T237" s="58"/>
      <c r="U237" s="91"/>
      <c r="V237" s="58"/>
      <c r="W237" s="91"/>
      <c r="X237" s="58"/>
      <c r="Y237" s="91"/>
      <c r="Z237" s="58"/>
      <c r="AA237" s="91"/>
      <c r="AB237" s="58"/>
      <c r="AC237" s="91"/>
      <c r="AD237" s="91"/>
      <c r="AE237" s="58"/>
      <c r="AF237" s="58"/>
      <c r="AG237" s="58"/>
      <c r="AH237" s="91"/>
      <c r="AI237" s="91"/>
      <c r="AJ237" s="91"/>
      <c r="AK237" s="91"/>
      <c r="AL237" s="91"/>
      <c r="AM237" s="91"/>
      <c r="AN237" s="91"/>
      <c r="AO237" s="91"/>
      <c r="AP237" s="91"/>
      <c r="AQ237" s="91"/>
      <c r="AR237" s="91"/>
      <c r="AS237" s="91"/>
      <c r="AT237" s="91"/>
      <c r="AU237" s="91"/>
      <c r="AV237" s="91"/>
      <c r="AW237" s="91"/>
      <c r="AX237" s="91"/>
      <c r="AY237" s="91"/>
      <c r="AZ237" s="91"/>
      <c r="BA237" s="91"/>
      <c r="BB237" s="91"/>
      <c r="BC237" s="91"/>
      <c r="BD237" s="91"/>
      <c r="BE237" s="91"/>
      <c r="BF237" s="91"/>
      <c r="BG237" s="91"/>
      <c r="BH237" s="91"/>
      <c r="BI237" s="91"/>
    </row>
    <row r="238" spans="1:61" ht="15.75" customHeight="1">
      <c r="A238" s="91"/>
      <c r="B238" s="91"/>
      <c r="C238" s="91"/>
      <c r="D238" s="91"/>
      <c r="E238" s="91"/>
      <c r="F238" s="58"/>
      <c r="G238" s="91"/>
      <c r="H238" s="91"/>
      <c r="I238" s="91"/>
      <c r="J238" s="91"/>
      <c r="K238" s="91"/>
      <c r="L238" s="58"/>
      <c r="M238" s="91"/>
      <c r="N238" s="91"/>
      <c r="O238" s="91"/>
      <c r="P238" s="58"/>
      <c r="Q238" s="58"/>
      <c r="R238" s="58"/>
      <c r="S238" s="58"/>
      <c r="T238" s="58"/>
      <c r="U238" s="91"/>
      <c r="V238" s="58"/>
      <c r="W238" s="91"/>
      <c r="X238" s="58"/>
      <c r="Y238" s="91"/>
      <c r="Z238" s="58"/>
      <c r="AA238" s="91"/>
      <c r="AB238" s="58"/>
      <c r="AC238" s="91"/>
      <c r="AD238" s="91"/>
      <c r="AE238" s="58"/>
      <c r="AF238" s="58"/>
      <c r="AG238" s="58"/>
      <c r="AH238" s="91"/>
      <c r="AI238" s="91"/>
      <c r="AJ238" s="91"/>
      <c r="AK238" s="91"/>
      <c r="AL238" s="91"/>
      <c r="AM238" s="91"/>
      <c r="AN238" s="91"/>
      <c r="AO238" s="91"/>
      <c r="AP238" s="91"/>
      <c r="AQ238" s="91"/>
      <c r="AR238" s="91"/>
      <c r="AS238" s="91"/>
      <c r="AT238" s="91"/>
      <c r="AU238" s="91"/>
      <c r="AV238" s="91"/>
      <c r="AW238" s="91"/>
      <c r="AX238" s="91"/>
      <c r="AY238" s="91"/>
      <c r="AZ238" s="91"/>
      <c r="BA238" s="91"/>
      <c r="BB238" s="91"/>
      <c r="BC238" s="91"/>
      <c r="BD238" s="91"/>
      <c r="BE238" s="91"/>
      <c r="BF238" s="91"/>
      <c r="BG238" s="91"/>
      <c r="BH238" s="91"/>
      <c r="BI238" s="91"/>
    </row>
    <row r="239" spans="1:61" ht="15.75" customHeight="1">
      <c r="A239" s="91"/>
      <c r="B239" s="91"/>
      <c r="C239" s="91"/>
      <c r="D239" s="91"/>
      <c r="E239" s="91"/>
      <c r="F239" s="58"/>
      <c r="G239" s="91"/>
      <c r="H239" s="91"/>
      <c r="I239" s="91"/>
      <c r="J239" s="91"/>
      <c r="K239" s="91"/>
      <c r="L239" s="58"/>
      <c r="M239" s="91"/>
      <c r="N239" s="91"/>
      <c r="O239" s="91"/>
      <c r="P239" s="58"/>
      <c r="Q239" s="58"/>
      <c r="R239" s="58"/>
      <c r="S239" s="58"/>
      <c r="T239" s="58"/>
      <c r="U239" s="91"/>
      <c r="V239" s="58"/>
      <c r="W239" s="91"/>
      <c r="X239" s="58"/>
      <c r="Y239" s="91"/>
      <c r="Z239" s="58"/>
      <c r="AA239" s="91"/>
      <c r="AB239" s="58"/>
      <c r="AC239" s="91"/>
      <c r="AD239" s="91"/>
      <c r="AE239" s="58"/>
      <c r="AF239" s="58"/>
      <c r="AG239" s="58"/>
      <c r="AH239" s="91"/>
      <c r="AI239" s="91"/>
      <c r="AJ239" s="91"/>
      <c r="AK239" s="91"/>
      <c r="AL239" s="91"/>
      <c r="AM239" s="91"/>
      <c r="AN239" s="91"/>
      <c r="AO239" s="91"/>
      <c r="AP239" s="91"/>
      <c r="AQ239" s="91"/>
      <c r="AR239" s="91"/>
      <c r="AS239" s="91"/>
      <c r="AT239" s="91"/>
      <c r="AU239" s="91"/>
      <c r="AV239" s="91"/>
      <c r="AW239" s="91"/>
      <c r="AX239" s="91"/>
      <c r="AY239" s="91"/>
      <c r="AZ239" s="91"/>
      <c r="BA239" s="91"/>
      <c r="BB239" s="91"/>
      <c r="BC239" s="91"/>
      <c r="BD239" s="91"/>
      <c r="BE239" s="91"/>
      <c r="BF239" s="91"/>
      <c r="BG239" s="91"/>
      <c r="BH239" s="91"/>
      <c r="BI239" s="91"/>
    </row>
    <row r="240" spans="1:61" ht="15.75" customHeight="1">
      <c r="A240" s="91"/>
      <c r="B240" s="91"/>
      <c r="C240" s="91"/>
      <c r="D240" s="91"/>
      <c r="E240" s="91"/>
      <c r="F240" s="58"/>
      <c r="G240" s="91"/>
      <c r="H240" s="91"/>
      <c r="I240" s="91"/>
      <c r="J240" s="91"/>
      <c r="K240" s="91"/>
      <c r="L240" s="58"/>
      <c r="M240" s="91"/>
      <c r="N240" s="91"/>
      <c r="O240" s="91"/>
      <c r="P240" s="58"/>
      <c r="Q240" s="58"/>
      <c r="R240" s="58"/>
      <c r="S240" s="58"/>
      <c r="T240" s="58"/>
      <c r="U240" s="91"/>
      <c r="V240" s="58"/>
      <c r="W240" s="91"/>
      <c r="X240" s="58"/>
      <c r="Y240" s="91"/>
      <c r="Z240" s="58"/>
      <c r="AA240" s="91"/>
      <c r="AB240" s="58"/>
      <c r="AC240" s="91"/>
      <c r="AD240" s="91"/>
      <c r="AE240" s="58"/>
      <c r="AF240" s="58"/>
      <c r="AG240" s="58"/>
      <c r="AH240" s="91"/>
      <c r="AI240" s="91"/>
      <c r="AJ240" s="91"/>
      <c r="AK240" s="91"/>
      <c r="AL240" s="91"/>
      <c r="AM240" s="91"/>
      <c r="AN240" s="91"/>
      <c r="AO240" s="91"/>
      <c r="AP240" s="91"/>
      <c r="AQ240" s="91"/>
      <c r="AR240" s="91"/>
      <c r="AS240" s="91"/>
      <c r="AT240" s="91"/>
      <c r="AU240" s="91"/>
      <c r="AV240" s="91"/>
      <c r="AW240" s="91"/>
      <c r="AX240" s="91"/>
      <c r="AY240" s="91"/>
      <c r="AZ240" s="91"/>
      <c r="BA240" s="91"/>
      <c r="BB240" s="91"/>
      <c r="BC240" s="91"/>
      <c r="BD240" s="91"/>
      <c r="BE240" s="91"/>
      <c r="BF240" s="91"/>
      <c r="BG240" s="91"/>
      <c r="BH240" s="91"/>
      <c r="BI240" s="91"/>
    </row>
    <row r="241" spans="1:61" ht="15.75" customHeight="1">
      <c r="A241" s="91"/>
      <c r="B241" s="91"/>
      <c r="C241" s="91"/>
      <c r="D241" s="91"/>
      <c r="E241" s="91"/>
      <c r="F241" s="58"/>
      <c r="G241" s="91"/>
      <c r="H241" s="91"/>
      <c r="I241" s="91"/>
      <c r="J241" s="91"/>
      <c r="K241" s="91"/>
      <c r="L241" s="58"/>
      <c r="M241" s="91"/>
      <c r="N241" s="91"/>
      <c r="O241" s="91"/>
      <c r="P241" s="58"/>
      <c r="Q241" s="58"/>
      <c r="R241" s="58"/>
      <c r="S241" s="58"/>
      <c r="T241" s="58"/>
      <c r="U241" s="91"/>
      <c r="V241" s="58"/>
      <c r="W241" s="91"/>
      <c r="X241" s="58"/>
      <c r="Y241" s="91"/>
      <c r="Z241" s="58"/>
      <c r="AA241" s="91"/>
      <c r="AB241" s="58"/>
      <c r="AC241" s="91"/>
      <c r="AD241" s="91"/>
      <c r="AE241" s="58"/>
      <c r="AF241" s="58"/>
      <c r="AG241" s="58"/>
      <c r="AH241" s="91"/>
      <c r="AI241" s="91"/>
      <c r="AJ241" s="91"/>
      <c r="AK241" s="91"/>
      <c r="AL241" s="91"/>
      <c r="AM241" s="91"/>
      <c r="AN241" s="91"/>
      <c r="AO241" s="91"/>
      <c r="AP241" s="91"/>
      <c r="AQ241" s="91"/>
      <c r="AR241" s="91"/>
      <c r="AS241" s="91"/>
      <c r="AT241" s="91"/>
      <c r="AU241" s="91"/>
      <c r="AV241" s="91"/>
      <c r="AW241" s="91"/>
      <c r="AX241" s="91"/>
      <c r="AY241" s="91"/>
      <c r="AZ241" s="91"/>
      <c r="BA241" s="91"/>
      <c r="BB241" s="91"/>
      <c r="BC241" s="91"/>
      <c r="BD241" s="91"/>
      <c r="BE241" s="91"/>
      <c r="BF241" s="91"/>
      <c r="BG241" s="91"/>
      <c r="BH241" s="91"/>
      <c r="BI241" s="91"/>
    </row>
    <row r="242" spans="1:61" ht="15.75" customHeight="1">
      <c r="A242" s="91"/>
      <c r="B242" s="91"/>
      <c r="C242" s="91"/>
      <c r="D242" s="91"/>
      <c r="E242" s="91"/>
      <c r="F242" s="58"/>
      <c r="G242" s="91"/>
      <c r="H242" s="91"/>
      <c r="I242" s="91"/>
      <c r="J242" s="91"/>
      <c r="K242" s="91"/>
      <c r="L242" s="58"/>
      <c r="M242" s="91"/>
      <c r="N242" s="91"/>
      <c r="O242" s="91"/>
      <c r="P242" s="58"/>
      <c r="Q242" s="58"/>
      <c r="R242" s="58"/>
      <c r="S242" s="58"/>
      <c r="T242" s="58"/>
      <c r="U242" s="91"/>
      <c r="V242" s="58"/>
      <c r="W242" s="91"/>
      <c r="X242" s="58"/>
      <c r="Y242" s="91"/>
      <c r="Z242" s="58"/>
      <c r="AA242" s="91"/>
      <c r="AB242" s="58"/>
      <c r="AC242" s="91"/>
      <c r="AD242" s="91"/>
      <c r="AE242" s="58"/>
      <c r="AF242" s="58"/>
      <c r="AG242" s="58"/>
      <c r="AH242" s="91"/>
      <c r="AI242" s="91"/>
      <c r="AJ242" s="91"/>
      <c r="AK242" s="91"/>
      <c r="AL242" s="91"/>
      <c r="AM242" s="91"/>
      <c r="AN242" s="91"/>
      <c r="AO242" s="91"/>
      <c r="AP242" s="91"/>
      <c r="AQ242" s="91"/>
      <c r="AR242" s="91"/>
      <c r="AS242" s="91"/>
      <c r="AT242" s="91"/>
      <c r="AU242" s="91"/>
      <c r="AV242" s="91"/>
      <c r="AW242" s="91"/>
      <c r="AX242" s="91"/>
      <c r="AY242" s="91"/>
      <c r="AZ242" s="91"/>
      <c r="BA242" s="91"/>
      <c r="BB242" s="91"/>
      <c r="BC242" s="91"/>
      <c r="BD242" s="91"/>
      <c r="BE242" s="91"/>
      <c r="BF242" s="91"/>
      <c r="BG242" s="91"/>
      <c r="BH242" s="91"/>
      <c r="BI242" s="91"/>
    </row>
    <row r="243" spans="1:61" ht="15.75" customHeight="1">
      <c r="A243" s="91"/>
      <c r="B243" s="91"/>
      <c r="C243" s="91"/>
      <c r="D243" s="91"/>
      <c r="E243" s="91"/>
      <c r="F243" s="58"/>
      <c r="G243" s="91"/>
      <c r="H243" s="91"/>
      <c r="I243" s="91"/>
      <c r="J243" s="91"/>
      <c r="K243" s="91"/>
      <c r="L243" s="58"/>
      <c r="M243" s="91"/>
      <c r="N243" s="91"/>
      <c r="O243" s="91"/>
      <c r="P243" s="58"/>
      <c r="Q243" s="58"/>
      <c r="R243" s="58"/>
      <c r="S243" s="58"/>
      <c r="T243" s="58"/>
      <c r="U243" s="91"/>
      <c r="V243" s="58"/>
      <c r="W243" s="91"/>
      <c r="X243" s="58"/>
      <c r="Y243" s="91"/>
      <c r="Z243" s="58"/>
      <c r="AA243" s="91"/>
      <c r="AB243" s="58"/>
      <c r="AC243" s="91"/>
      <c r="AD243" s="91"/>
      <c r="AE243" s="58"/>
      <c r="AF243" s="58"/>
      <c r="AG243" s="58"/>
      <c r="AH243" s="91"/>
      <c r="AI243" s="91"/>
      <c r="AJ243" s="91"/>
      <c r="AK243" s="91"/>
      <c r="AL243" s="91"/>
      <c r="AM243" s="91"/>
      <c r="AN243" s="91"/>
      <c r="AO243" s="91"/>
      <c r="AP243" s="91"/>
      <c r="AQ243" s="91"/>
      <c r="AR243" s="91"/>
      <c r="AS243" s="91"/>
      <c r="AT243" s="91"/>
      <c r="AU243" s="91"/>
      <c r="AV243" s="91"/>
      <c r="AW243" s="91"/>
      <c r="AX243" s="91"/>
      <c r="AY243" s="91"/>
      <c r="AZ243" s="91"/>
      <c r="BA243" s="91"/>
      <c r="BB243" s="91"/>
      <c r="BC243" s="91"/>
      <c r="BD243" s="91"/>
      <c r="BE243" s="91"/>
      <c r="BF243" s="91"/>
      <c r="BG243" s="91"/>
      <c r="BH243" s="91"/>
      <c r="BI243" s="91"/>
    </row>
    <row r="244" spans="1:61" ht="15.75" customHeight="1">
      <c r="A244" s="91"/>
      <c r="B244" s="91"/>
      <c r="C244" s="91"/>
      <c r="D244" s="91"/>
      <c r="E244" s="91"/>
      <c r="F244" s="58"/>
      <c r="G244" s="91"/>
      <c r="H244" s="91"/>
      <c r="I244" s="91"/>
      <c r="J244" s="91"/>
      <c r="K244" s="91"/>
      <c r="L244" s="58"/>
      <c r="M244" s="91"/>
      <c r="N244" s="91"/>
      <c r="O244" s="91"/>
      <c r="P244" s="58"/>
      <c r="Q244" s="58"/>
      <c r="R244" s="58"/>
      <c r="S244" s="58"/>
      <c r="T244" s="58"/>
      <c r="U244" s="91"/>
      <c r="V244" s="58"/>
      <c r="W244" s="91"/>
      <c r="X244" s="58"/>
      <c r="Y244" s="91"/>
      <c r="Z244" s="58"/>
      <c r="AA244" s="91"/>
      <c r="AB244" s="58"/>
      <c r="AC244" s="91"/>
      <c r="AD244" s="91"/>
      <c r="AE244" s="58"/>
      <c r="AF244" s="58"/>
      <c r="AG244" s="58"/>
      <c r="AH244" s="91"/>
      <c r="AI244" s="91"/>
      <c r="AJ244" s="91"/>
      <c r="AK244" s="91"/>
      <c r="AL244" s="91"/>
      <c r="AM244" s="91"/>
      <c r="AN244" s="91"/>
      <c r="AO244" s="91"/>
      <c r="AP244" s="91"/>
      <c r="AQ244" s="91"/>
      <c r="AR244" s="91"/>
      <c r="AS244" s="91"/>
      <c r="AT244" s="91"/>
      <c r="AU244" s="91"/>
      <c r="AV244" s="91"/>
      <c r="AW244" s="91"/>
      <c r="AX244" s="91"/>
      <c r="AY244" s="91"/>
      <c r="AZ244" s="91"/>
      <c r="BA244" s="91"/>
      <c r="BB244" s="91"/>
      <c r="BC244" s="91"/>
      <c r="BD244" s="91"/>
      <c r="BE244" s="91"/>
      <c r="BF244" s="91"/>
      <c r="BG244" s="91"/>
      <c r="BH244" s="91"/>
      <c r="BI244" s="91"/>
    </row>
    <row r="245" spans="1:61" ht="15.75" customHeight="1">
      <c r="A245" s="91"/>
      <c r="B245" s="91"/>
      <c r="C245" s="91"/>
      <c r="D245" s="91"/>
      <c r="E245" s="91"/>
      <c r="F245" s="58"/>
      <c r="G245" s="91"/>
      <c r="H245" s="91"/>
      <c r="I245" s="91"/>
      <c r="J245" s="91"/>
      <c r="K245" s="91"/>
      <c r="L245" s="58"/>
      <c r="M245" s="91"/>
      <c r="N245" s="91"/>
      <c r="O245" s="91"/>
      <c r="P245" s="58"/>
      <c r="Q245" s="58"/>
      <c r="R245" s="58"/>
      <c r="S245" s="58"/>
      <c r="T245" s="58"/>
      <c r="U245" s="91"/>
      <c r="V245" s="58"/>
      <c r="W245" s="91"/>
      <c r="X245" s="58"/>
      <c r="Y245" s="91"/>
      <c r="Z245" s="58"/>
      <c r="AA245" s="91"/>
      <c r="AB245" s="58"/>
      <c r="AC245" s="91"/>
      <c r="AD245" s="91"/>
      <c r="AE245" s="58"/>
      <c r="AF245" s="58"/>
      <c r="AG245" s="58"/>
      <c r="AH245" s="91"/>
      <c r="AI245" s="91"/>
      <c r="AJ245" s="91"/>
      <c r="AK245" s="91"/>
      <c r="AL245" s="91"/>
      <c r="AM245" s="91"/>
      <c r="AN245" s="91"/>
      <c r="AO245" s="91"/>
      <c r="AP245" s="91"/>
      <c r="AQ245" s="91"/>
      <c r="AR245" s="91"/>
      <c r="AS245" s="91"/>
      <c r="AT245" s="91"/>
      <c r="AU245" s="91"/>
      <c r="AV245" s="91"/>
      <c r="AW245" s="91"/>
      <c r="AX245" s="91"/>
      <c r="AY245" s="91"/>
      <c r="AZ245" s="91"/>
      <c r="BA245" s="91"/>
      <c r="BB245" s="91"/>
      <c r="BC245" s="91"/>
      <c r="BD245" s="91"/>
      <c r="BE245" s="91"/>
      <c r="BF245" s="91"/>
      <c r="BG245" s="91"/>
      <c r="BH245" s="91"/>
      <c r="BI245" s="91"/>
    </row>
    <row r="246" spans="1:61" ht="15.75" customHeight="1">
      <c r="A246" s="91"/>
      <c r="B246" s="91"/>
      <c r="C246" s="91"/>
      <c r="D246" s="91"/>
      <c r="E246" s="91"/>
      <c r="F246" s="58"/>
      <c r="G246" s="91"/>
      <c r="H246" s="91"/>
      <c r="I246" s="91"/>
      <c r="J246" s="91"/>
      <c r="K246" s="91"/>
      <c r="L246" s="58"/>
      <c r="M246" s="91"/>
      <c r="N246" s="91"/>
      <c r="O246" s="91"/>
      <c r="P246" s="58"/>
      <c r="Q246" s="58"/>
      <c r="R246" s="58"/>
      <c r="S246" s="58"/>
      <c r="T246" s="58"/>
      <c r="U246" s="91"/>
      <c r="V246" s="58"/>
      <c r="W246" s="91"/>
      <c r="X246" s="58"/>
      <c r="Y246" s="91"/>
      <c r="Z246" s="58"/>
      <c r="AA246" s="91"/>
      <c r="AB246" s="58"/>
      <c r="AC246" s="91"/>
      <c r="AD246" s="91"/>
      <c r="AE246" s="58"/>
      <c r="AF246" s="58"/>
      <c r="AG246" s="58"/>
      <c r="AH246" s="91"/>
      <c r="AI246" s="91"/>
      <c r="AJ246" s="91"/>
      <c r="AK246" s="91"/>
      <c r="AL246" s="91"/>
      <c r="AM246" s="91"/>
      <c r="AN246" s="91"/>
      <c r="AO246" s="91"/>
      <c r="AP246" s="91"/>
      <c r="AQ246" s="91"/>
      <c r="AR246" s="91"/>
      <c r="AS246" s="91"/>
      <c r="AT246" s="91"/>
      <c r="AU246" s="91"/>
      <c r="AV246" s="91"/>
      <c r="AW246" s="91"/>
      <c r="AX246" s="91"/>
      <c r="AY246" s="91"/>
      <c r="AZ246" s="91"/>
      <c r="BA246" s="91"/>
      <c r="BB246" s="91"/>
      <c r="BC246" s="91"/>
      <c r="BD246" s="91"/>
      <c r="BE246" s="91"/>
      <c r="BF246" s="91"/>
      <c r="BG246" s="91"/>
      <c r="BH246" s="91"/>
      <c r="BI246" s="91"/>
    </row>
    <row r="247" spans="1:61" ht="15.75" customHeight="1">
      <c r="A247" s="91"/>
      <c r="B247" s="91"/>
      <c r="C247" s="91"/>
      <c r="D247" s="91"/>
      <c r="E247" s="91"/>
      <c r="F247" s="58"/>
      <c r="G247" s="91"/>
      <c r="H247" s="91"/>
      <c r="I247" s="91"/>
      <c r="J247" s="91"/>
      <c r="K247" s="91"/>
      <c r="L247" s="58"/>
      <c r="M247" s="91"/>
      <c r="N247" s="91"/>
      <c r="O247" s="91"/>
      <c r="P247" s="58"/>
      <c r="Q247" s="58"/>
      <c r="R247" s="58"/>
      <c r="S247" s="58"/>
      <c r="T247" s="58"/>
      <c r="U247" s="91"/>
      <c r="V247" s="58"/>
      <c r="W247" s="91"/>
      <c r="X247" s="58"/>
      <c r="Y247" s="91"/>
      <c r="Z247" s="58"/>
      <c r="AA247" s="91"/>
      <c r="AB247" s="58"/>
      <c r="AC247" s="91"/>
      <c r="AD247" s="91"/>
      <c r="AE247" s="58"/>
      <c r="AF247" s="58"/>
      <c r="AG247" s="58"/>
      <c r="AH247" s="91"/>
      <c r="AI247" s="91"/>
      <c r="AJ247" s="91"/>
      <c r="AK247" s="91"/>
      <c r="AL247" s="91"/>
      <c r="AM247" s="91"/>
      <c r="AN247" s="91"/>
      <c r="AO247" s="91"/>
      <c r="AP247" s="91"/>
      <c r="AQ247" s="91"/>
      <c r="AR247" s="91"/>
      <c r="AS247" s="91"/>
      <c r="AT247" s="91"/>
      <c r="AU247" s="91"/>
      <c r="AV247" s="91"/>
      <c r="AW247" s="91"/>
      <c r="AX247" s="91"/>
      <c r="AY247" s="91"/>
      <c r="AZ247" s="91"/>
      <c r="BA247" s="91"/>
      <c r="BB247" s="91"/>
      <c r="BC247" s="91"/>
      <c r="BD247" s="91"/>
      <c r="BE247" s="91"/>
      <c r="BF247" s="91"/>
      <c r="BG247" s="91"/>
      <c r="BH247" s="91"/>
      <c r="BI247" s="91"/>
    </row>
    <row r="248" spans="1:61" ht="15.75" customHeight="1">
      <c r="A248" s="91"/>
      <c r="B248" s="91"/>
      <c r="C248" s="91"/>
      <c r="D248" s="91"/>
      <c r="E248" s="91"/>
      <c r="F248" s="58"/>
      <c r="G248" s="91"/>
      <c r="H248" s="91"/>
      <c r="I248" s="91"/>
      <c r="J248" s="91"/>
      <c r="K248" s="91"/>
      <c r="L248" s="58"/>
      <c r="M248" s="91"/>
      <c r="N248" s="91"/>
      <c r="O248" s="91"/>
      <c r="P248" s="58"/>
      <c r="Q248" s="58"/>
      <c r="R248" s="58"/>
      <c r="S248" s="58"/>
      <c r="T248" s="58"/>
      <c r="U248" s="91"/>
      <c r="V248" s="58"/>
      <c r="W248" s="91"/>
      <c r="X248" s="58"/>
      <c r="Y248" s="91"/>
      <c r="Z248" s="58"/>
      <c r="AA248" s="91"/>
      <c r="AB248" s="58"/>
      <c r="AC248" s="91"/>
      <c r="AD248" s="91"/>
      <c r="AE248" s="58"/>
      <c r="AF248" s="58"/>
      <c r="AG248" s="58"/>
      <c r="AH248" s="91"/>
      <c r="AI248" s="91"/>
      <c r="AJ248" s="91"/>
      <c r="AK248" s="91"/>
      <c r="AL248" s="91"/>
      <c r="AM248" s="91"/>
      <c r="AN248" s="91"/>
      <c r="AO248" s="91"/>
      <c r="AP248" s="91"/>
      <c r="AQ248" s="91"/>
      <c r="AR248" s="91"/>
      <c r="AS248" s="91"/>
      <c r="AT248" s="91"/>
      <c r="AU248" s="91"/>
      <c r="AV248" s="91"/>
      <c r="AW248" s="91"/>
      <c r="AX248" s="91"/>
      <c r="AY248" s="91"/>
      <c r="AZ248" s="91"/>
      <c r="BA248" s="91"/>
      <c r="BB248" s="91"/>
      <c r="BC248" s="91"/>
      <c r="BD248" s="91"/>
      <c r="BE248" s="91"/>
      <c r="BF248" s="91"/>
      <c r="BG248" s="91"/>
      <c r="BH248" s="91"/>
      <c r="BI248" s="91"/>
    </row>
    <row r="249" spans="1:61" ht="15.75" customHeight="1">
      <c r="A249" s="91"/>
      <c r="B249" s="91"/>
      <c r="C249" s="91"/>
      <c r="D249" s="91"/>
      <c r="E249" s="91"/>
      <c r="F249" s="58"/>
      <c r="G249" s="91"/>
      <c r="H249" s="91"/>
      <c r="I249" s="91"/>
      <c r="J249" s="91"/>
      <c r="K249" s="91"/>
      <c r="L249" s="58"/>
      <c r="M249" s="91"/>
      <c r="N249" s="91"/>
      <c r="O249" s="91"/>
      <c r="P249" s="58"/>
      <c r="Q249" s="58"/>
      <c r="R249" s="58"/>
      <c r="S249" s="58"/>
      <c r="T249" s="58"/>
      <c r="U249" s="91"/>
      <c r="V249" s="58"/>
      <c r="W249" s="91"/>
      <c r="X249" s="58"/>
      <c r="Y249" s="91"/>
      <c r="Z249" s="58"/>
      <c r="AA249" s="91"/>
      <c r="AB249" s="58"/>
      <c r="AC249" s="91"/>
      <c r="AD249" s="91"/>
      <c r="AE249" s="58"/>
      <c r="AF249" s="58"/>
      <c r="AG249" s="58"/>
      <c r="AH249" s="91"/>
      <c r="AI249" s="91"/>
      <c r="AJ249" s="91"/>
      <c r="AK249" s="91"/>
      <c r="AL249" s="91"/>
      <c r="AM249" s="91"/>
      <c r="AN249" s="91"/>
      <c r="AO249" s="91"/>
      <c r="AP249" s="91"/>
      <c r="AQ249" s="91"/>
      <c r="AR249" s="91"/>
      <c r="AS249" s="91"/>
      <c r="AT249" s="91"/>
      <c r="AU249" s="91"/>
      <c r="AV249" s="91"/>
      <c r="AW249" s="91"/>
      <c r="AX249" s="91"/>
      <c r="AY249" s="91"/>
      <c r="AZ249" s="91"/>
      <c r="BA249" s="91"/>
      <c r="BB249" s="91"/>
      <c r="BC249" s="91"/>
      <c r="BD249" s="91"/>
      <c r="BE249" s="91"/>
      <c r="BF249" s="91"/>
      <c r="BG249" s="91"/>
      <c r="BH249" s="91"/>
      <c r="BI249" s="91"/>
    </row>
    <row r="250" spans="1:61" ht="15.75" customHeight="1">
      <c r="A250" s="91"/>
      <c r="B250" s="91"/>
      <c r="C250" s="91"/>
      <c r="D250" s="91"/>
      <c r="E250" s="91"/>
      <c r="F250" s="58"/>
      <c r="G250" s="91"/>
      <c r="H250" s="91"/>
      <c r="I250" s="91"/>
      <c r="J250" s="91"/>
      <c r="K250" s="91"/>
      <c r="L250" s="58"/>
      <c r="M250" s="91"/>
      <c r="N250" s="91"/>
      <c r="O250" s="91"/>
      <c r="P250" s="58"/>
      <c r="Q250" s="58"/>
      <c r="R250" s="58"/>
      <c r="S250" s="58"/>
      <c r="T250" s="58"/>
      <c r="U250" s="91"/>
      <c r="V250" s="58"/>
      <c r="W250" s="91"/>
      <c r="X250" s="58"/>
      <c r="Y250" s="91"/>
      <c r="Z250" s="58"/>
      <c r="AA250" s="91"/>
      <c r="AB250" s="58"/>
      <c r="AC250" s="91"/>
      <c r="AD250" s="91"/>
      <c r="AE250" s="58"/>
      <c r="AF250" s="58"/>
      <c r="AG250" s="58"/>
      <c r="AH250" s="91"/>
      <c r="AI250" s="91"/>
      <c r="AJ250" s="91"/>
      <c r="AK250" s="91"/>
      <c r="AL250" s="91"/>
      <c r="AM250" s="91"/>
      <c r="AN250" s="91"/>
      <c r="AO250" s="91"/>
      <c r="AP250" s="91"/>
      <c r="AQ250" s="91"/>
      <c r="AR250" s="91"/>
      <c r="AS250" s="91"/>
      <c r="AT250" s="91"/>
      <c r="AU250" s="91"/>
      <c r="AV250" s="91"/>
      <c r="AW250" s="91"/>
      <c r="AX250" s="91"/>
      <c r="AY250" s="91"/>
      <c r="AZ250" s="91"/>
      <c r="BA250" s="91"/>
      <c r="BB250" s="91"/>
      <c r="BC250" s="91"/>
      <c r="BD250" s="91"/>
      <c r="BE250" s="91"/>
      <c r="BF250" s="91"/>
      <c r="BG250" s="91"/>
      <c r="BH250" s="91"/>
      <c r="BI250" s="91"/>
    </row>
    <row r="251" spans="1:61" ht="15.75" customHeight="1">
      <c r="A251" s="91"/>
      <c r="B251" s="91"/>
      <c r="C251" s="91"/>
      <c r="D251" s="91"/>
      <c r="E251" s="91"/>
      <c r="F251" s="58"/>
      <c r="G251" s="91"/>
      <c r="H251" s="91"/>
      <c r="I251" s="91"/>
      <c r="J251" s="91"/>
      <c r="K251" s="91"/>
      <c r="L251" s="58"/>
      <c r="M251" s="91"/>
      <c r="N251" s="91"/>
      <c r="O251" s="91"/>
      <c r="P251" s="58"/>
      <c r="Q251" s="58"/>
      <c r="R251" s="58"/>
      <c r="S251" s="58"/>
      <c r="T251" s="58"/>
      <c r="U251" s="91"/>
      <c r="V251" s="58"/>
      <c r="W251" s="91"/>
      <c r="X251" s="58"/>
      <c r="Y251" s="91"/>
      <c r="Z251" s="58"/>
      <c r="AA251" s="91"/>
      <c r="AB251" s="58"/>
      <c r="AC251" s="91"/>
      <c r="AD251" s="91"/>
      <c r="AE251" s="58"/>
      <c r="AF251" s="58"/>
      <c r="AG251" s="58"/>
      <c r="AH251" s="91"/>
      <c r="AI251" s="91"/>
      <c r="AJ251" s="91"/>
      <c r="AK251" s="91"/>
      <c r="AL251" s="91"/>
      <c r="AM251" s="91"/>
      <c r="AN251" s="91"/>
      <c r="AO251" s="91"/>
      <c r="AP251" s="91"/>
      <c r="AQ251" s="91"/>
      <c r="AR251" s="91"/>
      <c r="AS251" s="91"/>
      <c r="AT251" s="91"/>
      <c r="AU251" s="91"/>
      <c r="AV251" s="91"/>
      <c r="AW251" s="91"/>
      <c r="AX251" s="91"/>
      <c r="AY251" s="91"/>
      <c r="AZ251" s="91"/>
      <c r="BA251" s="91"/>
      <c r="BB251" s="91"/>
      <c r="BC251" s="91"/>
      <c r="BD251" s="91"/>
      <c r="BE251" s="91"/>
      <c r="BF251" s="91"/>
      <c r="BG251" s="91"/>
      <c r="BH251" s="91"/>
      <c r="BI251" s="91"/>
    </row>
    <row r="252" spans="1:61" ht="15.75" customHeight="1">
      <c r="A252" s="91"/>
      <c r="B252" s="91"/>
      <c r="C252" s="91"/>
      <c r="D252" s="91"/>
      <c r="E252" s="91"/>
      <c r="F252" s="58"/>
      <c r="G252" s="91"/>
      <c r="H252" s="91"/>
      <c r="I252" s="91"/>
      <c r="J252" s="91"/>
      <c r="K252" s="91"/>
      <c r="L252" s="58"/>
      <c r="M252" s="91"/>
      <c r="N252" s="91"/>
      <c r="O252" s="91"/>
      <c r="P252" s="58"/>
      <c r="Q252" s="58"/>
      <c r="R252" s="58"/>
      <c r="S252" s="58"/>
      <c r="T252" s="58"/>
      <c r="U252" s="91"/>
      <c r="V252" s="58"/>
      <c r="W252" s="91"/>
      <c r="X252" s="58"/>
      <c r="Y252" s="91"/>
      <c r="Z252" s="58"/>
      <c r="AA252" s="91"/>
      <c r="AB252" s="58"/>
      <c r="AC252" s="91"/>
      <c r="AD252" s="91"/>
      <c r="AE252" s="58"/>
      <c r="AF252" s="58"/>
      <c r="AG252" s="58"/>
      <c r="AH252" s="91"/>
      <c r="AI252" s="91"/>
      <c r="AJ252" s="91"/>
      <c r="AK252" s="91"/>
      <c r="AL252" s="91"/>
      <c r="AM252" s="91"/>
      <c r="AN252" s="91"/>
      <c r="AO252" s="91"/>
      <c r="AP252" s="91"/>
      <c r="AQ252" s="91"/>
      <c r="AR252" s="91"/>
      <c r="AS252" s="91"/>
      <c r="AT252" s="91"/>
      <c r="AU252" s="91"/>
      <c r="AV252" s="91"/>
      <c r="AW252" s="91"/>
      <c r="AX252" s="91"/>
      <c r="AY252" s="91"/>
      <c r="AZ252" s="91"/>
      <c r="BA252" s="91"/>
      <c r="BB252" s="91"/>
      <c r="BC252" s="91"/>
      <c r="BD252" s="91"/>
      <c r="BE252" s="91"/>
      <c r="BF252" s="91"/>
      <c r="BG252" s="91"/>
      <c r="BH252" s="91"/>
      <c r="BI252" s="91"/>
    </row>
    <row r="253" spans="1:61" ht="15.75" customHeight="1">
      <c r="A253" s="91"/>
      <c r="B253" s="91"/>
      <c r="C253" s="91"/>
      <c r="D253" s="91"/>
      <c r="E253" s="91"/>
      <c r="F253" s="58"/>
      <c r="G253" s="91"/>
      <c r="H253" s="91"/>
      <c r="I253" s="91"/>
      <c r="J253" s="91"/>
      <c r="K253" s="91"/>
      <c r="L253" s="58"/>
      <c r="M253" s="91"/>
      <c r="N253" s="91"/>
      <c r="O253" s="91"/>
      <c r="P253" s="58"/>
      <c r="Q253" s="58"/>
      <c r="R253" s="58"/>
      <c r="S253" s="58"/>
      <c r="T253" s="58"/>
      <c r="U253" s="91"/>
      <c r="V253" s="58"/>
      <c r="W253" s="91"/>
      <c r="X253" s="58"/>
      <c r="Y253" s="91"/>
      <c r="Z253" s="58"/>
      <c r="AA253" s="91"/>
      <c r="AB253" s="58"/>
      <c r="AC253" s="91"/>
      <c r="AD253" s="91"/>
      <c r="AE253" s="58"/>
      <c r="AF253" s="58"/>
      <c r="AG253" s="58"/>
      <c r="AH253" s="91"/>
      <c r="AI253" s="91"/>
      <c r="AJ253" s="91"/>
      <c r="AK253" s="91"/>
      <c r="AL253" s="91"/>
      <c r="AM253" s="91"/>
      <c r="AN253" s="91"/>
      <c r="AO253" s="91"/>
      <c r="AP253" s="91"/>
      <c r="AQ253" s="91"/>
      <c r="AR253" s="91"/>
      <c r="AS253" s="91"/>
      <c r="AT253" s="91"/>
      <c r="AU253" s="91"/>
      <c r="AV253" s="91"/>
      <c r="AW253" s="91"/>
      <c r="AX253" s="91"/>
      <c r="AY253" s="91"/>
      <c r="AZ253" s="91"/>
      <c r="BA253" s="91"/>
      <c r="BB253" s="91"/>
      <c r="BC253" s="91"/>
      <c r="BD253" s="91"/>
      <c r="BE253" s="91"/>
      <c r="BF253" s="91"/>
      <c r="BG253" s="91"/>
      <c r="BH253" s="91"/>
      <c r="BI253" s="91"/>
    </row>
    <row r="254" spans="1:61" ht="15.75" customHeight="1">
      <c r="A254" s="91"/>
      <c r="B254" s="91"/>
      <c r="C254" s="91"/>
      <c r="D254" s="91"/>
      <c r="E254" s="91"/>
      <c r="F254" s="58"/>
      <c r="G254" s="91"/>
      <c r="H254" s="91"/>
      <c r="I254" s="91"/>
      <c r="J254" s="91"/>
      <c r="K254" s="91"/>
      <c r="L254" s="58"/>
      <c r="M254" s="91"/>
      <c r="N254" s="91"/>
      <c r="O254" s="91"/>
      <c r="P254" s="58"/>
      <c r="Q254" s="58"/>
      <c r="R254" s="58"/>
      <c r="S254" s="58"/>
      <c r="T254" s="58"/>
      <c r="U254" s="91"/>
      <c r="V254" s="58"/>
      <c r="W254" s="91"/>
      <c r="X254" s="58"/>
      <c r="Y254" s="91"/>
      <c r="Z254" s="58"/>
      <c r="AA254" s="91"/>
      <c r="AB254" s="58"/>
      <c r="AC254" s="91"/>
      <c r="AD254" s="91"/>
      <c r="AE254" s="58"/>
      <c r="AF254" s="58"/>
      <c r="AG254" s="58"/>
      <c r="AH254" s="91"/>
      <c r="AI254" s="91"/>
      <c r="AJ254" s="91"/>
      <c r="AK254" s="91"/>
      <c r="AL254" s="91"/>
      <c r="AM254" s="91"/>
      <c r="AN254" s="91"/>
      <c r="AO254" s="91"/>
      <c r="AP254" s="91"/>
      <c r="AQ254" s="91"/>
      <c r="AR254" s="91"/>
      <c r="AS254" s="91"/>
      <c r="AT254" s="91"/>
      <c r="AU254" s="91"/>
      <c r="AV254" s="91"/>
      <c r="AW254" s="91"/>
      <c r="AX254" s="91"/>
      <c r="AY254" s="91"/>
      <c r="AZ254" s="91"/>
      <c r="BA254" s="91"/>
      <c r="BB254" s="91"/>
      <c r="BC254" s="91"/>
      <c r="BD254" s="91"/>
      <c r="BE254" s="91"/>
      <c r="BF254" s="91"/>
      <c r="BG254" s="91"/>
      <c r="BH254" s="91"/>
      <c r="BI254" s="91"/>
    </row>
    <row r="255" spans="1:61" ht="15.75" customHeight="1">
      <c r="A255" s="91"/>
      <c r="B255" s="91"/>
      <c r="C255" s="91"/>
      <c r="D255" s="91"/>
      <c r="E255" s="91"/>
      <c r="F255" s="58"/>
      <c r="G255" s="91"/>
      <c r="H255" s="91"/>
      <c r="I255" s="91"/>
      <c r="J255" s="91"/>
      <c r="K255" s="91"/>
      <c r="L255" s="58"/>
      <c r="M255" s="91"/>
      <c r="N255" s="91"/>
      <c r="O255" s="91"/>
      <c r="P255" s="58"/>
      <c r="Q255" s="58"/>
      <c r="R255" s="58"/>
      <c r="S255" s="58"/>
      <c r="T255" s="58"/>
      <c r="U255" s="91"/>
      <c r="V255" s="58"/>
      <c r="W255" s="91"/>
      <c r="X255" s="58"/>
      <c r="Y255" s="91"/>
      <c r="Z255" s="58"/>
      <c r="AA255" s="91"/>
      <c r="AB255" s="58"/>
      <c r="AC255" s="91"/>
      <c r="AD255" s="91"/>
      <c r="AE255" s="58"/>
      <c r="AF255" s="58"/>
      <c r="AG255" s="58"/>
      <c r="AH255" s="91"/>
      <c r="AI255" s="91"/>
      <c r="AJ255" s="91"/>
      <c r="AK255" s="91"/>
      <c r="AL255" s="91"/>
      <c r="AM255" s="91"/>
      <c r="AN255" s="91"/>
      <c r="AO255" s="91"/>
      <c r="AP255" s="91"/>
      <c r="AQ255" s="91"/>
      <c r="AR255" s="91"/>
      <c r="AS255" s="91"/>
      <c r="AT255" s="91"/>
      <c r="AU255" s="91"/>
      <c r="AV255" s="91"/>
      <c r="AW255" s="91"/>
      <c r="AX255" s="91"/>
      <c r="AY255" s="91"/>
      <c r="AZ255" s="91"/>
      <c r="BA255" s="91"/>
      <c r="BB255" s="91"/>
      <c r="BC255" s="91"/>
      <c r="BD255" s="91"/>
      <c r="BE255" s="91"/>
      <c r="BF255" s="91"/>
      <c r="BG255" s="91"/>
      <c r="BH255" s="91"/>
      <c r="BI255" s="91"/>
    </row>
    <row r="256" spans="1:61" ht="15.75" customHeight="1">
      <c r="A256" s="91"/>
      <c r="B256" s="91"/>
      <c r="C256" s="91"/>
      <c r="D256" s="91"/>
      <c r="E256" s="91"/>
      <c r="F256" s="58"/>
      <c r="G256" s="91"/>
      <c r="H256" s="91"/>
      <c r="I256" s="91"/>
      <c r="J256" s="91"/>
      <c r="K256" s="91"/>
      <c r="L256" s="58"/>
      <c r="M256" s="91"/>
      <c r="N256" s="91"/>
      <c r="O256" s="91"/>
      <c r="P256" s="58"/>
      <c r="Q256" s="58"/>
      <c r="R256" s="58"/>
      <c r="S256" s="58"/>
      <c r="T256" s="58"/>
      <c r="U256" s="91"/>
      <c r="V256" s="58"/>
      <c r="W256" s="91"/>
      <c r="X256" s="58"/>
      <c r="Y256" s="91"/>
      <c r="Z256" s="58"/>
      <c r="AA256" s="91"/>
      <c r="AB256" s="58"/>
      <c r="AC256" s="91"/>
      <c r="AD256" s="91"/>
      <c r="AE256" s="58"/>
      <c r="AF256" s="58"/>
      <c r="AG256" s="58"/>
      <c r="AH256" s="91"/>
      <c r="AI256" s="91"/>
      <c r="AJ256" s="91"/>
      <c r="AK256" s="91"/>
      <c r="AL256" s="91"/>
      <c r="AM256" s="91"/>
      <c r="AN256" s="91"/>
      <c r="AO256" s="91"/>
      <c r="AP256" s="91"/>
      <c r="AQ256" s="91"/>
      <c r="AR256" s="91"/>
      <c r="AS256" s="91"/>
      <c r="AT256" s="91"/>
      <c r="AU256" s="91"/>
      <c r="AV256" s="91"/>
      <c r="AW256" s="91"/>
      <c r="AX256" s="91"/>
      <c r="AY256" s="91"/>
      <c r="AZ256" s="91"/>
      <c r="BA256" s="91"/>
      <c r="BB256" s="91"/>
      <c r="BC256" s="91"/>
      <c r="BD256" s="91"/>
      <c r="BE256" s="91"/>
      <c r="BF256" s="91"/>
      <c r="BG256" s="91"/>
      <c r="BH256" s="91"/>
      <c r="BI256" s="91"/>
    </row>
    <row r="257" spans="1:61" ht="15.75" customHeight="1">
      <c r="A257" s="91"/>
      <c r="B257" s="91"/>
      <c r="C257" s="91"/>
      <c r="D257" s="91"/>
      <c r="E257" s="91"/>
      <c r="F257" s="58"/>
      <c r="G257" s="91"/>
      <c r="H257" s="91"/>
      <c r="I257" s="91"/>
      <c r="J257" s="91"/>
      <c r="K257" s="91"/>
      <c r="L257" s="58"/>
      <c r="M257" s="91"/>
      <c r="N257" s="91"/>
      <c r="O257" s="91"/>
      <c r="P257" s="58"/>
      <c r="Q257" s="58"/>
      <c r="R257" s="58"/>
      <c r="S257" s="58"/>
      <c r="T257" s="58"/>
      <c r="U257" s="91"/>
      <c r="V257" s="58"/>
      <c r="W257" s="91"/>
      <c r="X257" s="58"/>
      <c r="Y257" s="91"/>
      <c r="Z257" s="58"/>
      <c r="AA257" s="91"/>
      <c r="AB257" s="58"/>
      <c r="AC257" s="91"/>
      <c r="AD257" s="91"/>
      <c r="AE257" s="58"/>
      <c r="AF257" s="58"/>
      <c r="AG257" s="58"/>
      <c r="AH257" s="91"/>
      <c r="AI257" s="91"/>
      <c r="AJ257" s="91"/>
      <c r="AK257" s="91"/>
      <c r="AL257" s="91"/>
      <c r="AM257" s="91"/>
      <c r="AN257" s="91"/>
      <c r="AO257" s="91"/>
      <c r="AP257" s="91"/>
      <c r="AQ257" s="91"/>
      <c r="AR257" s="91"/>
      <c r="AS257" s="91"/>
      <c r="AT257" s="91"/>
      <c r="AU257" s="91"/>
      <c r="AV257" s="91"/>
      <c r="AW257" s="91"/>
      <c r="AX257" s="91"/>
      <c r="AY257" s="91"/>
      <c r="AZ257" s="91"/>
      <c r="BA257" s="91"/>
      <c r="BB257" s="91"/>
      <c r="BC257" s="91"/>
      <c r="BD257" s="91"/>
      <c r="BE257" s="91"/>
      <c r="BF257" s="91"/>
      <c r="BG257" s="91"/>
      <c r="BH257" s="91"/>
      <c r="BI257" s="91"/>
    </row>
    <row r="258" spans="1:61" ht="15.75" customHeight="1">
      <c r="A258" s="91"/>
      <c r="B258" s="91"/>
      <c r="C258" s="91"/>
      <c r="D258" s="91"/>
      <c r="E258" s="91"/>
      <c r="F258" s="58"/>
      <c r="G258" s="91"/>
      <c r="H258" s="91"/>
      <c r="I258" s="91"/>
      <c r="J258" s="91"/>
      <c r="K258" s="91"/>
      <c r="L258" s="58"/>
      <c r="M258" s="91"/>
      <c r="N258" s="91"/>
      <c r="O258" s="91"/>
      <c r="P258" s="58"/>
      <c r="Q258" s="58"/>
      <c r="R258" s="58"/>
      <c r="S258" s="58"/>
      <c r="T258" s="58"/>
      <c r="U258" s="91"/>
      <c r="V258" s="58"/>
      <c r="W258" s="91"/>
      <c r="X258" s="58"/>
      <c r="Y258" s="91"/>
      <c r="Z258" s="58"/>
      <c r="AA258" s="91"/>
      <c r="AB258" s="58"/>
      <c r="AC258" s="91"/>
      <c r="AD258" s="91"/>
      <c r="AE258" s="58"/>
      <c r="AF258" s="58"/>
      <c r="AG258" s="58"/>
      <c r="AH258" s="91"/>
      <c r="AI258" s="91"/>
      <c r="AJ258" s="91"/>
      <c r="AK258" s="91"/>
      <c r="AL258" s="91"/>
      <c r="AM258" s="91"/>
      <c r="AN258" s="91"/>
      <c r="AO258" s="91"/>
      <c r="AP258" s="91"/>
      <c r="AQ258" s="91"/>
      <c r="AR258" s="91"/>
      <c r="AS258" s="91"/>
      <c r="AT258" s="91"/>
      <c r="AU258" s="91"/>
      <c r="AV258" s="91"/>
      <c r="AW258" s="91"/>
      <c r="AX258" s="91"/>
      <c r="AY258" s="91"/>
      <c r="AZ258" s="91"/>
      <c r="BA258" s="91"/>
      <c r="BB258" s="91"/>
      <c r="BC258" s="91"/>
      <c r="BD258" s="91"/>
      <c r="BE258" s="91"/>
      <c r="BF258" s="91"/>
      <c r="BG258" s="91"/>
      <c r="BH258" s="91"/>
      <c r="BI258" s="91"/>
    </row>
    <row r="259" spans="1:61" ht="15.75" customHeight="1">
      <c r="A259" s="91"/>
      <c r="B259" s="91"/>
      <c r="C259" s="91"/>
      <c r="D259" s="91"/>
      <c r="E259" s="91"/>
      <c r="F259" s="58"/>
      <c r="G259" s="91"/>
      <c r="H259" s="91"/>
      <c r="I259" s="91"/>
      <c r="J259" s="91"/>
      <c r="K259" s="91"/>
      <c r="L259" s="58"/>
      <c r="M259" s="91"/>
      <c r="N259" s="91"/>
      <c r="O259" s="91"/>
      <c r="P259" s="58"/>
      <c r="Q259" s="58"/>
      <c r="R259" s="58"/>
      <c r="S259" s="58"/>
      <c r="T259" s="58"/>
      <c r="U259" s="91"/>
      <c r="V259" s="58"/>
      <c r="W259" s="91"/>
      <c r="X259" s="58"/>
      <c r="Y259" s="91"/>
      <c r="Z259" s="58"/>
      <c r="AA259" s="91"/>
      <c r="AB259" s="58"/>
      <c r="AC259" s="91"/>
      <c r="AD259" s="91"/>
      <c r="AE259" s="58"/>
      <c r="AF259" s="58"/>
      <c r="AG259" s="58"/>
      <c r="AH259" s="91"/>
      <c r="AI259" s="91"/>
      <c r="AJ259" s="91"/>
      <c r="AK259" s="91"/>
      <c r="AL259" s="91"/>
      <c r="AM259" s="91"/>
      <c r="AN259" s="91"/>
      <c r="AO259" s="91"/>
      <c r="AP259" s="91"/>
      <c r="AQ259" s="91"/>
      <c r="AR259" s="91"/>
      <c r="AS259" s="91"/>
      <c r="AT259" s="91"/>
      <c r="AU259" s="91"/>
      <c r="AV259" s="91"/>
      <c r="AW259" s="91"/>
      <c r="AX259" s="91"/>
      <c r="AY259" s="91"/>
      <c r="AZ259" s="91"/>
      <c r="BA259" s="91"/>
      <c r="BB259" s="91"/>
      <c r="BC259" s="91"/>
      <c r="BD259" s="91"/>
      <c r="BE259" s="91"/>
      <c r="BF259" s="91"/>
      <c r="BG259" s="91"/>
      <c r="BH259" s="91"/>
      <c r="BI259" s="91"/>
    </row>
    <row r="260" spans="1:61" ht="15.75" customHeight="1">
      <c r="A260" s="91"/>
      <c r="B260" s="91"/>
      <c r="C260" s="91"/>
      <c r="D260" s="91"/>
      <c r="E260" s="91"/>
      <c r="F260" s="58"/>
      <c r="G260" s="91"/>
      <c r="H260" s="91"/>
      <c r="I260" s="91"/>
      <c r="J260" s="91"/>
      <c r="K260" s="91"/>
      <c r="L260" s="58"/>
      <c r="M260" s="91"/>
      <c r="N260" s="91"/>
      <c r="O260" s="91"/>
      <c r="P260" s="58"/>
      <c r="Q260" s="58"/>
      <c r="R260" s="58"/>
      <c r="S260" s="58"/>
      <c r="T260" s="58"/>
      <c r="U260" s="91"/>
      <c r="V260" s="58"/>
      <c r="W260" s="91"/>
      <c r="X260" s="58"/>
      <c r="Y260" s="91"/>
      <c r="Z260" s="58"/>
      <c r="AA260" s="91"/>
      <c r="AB260" s="58"/>
      <c r="AC260" s="91"/>
      <c r="AD260" s="91"/>
      <c r="AE260" s="58"/>
      <c r="AF260" s="58"/>
      <c r="AG260" s="58"/>
      <c r="AH260" s="91"/>
      <c r="AI260" s="91"/>
      <c r="AJ260" s="91"/>
      <c r="AK260" s="91"/>
      <c r="AL260" s="91"/>
      <c r="AM260" s="91"/>
      <c r="AN260" s="91"/>
      <c r="AO260" s="91"/>
      <c r="AP260" s="91"/>
      <c r="AQ260" s="91"/>
      <c r="AR260" s="91"/>
      <c r="AS260" s="91"/>
      <c r="AT260" s="91"/>
      <c r="AU260" s="91"/>
      <c r="AV260" s="91"/>
      <c r="AW260" s="91"/>
      <c r="AX260" s="91"/>
      <c r="AY260" s="91"/>
      <c r="AZ260" s="91"/>
      <c r="BA260" s="91"/>
      <c r="BB260" s="91"/>
      <c r="BC260" s="91"/>
      <c r="BD260" s="91"/>
      <c r="BE260" s="91"/>
      <c r="BF260" s="91"/>
      <c r="BG260" s="91"/>
      <c r="BH260" s="91"/>
      <c r="BI260" s="91"/>
    </row>
    <row r="261" spans="1:61" ht="15.75" customHeight="1">
      <c r="A261" s="91"/>
      <c r="B261" s="91"/>
      <c r="C261" s="91"/>
      <c r="D261" s="91"/>
      <c r="E261" s="91"/>
      <c r="F261" s="58"/>
      <c r="G261" s="91"/>
      <c r="H261" s="91"/>
      <c r="I261" s="91"/>
      <c r="J261" s="91"/>
      <c r="K261" s="91"/>
      <c r="L261" s="58"/>
      <c r="M261" s="91"/>
      <c r="N261" s="91"/>
      <c r="O261" s="91"/>
      <c r="P261" s="58"/>
      <c r="Q261" s="58"/>
      <c r="R261" s="58"/>
      <c r="S261" s="58"/>
      <c r="T261" s="58"/>
      <c r="U261" s="91"/>
      <c r="V261" s="58"/>
      <c r="W261" s="91"/>
      <c r="X261" s="58"/>
      <c r="Y261" s="91"/>
      <c r="Z261" s="58"/>
      <c r="AA261" s="91"/>
      <c r="AB261" s="58"/>
      <c r="AC261" s="91"/>
      <c r="AD261" s="91"/>
      <c r="AE261" s="58"/>
      <c r="AF261" s="58"/>
      <c r="AG261" s="58"/>
      <c r="AH261" s="91"/>
      <c r="AI261" s="91"/>
      <c r="AJ261" s="91"/>
      <c r="AK261" s="91"/>
      <c r="AL261" s="91"/>
      <c r="AM261" s="91"/>
      <c r="AN261" s="91"/>
      <c r="AO261" s="91"/>
      <c r="AP261" s="91"/>
      <c r="AQ261" s="91"/>
      <c r="AR261" s="91"/>
      <c r="AS261" s="91"/>
      <c r="AT261" s="91"/>
      <c r="AU261" s="91"/>
      <c r="AV261" s="91"/>
      <c r="AW261" s="91"/>
      <c r="AX261" s="91"/>
      <c r="AY261" s="91"/>
      <c r="AZ261" s="91"/>
      <c r="BA261" s="91"/>
      <c r="BB261" s="91"/>
      <c r="BC261" s="91"/>
      <c r="BD261" s="91"/>
      <c r="BE261" s="91"/>
      <c r="BF261" s="91"/>
      <c r="BG261" s="91"/>
      <c r="BH261" s="91"/>
      <c r="BI261" s="91"/>
    </row>
    <row r="262" spans="1:61" ht="15.75" customHeight="1">
      <c r="A262" s="91"/>
      <c r="B262" s="91"/>
      <c r="C262" s="91"/>
      <c r="D262" s="91"/>
      <c r="E262" s="91"/>
      <c r="F262" s="58"/>
      <c r="G262" s="91"/>
      <c r="H262" s="91"/>
      <c r="I262" s="91"/>
      <c r="J262" s="91"/>
      <c r="K262" s="91"/>
      <c r="L262" s="58"/>
      <c r="M262" s="91"/>
      <c r="N262" s="91"/>
      <c r="O262" s="91"/>
      <c r="P262" s="58"/>
      <c r="Q262" s="58"/>
      <c r="R262" s="58"/>
      <c r="S262" s="58"/>
      <c r="T262" s="58"/>
      <c r="U262" s="91"/>
      <c r="V262" s="58"/>
      <c r="W262" s="91"/>
      <c r="X262" s="58"/>
      <c r="Y262" s="91"/>
      <c r="Z262" s="58"/>
      <c r="AA262" s="91"/>
      <c r="AB262" s="58"/>
      <c r="AC262" s="91"/>
      <c r="AD262" s="91"/>
      <c r="AE262" s="58"/>
      <c r="AF262" s="58"/>
      <c r="AG262" s="58"/>
      <c r="AH262" s="91"/>
      <c r="AI262" s="91"/>
      <c r="AJ262" s="91"/>
      <c r="AK262" s="91"/>
      <c r="AL262" s="91"/>
      <c r="AM262" s="91"/>
      <c r="AN262" s="91"/>
      <c r="AO262" s="91"/>
      <c r="AP262" s="91"/>
      <c r="AQ262" s="91"/>
      <c r="AR262" s="91"/>
      <c r="AS262" s="91"/>
      <c r="AT262" s="91"/>
      <c r="AU262" s="91"/>
      <c r="AV262" s="91"/>
      <c r="AW262" s="91"/>
      <c r="AX262" s="91"/>
      <c r="AY262" s="91"/>
      <c r="AZ262" s="91"/>
      <c r="BA262" s="91"/>
      <c r="BB262" s="91"/>
      <c r="BC262" s="91"/>
      <c r="BD262" s="91"/>
      <c r="BE262" s="91"/>
      <c r="BF262" s="91"/>
      <c r="BG262" s="91"/>
      <c r="BH262" s="91"/>
      <c r="BI262" s="91"/>
    </row>
    <row r="263" spans="1:61" ht="15.75" customHeight="1">
      <c r="A263" s="91"/>
      <c r="B263" s="91"/>
      <c r="C263" s="91"/>
      <c r="D263" s="91"/>
      <c r="E263" s="91"/>
      <c r="F263" s="58"/>
      <c r="G263" s="91"/>
      <c r="H263" s="91"/>
      <c r="I263" s="91"/>
      <c r="J263" s="91"/>
      <c r="K263" s="91"/>
      <c r="L263" s="58"/>
      <c r="M263" s="91"/>
      <c r="N263" s="91"/>
      <c r="O263" s="91"/>
      <c r="P263" s="58"/>
      <c r="Q263" s="58"/>
      <c r="R263" s="58"/>
      <c r="S263" s="58"/>
      <c r="T263" s="58"/>
      <c r="U263" s="91"/>
      <c r="V263" s="58"/>
      <c r="W263" s="91"/>
      <c r="X263" s="58"/>
      <c r="Y263" s="91"/>
      <c r="Z263" s="58"/>
      <c r="AA263" s="91"/>
      <c r="AB263" s="58"/>
      <c r="AC263" s="91"/>
      <c r="AD263" s="91"/>
      <c r="AE263" s="58"/>
      <c r="AF263" s="58"/>
      <c r="AG263" s="58"/>
      <c r="AH263" s="91"/>
      <c r="AI263" s="91"/>
      <c r="AJ263" s="91"/>
      <c r="AK263" s="91"/>
      <c r="AL263" s="91"/>
      <c r="AM263" s="91"/>
      <c r="AN263" s="91"/>
      <c r="AO263" s="91"/>
      <c r="AP263" s="91"/>
      <c r="AQ263" s="91"/>
      <c r="AR263" s="91"/>
      <c r="AS263" s="91"/>
      <c r="AT263" s="91"/>
      <c r="AU263" s="91"/>
      <c r="AV263" s="91"/>
      <c r="AW263" s="91"/>
      <c r="AX263" s="91"/>
      <c r="AY263" s="91"/>
      <c r="AZ263" s="91"/>
      <c r="BA263" s="91"/>
      <c r="BB263" s="91"/>
      <c r="BC263" s="91"/>
      <c r="BD263" s="91"/>
      <c r="BE263" s="91"/>
      <c r="BF263" s="91"/>
      <c r="BG263" s="91"/>
      <c r="BH263" s="91"/>
      <c r="BI263" s="91"/>
    </row>
    <row r="264" spans="1:61" ht="15.75" customHeight="1">
      <c r="A264" s="91"/>
      <c r="B264" s="91"/>
      <c r="C264" s="91"/>
      <c r="D264" s="91"/>
      <c r="E264" s="91"/>
      <c r="F264" s="58"/>
      <c r="G264" s="91"/>
      <c r="H264" s="91"/>
      <c r="I264" s="91"/>
      <c r="J264" s="91"/>
      <c r="K264" s="91"/>
      <c r="L264" s="58"/>
      <c r="M264" s="91"/>
      <c r="N264" s="91"/>
      <c r="O264" s="91"/>
      <c r="P264" s="58"/>
      <c r="Q264" s="58"/>
      <c r="R264" s="58"/>
      <c r="S264" s="58"/>
      <c r="T264" s="58"/>
      <c r="U264" s="91"/>
      <c r="V264" s="58"/>
      <c r="W264" s="91"/>
      <c r="X264" s="58"/>
      <c r="Y264" s="91"/>
      <c r="Z264" s="58"/>
      <c r="AA264" s="91"/>
      <c r="AB264" s="58"/>
      <c r="AC264" s="91"/>
      <c r="AD264" s="91"/>
      <c r="AE264" s="58"/>
      <c r="AF264" s="58"/>
      <c r="AG264" s="58"/>
      <c r="AH264" s="91"/>
      <c r="AI264" s="91"/>
      <c r="AJ264" s="91"/>
      <c r="AK264" s="91"/>
      <c r="AL264" s="91"/>
      <c r="AM264" s="91"/>
      <c r="AN264" s="91"/>
      <c r="AO264" s="91"/>
      <c r="AP264" s="91"/>
      <c r="AQ264" s="91"/>
      <c r="AR264" s="91"/>
      <c r="AS264" s="91"/>
      <c r="AT264" s="91"/>
      <c r="AU264" s="91"/>
      <c r="AV264" s="91"/>
      <c r="AW264" s="91"/>
      <c r="AX264" s="91"/>
      <c r="AY264" s="91"/>
      <c r="AZ264" s="91"/>
      <c r="BA264" s="91"/>
      <c r="BB264" s="91"/>
      <c r="BC264" s="91"/>
      <c r="BD264" s="91"/>
      <c r="BE264" s="91"/>
      <c r="BF264" s="91"/>
      <c r="BG264" s="91"/>
      <c r="BH264" s="91"/>
      <c r="BI264" s="91"/>
    </row>
    <row r="265" spans="1:61" ht="15.75" customHeight="1">
      <c r="A265" s="91"/>
      <c r="B265" s="91"/>
      <c r="C265" s="91"/>
      <c r="D265" s="91"/>
      <c r="E265" s="91"/>
      <c r="F265" s="58"/>
      <c r="G265" s="91"/>
      <c r="H265" s="91"/>
      <c r="I265" s="91"/>
      <c r="J265" s="91"/>
      <c r="K265" s="91"/>
      <c r="L265" s="58"/>
      <c r="M265" s="91"/>
      <c r="N265" s="91"/>
      <c r="O265" s="91"/>
      <c r="P265" s="58"/>
      <c r="Q265" s="58"/>
      <c r="R265" s="58"/>
      <c r="S265" s="58"/>
      <c r="T265" s="58"/>
      <c r="U265" s="91"/>
      <c r="V265" s="58"/>
      <c r="W265" s="91"/>
      <c r="X265" s="58"/>
      <c r="Y265" s="91"/>
      <c r="Z265" s="58"/>
      <c r="AA265" s="91"/>
      <c r="AB265" s="58"/>
      <c r="AC265" s="91"/>
      <c r="AD265" s="91"/>
      <c r="AE265" s="58"/>
      <c r="AF265" s="58"/>
      <c r="AG265" s="58"/>
      <c r="AH265" s="91"/>
      <c r="AI265" s="91"/>
      <c r="AJ265" s="91"/>
      <c r="AK265" s="91"/>
      <c r="AL265" s="91"/>
      <c r="AM265" s="91"/>
      <c r="AN265" s="91"/>
      <c r="AO265" s="91"/>
      <c r="AP265" s="91"/>
      <c r="AQ265" s="91"/>
      <c r="AR265" s="91"/>
      <c r="AS265" s="91"/>
      <c r="AT265" s="91"/>
      <c r="AU265" s="91"/>
      <c r="AV265" s="91"/>
      <c r="AW265" s="91"/>
      <c r="AX265" s="91"/>
      <c r="AY265" s="91"/>
      <c r="AZ265" s="91"/>
      <c r="BA265" s="91"/>
      <c r="BB265" s="91"/>
      <c r="BC265" s="91"/>
      <c r="BD265" s="91"/>
      <c r="BE265" s="91"/>
      <c r="BF265" s="91"/>
      <c r="BG265" s="91"/>
      <c r="BH265" s="91"/>
      <c r="BI265" s="91"/>
    </row>
    <row r="266" spans="1:61" ht="15.75" customHeight="1">
      <c r="A266" s="91"/>
      <c r="B266" s="91"/>
      <c r="C266" s="91"/>
      <c r="D266" s="91"/>
      <c r="E266" s="91"/>
      <c r="F266" s="58"/>
      <c r="G266" s="91"/>
      <c r="H266" s="91"/>
      <c r="I266" s="91"/>
      <c r="J266" s="91"/>
      <c r="K266" s="91"/>
      <c r="L266" s="58"/>
      <c r="M266" s="91"/>
      <c r="N266" s="91"/>
      <c r="O266" s="91"/>
      <c r="P266" s="58"/>
      <c r="Q266" s="58"/>
      <c r="R266" s="58"/>
      <c r="S266" s="58"/>
      <c r="T266" s="58"/>
      <c r="U266" s="91"/>
      <c r="V266" s="58"/>
      <c r="W266" s="91"/>
      <c r="X266" s="58"/>
      <c r="Y266" s="91"/>
      <c r="Z266" s="58"/>
      <c r="AA266" s="91"/>
      <c r="AB266" s="58"/>
      <c r="AC266" s="91"/>
      <c r="AD266" s="91"/>
      <c r="AE266" s="58"/>
      <c r="AF266" s="58"/>
      <c r="AG266" s="58"/>
      <c r="AH266" s="91"/>
      <c r="AI266" s="91"/>
      <c r="AJ266" s="91"/>
      <c r="AK266" s="91"/>
      <c r="AL266" s="91"/>
      <c r="AM266" s="91"/>
      <c r="AN266" s="91"/>
      <c r="AO266" s="91"/>
      <c r="AP266" s="91"/>
      <c r="AQ266" s="91"/>
      <c r="AR266" s="91"/>
      <c r="AS266" s="91"/>
      <c r="AT266" s="91"/>
      <c r="AU266" s="91"/>
      <c r="AV266" s="91"/>
      <c r="AW266" s="91"/>
      <c r="AX266" s="91"/>
      <c r="AY266" s="91"/>
      <c r="AZ266" s="91"/>
      <c r="BA266" s="91"/>
      <c r="BB266" s="91"/>
      <c r="BC266" s="91"/>
      <c r="BD266" s="91"/>
      <c r="BE266" s="91"/>
      <c r="BF266" s="91"/>
      <c r="BG266" s="91"/>
      <c r="BH266" s="91"/>
      <c r="BI266" s="91"/>
    </row>
    <row r="267" spans="1:61" ht="15.75" customHeight="1">
      <c r="A267" s="91"/>
      <c r="B267" s="91"/>
      <c r="C267" s="91"/>
      <c r="D267" s="91"/>
      <c r="E267" s="91"/>
      <c r="F267" s="58"/>
      <c r="G267" s="91"/>
      <c r="H267" s="91"/>
      <c r="I267" s="91"/>
      <c r="J267" s="91"/>
      <c r="K267" s="91"/>
      <c r="L267" s="58"/>
      <c r="M267" s="91"/>
      <c r="N267" s="91"/>
      <c r="O267" s="91"/>
      <c r="P267" s="58"/>
      <c r="Q267" s="58"/>
      <c r="R267" s="58"/>
      <c r="S267" s="58"/>
      <c r="T267" s="58"/>
      <c r="U267" s="91"/>
      <c r="V267" s="58"/>
      <c r="W267" s="91"/>
      <c r="X267" s="58"/>
      <c r="Y267" s="91"/>
      <c r="Z267" s="58"/>
      <c r="AA267" s="91"/>
      <c r="AB267" s="58"/>
      <c r="AC267" s="91"/>
      <c r="AD267" s="91"/>
      <c r="AE267" s="58"/>
      <c r="AF267" s="58"/>
      <c r="AG267" s="58"/>
      <c r="AH267" s="91"/>
      <c r="AI267" s="91"/>
      <c r="AJ267" s="91"/>
      <c r="AK267" s="91"/>
      <c r="AL267" s="91"/>
      <c r="AM267" s="91"/>
      <c r="AN267" s="91"/>
      <c r="AO267" s="91"/>
      <c r="AP267" s="91"/>
      <c r="AQ267" s="91"/>
      <c r="AR267" s="91"/>
      <c r="AS267" s="91"/>
      <c r="AT267" s="91"/>
      <c r="AU267" s="91"/>
      <c r="AV267" s="91"/>
      <c r="AW267" s="91"/>
      <c r="AX267" s="91"/>
      <c r="AY267" s="91"/>
      <c r="AZ267" s="91"/>
      <c r="BA267" s="91"/>
      <c r="BB267" s="91"/>
      <c r="BC267" s="91"/>
      <c r="BD267" s="91"/>
      <c r="BE267" s="91"/>
      <c r="BF267" s="91"/>
      <c r="BG267" s="91"/>
      <c r="BH267" s="91"/>
      <c r="BI267" s="91"/>
    </row>
    <row r="268" spans="1:61" ht="15.75" customHeight="1">
      <c r="A268" s="91"/>
      <c r="B268" s="91"/>
      <c r="C268" s="91"/>
      <c r="D268" s="91"/>
      <c r="E268" s="91"/>
      <c r="F268" s="58"/>
      <c r="G268" s="91"/>
      <c r="H268" s="91"/>
      <c r="I268" s="91"/>
      <c r="J268" s="91"/>
      <c r="K268" s="91"/>
      <c r="L268" s="58"/>
      <c r="M268" s="91"/>
      <c r="N268" s="91"/>
      <c r="O268" s="91"/>
      <c r="P268" s="58"/>
      <c r="Q268" s="58"/>
      <c r="R268" s="58"/>
      <c r="S268" s="58"/>
      <c r="T268" s="58"/>
      <c r="U268" s="91"/>
      <c r="V268" s="58"/>
      <c r="W268" s="91"/>
      <c r="X268" s="58"/>
      <c r="Y268" s="91"/>
      <c r="Z268" s="58"/>
      <c r="AA268" s="91"/>
      <c r="AB268" s="58"/>
      <c r="AC268" s="91"/>
      <c r="AD268" s="91"/>
      <c r="AE268" s="58"/>
      <c r="AF268" s="58"/>
      <c r="AG268" s="58"/>
      <c r="AH268" s="91"/>
      <c r="AI268" s="91"/>
      <c r="AJ268" s="91"/>
      <c r="AK268" s="91"/>
      <c r="AL268" s="91"/>
      <c r="AM268" s="91"/>
      <c r="AN268" s="91"/>
      <c r="AO268" s="91"/>
      <c r="AP268" s="91"/>
      <c r="AQ268" s="91"/>
      <c r="AR268" s="91"/>
      <c r="AS268" s="91"/>
      <c r="AT268" s="91"/>
      <c r="AU268" s="91"/>
      <c r="AV268" s="91"/>
      <c r="AW268" s="91"/>
      <c r="AX268" s="91"/>
      <c r="AY268" s="91"/>
      <c r="AZ268" s="91"/>
      <c r="BA268" s="91"/>
      <c r="BB268" s="91"/>
      <c r="BC268" s="91"/>
      <c r="BD268" s="91"/>
      <c r="BE268" s="91"/>
      <c r="BF268" s="91"/>
      <c r="BG268" s="91"/>
      <c r="BH268" s="91"/>
      <c r="BI268" s="91"/>
    </row>
    <row r="269" spans="1:61" ht="15.75" customHeight="1">
      <c r="A269" s="91"/>
      <c r="B269" s="91"/>
      <c r="C269" s="91"/>
      <c r="D269" s="91"/>
      <c r="E269" s="91"/>
      <c r="F269" s="58"/>
      <c r="G269" s="91"/>
      <c r="H269" s="91"/>
      <c r="I269" s="91"/>
      <c r="J269" s="91"/>
      <c r="K269" s="91"/>
      <c r="L269" s="58"/>
      <c r="M269" s="91"/>
      <c r="N269" s="91"/>
      <c r="O269" s="91"/>
      <c r="P269" s="58"/>
      <c r="Q269" s="58"/>
      <c r="R269" s="58"/>
      <c r="S269" s="58"/>
      <c r="T269" s="58"/>
      <c r="U269" s="91"/>
      <c r="V269" s="58"/>
      <c r="W269" s="91"/>
      <c r="X269" s="58"/>
      <c r="Y269" s="91"/>
      <c r="Z269" s="58"/>
      <c r="AA269" s="91"/>
      <c r="AB269" s="58"/>
      <c r="AC269" s="91"/>
      <c r="AD269" s="91"/>
      <c r="AE269" s="58"/>
      <c r="AF269" s="58"/>
      <c r="AG269" s="58"/>
      <c r="AH269" s="91"/>
      <c r="AI269" s="91"/>
      <c r="AJ269" s="91"/>
      <c r="AK269" s="91"/>
      <c r="AL269" s="91"/>
      <c r="AM269" s="91"/>
      <c r="AN269" s="91"/>
      <c r="AO269" s="91"/>
      <c r="AP269" s="91"/>
      <c r="AQ269" s="91"/>
      <c r="AR269" s="91"/>
      <c r="AS269" s="91"/>
      <c r="AT269" s="91"/>
      <c r="AU269" s="91"/>
      <c r="AV269" s="91"/>
      <c r="AW269" s="91"/>
      <c r="AX269" s="91"/>
      <c r="AY269" s="91"/>
      <c r="AZ269" s="91"/>
      <c r="BA269" s="91"/>
      <c r="BB269" s="91"/>
      <c r="BC269" s="91"/>
      <c r="BD269" s="91"/>
      <c r="BE269" s="91"/>
      <c r="BF269" s="91"/>
      <c r="BG269" s="91"/>
      <c r="BH269" s="91"/>
      <c r="BI269" s="91"/>
    </row>
    <row r="270" spans="1:61" ht="15.75" customHeight="1">
      <c r="A270" s="91"/>
      <c r="B270" s="91"/>
      <c r="C270" s="91"/>
      <c r="D270" s="91"/>
      <c r="E270" s="91"/>
      <c r="F270" s="58"/>
      <c r="G270" s="91"/>
      <c r="H270" s="91"/>
      <c r="I270" s="91"/>
      <c r="J270" s="91"/>
      <c r="K270" s="91"/>
      <c r="L270" s="58"/>
      <c r="M270" s="91"/>
      <c r="N270" s="91"/>
      <c r="O270" s="91"/>
      <c r="P270" s="58"/>
      <c r="Q270" s="58"/>
      <c r="R270" s="58"/>
      <c r="S270" s="58"/>
      <c r="T270" s="58"/>
      <c r="U270" s="91"/>
      <c r="V270" s="58"/>
      <c r="W270" s="91"/>
      <c r="X270" s="58"/>
      <c r="Y270" s="91"/>
      <c r="Z270" s="58"/>
      <c r="AA270" s="91"/>
      <c r="AB270" s="58"/>
      <c r="AC270" s="91"/>
      <c r="AD270" s="91"/>
      <c r="AE270" s="58"/>
      <c r="AF270" s="58"/>
      <c r="AG270" s="58"/>
      <c r="AH270" s="91"/>
      <c r="AI270" s="91"/>
      <c r="AJ270" s="91"/>
      <c r="AK270" s="91"/>
      <c r="AL270" s="91"/>
      <c r="AM270" s="91"/>
      <c r="AN270" s="91"/>
      <c r="AO270" s="91"/>
      <c r="AP270" s="91"/>
      <c r="AQ270" s="91"/>
      <c r="AR270" s="91"/>
      <c r="AS270" s="91"/>
      <c r="AT270" s="91"/>
      <c r="AU270" s="91"/>
      <c r="AV270" s="91"/>
      <c r="AW270" s="91"/>
      <c r="AX270" s="91"/>
      <c r="AY270" s="91"/>
      <c r="AZ270" s="91"/>
      <c r="BA270" s="91"/>
      <c r="BB270" s="91"/>
      <c r="BC270" s="91"/>
      <c r="BD270" s="91"/>
      <c r="BE270" s="91"/>
      <c r="BF270" s="91"/>
      <c r="BG270" s="91"/>
      <c r="BH270" s="91"/>
      <c r="BI270" s="91"/>
    </row>
    <row r="271" spans="1:61" ht="15.75" customHeight="1">
      <c r="A271" s="91"/>
      <c r="B271" s="91"/>
      <c r="C271" s="91"/>
      <c r="D271" s="91"/>
      <c r="E271" s="91"/>
      <c r="F271" s="58"/>
      <c r="G271" s="91"/>
      <c r="H271" s="91"/>
      <c r="I271" s="91"/>
      <c r="J271" s="91"/>
      <c r="K271" s="91"/>
      <c r="L271" s="58"/>
      <c r="M271" s="91"/>
      <c r="N271" s="91"/>
      <c r="O271" s="91"/>
      <c r="P271" s="58"/>
      <c r="Q271" s="58"/>
      <c r="R271" s="58"/>
      <c r="S271" s="58"/>
      <c r="T271" s="58"/>
      <c r="U271" s="91"/>
      <c r="V271" s="58"/>
      <c r="W271" s="91"/>
      <c r="X271" s="58"/>
      <c r="Y271" s="91"/>
      <c r="Z271" s="58"/>
      <c r="AA271" s="91"/>
      <c r="AB271" s="58"/>
      <c r="AC271" s="91"/>
      <c r="AD271" s="91"/>
      <c r="AE271" s="58"/>
      <c r="AF271" s="58"/>
      <c r="AG271" s="58"/>
      <c r="AH271" s="91"/>
      <c r="AI271" s="91"/>
      <c r="AJ271" s="91"/>
      <c r="AK271" s="91"/>
      <c r="AL271" s="91"/>
      <c r="AM271" s="91"/>
      <c r="AN271" s="91"/>
      <c r="AO271" s="91"/>
      <c r="AP271" s="91"/>
      <c r="AQ271" s="91"/>
      <c r="AR271" s="91"/>
      <c r="AS271" s="91"/>
      <c r="AT271" s="91"/>
      <c r="AU271" s="91"/>
      <c r="AV271" s="91"/>
      <c r="AW271" s="91"/>
      <c r="AX271" s="91"/>
      <c r="AY271" s="91"/>
      <c r="AZ271" s="91"/>
      <c r="BA271" s="91"/>
      <c r="BB271" s="91"/>
      <c r="BC271" s="91"/>
      <c r="BD271" s="91"/>
      <c r="BE271" s="91"/>
      <c r="BF271" s="91"/>
      <c r="BG271" s="91"/>
      <c r="BH271" s="91"/>
      <c r="BI271" s="91"/>
    </row>
    <row r="272" spans="1:61" ht="15.75" customHeight="1">
      <c r="A272" s="91"/>
      <c r="B272" s="91"/>
      <c r="C272" s="91"/>
      <c r="D272" s="91"/>
      <c r="E272" s="91"/>
      <c r="F272" s="58"/>
      <c r="G272" s="91"/>
      <c r="H272" s="91"/>
      <c r="I272" s="91"/>
      <c r="J272" s="91"/>
      <c r="K272" s="91"/>
      <c r="L272" s="58"/>
      <c r="M272" s="91"/>
      <c r="N272" s="91"/>
      <c r="O272" s="91"/>
      <c r="P272" s="58"/>
      <c r="Q272" s="58"/>
      <c r="R272" s="58"/>
      <c r="S272" s="58"/>
      <c r="T272" s="58"/>
      <c r="U272" s="91"/>
      <c r="V272" s="58"/>
      <c r="W272" s="91"/>
      <c r="X272" s="58"/>
      <c r="Y272" s="91"/>
      <c r="Z272" s="58"/>
      <c r="AA272" s="91"/>
      <c r="AB272" s="58"/>
      <c r="AC272" s="91"/>
      <c r="AD272" s="91"/>
      <c r="AE272" s="58"/>
      <c r="AF272" s="58"/>
      <c r="AG272" s="58"/>
      <c r="AH272" s="91"/>
      <c r="AI272" s="91"/>
      <c r="AJ272" s="91"/>
      <c r="AK272" s="91"/>
      <c r="AL272" s="91"/>
      <c r="AM272" s="91"/>
      <c r="AN272" s="91"/>
      <c r="AO272" s="91"/>
      <c r="AP272" s="91"/>
      <c r="AQ272" s="91"/>
      <c r="AR272" s="91"/>
      <c r="AS272" s="91"/>
      <c r="AT272" s="91"/>
      <c r="AU272" s="91"/>
      <c r="AV272" s="91"/>
      <c r="AW272" s="91"/>
      <c r="AX272" s="91"/>
      <c r="AY272" s="91"/>
      <c r="AZ272" s="91"/>
      <c r="BA272" s="91"/>
      <c r="BB272" s="91"/>
      <c r="BC272" s="91"/>
      <c r="BD272" s="91"/>
      <c r="BE272" s="91"/>
      <c r="BF272" s="91"/>
      <c r="BG272" s="91"/>
      <c r="BH272" s="91"/>
      <c r="BI272" s="91"/>
    </row>
    <row r="273" spans="1:61" ht="15.75" customHeight="1">
      <c r="A273" s="91"/>
      <c r="B273" s="91"/>
      <c r="C273" s="91"/>
      <c r="D273" s="91"/>
      <c r="E273" s="91"/>
      <c r="F273" s="58"/>
      <c r="G273" s="91"/>
      <c r="H273" s="91"/>
      <c r="I273" s="91"/>
      <c r="J273" s="91"/>
      <c r="K273" s="91"/>
      <c r="L273" s="58"/>
      <c r="M273" s="91"/>
      <c r="N273" s="91"/>
      <c r="O273" s="91"/>
      <c r="P273" s="58"/>
      <c r="Q273" s="58"/>
      <c r="R273" s="58"/>
      <c r="S273" s="58"/>
      <c r="T273" s="58"/>
      <c r="U273" s="91"/>
      <c r="V273" s="58"/>
      <c r="W273" s="91"/>
      <c r="X273" s="58"/>
      <c r="Y273" s="91"/>
      <c r="Z273" s="58"/>
      <c r="AA273" s="91"/>
      <c r="AB273" s="58"/>
      <c r="AC273" s="91"/>
      <c r="AD273" s="91"/>
      <c r="AE273" s="58"/>
      <c r="AF273" s="58"/>
      <c r="AG273" s="58"/>
      <c r="AH273" s="91"/>
      <c r="AI273" s="91"/>
      <c r="AJ273" s="91"/>
      <c r="AK273" s="91"/>
      <c r="AL273" s="91"/>
      <c r="AM273" s="91"/>
      <c r="AN273" s="91"/>
      <c r="AO273" s="91"/>
      <c r="AP273" s="91"/>
      <c r="AQ273" s="91"/>
      <c r="AR273" s="91"/>
      <c r="AS273" s="91"/>
      <c r="AT273" s="91"/>
      <c r="AU273" s="91"/>
      <c r="AV273" s="91"/>
      <c r="AW273" s="91"/>
      <c r="AX273" s="91"/>
      <c r="AY273" s="91"/>
      <c r="AZ273" s="91"/>
      <c r="BA273" s="91"/>
      <c r="BB273" s="91"/>
      <c r="BC273" s="91"/>
      <c r="BD273" s="91"/>
      <c r="BE273" s="91"/>
      <c r="BF273" s="91"/>
      <c r="BG273" s="91"/>
      <c r="BH273" s="91"/>
      <c r="BI273" s="91"/>
    </row>
    <row r="274" spans="1:61" ht="15.75" customHeight="1">
      <c r="A274" s="91"/>
      <c r="B274" s="91"/>
      <c r="C274" s="91"/>
      <c r="D274" s="91"/>
      <c r="E274" s="91"/>
      <c r="F274" s="58"/>
      <c r="G274" s="91"/>
      <c r="H274" s="91"/>
      <c r="I274" s="91"/>
      <c r="J274" s="91"/>
      <c r="K274" s="91"/>
      <c r="L274" s="58"/>
      <c r="M274" s="91"/>
      <c r="N274" s="91"/>
      <c r="O274" s="91"/>
      <c r="P274" s="58"/>
      <c r="Q274" s="58"/>
      <c r="R274" s="58"/>
      <c r="S274" s="58"/>
      <c r="T274" s="58"/>
      <c r="U274" s="91"/>
      <c r="V274" s="58"/>
      <c r="W274" s="91"/>
      <c r="X274" s="58"/>
      <c r="Y274" s="91"/>
      <c r="Z274" s="58"/>
      <c r="AA274" s="91"/>
      <c r="AB274" s="58"/>
      <c r="AC274" s="91"/>
      <c r="AD274" s="91"/>
      <c r="AE274" s="58"/>
      <c r="AF274" s="58"/>
      <c r="AG274" s="58"/>
      <c r="AH274" s="91"/>
      <c r="AI274" s="91"/>
      <c r="AJ274" s="91"/>
      <c r="AK274" s="91"/>
      <c r="AL274" s="91"/>
      <c r="AM274" s="91"/>
      <c r="AN274" s="91"/>
      <c r="AO274" s="91"/>
      <c r="AP274" s="91"/>
      <c r="AQ274" s="91"/>
      <c r="AR274" s="91"/>
      <c r="AS274" s="91"/>
      <c r="AT274" s="91"/>
      <c r="AU274" s="91"/>
      <c r="AV274" s="91"/>
      <c r="AW274" s="91"/>
      <c r="AX274" s="91"/>
      <c r="AY274" s="91"/>
      <c r="AZ274" s="91"/>
      <c r="BA274" s="91"/>
      <c r="BB274" s="91"/>
      <c r="BC274" s="91"/>
      <c r="BD274" s="91"/>
      <c r="BE274" s="91"/>
      <c r="BF274" s="91"/>
      <c r="BG274" s="91"/>
      <c r="BH274" s="91"/>
      <c r="BI274" s="91"/>
    </row>
    <row r="275" spans="1:61" ht="15.75" customHeight="1">
      <c r="A275" s="91"/>
      <c r="B275" s="91"/>
      <c r="C275" s="91"/>
      <c r="D275" s="91"/>
      <c r="E275" s="91"/>
      <c r="F275" s="58"/>
      <c r="G275" s="91"/>
      <c r="H275" s="91"/>
      <c r="I275" s="91"/>
      <c r="J275" s="91"/>
      <c r="K275" s="91"/>
      <c r="L275" s="58"/>
      <c r="M275" s="91"/>
      <c r="N275" s="91"/>
      <c r="O275" s="91"/>
      <c r="P275" s="58"/>
      <c r="Q275" s="58"/>
      <c r="R275" s="58"/>
      <c r="S275" s="58"/>
      <c r="T275" s="58"/>
      <c r="U275" s="91"/>
      <c r="V275" s="58"/>
      <c r="W275" s="91"/>
      <c r="X275" s="58"/>
      <c r="Y275" s="91"/>
      <c r="Z275" s="58"/>
      <c r="AA275" s="91"/>
      <c r="AB275" s="58"/>
      <c r="AC275" s="91"/>
      <c r="AD275" s="91"/>
      <c r="AE275" s="58"/>
      <c r="AF275" s="58"/>
      <c r="AG275" s="58"/>
      <c r="AH275" s="91"/>
      <c r="AI275" s="91"/>
      <c r="AJ275" s="91"/>
      <c r="AK275" s="91"/>
      <c r="AL275" s="91"/>
      <c r="AM275" s="91"/>
      <c r="AN275" s="91"/>
      <c r="AO275" s="91"/>
      <c r="AP275" s="91"/>
      <c r="AQ275" s="91"/>
      <c r="AR275" s="91"/>
      <c r="AS275" s="91"/>
      <c r="AT275" s="91"/>
      <c r="AU275" s="91"/>
      <c r="AV275" s="91"/>
      <c r="AW275" s="91"/>
      <c r="AX275" s="91"/>
      <c r="AY275" s="91"/>
      <c r="AZ275" s="91"/>
      <c r="BA275" s="91"/>
      <c r="BB275" s="91"/>
      <c r="BC275" s="91"/>
      <c r="BD275" s="91"/>
      <c r="BE275" s="91"/>
      <c r="BF275" s="91"/>
      <c r="BG275" s="91"/>
      <c r="BH275" s="91"/>
      <c r="BI275" s="91"/>
    </row>
    <row r="276" spans="1:61" ht="15.75" customHeight="1">
      <c r="A276" s="91"/>
      <c r="B276" s="91"/>
      <c r="C276" s="91"/>
      <c r="D276" s="91"/>
      <c r="E276" s="91"/>
      <c r="F276" s="58"/>
      <c r="G276" s="91"/>
      <c r="H276" s="91"/>
      <c r="I276" s="91"/>
      <c r="J276" s="91"/>
      <c r="K276" s="91"/>
      <c r="L276" s="58"/>
      <c r="M276" s="91"/>
      <c r="N276" s="91"/>
      <c r="O276" s="91"/>
      <c r="P276" s="58"/>
      <c r="Q276" s="58"/>
      <c r="R276" s="58"/>
      <c r="S276" s="58"/>
      <c r="T276" s="58"/>
      <c r="U276" s="91"/>
      <c r="V276" s="58"/>
      <c r="W276" s="91"/>
      <c r="X276" s="58"/>
      <c r="Y276" s="91"/>
      <c r="Z276" s="58"/>
      <c r="AA276" s="91"/>
      <c r="AB276" s="58"/>
      <c r="AC276" s="91"/>
      <c r="AD276" s="91"/>
      <c r="AE276" s="58"/>
      <c r="AF276" s="58"/>
      <c r="AG276" s="58"/>
      <c r="AH276" s="91"/>
      <c r="AI276" s="91"/>
      <c r="AJ276" s="91"/>
      <c r="AK276" s="91"/>
      <c r="AL276" s="91"/>
      <c r="AM276" s="91"/>
      <c r="AN276" s="91"/>
      <c r="AO276" s="91"/>
      <c r="AP276" s="91"/>
      <c r="AQ276" s="91"/>
      <c r="AR276" s="91"/>
      <c r="AS276" s="91"/>
      <c r="AT276" s="91"/>
      <c r="AU276" s="91"/>
      <c r="AV276" s="91"/>
      <c r="AW276" s="91"/>
      <c r="AX276" s="91"/>
      <c r="AY276" s="91"/>
      <c r="AZ276" s="91"/>
      <c r="BA276" s="91"/>
      <c r="BB276" s="91"/>
      <c r="BC276" s="91"/>
      <c r="BD276" s="91"/>
      <c r="BE276" s="91"/>
      <c r="BF276" s="91"/>
      <c r="BG276" s="91"/>
      <c r="BH276" s="91"/>
      <c r="BI276" s="91"/>
    </row>
    <row r="277" spans="1:61" ht="15.75" customHeight="1">
      <c r="A277" s="91"/>
      <c r="B277" s="91"/>
      <c r="C277" s="91"/>
      <c r="D277" s="91"/>
      <c r="E277" s="91"/>
      <c r="F277" s="58"/>
      <c r="G277" s="91"/>
      <c r="H277" s="91"/>
      <c r="I277" s="91"/>
      <c r="J277" s="91"/>
      <c r="K277" s="91"/>
      <c r="L277" s="58"/>
      <c r="M277" s="91"/>
      <c r="N277" s="91"/>
      <c r="O277" s="91"/>
      <c r="P277" s="58"/>
      <c r="Q277" s="58"/>
      <c r="R277" s="58"/>
      <c r="S277" s="58"/>
      <c r="T277" s="58"/>
      <c r="U277" s="91"/>
      <c r="V277" s="58"/>
      <c r="W277" s="91"/>
      <c r="X277" s="58"/>
      <c r="Y277" s="91"/>
      <c r="Z277" s="58"/>
      <c r="AA277" s="91"/>
      <c r="AB277" s="58"/>
      <c r="AC277" s="91"/>
      <c r="AD277" s="91"/>
      <c r="AE277" s="58"/>
      <c r="AF277" s="58"/>
      <c r="AG277" s="58"/>
      <c r="AH277" s="91"/>
      <c r="AI277" s="91"/>
      <c r="AJ277" s="91"/>
      <c r="AK277" s="91"/>
      <c r="AL277" s="91"/>
      <c r="AM277" s="91"/>
      <c r="AN277" s="91"/>
      <c r="AO277" s="91"/>
      <c r="AP277" s="91"/>
      <c r="AQ277" s="91"/>
      <c r="AR277" s="91"/>
      <c r="AS277" s="91"/>
      <c r="AT277" s="91"/>
      <c r="AU277" s="91"/>
      <c r="AV277" s="91"/>
      <c r="AW277" s="91"/>
      <c r="AX277" s="91"/>
      <c r="AY277" s="91"/>
      <c r="AZ277" s="91"/>
      <c r="BA277" s="91"/>
      <c r="BB277" s="91"/>
      <c r="BC277" s="91"/>
      <c r="BD277" s="91"/>
      <c r="BE277" s="91"/>
      <c r="BF277" s="91"/>
      <c r="BG277" s="91"/>
      <c r="BH277" s="91"/>
      <c r="BI277" s="91"/>
    </row>
    <row r="278" spans="1:61" ht="15.75" customHeight="1">
      <c r="A278" s="91"/>
      <c r="B278" s="91"/>
      <c r="C278" s="91"/>
      <c r="D278" s="91"/>
      <c r="E278" s="91"/>
      <c r="F278" s="58"/>
      <c r="G278" s="91"/>
      <c r="H278" s="91"/>
      <c r="I278" s="91"/>
      <c r="J278" s="91"/>
      <c r="K278" s="91"/>
      <c r="L278" s="58"/>
      <c r="M278" s="91"/>
      <c r="N278" s="91"/>
      <c r="O278" s="91"/>
      <c r="P278" s="58"/>
      <c r="Q278" s="58"/>
      <c r="R278" s="58"/>
      <c r="S278" s="58"/>
      <c r="T278" s="58"/>
      <c r="U278" s="91"/>
      <c r="V278" s="58"/>
      <c r="W278" s="91"/>
      <c r="X278" s="58"/>
      <c r="Y278" s="91"/>
      <c r="Z278" s="58"/>
      <c r="AA278" s="91"/>
      <c r="AB278" s="58"/>
      <c r="AC278" s="91"/>
      <c r="AD278" s="91"/>
      <c r="AE278" s="58"/>
      <c r="AF278" s="58"/>
      <c r="AG278" s="58"/>
      <c r="AH278" s="91"/>
      <c r="AI278" s="91"/>
      <c r="AJ278" s="91"/>
      <c r="AK278" s="91"/>
      <c r="AL278" s="91"/>
      <c r="AM278" s="91"/>
      <c r="AN278" s="91"/>
      <c r="AO278" s="91"/>
      <c r="AP278" s="91"/>
      <c r="AQ278" s="91"/>
      <c r="AR278" s="91"/>
      <c r="AS278" s="91"/>
      <c r="AT278" s="91"/>
      <c r="AU278" s="91"/>
      <c r="AV278" s="91"/>
      <c r="AW278" s="91"/>
      <c r="AX278" s="91"/>
      <c r="AY278" s="91"/>
      <c r="AZ278" s="91"/>
      <c r="BA278" s="91"/>
      <c r="BB278" s="91"/>
      <c r="BC278" s="91"/>
      <c r="BD278" s="91"/>
      <c r="BE278" s="91"/>
      <c r="BF278" s="91"/>
      <c r="BG278" s="91"/>
      <c r="BH278" s="91"/>
      <c r="BI278" s="91"/>
    </row>
    <row r="279" spans="1:61" ht="15.75" customHeight="1">
      <c r="A279" s="91"/>
      <c r="B279" s="91"/>
      <c r="C279" s="91"/>
      <c r="D279" s="91"/>
      <c r="E279" s="91"/>
      <c r="F279" s="58"/>
      <c r="G279" s="91"/>
      <c r="H279" s="91"/>
      <c r="I279" s="91"/>
      <c r="J279" s="91"/>
      <c r="K279" s="91"/>
      <c r="L279" s="58"/>
      <c r="M279" s="91"/>
      <c r="N279" s="91"/>
      <c r="O279" s="91"/>
      <c r="P279" s="58"/>
      <c r="Q279" s="58"/>
      <c r="R279" s="58"/>
      <c r="S279" s="58"/>
      <c r="T279" s="58"/>
      <c r="U279" s="91"/>
      <c r="V279" s="58"/>
      <c r="W279" s="91"/>
      <c r="X279" s="58"/>
      <c r="Y279" s="91"/>
      <c r="Z279" s="58"/>
      <c r="AA279" s="91"/>
      <c r="AB279" s="58"/>
      <c r="AC279" s="91"/>
      <c r="AD279" s="91"/>
      <c r="AE279" s="58"/>
      <c r="AF279" s="58"/>
      <c r="AG279" s="58"/>
      <c r="AH279" s="91"/>
      <c r="AI279" s="91"/>
      <c r="AJ279" s="91"/>
      <c r="AK279" s="91"/>
      <c r="AL279" s="91"/>
      <c r="AM279" s="91"/>
      <c r="AN279" s="91"/>
      <c r="AO279" s="91"/>
      <c r="AP279" s="91"/>
      <c r="AQ279" s="91"/>
      <c r="AR279" s="91"/>
      <c r="AS279" s="91"/>
      <c r="AT279" s="91"/>
      <c r="AU279" s="91"/>
      <c r="AV279" s="91"/>
      <c r="AW279" s="91"/>
      <c r="AX279" s="91"/>
      <c r="AY279" s="91"/>
      <c r="AZ279" s="91"/>
      <c r="BA279" s="91"/>
      <c r="BB279" s="91"/>
      <c r="BC279" s="91"/>
      <c r="BD279" s="91"/>
      <c r="BE279" s="91"/>
      <c r="BF279" s="91"/>
      <c r="BG279" s="91"/>
      <c r="BH279" s="91"/>
      <c r="BI279" s="91"/>
    </row>
    <row r="280" spans="1:61" ht="15.75" customHeight="1">
      <c r="A280" s="91"/>
      <c r="B280" s="91"/>
      <c r="C280" s="91"/>
      <c r="D280" s="91"/>
      <c r="E280" s="91"/>
      <c r="F280" s="58"/>
      <c r="G280" s="91"/>
      <c r="H280" s="91"/>
      <c r="I280" s="91"/>
      <c r="J280" s="91"/>
      <c r="K280" s="91"/>
      <c r="L280" s="58"/>
      <c r="M280" s="91"/>
      <c r="N280" s="91"/>
      <c r="O280" s="91"/>
      <c r="P280" s="58"/>
      <c r="Q280" s="58"/>
      <c r="R280" s="58"/>
      <c r="S280" s="58"/>
      <c r="T280" s="58"/>
      <c r="U280" s="91"/>
      <c r="V280" s="58"/>
      <c r="W280" s="91"/>
      <c r="X280" s="58"/>
      <c r="Y280" s="91"/>
      <c r="Z280" s="58"/>
      <c r="AA280" s="91"/>
      <c r="AB280" s="58"/>
      <c r="AC280" s="91"/>
      <c r="AD280" s="91"/>
      <c r="AE280" s="58"/>
      <c r="AF280" s="58"/>
      <c r="AG280" s="58"/>
      <c r="AH280" s="91"/>
      <c r="AI280" s="91"/>
      <c r="AJ280" s="91"/>
      <c r="AK280" s="91"/>
      <c r="AL280" s="91"/>
      <c r="AM280" s="91"/>
      <c r="AN280" s="91"/>
      <c r="AO280" s="91"/>
      <c r="AP280" s="91"/>
      <c r="AQ280" s="91"/>
      <c r="AR280" s="91"/>
      <c r="AS280" s="91"/>
      <c r="AT280" s="91"/>
      <c r="AU280" s="91"/>
      <c r="AV280" s="91"/>
      <c r="AW280" s="91"/>
      <c r="AX280" s="91"/>
      <c r="AY280" s="91"/>
      <c r="AZ280" s="91"/>
      <c r="BA280" s="91"/>
      <c r="BB280" s="91"/>
      <c r="BC280" s="91"/>
      <c r="BD280" s="91"/>
      <c r="BE280" s="91"/>
      <c r="BF280" s="91"/>
      <c r="BG280" s="91"/>
      <c r="BH280" s="91"/>
      <c r="BI280" s="91"/>
    </row>
    <row r="281" spans="1:61" ht="15.75" customHeight="1">
      <c r="A281" s="91"/>
      <c r="B281" s="91"/>
      <c r="C281" s="91"/>
      <c r="D281" s="91"/>
      <c r="E281" s="91"/>
      <c r="F281" s="58"/>
      <c r="G281" s="91"/>
      <c r="H281" s="91"/>
      <c r="I281" s="91"/>
      <c r="J281" s="91"/>
      <c r="K281" s="91"/>
      <c r="L281" s="58"/>
      <c r="M281" s="91"/>
      <c r="N281" s="91"/>
      <c r="O281" s="91"/>
      <c r="P281" s="58"/>
      <c r="Q281" s="58"/>
      <c r="R281" s="58"/>
      <c r="S281" s="58"/>
      <c r="T281" s="58"/>
      <c r="U281" s="91"/>
      <c r="V281" s="58"/>
      <c r="W281" s="91"/>
      <c r="X281" s="58"/>
      <c r="Y281" s="91"/>
      <c r="Z281" s="58"/>
      <c r="AA281" s="91"/>
      <c r="AB281" s="58"/>
      <c r="AC281" s="91"/>
      <c r="AD281" s="91"/>
      <c r="AE281" s="58"/>
      <c r="AF281" s="58"/>
      <c r="AG281" s="58"/>
      <c r="AH281" s="91"/>
      <c r="AI281" s="91"/>
      <c r="AJ281" s="91"/>
      <c r="AK281" s="91"/>
      <c r="AL281" s="91"/>
      <c r="AM281" s="91"/>
      <c r="AN281" s="91"/>
      <c r="AO281" s="91"/>
      <c r="AP281" s="91"/>
      <c r="AQ281" s="91"/>
      <c r="AR281" s="91"/>
      <c r="AS281" s="91"/>
      <c r="AT281" s="91"/>
      <c r="AU281" s="91"/>
      <c r="AV281" s="91"/>
      <c r="AW281" s="91"/>
      <c r="AX281" s="91"/>
      <c r="AY281" s="91"/>
      <c r="AZ281" s="91"/>
      <c r="BA281" s="91"/>
      <c r="BB281" s="91"/>
      <c r="BC281" s="91"/>
      <c r="BD281" s="91"/>
      <c r="BE281" s="91"/>
      <c r="BF281" s="91"/>
      <c r="BG281" s="91"/>
      <c r="BH281" s="91"/>
      <c r="BI281" s="91"/>
    </row>
    <row r="282" spans="1:61" ht="15.75" customHeight="1">
      <c r="A282" s="91"/>
      <c r="B282" s="91"/>
      <c r="C282" s="91"/>
      <c r="D282" s="91"/>
      <c r="E282" s="91"/>
      <c r="F282" s="58"/>
      <c r="G282" s="91"/>
      <c r="H282" s="91"/>
      <c r="I282" s="91"/>
      <c r="J282" s="91"/>
      <c r="K282" s="91"/>
      <c r="L282" s="58"/>
      <c r="M282" s="91"/>
      <c r="N282" s="91"/>
      <c r="O282" s="91"/>
      <c r="P282" s="58"/>
      <c r="Q282" s="58"/>
      <c r="R282" s="58"/>
      <c r="S282" s="58"/>
      <c r="T282" s="58"/>
      <c r="U282" s="91"/>
      <c r="V282" s="58"/>
      <c r="W282" s="91"/>
      <c r="X282" s="58"/>
      <c r="Y282" s="91"/>
      <c r="Z282" s="58"/>
      <c r="AA282" s="91"/>
      <c r="AB282" s="58"/>
      <c r="AC282" s="91"/>
      <c r="AD282" s="91"/>
      <c r="AE282" s="58"/>
      <c r="AF282" s="58"/>
      <c r="AG282" s="58"/>
      <c r="AH282" s="91"/>
      <c r="AI282" s="91"/>
      <c r="AJ282" s="91"/>
      <c r="AK282" s="91"/>
      <c r="AL282" s="91"/>
      <c r="AM282" s="91"/>
      <c r="AN282" s="91"/>
      <c r="AO282" s="91"/>
      <c r="AP282" s="91"/>
      <c r="AQ282" s="91"/>
      <c r="AR282" s="91"/>
      <c r="AS282" s="91"/>
      <c r="AT282" s="91"/>
      <c r="AU282" s="91"/>
      <c r="AV282" s="91"/>
      <c r="AW282" s="91"/>
      <c r="AX282" s="91"/>
      <c r="AY282" s="91"/>
      <c r="AZ282" s="91"/>
      <c r="BA282" s="91"/>
      <c r="BB282" s="91"/>
      <c r="BC282" s="91"/>
      <c r="BD282" s="91"/>
      <c r="BE282" s="91"/>
      <c r="BF282" s="91"/>
      <c r="BG282" s="91"/>
      <c r="BH282" s="91"/>
      <c r="BI282" s="91"/>
    </row>
    <row r="283" spans="1:61" ht="15.75" customHeight="1">
      <c r="A283" s="91"/>
      <c r="B283" s="91"/>
      <c r="C283" s="91"/>
      <c r="D283" s="91"/>
      <c r="E283" s="91"/>
      <c r="F283" s="58"/>
      <c r="G283" s="91"/>
      <c r="H283" s="91"/>
      <c r="I283" s="91"/>
      <c r="J283" s="91"/>
      <c r="K283" s="91"/>
      <c r="L283" s="58"/>
      <c r="M283" s="91"/>
      <c r="N283" s="91"/>
      <c r="O283" s="91"/>
      <c r="P283" s="58"/>
      <c r="Q283" s="58"/>
      <c r="R283" s="58"/>
      <c r="S283" s="58"/>
      <c r="T283" s="58"/>
      <c r="U283" s="91"/>
      <c r="V283" s="58"/>
      <c r="W283" s="91"/>
      <c r="X283" s="58"/>
      <c r="Y283" s="91"/>
      <c r="Z283" s="58"/>
      <c r="AA283" s="91"/>
      <c r="AB283" s="58"/>
      <c r="AC283" s="91"/>
      <c r="AD283" s="91"/>
      <c r="AE283" s="58"/>
      <c r="AF283" s="58"/>
      <c r="AG283" s="58"/>
      <c r="AH283" s="91"/>
      <c r="AI283" s="91"/>
      <c r="AJ283" s="91"/>
      <c r="AK283" s="91"/>
      <c r="AL283" s="91"/>
      <c r="AM283" s="91"/>
      <c r="AN283" s="91"/>
      <c r="AO283" s="91"/>
      <c r="AP283" s="91"/>
      <c r="AQ283" s="91"/>
      <c r="AR283" s="91"/>
      <c r="AS283" s="91"/>
      <c r="AT283" s="91"/>
      <c r="AU283" s="91"/>
      <c r="AV283" s="91"/>
      <c r="AW283" s="91"/>
      <c r="AX283" s="91"/>
      <c r="AY283" s="91"/>
      <c r="AZ283" s="91"/>
      <c r="BA283" s="91"/>
      <c r="BB283" s="91"/>
      <c r="BC283" s="91"/>
      <c r="BD283" s="91"/>
      <c r="BE283" s="91"/>
      <c r="BF283" s="91"/>
      <c r="BG283" s="91"/>
      <c r="BH283" s="91"/>
      <c r="BI283" s="91"/>
    </row>
    <row r="284" spans="1:61" ht="15.75" customHeight="1">
      <c r="A284" s="91"/>
      <c r="B284" s="91"/>
      <c r="C284" s="91"/>
      <c r="D284" s="91"/>
      <c r="E284" s="91"/>
      <c r="F284" s="58"/>
      <c r="G284" s="91"/>
      <c r="H284" s="91"/>
      <c r="I284" s="91"/>
      <c r="J284" s="91"/>
      <c r="K284" s="91"/>
      <c r="L284" s="58"/>
      <c r="M284" s="91"/>
      <c r="N284" s="91"/>
      <c r="O284" s="91"/>
      <c r="P284" s="58"/>
      <c r="Q284" s="58"/>
      <c r="R284" s="58"/>
      <c r="S284" s="58"/>
      <c r="T284" s="58"/>
      <c r="U284" s="91"/>
      <c r="V284" s="58"/>
      <c r="W284" s="91"/>
      <c r="X284" s="58"/>
      <c r="Y284" s="91"/>
      <c r="Z284" s="58"/>
      <c r="AA284" s="91"/>
      <c r="AB284" s="58"/>
      <c r="AC284" s="91"/>
      <c r="AD284" s="91"/>
      <c r="AE284" s="58"/>
      <c r="AF284" s="58"/>
      <c r="AG284" s="58"/>
      <c r="AH284" s="91"/>
      <c r="AI284" s="91"/>
      <c r="AJ284" s="91"/>
      <c r="AK284" s="91"/>
      <c r="AL284" s="91"/>
      <c r="AM284" s="91"/>
      <c r="AN284" s="91"/>
      <c r="AO284" s="91"/>
      <c r="AP284" s="91"/>
      <c r="AQ284" s="91"/>
      <c r="AR284" s="91"/>
      <c r="AS284" s="91"/>
      <c r="AT284" s="91"/>
      <c r="AU284" s="91"/>
      <c r="AV284" s="91"/>
      <c r="AW284" s="91"/>
      <c r="AX284" s="91"/>
      <c r="AY284" s="91"/>
      <c r="AZ284" s="91"/>
      <c r="BA284" s="91"/>
      <c r="BB284" s="91"/>
      <c r="BC284" s="91"/>
      <c r="BD284" s="91"/>
      <c r="BE284" s="91"/>
      <c r="BF284" s="91"/>
      <c r="BG284" s="91"/>
      <c r="BH284" s="91"/>
      <c r="BI284" s="91"/>
    </row>
    <row r="285" spans="1:61" ht="15.75" customHeight="1">
      <c r="A285" s="91"/>
      <c r="B285" s="91"/>
      <c r="C285" s="91"/>
      <c r="D285" s="91"/>
      <c r="E285" s="91"/>
      <c r="F285" s="58"/>
      <c r="G285" s="91"/>
      <c r="H285" s="91"/>
      <c r="I285" s="91"/>
      <c r="J285" s="91"/>
      <c r="K285" s="91"/>
      <c r="L285" s="58"/>
      <c r="M285" s="91"/>
      <c r="N285" s="91"/>
      <c r="O285" s="91"/>
      <c r="P285" s="58"/>
      <c r="Q285" s="58"/>
      <c r="R285" s="58"/>
      <c r="S285" s="58"/>
      <c r="T285" s="58"/>
      <c r="U285" s="91"/>
      <c r="V285" s="58"/>
      <c r="W285" s="91"/>
      <c r="X285" s="58"/>
      <c r="Y285" s="91"/>
      <c r="Z285" s="58"/>
      <c r="AA285" s="91"/>
      <c r="AB285" s="58"/>
      <c r="AC285" s="91"/>
      <c r="AD285" s="91"/>
      <c r="AE285" s="58"/>
      <c r="AF285" s="58"/>
      <c r="AG285" s="58"/>
      <c r="AH285" s="91"/>
      <c r="AI285" s="91"/>
      <c r="AJ285" s="91"/>
      <c r="AK285" s="91"/>
      <c r="AL285" s="91"/>
      <c r="AM285" s="91"/>
      <c r="AN285" s="91"/>
      <c r="AO285" s="91"/>
      <c r="AP285" s="91"/>
      <c r="AQ285" s="91"/>
      <c r="AR285" s="91"/>
      <c r="AS285" s="91"/>
      <c r="AT285" s="91"/>
      <c r="AU285" s="91"/>
      <c r="AV285" s="91"/>
      <c r="AW285" s="91"/>
      <c r="AX285" s="91"/>
      <c r="AY285" s="91"/>
      <c r="AZ285" s="91"/>
      <c r="BA285" s="91"/>
      <c r="BB285" s="91"/>
      <c r="BC285" s="91"/>
      <c r="BD285" s="91"/>
      <c r="BE285" s="91"/>
      <c r="BF285" s="91"/>
      <c r="BG285" s="91"/>
      <c r="BH285" s="91"/>
      <c r="BI285" s="91"/>
    </row>
    <row r="286" spans="1:61" ht="15.75" customHeight="1">
      <c r="A286" s="91"/>
      <c r="B286" s="91"/>
      <c r="C286" s="91"/>
      <c r="D286" s="91"/>
      <c r="E286" s="91"/>
      <c r="F286" s="58"/>
      <c r="G286" s="91"/>
      <c r="H286" s="91"/>
      <c r="I286" s="91"/>
      <c r="J286" s="91"/>
      <c r="K286" s="91"/>
      <c r="L286" s="58"/>
      <c r="M286" s="91"/>
      <c r="N286" s="91"/>
      <c r="O286" s="91"/>
      <c r="P286" s="58"/>
      <c r="Q286" s="58"/>
      <c r="R286" s="58"/>
      <c r="S286" s="58"/>
      <c r="T286" s="58"/>
      <c r="U286" s="91"/>
      <c r="V286" s="58"/>
      <c r="W286" s="91"/>
      <c r="X286" s="58"/>
      <c r="Y286" s="91"/>
      <c r="Z286" s="58"/>
      <c r="AA286" s="91"/>
      <c r="AB286" s="58"/>
      <c r="AC286" s="91"/>
      <c r="AD286" s="91"/>
      <c r="AE286" s="58"/>
      <c r="AF286" s="58"/>
      <c r="AG286" s="58"/>
      <c r="AH286" s="91"/>
      <c r="AI286" s="91"/>
      <c r="AJ286" s="91"/>
      <c r="AK286" s="91"/>
      <c r="AL286" s="91"/>
      <c r="AM286" s="91"/>
      <c r="AN286" s="91"/>
      <c r="AO286" s="91"/>
      <c r="AP286" s="91"/>
      <c r="AQ286" s="91"/>
      <c r="AR286" s="91"/>
      <c r="AS286" s="91"/>
      <c r="AT286" s="91"/>
      <c r="AU286" s="91"/>
      <c r="AV286" s="91"/>
      <c r="AW286" s="91"/>
      <c r="AX286" s="91"/>
      <c r="AY286" s="91"/>
      <c r="AZ286" s="91"/>
      <c r="BA286" s="91"/>
      <c r="BB286" s="91"/>
      <c r="BC286" s="91"/>
      <c r="BD286" s="91"/>
      <c r="BE286" s="91"/>
      <c r="BF286" s="91"/>
      <c r="BG286" s="91"/>
      <c r="BH286" s="91"/>
      <c r="BI286" s="91"/>
    </row>
    <row r="287" spans="1:61" ht="15.75" customHeight="1">
      <c r="A287" s="91"/>
      <c r="B287" s="91"/>
      <c r="C287" s="91"/>
      <c r="D287" s="91"/>
      <c r="E287" s="91"/>
      <c r="F287" s="58"/>
      <c r="G287" s="91"/>
      <c r="H287" s="91"/>
      <c r="I287" s="91"/>
      <c r="J287" s="91"/>
      <c r="K287" s="91"/>
      <c r="L287" s="58"/>
      <c r="M287" s="91"/>
      <c r="N287" s="91"/>
      <c r="O287" s="91"/>
      <c r="P287" s="58"/>
      <c r="Q287" s="58"/>
      <c r="R287" s="58"/>
      <c r="S287" s="58"/>
      <c r="T287" s="58"/>
      <c r="U287" s="91"/>
      <c r="V287" s="58"/>
      <c r="W287" s="91"/>
      <c r="X287" s="58"/>
      <c r="Y287" s="91"/>
      <c r="Z287" s="58"/>
      <c r="AA287" s="91"/>
      <c r="AB287" s="58"/>
      <c r="AC287" s="91"/>
      <c r="AD287" s="91"/>
      <c r="AE287" s="58"/>
      <c r="AF287" s="58"/>
      <c r="AG287" s="58"/>
      <c r="AH287" s="91"/>
      <c r="AI287" s="91"/>
      <c r="AJ287" s="91"/>
      <c r="AK287" s="91"/>
      <c r="AL287" s="91"/>
      <c r="AM287" s="91"/>
      <c r="AN287" s="91"/>
      <c r="AO287" s="91"/>
      <c r="AP287" s="91"/>
      <c r="AQ287" s="91"/>
      <c r="AR287" s="91"/>
      <c r="AS287" s="91"/>
      <c r="AT287" s="91"/>
      <c r="AU287" s="91"/>
      <c r="AV287" s="91"/>
      <c r="AW287" s="91"/>
      <c r="AX287" s="91"/>
      <c r="AY287" s="91"/>
      <c r="AZ287" s="91"/>
      <c r="BA287" s="91"/>
      <c r="BB287" s="91"/>
      <c r="BC287" s="91"/>
      <c r="BD287" s="91"/>
      <c r="BE287" s="91"/>
      <c r="BF287" s="91"/>
      <c r="BG287" s="91"/>
      <c r="BH287" s="91"/>
      <c r="BI287" s="91"/>
    </row>
    <row r="288" spans="1:61" ht="15.75" customHeight="1">
      <c r="A288" s="91"/>
      <c r="B288" s="91"/>
      <c r="C288" s="91"/>
      <c r="D288" s="91"/>
      <c r="E288" s="91"/>
      <c r="F288" s="58"/>
      <c r="G288" s="91"/>
      <c r="H288" s="91"/>
      <c r="I288" s="91"/>
      <c r="J288" s="91"/>
      <c r="K288" s="91"/>
      <c r="L288" s="58"/>
      <c r="M288" s="91"/>
      <c r="N288" s="91"/>
      <c r="O288" s="91"/>
      <c r="P288" s="58"/>
      <c r="Q288" s="58"/>
      <c r="R288" s="58"/>
      <c r="S288" s="58"/>
      <c r="T288" s="58"/>
      <c r="U288" s="91"/>
      <c r="V288" s="58"/>
      <c r="W288" s="91"/>
      <c r="X288" s="58"/>
      <c r="Y288" s="91"/>
      <c r="Z288" s="58"/>
      <c r="AA288" s="91"/>
      <c r="AB288" s="58"/>
      <c r="AC288" s="91"/>
      <c r="AD288" s="91"/>
      <c r="AE288" s="58"/>
      <c r="AF288" s="58"/>
      <c r="AG288" s="58"/>
      <c r="AH288" s="91"/>
      <c r="AI288" s="91"/>
      <c r="AJ288" s="91"/>
      <c r="AK288" s="91"/>
      <c r="AL288" s="91"/>
      <c r="AM288" s="91"/>
      <c r="AN288" s="91"/>
      <c r="AO288" s="91"/>
      <c r="AP288" s="91"/>
      <c r="AQ288" s="91"/>
      <c r="AR288" s="91"/>
      <c r="AS288" s="91"/>
      <c r="AT288" s="91"/>
      <c r="AU288" s="91"/>
      <c r="AV288" s="91"/>
      <c r="AW288" s="91"/>
      <c r="AX288" s="91"/>
      <c r="AY288" s="91"/>
      <c r="AZ288" s="91"/>
      <c r="BA288" s="91"/>
      <c r="BB288" s="91"/>
      <c r="BC288" s="91"/>
      <c r="BD288" s="91"/>
      <c r="BE288" s="91"/>
      <c r="BF288" s="91"/>
      <c r="BG288" s="91"/>
      <c r="BH288" s="91"/>
      <c r="BI288" s="91"/>
    </row>
    <row r="289" spans="1:61" ht="15.75" customHeight="1">
      <c r="A289" s="91"/>
      <c r="B289" s="91"/>
      <c r="C289" s="91"/>
      <c r="D289" s="91"/>
      <c r="E289" s="91"/>
      <c r="F289" s="58"/>
      <c r="G289" s="91"/>
      <c r="H289" s="91"/>
      <c r="I289" s="91"/>
      <c r="J289" s="91"/>
      <c r="K289" s="91"/>
      <c r="L289" s="58"/>
      <c r="M289" s="91"/>
      <c r="N289" s="91"/>
      <c r="O289" s="91"/>
      <c r="P289" s="58"/>
      <c r="Q289" s="58"/>
      <c r="R289" s="58"/>
      <c r="S289" s="58"/>
      <c r="T289" s="58"/>
      <c r="U289" s="91"/>
      <c r="V289" s="58"/>
      <c r="W289" s="91"/>
      <c r="X289" s="58"/>
      <c r="Y289" s="91"/>
      <c r="Z289" s="58"/>
      <c r="AA289" s="91"/>
      <c r="AB289" s="58"/>
      <c r="AC289" s="91"/>
      <c r="AD289" s="91"/>
      <c r="AE289" s="58"/>
      <c r="AF289" s="58"/>
      <c r="AG289" s="58"/>
      <c r="AH289" s="91"/>
      <c r="AI289" s="91"/>
      <c r="AJ289" s="91"/>
      <c r="AK289" s="91"/>
      <c r="AL289" s="91"/>
      <c r="AM289" s="91"/>
      <c r="AN289" s="91"/>
      <c r="AO289" s="91"/>
      <c r="AP289" s="91"/>
      <c r="AQ289" s="91"/>
      <c r="AR289" s="91"/>
      <c r="AS289" s="91"/>
      <c r="AT289" s="91"/>
      <c r="AU289" s="91"/>
      <c r="AV289" s="91"/>
      <c r="AW289" s="91"/>
      <c r="AX289" s="91"/>
      <c r="AY289" s="91"/>
      <c r="AZ289" s="91"/>
      <c r="BA289" s="91"/>
      <c r="BB289" s="91"/>
      <c r="BC289" s="91"/>
      <c r="BD289" s="91"/>
      <c r="BE289" s="91"/>
      <c r="BF289" s="91"/>
      <c r="BG289" s="91"/>
      <c r="BH289" s="91"/>
      <c r="BI289" s="91"/>
    </row>
    <row r="290" spans="1:61" ht="15.75" customHeight="1">
      <c r="A290" s="91"/>
      <c r="B290" s="91"/>
      <c r="C290" s="91"/>
      <c r="D290" s="91"/>
      <c r="E290" s="91"/>
      <c r="F290" s="58"/>
      <c r="G290" s="91"/>
      <c r="H290" s="91"/>
      <c r="I290" s="91"/>
      <c r="J290" s="91"/>
      <c r="K290" s="91"/>
      <c r="L290" s="58"/>
      <c r="M290" s="91"/>
      <c r="N290" s="91"/>
      <c r="O290" s="91"/>
      <c r="P290" s="58"/>
      <c r="Q290" s="58"/>
      <c r="R290" s="58"/>
      <c r="S290" s="58"/>
      <c r="T290" s="58"/>
      <c r="U290" s="91"/>
      <c r="V290" s="58"/>
      <c r="W290" s="91"/>
      <c r="X290" s="58"/>
      <c r="Y290" s="91"/>
      <c r="Z290" s="58"/>
      <c r="AA290" s="91"/>
      <c r="AB290" s="58"/>
      <c r="AC290" s="91"/>
      <c r="AD290" s="91"/>
      <c r="AE290" s="58"/>
      <c r="AF290" s="58"/>
      <c r="AG290" s="58"/>
      <c r="AH290" s="91"/>
      <c r="AI290" s="91"/>
      <c r="AJ290" s="91"/>
      <c r="AK290" s="91"/>
      <c r="AL290" s="91"/>
      <c r="AM290" s="91"/>
      <c r="AN290" s="91"/>
      <c r="AO290" s="91"/>
      <c r="AP290" s="91"/>
      <c r="AQ290" s="91"/>
      <c r="AR290" s="91"/>
      <c r="AS290" s="91"/>
      <c r="AT290" s="91"/>
      <c r="AU290" s="91"/>
      <c r="AV290" s="91"/>
      <c r="AW290" s="91"/>
      <c r="AX290" s="91"/>
      <c r="AY290" s="91"/>
      <c r="AZ290" s="91"/>
      <c r="BA290" s="91"/>
      <c r="BB290" s="91"/>
      <c r="BC290" s="91"/>
      <c r="BD290" s="91"/>
      <c r="BE290" s="91"/>
      <c r="BF290" s="91"/>
      <c r="BG290" s="91"/>
      <c r="BH290" s="91"/>
      <c r="BI290" s="91"/>
    </row>
    <row r="291" spans="1:61" ht="15.75" customHeight="1">
      <c r="A291" s="91"/>
      <c r="B291" s="91"/>
      <c r="C291" s="91"/>
      <c r="D291" s="91"/>
      <c r="E291" s="91"/>
      <c r="F291" s="58"/>
      <c r="G291" s="91"/>
      <c r="H291" s="91"/>
      <c r="I291" s="91"/>
      <c r="J291" s="91"/>
      <c r="K291" s="91"/>
      <c r="L291" s="58"/>
      <c r="M291" s="91"/>
      <c r="N291" s="91"/>
      <c r="O291" s="91"/>
      <c r="P291" s="58"/>
      <c r="Q291" s="58"/>
      <c r="R291" s="58"/>
      <c r="S291" s="58"/>
      <c r="T291" s="58"/>
      <c r="U291" s="91"/>
      <c r="V291" s="58"/>
      <c r="W291" s="91"/>
      <c r="X291" s="58"/>
      <c r="Y291" s="91"/>
      <c r="Z291" s="58"/>
      <c r="AA291" s="91"/>
      <c r="AB291" s="58"/>
      <c r="AC291" s="91"/>
      <c r="AD291" s="91"/>
      <c r="AE291" s="58"/>
      <c r="AF291" s="58"/>
      <c r="AG291" s="58"/>
      <c r="AH291" s="91"/>
      <c r="AI291" s="91"/>
      <c r="AJ291" s="91"/>
      <c r="AK291" s="91"/>
      <c r="AL291" s="91"/>
      <c r="AM291" s="91"/>
      <c r="AN291" s="91"/>
      <c r="AO291" s="91"/>
      <c r="AP291" s="91"/>
      <c r="AQ291" s="91"/>
      <c r="AR291" s="91"/>
      <c r="AS291" s="91"/>
      <c r="AT291" s="91"/>
      <c r="AU291" s="91"/>
      <c r="AV291" s="91"/>
      <c r="AW291" s="91"/>
      <c r="AX291" s="91"/>
      <c r="AY291" s="91"/>
      <c r="AZ291" s="91"/>
      <c r="BA291" s="91"/>
      <c r="BB291" s="91"/>
      <c r="BC291" s="91"/>
      <c r="BD291" s="91"/>
      <c r="BE291" s="91"/>
      <c r="BF291" s="91"/>
      <c r="BG291" s="91"/>
      <c r="BH291" s="91"/>
      <c r="BI291" s="91"/>
    </row>
    <row r="292" spans="1:61" ht="15.75" customHeight="1">
      <c r="A292" s="91"/>
      <c r="B292" s="91"/>
      <c r="C292" s="91"/>
      <c r="D292" s="91"/>
      <c r="E292" s="91"/>
      <c r="F292" s="58"/>
      <c r="G292" s="91"/>
      <c r="H292" s="91"/>
      <c r="I292" s="91"/>
      <c r="J292" s="91"/>
      <c r="K292" s="91"/>
      <c r="L292" s="58"/>
      <c r="M292" s="91"/>
      <c r="N292" s="91"/>
      <c r="O292" s="91"/>
      <c r="P292" s="58"/>
      <c r="Q292" s="58"/>
      <c r="R292" s="58"/>
      <c r="S292" s="58"/>
      <c r="T292" s="58"/>
      <c r="U292" s="91"/>
      <c r="V292" s="58"/>
      <c r="W292" s="91"/>
      <c r="X292" s="58"/>
      <c r="Y292" s="91"/>
      <c r="Z292" s="58"/>
      <c r="AA292" s="91"/>
      <c r="AB292" s="58"/>
      <c r="AC292" s="91"/>
      <c r="AD292" s="91"/>
      <c r="AE292" s="58"/>
      <c r="AF292" s="58"/>
      <c r="AG292" s="58"/>
      <c r="AH292" s="91"/>
      <c r="AI292" s="91"/>
      <c r="AJ292" s="91"/>
      <c r="AK292" s="91"/>
      <c r="AL292" s="91"/>
      <c r="AM292" s="91"/>
      <c r="AN292" s="91"/>
      <c r="AO292" s="91"/>
      <c r="AP292" s="91"/>
      <c r="AQ292" s="91"/>
      <c r="AR292" s="91"/>
      <c r="AS292" s="91"/>
      <c r="AT292" s="91"/>
      <c r="AU292" s="91"/>
      <c r="AV292" s="91"/>
      <c r="AW292" s="91"/>
      <c r="AX292" s="91"/>
      <c r="AY292" s="91"/>
      <c r="AZ292" s="91"/>
      <c r="BA292" s="91"/>
      <c r="BB292" s="91"/>
      <c r="BC292" s="91"/>
      <c r="BD292" s="91"/>
      <c r="BE292" s="91"/>
      <c r="BF292" s="91"/>
      <c r="BG292" s="91"/>
      <c r="BH292" s="91"/>
      <c r="BI292" s="91"/>
    </row>
    <row r="293" spans="1:61" ht="15.75" customHeight="1">
      <c r="A293" s="91"/>
      <c r="B293" s="91"/>
      <c r="C293" s="91"/>
      <c r="D293" s="91"/>
      <c r="E293" s="91"/>
      <c r="F293" s="58"/>
      <c r="G293" s="91"/>
      <c r="H293" s="91"/>
      <c r="I293" s="91"/>
      <c r="J293" s="91"/>
      <c r="K293" s="91"/>
      <c r="L293" s="58"/>
      <c r="M293" s="91"/>
      <c r="N293" s="91"/>
      <c r="O293" s="91"/>
      <c r="P293" s="58"/>
      <c r="Q293" s="58"/>
      <c r="R293" s="58"/>
      <c r="S293" s="58"/>
      <c r="T293" s="58"/>
      <c r="U293" s="91"/>
      <c r="V293" s="58"/>
      <c r="W293" s="91"/>
      <c r="X293" s="58"/>
      <c r="Y293" s="91"/>
      <c r="Z293" s="58"/>
      <c r="AA293" s="91"/>
      <c r="AB293" s="58"/>
      <c r="AC293" s="91"/>
      <c r="AD293" s="91"/>
      <c r="AE293" s="58"/>
      <c r="AF293" s="58"/>
      <c r="AG293" s="58"/>
      <c r="AH293" s="91"/>
      <c r="AI293" s="91"/>
      <c r="AJ293" s="91"/>
      <c r="AK293" s="91"/>
      <c r="AL293" s="91"/>
      <c r="AM293" s="91"/>
      <c r="AN293" s="91"/>
      <c r="AO293" s="91"/>
      <c r="AP293" s="91"/>
      <c r="AQ293" s="91"/>
      <c r="AR293" s="91"/>
      <c r="AS293" s="91"/>
      <c r="AT293" s="91"/>
      <c r="AU293" s="91"/>
      <c r="AV293" s="91"/>
      <c r="AW293" s="91"/>
      <c r="AX293" s="91"/>
      <c r="AY293" s="91"/>
      <c r="AZ293" s="91"/>
      <c r="BA293" s="91"/>
      <c r="BB293" s="91"/>
      <c r="BC293" s="91"/>
      <c r="BD293" s="91"/>
      <c r="BE293" s="91"/>
      <c r="BF293" s="91"/>
      <c r="BG293" s="91"/>
      <c r="BH293" s="91"/>
      <c r="BI293" s="91"/>
    </row>
    <row r="294" spans="1:61" ht="15.75" customHeight="1">
      <c r="A294" s="91"/>
      <c r="B294" s="91"/>
      <c r="C294" s="91"/>
      <c r="D294" s="91"/>
      <c r="E294" s="91"/>
      <c r="F294" s="58"/>
      <c r="G294" s="91"/>
      <c r="H294" s="91"/>
      <c r="I294" s="91"/>
      <c r="J294" s="91"/>
      <c r="K294" s="91"/>
      <c r="L294" s="58"/>
      <c r="M294" s="91"/>
      <c r="N294" s="91"/>
      <c r="O294" s="91"/>
      <c r="P294" s="58"/>
      <c r="Q294" s="58"/>
      <c r="R294" s="58"/>
      <c r="S294" s="58"/>
      <c r="T294" s="58"/>
      <c r="U294" s="91"/>
      <c r="V294" s="58"/>
      <c r="W294" s="91"/>
      <c r="X294" s="58"/>
      <c r="Y294" s="91"/>
      <c r="Z294" s="58"/>
      <c r="AA294" s="91"/>
      <c r="AB294" s="58"/>
      <c r="AC294" s="91"/>
      <c r="AD294" s="91"/>
      <c r="AE294" s="58"/>
      <c r="AF294" s="58"/>
      <c r="AG294" s="58"/>
      <c r="AH294" s="91"/>
      <c r="AI294" s="91"/>
      <c r="AJ294" s="91"/>
      <c r="AK294" s="91"/>
      <c r="AL294" s="91"/>
      <c r="AM294" s="91"/>
      <c r="AN294" s="91"/>
      <c r="AO294" s="91"/>
      <c r="AP294" s="91"/>
      <c r="AQ294" s="91"/>
      <c r="AR294" s="91"/>
      <c r="AS294" s="91"/>
      <c r="AT294" s="91"/>
      <c r="AU294" s="91"/>
      <c r="AV294" s="91"/>
      <c r="AW294" s="91"/>
      <c r="AX294" s="91"/>
      <c r="AY294" s="91"/>
      <c r="AZ294" s="91"/>
      <c r="BA294" s="91"/>
      <c r="BB294" s="91"/>
      <c r="BC294" s="91"/>
      <c r="BD294" s="91"/>
      <c r="BE294" s="91"/>
      <c r="BF294" s="91"/>
      <c r="BG294" s="91"/>
      <c r="BH294" s="91"/>
      <c r="BI294" s="91"/>
    </row>
    <row r="295" spans="1:61" ht="15.75" customHeight="1">
      <c r="A295" s="91"/>
      <c r="B295" s="91"/>
      <c r="C295" s="91"/>
      <c r="D295" s="91"/>
      <c r="E295" s="91"/>
      <c r="F295" s="58"/>
      <c r="G295" s="91"/>
      <c r="H295" s="91"/>
      <c r="I295" s="91"/>
      <c r="J295" s="91"/>
      <c r="K295" s="91"/>
      <c r="L295" s="58"/>
      <c r="M295" s="91"/>
      <c r="N295" s="91"/>
      <c r="O295" s="91"/>
      <c r="P295" s="58"/>
      <c r="Q295" s="58"/>
      <c r="R295" s="58"/>
      <c r="S295" s="58"/>
      <c r="T295" s="58"/>
      <c r="U295" s="91"/>
      <c r="V295" s="58"/>
      <c r="W295" s="91"/>
      <c r="X295" s="58"/>
      <c r="Y295" s="91"/>
      <c r="Z295" s="58"/>
      <c r="AA295" s="91"/>
      <c r="AB295" s="58"/>
      <c r="AC295" s="91"/>
      <c r="AD295" s="91"/>
      <c r="AE295" s="58"/>
      <c r="AF295" s="58"/>
      <c r="AG295" s="58"/>
      <c r="AH295" s="91"/>
      <c r="AI295" s="91"/>
      <c r="AJ295" s="91"/>
      <c r="AK295" s="91"/>
      <c r="AL295" s="91"/>
      <c r="AM295" s="91"/>
      <c r="AN295" s="91"/>
      <c r="AO295" s="91"/>
      <c r="AP295" s="91"/>
      <c r="AQ295" s="91"/>
      <c r="AR295" s="91"/>
      <c r="AS295" s="91"/>
      <c r="AT295" s="91"/>
      <c r="AU295" s="91"/>
      <c r="AV295" s="91"/>
      <c r="AW295" s="91"/>
      <c r="AX295" s="91"/>
      <c r="AY295" s="91"/>
      <c r="AZ295" s="91"/>
      <c r="BA295" s="91"/>
      <c r="BB295" s="91"/>
      <c r="BC295" s="91"/>
      <c r="BD295" s="91"/>
      <c r="BE295" s="91"/>
      <c r="BF295" s="91"/>
      <c r="BG295" s="91"/>
      <c r="BH295" s="91"/>
      <c r="BI295" s="91"/>
    </row>
    <row r="296" spans="1:61" ht="15.75" customHeight="1">
      <c r="A296" s="91"/>
      <c r="B296" s="91"/>
      <c r="C296" s="91"/>
      <c r="D296" s="91"/>
      <c r="E296" s="91"/>
      <c r="F296" s="58"/>
      <c r="G296" s="91"/>
      <c r="H296" s="91"/>
      <c r="I296" s="91"/>
      <c r="J296" s="91"/>
      <c r="K296" s="91"/>
      <c r="L296" s="58"/>
      <c r="M296" s="91"/>
      <c r="N296" s="91"/>
      <c r="O296" s="91"/>
      <c r="P296" s="58"/>
      <c r="Q296" s="58"/>
      <c r="R296" s="58"/>
      <c r="S296" s="58"/>
      <c r="T296" s="58"/>
      <c r="U296" s="91"/>
      <c r="V296" s="58"/>
      <c r="W296" s="91"/>
      <c r="X296" s="58"/>
      <c r="Y296" s="91"/>
      <c r="Z296" s="58"/>
      <c r="AA296" s="91"/>
      <c r="AB296" s="58"/>
      <c r="AC296" s="91"/>
      <c r="AD296" s="91"/>
      <c r="AE296" s="58"/>
      <c r="AF296" s="58"/>
      <c r="AG296" s="58"/>
      <c r="AH296" s="91"/>
      <c r="AI296" s="91"/>
      <c r="AJ296" s="91"/>
      <c r="AK296" s="91"/>
      <c r="AL296" s="91"/>
      <c r="AM296" s="91"/>
      <c r="AN296" s="91"/>
      <c r="AO296" s="91"/>
      <c r="AP296" s="91"/>
      <c r="AQ296" s="91"/>
      <c r="AR296" s="91"/>
      <c r="AS296" s="91"/>
      <c r="AT296" s="91"/>
      <c r="AU296" s="91"/>
      <c r="AV296" s="91"/>
      <c r="AW296" s="91"/>
      <c r="AX296" s="91"/>
      <c r="AY296" s="91"/>
      <c r="AZ296" s="91"/>
      <c r="BA296" s="91"/>
      <c r="BB296" s="91"/>
      <c r="BC296" s="91"/>
      <c r="BD296" s="91"/>
      <c r="BE296" s="91"/>
      <c r="BF296" s="91"/>
      <c r="BG296" s="91"/>
      <c r="BH296" s="91"/>
      <c r="BI296" s="91"/>
    </row>
    <row r="297" spans="1:61" ht="15.75" customHeight="1">
      <c r="A297" s="91"/>
      <c r="B297" s="91"/>
      <c r="C297" s="91"/>
      <c r="D297" s="91"/>
      <c r="E297" s="91"/>
      <c r="F297" s="58"/>
      <c r="G297" s="91"/>
      <c r="H297" s="91"/>
      <c r="I297" s="91"/>
      <c r="J297" s="91"/>
      <c r="K297" s="91"/>
      <c r="L297" s="58"/>
      <c r="M297" s="91"/>
      <c r="N297" s="91"/>
      <c r="O297" s="91"/>
      <c r="P297" s="58"/>
      <c r="Q297" s="58"/>
      <c r="R297" s="58"/>
      <c r="S297" s="58"/>
      <c r="T297" s="58"/>
      <c r="U297" s="91"/>
      <c r="V297" s="58"/>
      <c r="W297" s="91"/>
      <c r="X297" s="58"/>
      <c r="Y297" s="91"/>
      <c r="Z297" s="58"/>
      <c r="AA297" s="91"/>
      <c r="AB297" s="58"/>
      <c r="AC297" s="91"/>
      <c r="AD297" s="91"/>
      <c r="AE297" s="58"/>
      <c r="AF297" s="58"/>
      <c r="AG297" s="58"/>
      <c r="AH297" s="91"/>
      <c r="AI297" s="91"/>
      <c r="AJ297" s="91"/>
      <c r="AK297" s="91"/>
      <c r="AL297" s="91"/>
      <c r="AM297" s="91"/>
      <c r="AN297" s="91"/>
      <c r="AO297" s="91"/>
      <c r="AP297" s="91"/>
      <c r="AQ297" s="91"/>
      <c r="AR297" s="91"/>
      <c r="AS297" s="91"/>
      <c r="AT297" s="91"/>
      <c r="AU297" s="91"/>
      <c r="AV297" s="91"/>
      <c r="AW297" s="91"/>
      <c r="AX297" s="91"/>
      <c r="AY297" s="91"/>
      <c r="AZ297" s="91"/>
      <c r="BA297" s="91"/>
      <c r="BB297" s="91"/>
      <c r="BC297" s="91"/>
      <c r="BD297" s="91"/>
      <c r="BE297" s="91"/>
      <c r="BF297" s="91"/>
      <c r="BG297" s="91"/>
      <c r="BH297" s="91"/>
      <c r="BI297" s="91"/>
    </row>
    <row r="298" spans="1:61" ht="15.75" customHeight="1">
      <c r="A298" s="91"/>
      <c r="B298" s="91"/>
      <c r="C298" s="91"/>
      <c r="D298" s="91"/>
      <c r="E298" s="91"/>
      <c r="F298" s="58"/>
      <c r="G298" s="91"/>
      <c r="H298" s="91"/>
      <c r="I298" s="91"/>
      <c r="J298" s="91"/>
      <c r="K298" s="91"/>
      <c r="L298" s="58"/>
      <c r="M298" s="91"/>
      <c r="N298" s="91"/>
      <c r="O298" s="91"/>
      <c r="P298" s="58"/>
      <c r="Q298" s="58"/>
      <c r="R298" s="58"/>
      <c r="S298" s="58"/>
      <c r="T298" s="58"/>
      <c r="U298" s="91"/>
      <c r="V298" s="58"/>
      <c r="W298" s="91"/>
      <c r="X298" s="58"/>
      <c r="Y298" s="91"/>
      <c r="Z298" s="58"/>
      <c r="AA298" s="91"/>
      <c r="AB298" s="58"/>
      <c r="AC298" s="91"/>
      <c r="AD298" s="91"/>
      <c r="AE298" s="58"/>
      <c r="AF298" s="58"/>
      <c r="AG298" s="58"/>
      <c r="AH298" s="91"/>
      <c r="AI298" s="91"/>
      <c r="AJ298" s="91"/>
      <c r="AK298" s="91"/>
      <c r="AL298" s="91"/>
      <c r="AM298" s="91"/>
      <c r="AN298" s="91"/>
      <c r="AO298" s="91"/>
      <c r="AP298" s="91"/>
      <c r="AQ298" s="91"/>
      <c r="AR298" s="91"/>
      <c r="AS298" s="91"/>
      <c r="AT298" s="91"/>
      <c r="AU298" s="91"/>
      <c r="AV298" s="91"/>
      <c r="AW298" s="91"/>
      <c r="AX298" s="91"/>
      <c r="AY298" s="91"/>
      <c r="AZ298" s="91"/>
      <c r="BA298" s="91"/>
      <c r="BB298" s="91"/>
      <c r="BC298" s="91"/>
      <c r="BD298" s="91"/>
      <c r="BE298" s="91"/>
      <c r="BF298" s="91"/>
      <c r="BG298" s="91"/>
      <c r="BH298" s="91"/>
      <c r="BI298" s="91"/>
    </row>
    <row r="299" spans="1:61" ht="15.75" customHeight="1">
      <c r="A299" s="91"/>
      <c r="B299" s="91"/>
      <c r="C299" s="91"/>
      <c r="D299" s="91"/>
      <c r="E299" s="91"/>
      <c r="F299" s="58"/>
      <c r="G299" s="91"/>
      <c r="H299" s="91"/>
      <c r="I299" s="91"/>
      <c r="J299" s="91"/>
      <c r="K299" s="91"/>
      <c r="L299" s="58"/>
      <c r="M299" s="91"/>
      <c r="N299" s="91"/>
      <c r="O299" s="91"/>
      <c r="P299" s="58"/>
      <c r="Q299" s="58"/>
      <c r="R299" s="58"/>
      <c r="S299" s="58"/>
      <c r="T299" s="58"/>
      <c r="U299" s="91"/>
      <c r="V299" s="58"/>
      <c r="W299" s="91"/>
      <c r="X299" s="58"/>
      <c r="Y299" s="91"/>
      <c r="Z299" s="58"/>
      <c r="AA299" s="91"/>
      <c r="AB299" s="58"/>
      <c r="AC299" s="91"/>
      <c r="AD299" s="91"/>
      <c r="AE299" s="58"/>
      <c r="AF299" s="58"/>
      <c r="AG299" s="58"/>
      <c r="AH299" s="91"/>
      <c r="AI299" s="91"/>
      <c r="AJ299" s="91"/>
      <c r="AK299" s="91"/>
      <c r="AL299" s="91"/>
      <c r="AM299" s="91"/>
      <c r="AN299" s="91"/>
      <c r="AO299" s="91"/>
      <c r="AP299" s="91"/>
      <c r="AQ299" s="91"/>
      <c r="AR299" s="91"/>
      <c r="AS299" s="91"/>
      <c r="AT299" s="91"/>
      <c r="AU299" s="91"/>
      <c r="AV299" s="91"/>
      <c r="AW299" s="91"/>
      <c r="AX299" s="91"/>
      <c r="AY299" s="91"/>
      <c r="AZ299" s="91"/>
      <c r="BA299" s="91"/>
      <c r="BB299" s="91"/>
      <c r="BC299" s="91"/>
      <c r="BD299" s="91"/>
      <c r="BE299" s="91"/>
      <c r="BF299" s="91"/>
      <c r="BG299" s="91"/>
      <c r="BH299" s="91"/>
      <c r="BI299" s="91"/>
    </row>
    <row r="300" spans="1:61" ht="15.75" customHeight="1">
      <c r="A300" s="91"/>
      <c r="B300" s="91"/>
      <c r="C300" s="91"/>
      <c r="D300" s="91"/>
      <c r="E300" s="91"/>
      <c r="F300" s="58"/>
      <c r="G300" s="91"/>
      <c r="H300" s="91"/>
      <c r="I300" s="91"/>
      <c r="J300" s="91"/>
      <c r="K300" s="91"/>
      <c r="L300" s="58"/>
      <c r="M300" s="91"/>
      <c r="N300" s="91"/>
      <c r="O300" s="91"/>
      <c r="P300" s="58"/>
      <c r="Q300" s="58"/>
      <c r="R300" s="58"/>
      <c r="S300" s="58"/>
      <c r="T300" s="58"/>
      <c r="U300" s="91"/>
      <c r="V300" s="58"/>
      <c r="W300" s="91"/>
      <c r="X300" s="58"/>
      <c r="Y300" s="91"/>
      <c r="Z300" s="58"/>
      <c r="AA300" s="91"/>
      <c r="AB300" s="58"/>
      <c r="AC300" s="91"/>
      <c r="AD300" s="91"/>
      <c r="AE300" s="58"/>
      <c r="AF300" s="58"/>
      <c r="AG300" s="58"/>
      <c r="AH300" s="91"/>
      <c r="AI300" s="91"/>
      <c r="AJ300" s="91"/>
      <c r="AK300" s="91"/>
      <c r="AL300" s="91"/>
      <c r="AM300" s="91"/>
      <c r="AN300" s="91"/>
      <c r="AO300" s="91"/>
      <c r="AP300" s="91"/>
      <c r="AQ300" s="91"/>
      <c r="AR300" s="91"/>
      <c r="AS300" s="91"/>
      <c r="AT300" s="91"/>
      <c r="AU300" s="91"/>
      <c r="AV300" s="91"/>
      <c r="AW300" s="91"/>
      <c r="AX300" s="91"/>
      <c r="AY300" s="91"/>
      <c r="AZ300" s="91"/>
      <c r="BA300" s="91"/>
      <c r="BB300" s="91"/>
      <c r="BC300" s="91"/>
      <c r="BD300" s="91"/>
      <c r="BE300" s="91"/>
      <c r="BF300" s="91"/>
      <c r="BG300" s="91"/>
      <c r="BH300" s="91"/>
      <c r="BI300" s="91"/>
    </row>
    <row r="301" spans="1:61" ht="15.75" customHeight="1">
      <c r="A301" s="91"/>
      <c r="B301" s="91"/>
      <c r="C301" s="91"/>
      <c r="D301" s="91"/>
      <c r="E301" s="91"/>
      <c r="F301" s="58"/>
      <c r="G301" s="91"/>
      <c r="H301" s="91"/>
      <c r="I301" s="91"/>
      <c r="J301" s="91"/>
      <c r="K301" s="91"/>
      <c r="L301" s="58"/>
      <c r="M301" s="91"/>
      <c r="N301" s="91"/>
      <c r="O301" s="91"/>
      <c r="P301" s="58"/>
      <c r="Q301" s="58"/>
      <c r="R301" s="58"/>
      <c r="S301" s="58"/>
      <c r="T301" s="58"/>
      <c r="U301" s="91"/>
      <c r="V301" s="58"/>
      <c r="W301" s="91"/>
      <c r="X301" s="58"/>
      <c r="Y301" s="91"/>
      <c r="Z301" s="58"/>
      <c r="AA301" s="91"/>
      <c r="AB301" s="58"/>
      <c r="AC301" s="91"/>
      <c r="AD301" s="91"/>
      <c r="AE301" s="58"/>
      <c r="AF301" s="58"/>
      <c r="AG301" s="58"/>
      <c r="AH301" s="91"/>
      <c r="AI301" s="91"/>
      <c r="AJ301" s="91"/>
      <c r="AK301" s="91"/>
      <c r="AL301" s="91"/>
      <c r="AM301" s="91"/>
      <c r="AN301" s="91"/>
      <c r="AO301" s="91"/>
      <c r="AP301" s="91"/>
      <c r="AQ301" s="91"/>
      <c r="AR301" s="91"/>
      <c r="AS301" s="91"/>
      <c r="AT301" s="91"/>
      <c r="AU301" s="91"/>
      <c r="AV301" s="91"/>
      <c r="AW301" s="91"/>
      <c r="AX301" s="91"/>
      <c r="AY301" s="91"/>
      <c r="AZ301" s="91"/>
      <c r="BA301" s="91"/>
      <c r="BB301" s="91"/>
      <c r="BC301" s="91"/>
      <c r="BD301" s="91"/>
      <c r="BE301" s="91"/>
      <c r="BF301" s="91"/>
      <c r="BG301" s="91"/>
      <c r="BH301" s="91"/>
      <c r="BI301" s="91"/>
    </row>
    <row r="302" spans="1:61" ht="15.75" customHeight="1">
      <c r="A302" s="91"/>
      <c r="B302" s="91"/>
      <c r="C302" s="91"/>
      <c r="D302" s="91"/>
      <c r="E302" s="91"/>
      <c r="F302" s="58"/>
      <c r="G302" s="91"/>
      <c r="H302" s="91"/>
      <c r="I302" s="91"/>
      <c r="J302" s="91"/>
      <c r="K302" s="91"/>
      <c r="L302" s="58"/>
      <c r="M302" s="91"/>
      <c r="N302" s="91"/>
      <c r="O302" s="91"/>
      <c r="P302" s="58"/>
      <c r="Q302" s="58"/>
      <c r="R302" s="58"/>
      <c r="S302" s="58"/>
      <c r="T302" s="58"/>
      <c r="U302" s="91"/>
      <c r="V302" s="58"/>
      <c r="W302" s="91"/>
      <c r="X302" s="58"/>
      <c r="Y302" s="91"/>
      <c r="Z302" s="58"/>
      <c r="AA302" s="91"/>
      <c r="AB302" s="58"/>
      <c r="AC302" s="91"/>
      <c r="AD302" s="91"/>
      <c r="AE302" s="58"/>
      <c r="AF302" s="58"/>
      <c r="AG302" s="58"/>
      <c r="AH302" s="91"/>
      <c r="AI302" s="91"/>
      <c r="AJ302" s="91"/>
      <c r="AK302" s="91"/>
      <c r="AL302" s="91"/>
      <c r="AM302" s="91"/>
      <c r="AN302" s="91"/>
      <c r="AO302" s="91"/>
      <c r="AP302" s="91"/>
      <c r="AQ302" s="91"/>
      <c r="AR302" s="91"/>
      <c r="AS302" s="91"/>
      <c r="AT302" s="91"/>
      <c r="AU302" s="91"/>
      <c r="AV302" s="91"/>
      <c r="AW302" s="91"/>
      <c r="AX302" s="91"/>
      <c r="AY302" s="91"/>
      <c r="AZ302" s="91"/>
      <c r="BA302" s="91"/>
      <c r="BB302" s="91"/>
      <c r="BC302" s="91"/>
      <c r="BD302" s="91"/>
      <c r="BE302" s="91"/>
      <c r="BF302" s="91"/>
      <c r="BG302" s="91"/>
      <c r="BH302" s="91"/>
      <c r="BI302" s="91"/>
    </row>
    <row r="303" spans="1:61" ht="15.75" customHeight="1">
      <c r="A303" s="91"/>
      <c r="B303" s="91"/>
      <c r="C303" s="91"/>
      <c r="D303" s="91"/>
      <c r="E303" s="91"/>
      <c r="F303" s="58"/>
      <c r="G303" s="91"/>
      <c r="H303" s="91"/>
      <c r="I303" s="91"/>
      <c r="J303" s="91"/>
      <c r="K303" s="91"/>
      <c r="L303" s="58"/>
      <c r="M303" s="91"/>
      <c r="N303" s="91"/>
      <c r="O303" s="91"/>
      <c r="P303" s="58"/>
      <c r="Q303" s="58"/>
      <c r="R303" s="58"/>
      <c r="S303" s="58"/>
      <c r="T303" s="58"/>
      <c r="U303" s="91"/>
      <c r="V303" s="58"/>
      <c r="W303" s="91"/>
      <c r="X303" s="58"/>
      <c r="Y303" s="91"/>
      <c r="Z303" s="58"/>
      <c r="AA303" s="91"/>
      <c r="AB303" s="58"/>
      <c r="AC303" s="91"/>
      <c r="AD303" s="91"/>
      <c r="AE303" s="58"/>
      <c r="AF303" s="58"/>
      <c r="AG303" s="58"/>
      <c r="AH303" s="91"/>
      <c r="AI303" s="91"/>
      <c r="AJ303" s="91"/>
      <c r="AK303" s="91"/>
      <c r="AL303" s="91"/>
      <c r="AM303" s="91"/>
      <c r="AN303" s="91"/>
      <c r="AO303" s="91"/>
      <c r="AP303" s="91"/>
      <c r="AQ303" s="91"/>
      <c r="AR303" s="91"/>
      <c r="AS303" s="91"/>
      <c r="AT303" s="91"/>
      <c r="AU303" s="91"/>
      <c r="AV303" s="91"/>
      <c r="AW303" s="91"/>
      <c r="AX303" s="91"/>
      <c r="AY303" s="91"/>
      <c r="AZ303" s="91"/>
      <c r="BA303" s="91"/>
      <c r="BB303" s="91"/>
      <c r="BC303" s="91"/>
      <c r="BD303" s="91"/>
      <c r="BE303" s="91"/>
      <c r="BF303" s="91"/>
      <c r="BG303" s="91"/>
      <c r="BH303" s="91"/>
      <c r="BI303" s="91"/>
    </row>
    <row r="304" spans="1:61" ht="15.75" customHeight="1">
      <c r="A304" s="91"/>
      <c r="B304" s="91"/>
      <c r="C304" s="91"/>
      <c r="D304" s="91"/>
      <c r="E304" s="91"/>
      <c r="F304" s="58"/>
      <c r="G304" s="91"/>
      <c r="H304" s="91"/>
      <c r="I304" s="91"/>
      <c r="J304" s="91"/>
      <c r="K304" s="91"/>
      <c r="L304" s="58"/>
      <c r="M304" s="91"/>
      <c r="N304" s="91"/>
      <c r="O304" s="91"/>
      <c r="P304" s="58"/>
      <c r="Q304" s="58"/>
      <c r="R304" s="58"/>
      <c r="S304" s="58"/>
      <c r="T304" s="58"/>
      <c r="U304" s="91"/>
      <c r="V304" s="58"/>
      <c r="W304" s="91"/>
      <c r="X304" s="58"/>
      <c r="Y304" s="91"/>
      <c r="Z304" s="58"/>
      <c r="AA304" s="91"/>
      <c r="AB304" s="58"/>
      <c r="AC304" s="91"/>
      <c r="AD304" s="91"/>
      <c r="AE304" s="58"/>
      <c r="AF304" s="58"/>
      <c r="AG304" s="58"/>
      <c r="AH304" s="91"/>
      <c r="AI304" s="91"/>
      <c r="AJ304" s="91"/>
      <c r="AK304" s="91"/>
      <c r="AL304" s="91"/>
      <c r="AM304" s="91"/>
      <c r="AN304" s="91"/>
      <c r="AO304" s="91"/>
      <c r="AP304" s="91"/>
      <c r="AQ304" s="91"/>
      <c r="AR304" s="91"/>
      <c r="AS304" s="91"/>
      <c r="AT304" s="91"/>
      <c r="AU304" s="91"/>
      <c r="AV304" s="91"/>
      <c r="AW304" s="91"/>
      <c r="AX304" s="91"/>
      <c r="AY304" s="91"/>
      <c r="AZ304" s="91"/>
      <c r="BA304" s="91"/>
      <c r="BB304" s="91"/>
      <c r="BC304" s="91"/>
      <c r="BD304" s="91"/>
      <c r="BE304" s="91"/>
      <c r="BF304" s="91"/>
      <c r="BG304" s="91"/>
      <c r="BH304" s="91"/>
      <c r="BI304" s="91"/>
    </row>
    <row r="305" spans="1:61" ht="15.75" customHeight="1">
      <c r="A305" s="91"/>
      <c r="B305" s="91"/>
      <c r="C305" s="91"/>
      <c r="D305" s="91"/>
      <c r="E305" s="91"/>
      <c r="F305" s="58"/>
      <c r="G305" s="91"/>
      <c r="H305" s="91"/>
      <c r="I305" s="91"/>
      <c r="J305" s="91"/>
      <c r="K305" s="91"/>
      <c r="L305" s="58"/>
      <c r="M305" s="91"/>
      <c r="N305" s="91"/>
      <c r="O305" s="91"/>
      <c r="P305" s="58"/>
      <c r="Q305" s="58"/>
      <c r="R305" s="58"/>
      <c r="S305" s="58"/>
      <c r="T305" s="58"/>
      <c r="U305" s="91"/>
      <c r="V305" s="58"/>
      <c r="W305" s="91"/>
      <c r="X305" s="58"/>
      <c r="Y305" s="91"/>
      <c r="Z305" s="58"/>
      <c r="AA305" s="91"/>
      <c r="AB305" s="58"/>
      <c r="AC305" s="91"/>
      <c r="AD305" s="91"/>
      <c r="AE305" s="58"/>
      <c r="AF305" s="58"/>
      <c r="AG305" s="58"/>
      <c r="AH305" s="91"/>
      <c r="AI305" s="91"/>
      <c r="AJ305" s="91"/>
      <c r="AK305" s="91"/>
      <c r="AL305" s="91"/>
      <c r="AM305" s="91"/>
      <c r="AN305" s="91"/>
      <c r="AO305" s="91"/>
      <c r="AP305" s="91"/>
      <c r="AQ305" s="91"/>
      <c r="AR305" s="91"/>
      <c r="AS305" s="91"/>
      <c r="AT305" s="91"/>
      <c r="AU305" s="91"/>
      <c r="AV305" s="91"/>
      <c r="AW305" s="91"/>
      <c r="AX305" s="91"/>
      <c r="AY305" s="91"/>
      <c r="AZ305" s="91"/>
      <c r="BA305" s="91"/>
      <c r="BB305" s="91"/>
      <c r="BC305" s="91"/>
      <c r="BD305" s="91"/>
      <c r="BE305" s="91"/>
      <c r="BF305" s="91"/>
      <c r="BG305" s="91"/>
      <c r="BH305" s="91"/>
      <c r="BI305" s="91"/>
    </row>
    <row r="306" spans="1:61" ht="15.75" customHeight="1">
      <c r="A306" s="91"/>
      <c r="B306" s="91"/>
      <c r="C306" s="91"/>
      <c r="D306" s="91"/>
      <c r="E306" s="91"/>
      <c r="F306" s="58"/>
      <c r="G306" s="91"/>
      <c r="H306" s="91"/>
      <c r="I306" s="91"/>
      <c r="J306" s="91"/>
      <c r="K306" s="91"/>
      <c r="L306" s="58"/>
      <c r="M306" s="91"/>
      <c r="N306" s="91"/>
      <c r="O306" s="91"/>
      <c r="P306" s="58"/>
      <c r="Q306" s="58"/>
      <c r="R306" s="58"/>
      <c r="S306" s="58"/>
      <c r="T306" s="58"/>
      <c r="U306" s="91"/>
      <c r="V306" s="58"/>
      <c r="W306" s="91"/>
      <c r="X306" s="58"/>
      <c r="Y306" s="91"/>
      <c r="Z306" s="58"/>
      <c r="AA306" s="91"/>
      <c r="AB306" s="58"/>
      <c r="AC306" s="91"/>
      <c r="AD306" s="91"/>
      <c r="AE306" s="58"/>
      <c r="AF306" s="58"/>
      <c r="AG306" s="58"/>
      <c r="AH306" s="91"/>
      <c r="AI306" s="91"/>
      <c r="AJ306" s="91"/>
      <c r="AK306" s="91"/>
      <c r="AL306" s="91"/>
      <c r="AM306" s="91"/>
      <c r="AN306" s="91"/>
      <c r="AO306" s="91"/>
      <c r="AP306" s="91"/>
      <c r="AQ306" s="91"/>
      <c r="AR306" s="91"/>
      <c r="AS306" s="91"/>
      <c r="AT306" s="91"/>
      <c r="AU306" s="91"/>
      <c r="AV306" s="91"/>
      <c r="AW306" s="91"/>
      <c r="AX306" s="91"/>
      <c r="AY306" s="91"/>
      <c r="AZ306" s="91"/>
      <c r="BA306" s="91"/>
      <c r="BB306" s="91"/>
      <c r="BC306" s="91"/>
      <c r="BD306" s="91"/>
      <c r="BE306" s="91"/>
      <c r="BF306" s="91"/>
      <c r="BG306" s="91"/>
      <c r="BH306" s="91"/>
      <c r="BI306" s="91"/>
    </row>
    <row r="307" spans="1:61" ht="15.75" customHeight="1">
      <c r="A307" s="91"/>
      <c r="B307" s="91"/>
      <c r="C307" s="91"/>
      <c r="D307" s="91"/>
      <c r="E307" s="91"/>
      <c r="F307" s="58"/>
      <c r="G307" s="91"/>
      <c r="H307" s="91"/>
      <c r="I307" s="91"/>
      <c r="J307" s="91"/>
      <c r="K307" s="91"/>
      <c r="L307" s="58"/>
      <c r="M307" s="91"/>
      <c r="N307" s="91"/>
      <c r="O307" s="91"/>
      <c r="P307" s="58"/>
      <c r="Q307" s="58"/>
      <c r="R307" s="58"/>
      <c r="S307" s="58"/>
      <c r="T307" s="58"/>
      <c r="U307" s="91"/>
      <c r="V307" s="58"/>
      <c r="W307" s="91"/>
      <c r="X307" s="58"/>
      <c r="Y307" s="91"/>
      <c r="Z307" s="58"/>
      <c r="AA307" s="91"/>
      <c r="AB307" s="58"/>
      <c r="AC307" s="91"/>
      <c r="AD307" s="91"/>
      <c r="AE307" s="58"/>
      <c r="AF307" s="58"/>
      <c r="AG307" s="58"/>
      <c r="AH307" s="91"/>
      <c r="AI307" s="91"/>
      <c r="AJ307" s="91"/>
      <c r="AK307" s="91"/>
      <c r="AL307" s="91"/>
      <c r="AM307" s="91"/>
      <c r="AN307" s="91"/>
      <c r="AO307" s="91"/>
      <c r="AP307" s="91"/>
      <c r="AQ307" s="91"/>
      <c r="AR307" s="91"/>
      <c r="AS307" s="91"/>
      <c r="AT307" s="91"/>
      <c r="AU307" s="91"/>
      <c r="AV307" s="91"/>
      <c r="AW307" s="91"/>
      <c r="AX307" s="91"/>
      <c r="AY307" s="91"/>
      <c r="AZ307" s="91"/>
      <c r="BA307" s="91"/>
      <c r="BB307" s="91"/>
      <c r="BC307" s="91"/>
      <c r="BD307" s="91"/>
      <c r="BE307" s="91"/>
      <c r="BF307" s="91"/>
      <c r="BG307" s="91"/>
      <c r="BH307" s="91"/>
      <c r="BI307" s="91"/>
    </row>
    <row r="308" spans="1:61" ht="15.75" customHeight="1">
      <c r="A308" s="91"/>
      <c r="B308" s="91"/>
      <c r="C308" s="91"/>
      <c r="D308" s="91"/>
      <c r="E308" s="91"/>
      <c r="F308" s="58"/>
      <c r="G308" s="91"/>
      <c r="H308" s="91"/>
      <c r="I308" s="91"/>
      <c r="J308" s="91"/>
      <c r="K308" s="91"/>
      <c r="L308" s="58"/>
      <c r="M308" s="91"/>
      <c r="N308" s="91"/>
      <c r="O308" s="91"/>
      <c r="P308" s="58"/>
      <c r="Q308" s="58"/>
      <c r="R308" s="58"/>
      <c r="S308" s="58"/>
      <c r="T308" s="58"/>
      <c r="U308" s="91"/>
      <c r="V308" s="58"/>
      <c r="W308" s="91"/>
      <c r="X308" s="58"/>
      <c r="Y308" s="91"/>
      <c r="Z308" s="58"/>
      <c r="AA308" s="91"/>
      <c r="AB308" s="58"/>
      <c r="AC308" s="91"/>
      <c r="AD308" s="91"/>
      <c r="AE308" s="58"/>
      <c r="AF308" s="58"/>
      <c r="AG308" s="58"/>
      <c r="AH308" s="91"/>
      <c r="AI308" s="91"/>
      <c r="AJ308" s="91"/>
      <c r="AK308" s="91"/>
      <c r="AL308" s="91"/>
      <c r="AM308" s="91"/>
      <c r="AN308" s="91"/>
      <c r="AO308" s="91"/>
      <c r="AP308" s="91"/>
      <c r="AQ308" s="91"/>
      <c r="AR308" s="91"/>
      <c r="AS308" s="91"/>
      <c r="AT308" s="91"/>
      <c r="AU308" s="91"/>
      <c r="AV308" s="91"/>
      <c r="AW308" s="91"/>
      <c r="AX308" s="91"/>
      <c r="AY308" s="91"/>
      <c r="AZ308" s="91"/>
      <c r="BA308" s="91"/>
      <c r="BB308" s="91"/>
      <c r="BC308" s="91"/>
      <c r="BD308" s="91"/>
      <c r="BE308" s="91"/>
      <c r="BF308" s="91"/>
      <c r="BG308" s="91"/>
      <c r="BH308" s="91"/>
      <c r="BI308" s="91"/>
    </row>
    <row r="309" spans="1:61" ht="15.75" customHeight="1">
      <c r="A309" s="91"/>
      <c r="B309" s="91"/>
      <c r="C309" s="91"/>
      <c r="D309" s="91"/>
      <c r="E309" s="91"/>
      <c r="F309" s="58"/>
      <c r="G309" s="91"/>
      <c r="H309" s="91"/>
      <c r="I309" s="91"/>
      <c r="J309" s="91"/>
      <c r="K309" s="91"/>
      <c r="L309" s="58"/>
      <c r="M309" s="91"/>
      <c r="N309" s="91"/>
      <c r="O309" s="91"/>
      <c r="P309" s="58"/>
      <c r="Q309" s="58"/>
      <c r="R309" s="58"/>
      <c r="S309" s="58"/>
      <c r="T309" s="58"/>
      <c r="U309" s="91"/>
      <c r="V309" s="58"/>
      <c r="W309" s="91"/>
      <c r="X309" s="58"/>
      <c r="Y309" s="91"/>
      <c r="Z309" s="58"/>
      <c r="AA309" s="91"/>
      <c r="AB309" s="58"/>
      <c r="AC309" s="91"/>
      <c r="AD309" s="91"/>
      <c r="AE309" s="58"/>
      <c r="AF309" s="58"/>
      <c r="AG309" s="58"/>
      <c r="AH309" s="91"/>
      <c r="AI309" s="91"/>
      <c r="AJ309" s="91"/>
      <c r="AK309" s="91"/>
      <c r="AL309" s="91"/>
      <c r="AM309" s="91"/>
      <c r="AN309" s="91"/>
      <c r="AO309" s="91"/>
      <c r="AP309" s="91"/>
      <c r="AQ309" s="91"/>
      <c r="AR309" s="91"/>
      <c r="AS309" s="91"/>
      <c r="AT309" s="91"/>
      <c r="AU309" s="91"/>
      <c r="AV309" s="91"/>
      <c r="AW309" s="91"/>
      <c r="AX309" s="91"/>
      <c r="AY309" s="91"/>
      <c r="AZ309" s="91"/>
      <c r="BA309" s="91"/>
      <c r="BB309" s="91"/>
      <c r="BC309" s="91"/>
      <c r="BD309" s="91"/>
      <c r="BE309" s="91"/>
      <c r="BF309" s="91"/>
      <c r="BG309" s="91"/>
      <c r="BH309" s="91"/>
      <c r="BI309" s="91"/>
    </row>
    <row r="310" spans="1:61" ht="15.75" customHeight="1">
      <c r="A310" s="91"/>
      <c r="B310" s="91"/>
      <c r="C310" s="91"/>
      <c r="D310" s="91"/>
      <c r="E310" s="91"/>
      <c r="F310" s="58"/>
      <c r="G310" s="91"/>
      <c r="H310" s="91"/>
      <c r="I310" s="91"/>
      <c r="J310" s="91"/>
      <c r="K310" s="91"/>
      <c r="L310" s="58"/>
      <c r="M310" s="91"/>
      <c r="N310" s="91"/>
      <c r="O310" s="91"/>
      <c r="P310" s="58"/>
      <c r="Q310" s="58"/>
      <c r="R310" s="58"/>
      <c r="S310" s="58"/>
      <c r="T310" s="58"/>
      <c r="U310" s="91"/>
      <c r="V310" s="58"/>
      <c r="W310" s="91"/>
      <c r="X310" s="58"/>
      <c r="Y310" s="91"/>
      <c r="Z310" s="58"/>
      <c r="AA310" s="91"/>
      <c r="AB310" s="58"/>
      <c r="AC310" s="91"/>
      <c r="AD310" s="91"/>
      <c r="AE310" s="58"/>
      <c r="AF310" s="58"/>
      <c r="AG310" s="58"/>
      <c r="AH310" s="91"/>
      <c r="AI310" s="91"/>
      <c r="AJ310" s="91"/>
      <c r="AK310" s="91"/>
      <c r="AL310" s="91"/>
      <c r="AM310" s="91"/>
      <c r="AN310" s="91"/>
      <c r="AO310" s="91"/>
      <c r="AP310" s="91"/>
      <c r="AQ310" s="91"/>
      <c r="AR310" s="91"/>
      <c r="AS310" s="91"/>
      <c r="AT310" s="91"/>
      <c r="AU310" s="91"/>
      <c r="AV310" s="91"/>
      <c r="AW310" s="91"/>
      <c r="AX310" s="91"/>
      <c r="AY310" s="91"/>
      <c r="AZ310" s="91"/>
      <c r="BA310" s="91"/>
      <c r="BB310" s="91"/>
      <c r="BC310" s="91"/>
      <c r="BD310" s="91"/>
      <c r="BE310" s="91"/>
      <c r="BF310" s="91"/>
      <c r="BG310" s="91"/>
      <c r="BH310" s="91"/>
      <c r="BI310" s="91"/>
    </row>
    <row r="311" spans="1:61" ht="15.75" customHeight="1">
      <c r="A311" s="91"/>
      <c r="B311" s="91"/>
      <c r="C311" s="91"/>
      <c r="D311" s="91"/>
      <c r="E311" s="91"/>
      <c r="F311" s="58"/>
      <c r="G311" s="91"/>
      <c r="H311" s="91"/>
      <c r="I311" s="91"/>
      <c r="J311" s="91"/>
      <c r="K311" s="91"/>
      <c r="L311" s="58"/>
      <c r="M311" s="91"/>
      <c r="N311" s="91"/>
      <c r="O311" s="91"/>
      <c r="P311" s="58"/>
      <c r="Q311" s="58"/>
      <c r="R311" s="58"/>
      <c r="S311" s="58"/>
      <c r="T311" s="58"/>
      <c r="U311" s="91"/>
      <c r="V311" s="58"/>
      <c r="W311" s="91"/>
      <c r="X311" s="58"/>
      <c r="Y311" s="91"/>
      <c r="Z311" s="58"/>
      <c r="AA311" s="91"/>
      <c r="AB311" s="58"/>
      <c r="AC311" s="91"/>
      <c r="AD311" s="91"/>
      <c r="AE311" s="58"/>
      <c r="AF311" s="58"/>
      <c r="AG311" s="58"/>
      <c r="AH311" s="91"/>
      <c r="AI311" s="91"/>
      <c r="AJ311" s="91"/>
      <c r="AK311" s="91"/>
      <c r="AL311" s="91"/>
      <c r="AM311" s="91"/>
      <c r="AN311" s="91"/>
      <c r="AO311" s="91"/>
      <c r="AP311" s="91"/>
      <c r="AQ311" s="91"/>
      <c r="AR311" s="91"/>
      <c r="AS311" s="91"/>
      <c r="AT311" s="91"/>
      <c r="AU311" s="91"/>
      <c r="AV311" s="91"/>
      <c r="AW311" s="91"/>
      <c r="AX311" s="91"/>
      <c r="AY311" s="91"/>
      <c r="AZ311" s="91"/>
      <c r="BA311" s="91"/>
      <c r="BB311" s="91"/>
      <c r="BC311" s="91"/>
      <c r="BD311" s="91"/>
      <c r="BE311" s="91"/>
      <c r="BF311" s="91"/>
      <c r="BG311" s="91"/>
      <c r="BH311" s="91"/>
      <c r="BI311" s="91"/>
    </row>
    <row r="312" spans="1:61" ht="15.75" customHeight="1">
      <c r="A312" s="91"/>
      <c r="B312" s="91"/>
      <c r="C312" s="91"/>
      <c r="D312" s="91"/>
      <c r="E312" s="91"/>
      <c r="F312" s="58"/>
      <c r="G312" s="91"/>
      <c r="H312" s="91"/>
      <c r="I312" s="91"/>
      <c r="J312" s="91"/>
      <c r="K312" s="91"/>
      <c r="L312" s="58"/>
      <c r="M312" s="91"/>
      <c r="N312" s="91"/>
      <c r="O312" s="91"/>
      <c r="P312" s="58"/>
      <c r="Q312" s="58"/>
      <c r="R312" s="58"/>
      <c r="S312" s="58"/>
      <c r="T312" s="58"/>
      <c r="U312" s="91"/>
      <c r="V312" s="58"/>
      <c r="W312" s="91"/>
      <c r="X312" s="58"/>
      <c r="Y312" s="91"/>
      <c r="Z312" s="58"/>
      <c r="AA312" s="91"/>
      <c r="AB312" s="58"/>
      <c r="AC312" s="91"/>
      <c r="AD312" s="91"/>
      <c r="AE312" s="58"/>
      <c r="AF312" s="58"/>
      <c r="AG312" s="58"/>
      <c r="AH312" s="91"/>
      <c r="AI312" s="91"/>
      <c r="AJ312" s="91"/>
      <c r="AK312" s="91"/>
      <c r="AL312" s="91"/>
      <c r="AM312" s="91"/>
      <c r="AN312" s="91"/>
      <c r="AO312" s="91"/>
      <c r="AP312" s="91"/>
      <c r="AQ312" s="91"/>
      <c r="AR312" s="91"/>
      <c r="AS312" s="91"/>
      <c r="AT312" s="91"/>
      <c r="AU312" s="91"/>
      <c r="AV312" s="91"/>
      <c r="AW312" s="91"/>
      <c r="AX312" s="91"/>
      <c r="AY312" s="91"/>
      <c r="AZ312" s="91"/>
      <c r="BA312" s="91"/>
      <c r="BB312" s="91"/>
      <c r="BC312" s="91"/>
      <c r="BD312" s="91"/>
      <c r="BE312" s="91"/>
      <c r="BF312" s="91"/>
      <c r="BG312" s="91"/>
      <c r="BH312" s="91"/>
      <c r="BI312" s="91"/>
    </row>
    <row r="313" spans="1:61" ht="15.75" customHeight="1">
      <c r="A313" s="91"/>
      <c r="B313" s="91"/>
      <c r="C313" s="91"/>
      <c r="D313" s="91"/>
      <c r="E313" s="91"/>
      <c r="F313" s="58"/>
      <c r="G313" s="91"/>
      <c r="H313" s="91"/>
      <c r="I313" s="91"/>
      <c r="J313" s="91"/>
      <c r="K313" s="91"/>
      <c r="L313" s="58"/>
      <c r="M313" s="91"/>
      <c r="N313" s="91"/>
      <c r="O313" s="91"/>
      <c r="P313" s="58"/>
      <c r="Q313" s="58"/>
      <c r="R313" s="58"/>
      <c r="S313" s="58"/>
      <c r="T313" s="58"/>
      <c r="U313" s="91"/>
      <c r="V313" s="58"/>
      <c r="W313" s="91"/>
      <c r="X313" s="58"/>
      <c r="Y313" s="91"/>
      <c r="Z313" s="58"/>
      <c r="AA313" s="91"/>
      <c r="AB313" s="58"/>
      <c r="AC313" s="91"/>
      <c r="AD313" s="91"/>
      <c r="AE313" s="58"/>
      <c r="AF313" s="58"/>
      <c r="AG313" s="58"/>
      <c r="AH313" s="91"/>
      <c r="AI313" s="91"/>
      <c r="AJ313" s="91"/>
      <c r="AK313" s="91"/>
      <c r="AL313" s="91"/>
      <c r="AM313" s="91"/>
      <c r="AN313" s="91"/>
      <c r="AO313" s="91"/>
      <c r="AP313" s="91"/>
      <c r="AQ313" s="91"/>
      <c r="AR313" s="91"/>
      <c r="AS313" s="91"/>
      <c r="AT313" s="91"/>
      <c r="AU313" s="91"/>
      <c r="AV313" s="91"/>
      <c r="AW313" s="91"/>
      <c r="AX313" s="91"/>
      <c r="AY313" s="91"/>
      <c r="AZ313" s="91"/>
      <c r="BA313" s="91"/>
      <c r="BB313" s="91"/>
      <c r="BC313" s="91"/>
      <c r="BD313" s="91"/>
      <c r="BE313" s="91"/>
      <c r="BF313" s="91"/>
      <c r="BG313" s="91"/>
      <c r="BH313" s="91"/>
      <c r="BI313" s="91"/>
    </row>
    <row r="314" spans="1:61" ht="15.75" customHeight="1">
      <c r="A314" s="91"/>
      <c r="B314" s="91"/>
      <c r="C314" s="91"/>
      <c r="D314" s="91"/>
      <c r="E314" s="91"/>
      <c r="F314" s="58"/>
      <c r="G314" s="91"/>
      <c r="H314" s="91"/>
      <c r="I314" s="91"/>
      <c r="J314" s="91"/>
      <c r="K314" s="91"/>
      <c r="L314" s="58"/>
      <c r="M314" s="91"/>
      <c r="N314" s="91"/>
      <c r="O314" s="91"/>
      <c r="P314" s="58"/>
      <c r="Q314" s="58"/>
      <c r="R314" s="58"/>
      <c r="S314" s="58"/>
      <c r="T314" s="58"/>
      <c r="U314" s="91"/>
      <c r="V314" s="58"/>
      <c r="W314" s="91"/>
      <c r="X314" s="58"/>
      <c r="Y314" s="91"/>
      <c r="Z314" s="58"/>
      <c r="AA314" s="91"/>
      <c r="AB314" s="58"/>
      <c r="AC314" s="91"/>
      <c r="AD314" s="91"/>
      <c r="AE314" s="58"/>
      <c r="AF314" s="58"/>
      <c r="AG314" s="58"/>
      <c r="AH314" s="91"/>
      <c r="AI314" s="91"/>
      <c r="AJ314" s="91"/>
      <c r="AK314" s="91"/>
      <c r="AL314" s="91"/>
      <c r="AM314" s="91"/>
      <c r="AN314" s="91"/>
      <c r="AO314" s="91"/>
      <c r="AP314" s="91"/>
      <c r="AQ314" s="91"/>
      <c r="AR314" s="91"/>
      <c r="AS314" s="91"/>
      <c r="AT314" s="91"/>
      <c r="AU314" s="91"/>
      <c r="AV314" s="91"/>
      <c r="AW314" s="91"/>
      <c r="AX314" s="91"/>
      <c r="AY314" s="91"/>
      <c r="AZ314" s="91"/>
      <c r="BA314" s="91"/>
      <c r="BB314" s="91"/>
      <c r="BC314" s="91"/>
      <c r="BD314" s="91"/>
      <c r="BE314" s="91"/>
      <c r="BF314" s="91"/>
      <c r="BG314" s="91"/>
      <c r="BH314" s="91"/>
      <c r="BI314" s="91"/>
    </row>
    <row r="315" spans="1:61" ht="15.75" customHeight="1">
      <c r="A315" s="91"/>
      <c r="B315" s="91"/>
      <c r="C315" s="91"/>
      <c r="D315" s="91"/>
      <c r="E315" s="91"/>
      <c r="F315" s="58"/>
      <c r="G315" s="91"/>
      <c r="H315" s="91"/>
      <c r="I315" s="91"/>
      <c r="J315" s="91"/>
      <c r="K315" s="91"/>
      <c r="L315" s="58"/>
      <c r="M315" s="91"/>
      <c r="N315" s="91"/>
      <c r="O315" s="91"/>
      <c r="P315" s="58"/>
      <c r="Q315" s="58"/>
      <c r="R315" s="58"/>
      <c r="S315" s="58"/>
      <c r="T315" s="58"/>
      <c r="U315" s="91"/>
      <c r="V315" s="58"/>
      <c r="W315" s="91"/>
      <c r="X315" s="58"/>
      <c r="Y315" s="91"/>
      <c r="Z315" s="58"/>
      <c r="AA315" s="91"/>
      <c r="AB315" s="58"/>
      <c r="AC315" s="91"/>
      <c r="AD315" s="91"/>
      <c r="AE315" s="58"/>
      <c r="AF315" s="58"/>
      <c r="AG315" s="58"/>
      <c r="AH315" s="91"/>
      <c r="AI315" s="91"/>
      <c r="AJ315" s="91"/>
      <c r="AK315" s="91"/>
      <c r="AL315" s="91"/>
      <c r="AM315" s="91"/>
      <c r="AN315" s="91"/>
      <c r="AO315" s="91"/>
      <c r="AP315" s="91"/>
      <c r="AQ315" s="91"/>
      <c r="AR315" s="91"/>
      <c r="AS315" s="91"/>
      <c r="AT315" s="91"/>
      <c r="AU315" s="91"/>
      <c r="AV315" s="91"/>
      <c r="AW315" s="91"/>
      <c r="AX315" s="91"/>
      <c r="AY315" s="91"/>
      <c r="AZ315" s="91"/>
      <c r="BA315" s="91"/>
      <c r="BB315" s="91"/>
      <c r="BC315" s="91"/>
      <c r="BD315" s="91"/>
      <c r="BE315" s="91"/>
      <c r="BF315" s="91"/>
      <c r="BG315" s="91"/>
      <c r="BH315" s="91"/>
      <c r="BI315" s="91"/>
    </row>
    <row r="316" spans="1:61" ht="15.75" customHeight="1">
      <c r="A316" s="91"/>
      <c r="B316" s="91"/>
      <c r="C316" s="91"/>
      <c r="D316" s="91"/>
      <c r="E316" s="91"/>
      <c r="F316" s="58"/>
      <c r="G316" s="91"/>
      <c r="H316" s="91"/>
      <c r="I316" s="91"/>
      <c r="J316" s="91"/>
      <c r="K316" s="91"/>
      <c r="L316" s="58"/>
      <c r="M316" s="91"/>
      <c r="N316" s="91"/>
      <c r="O316" s="91"/>
      <c r="P316" s="58"/>
      <c r="Q316" s="58"/>
      <c r="R316" s="58"/>
      <c r="S316" s="58"/>
      <c r="T316" s="58"/>
      <c r="U316" s="91"/>
      <c r="V316" s="58"/>
      <c r="W316" s="91"/>
      <c r="X316" s="58"/>
      <c r="Y316" s="91"/>
      <c r="Z316" s="58"/>
      <c r="AA316" s="91"/>
      <c r="AB316" s="58"/>
      <c r="AC316" s="91"/>
      <c r="AD316" s="91"/>
      <c r="AE316" s="58"/>
      <c r="AF316" s="58"/>
      <c r="AG316" s="58"/>
      <c r="AH316" s="91"/>
      <c r="AI316" s="91"/>
      <c r="AJ316" s="91"/>
      <c r="AK316" s="91"/>
      <c r="AL316" s="91"/>
      <c r="AM316" s="91"/>
      <c r="AN316" s="91"/>
      <c r="AO316" s="91"/>
      <c r="AP316" s="91"/>
      <c r="AQ316" s="91"/>
      <c r="AR316" s="91"/>
      <c r="AS316" s="91"/>
      <c r="AT316" s="91"/>
      <c r="AU316" s="91"/>
      <c r="AV316" s="91"/>
      <c r="AW316" s="91"/>
      <c r="AX316" s="91"/>
      <c r="AY316" s="91"/>
      <c r="AZ316" s="91"/>
      <c r="BA316" s="91"/>
      <c r="BB316" s="91"/>
      <c r="BC316" s="91"/>
      <c r="BD316" s="91"/>
      <c r="BE316" s="91"/>
      <c r="BF316" s="91"/>
      <c r="BG316" s="91"/>
      <c r="BH316" s="91"/>
      <c r="BI316" s="91"/>
    </row>
    <row r="317" spans="1:61" ht="15.75" customHeight="1">
      <c r="A317" s="91"/>
      <c r="B317" s="91"/>
      <c r="C317" s="91"/>
      <c r="D317" s="91"/>
      <c r="E317" s="91"/>
      <c r="F317" s="58"/>
      <c r="G317" s="91"/>
      <c r="H317" s="91"/>
      <c r="I317" s="91"/>
      <c r="J317" s="91"/>
      <c r="K317" s="91"/>
      <c r="L317" s="58"/>
      <c r="M317" s="91"/>
      <c r="N317" s="91"/>
      <c r="O317" s="91"/>
      <c r="P317" s="58"/>
      <c r="Q317" s="58"/>
      <c r="R317" s="58"/>
      <c r="S317" s="58"/>
      <c r="T317" s="58"/>
      <c r="U317" s="91"/>
      <c r="V317" s="58"/>
      <c r="W317" s="91"/>
      <c r="X317" s="58"/>
      <c r="Y317" s="91"/>
      <c r="Z317" s="58"/>
      <c r="AA317" s="91"/>
      <c r="AB317" s="58"/>
      <c r="AC317" s="91"/>
      <c r="AD317" s="91"/>
      <c r="AE317" s="58"/>
      <c r="AF317" s="58"/>
      <c r="AG317" s="58"/>
      <c r="AH317" s="91"/>
      <c r="AI317" s="91"/>
      <c r="AJ317" s="91"/>
      <c r="AK317" s="91"/>
      <c r="AL317" s="91"/>
      <c r="AM317" s="91"/>
      <c r="AN317" s="91"/>
      <c r="AO317" s="91"/>
      <c r="AP317" s="91"/>
      <c r="AQ317" s="91"/>
      <c r="AR317" s="91"/>
      <c r="AS317" s="91"/>
      <c r="AT317" s="91"/>
      <c r="AU317" s="91"/>
      <c r="AV317" s="91"/>
      <c r="AW317" s="91"/>
      <c r="AX317" s="91"/>
      <c r="AY317" s="91"/>
      <c r="AZ317" s="91"/>
      <c r="BA317" s="91"/>
      <c r="BB317" s="91"/>
      <c r="BC317" s="91"/>
      <c r="BD317" s="91"/>
      <c r="BE317" s="91"/>
      <c r="BF317" s="91"/>
      <c r="BG317" s="91"/>
      <c r="BH317" s="91"/>
      <c r="BI317" s="91"/>
    </row>
    <row r="318" spans="1:61" ht="15.75" customHeight="1">
      <c r="A318" s="91"/>
      <c r="B318" s="91"/>
      <c r="C318" s="91"/>
      <c r="D318" s="91"/>
      <c r="E318" s="91"/>
      <c r="F318" s="58"/>
      <c r="G318" s="91"/>
      <c r="H318" s="91"/>
      <c r="I318" s="91"/>
      <c r="J318" s="91"/>
      <c r="K318" s="91"/>
      <c r="L318" s="58"/>
      <c r="M318" s="91"/>
      <c r="N318" s="91"/>
      <c r="O318" s="91"/>
      <c r="P318" s="58"/>
      <c r="Q318" s="58"/>
      <c r="R318" s="58"/>
      <c r="S318" s="58"/>
      <c r="T318" s="58"/>
      <c r="U318" s="91"/>
      <c r="V318" s="58"/>
      <c r="W318" s="91"/>
      <c r="X318" s="58"/>
      <c r="Y318" s="91"/>
      <c r="Z318" s="58"/>
      <c r="AA318" s="91"/>
      <c r="AB318" s="58"/>
      <c r="AC318" s="91"/>
      <c r="AD318" s="91"/>
      <c r="AE318" s="58"/>
      <c r="AF318" s="58"/>
      <c r="AG318" s="58"/>
      <c r="AH318" s="91"/>
      <c r="AI318" s="91"/>
      <c r="AJ318" s="91"/>
      <c r="AK318" s="91"/>
      <c r="AL318" s="91"/>
      <c r="AM318" s="91"/>
      <c r="AN318" s="91"/>
      <c r="AO318" s="91"/>
      <c r="AP318" s="91"/>
      <c r="AQ318" s="91"/>
      <c r="AR318" s="91"/>
      <c r="AS318" s="91"/>
      <c r="AT318" s="91"/>
      <c r="AU318" s="91"/>
      <c r="AV318" s="91"/>
      <c r="AW318" s="91"/>
      <c r="AX318" s="91"/>
      <c r="AY318" s="91"/>
      <c r="AZ318" s="91"/>
      <c r="BA318" s="91"/>
      <c r="BB318" s="91"/>
      <c r="BC318" s="91"/>
      <c r="BD318" s="91"/>
      <c r="BE318" s="91"/>
      <c r="BF318" s="91"/>
      <c r="BG318" s="91"/>
      <c r="BH318" s="91"/>
      <c r="BI318" s="91"/>
    </row>
    <row r="319" spans="1:61" ht="15.75" customHeight="1">
      <c r="A319" s="91"/>
      <c r="B319" s="91"/>
      <c r="C319" s="91"/>
      <c r="D319" s="91"/>
      <c r="E319" s="91"/>
      <c r="F319" s="58"/>
      <c r="G319" s="91"/>
      <c r="H319" s="91"/>
      <c r="I319" s="91"/>
      <c r="J319" s="91"/>
      <c r="K319" s="91"/>
      <c r="L319" s="58"/>
      <c r="M319" s="91"/>
      <c r="N319" s="91"/>
      <c r="O319" s="91"/>
      <c r="P319" s="58"/>
      <c r="Q319" s="58"/>
      <c r="R319" s="58"/>
      <c r="S319" s="58"/>
      <c r="T319" s="58"/>
      <c r="U319" s="91"/>
      <c r="V319" s="58"/>
      <c r="W319" s="91"/>
      <c r="X319" s="58"/>
      <c r="Y319" s="91"/>
      <c r="Z319" s="58"/>
      <c r="AA319" s="91"/>
      <c r="AB319" s="58"/>
      <c r="AC319" s="91"/>
      <c r="AD319" s="91"/>
      <c r="AE319" s="58"/>
      <c r="AF319" s="58"/>
      <c r="AG319" s="58"/>
      <c r="AH319" s="91"/>
      <c r="AI319" s="91"/>
      <c r="AJ319" s="91"/>
      <c r="AK319" s="91"/>
      <c r="AL319" s="91"/>
      <c r="AM319" s="91"/>
      <c r="AN319" s="91"/>
      <c r="AO319" s="91"/>
      <c r="AP319" s="91"/>
      <c r="AQ319" s="91"/>
      <c r="AR319" s="91"/>
      <c r="AS319" s="91"/>
      <c r="AT319" s="91"/>
      <c r="AU319" s="91"/>
      <c r="AV319" s="91"/>
      <c r="AW319" s="91"/>
      <c r="AX319" s="91"/>
      <c r="AY319" s="91"/>
      <c r="AZ319" s="91"/>
      <c r="BA319" s="91"/>
      <c r="BB319" s="91"/>
      <c r="BC319" s="91"/>
      <c r="BD319" s="91"/>
      <c r="BE319" s="91"/>
      <c r="BF319" s="91"/>
      <c r="BG319" s="91"/>
      <c r="BH319" s="91"/>
      <c r="BI319" s="91"/>
    </row>
    <row r="320" spans="1:61" ht="15.75" customHeight="1">
      <c r="A320" s="91"/>
      <c r="B320" s="91"/>
      <c r="C320" s="91"/>
      <c r="D320" s="91"/>
      <c r="E320" s="91"/>
      <c r="F320" s="58"/>
      <c r="G320" s="91"/>
      <c r="H320" s="91"/>
      <c r="I320" s="91"/>
      <c r="J320" s="91"/>
      <c r="K320" s="91"/>
      <c r="L320" s="58"/>
      <c r="M320" s="91"/>
      <c r="N320" s="91"/>
      <c r="O320" s="91"/>
      <c r="P320" s="58"/>
      <c r="Q320" s="58"/>
      <c r="R320" s="58"/>
      <c r="S320" s="58"/>
      <c r="T320" s="58"/>
      <c r="U320" s="91"/>
      <c r="V320" s="58"/>
      <c r="W320" s="91"/>
      <c r="X320" s="58"/>
      <c r="Y320" s="91"/>
      <c r="Z320" s="58"/>
      <c r="AA320" s="91"/>
      <c r="AB320" s="58"/>
      <c r="AC320" s="91"/>
      <c r="AD320" s="91"/>
      <c r="AE320" s="58"/>
      <c r="AF320" s="58"/>
      <c r="AG320" s="58"/>
      <c r="AH320" s="91"/>
      <c r="AI320" s="91"/>
      <c r="AJ320" s="91"/>
      <c r="AK320" s="91"/>
      <c r="AL320" s="91"/>
      <c r="AM320" s="91"/>
      <c r="AN320" s="91"/>
      <c r="AO320" s="91"/>
      <c r="AP320" s="91"/>
      <c r="AQ320" s="91"/>
      <c r="AR320" s="91"/>
      <c r="AS320" s="91"/>
      <c r="AT320" s="91"/>
      <c r="AU320" s="91"/>
      <c r="AV320" s="91"/>
      <c r="AW320" s="91"/>
      <c r="AX320" s="91"/>
      <c r="AY320" s="91"/>
      <c r="AZ320" s="91"/>
      <c r="BA320" s="91"/>
      <c r="BB320" s="91"/>
      <c r="BC320" s="91"/>
      <c r="BD320" s="91"/>
      <c r="BE320" s="91"/>
      <c r="BF320" s="91"/>
      <c r="BG320" s="91"/>
      <c r="BH320" s="91"/>
      <c r="BI320" s="91"/>
    </row>
    <row r="321" spans="1:61" ht="15.75" customHeight="1">
      <c r="A321" s="91"/>
      <c r="B321" s="91"/>
      <c r="C321" s="91"/>
      <c r="D321" s="91"/>
      <c r="E321" s="91"/>
      <c r="F321" s="58"/>
      <c r="G321" s="91"/>
      <c r="H321" s="91"/>
      <c r="I321" s="91"/>
      <c r="J321" s="91"/>
      <c r="K321" s="91"/>
      <c r="L321" s="58"/>
      <c r="M321" s="91"/>
      <c r="N321" s="91"/>
      <c r="O321" s="91"/>
      <c r="P321" s="58"/>
      <c r="Q321" s="58"/>
      <c r="R321" s="58"/>
      <c r="S321" s="58"/>
      <c r="T321" s="58"/>
      <c r="U321" s="91"/>
      <c r="V321" s="58"/>
      <c r="W321" s="91"/>
      <c r="X321" s="58"/>
      <c r="Y321" s="91"/>
      <c r="Z321" s="58"/>
      <c r="AA321" s="91"/>
      <c r="AB321" s="58"/>
      <c r="AC321" s="91"/>
      <c r="AD321" s="91"/>
      <c r="AE321" s="58"/>
      <c r="AF321" s="58"/>
      <c r="AG321" s="58"/>
      <c r="AH321" s="91"/>
      <c r="AI321" s="91"/>
      <c r="AJ321" s="91"/>
      <c r="AK321" s="91"/>
      <c r="AL321" s="91"/>
      <c r="AM321" s="91"/>
      <c r="AN321" s="91"/>
      <c r="AO321" s="91"/>
      <c r="AP321" s="91"/>
      <c r="AQ321" s="91"/>
      <c r="AR321" s="91"/>
      <c r="AS321" s="91"/>
      <c r="AT321" s="91"/>
      <c r="AU321" s="91"/>
      <c r="AV321" s="91"/>
      <c r="AW321" s="91"/>
      <c r="AX321" s="91"/>
      <c r="AY321" s="91"/>
      <c r="AZ321" s="91"/>
      <c r="BA321" s="91"/>
      <c r="BB321" s="91"/>
      <c r="BC321" s="91"/>
      <c r="BD321" s="91"/>
      <c r="BE321" s="91"/>
      <c r="BF321" s="91"/>
      <c r="BG321" s="91"/>
      <c r="BH321" s="91"/>
      <c r="BI321" s="91"/>
    </row>
    <row r="322" spans="1:61" ht="15.75" customHeight="1">
      <c r="A322" s="91"/>
      <c r="B322" s="91"/>
      <c r="C322" s="91"/>
      <c r="D322" s="91"/>
      <c r="E322" s="91"/>
      <c r="F322" s="58"/>
      <c r="G322" s="91"/>
      <c r="H322" s="91"/>
      <c r="I322" s="91"/>
      <c r="J322" s="91"/>
      <c r="K322" s="91"/>
      <c r="L322" s="58"/>
      <c r="M322" s="91"/>
      <c r="N322" s="91"/>
      <c r="O322" s="91"/>
      <c r="P322" s="58"/>
      <c r="Q322" s="58"/>
      <c r="R322" s="58"/>
      <c r="S322" s="58"/>
      <c r="T322" s="58"/>
      <c r="U322" s="91"/>
      <c r="V322" s="58"/>
      <c r="W322" s="91"/>
      <c r="X322" s="58"/>
      <c r="Y322" s="91"/>
      <c r="Z322" s="58"/>
      <c r="AA322" s="91"/>
      <c r="AB322" s="58"/>
      <c r="AC322" s="91"/>
      <c r="AD322" s="91"/>
      <c r="AE322" s="58"/>
      <c r="AF322" s="58"/>
      <c r="AG322" s="58"/>
      <c r="AH322" s="91"/>
      <c r="AI322" s="91"/>
      <c r="AJ322" s="91"/>
      <c r="AK322" s="91"/>
      <c r="AL322" s="91"/>
      <c r="AM322" s="91"/>
      <c r="AN322" s="91"/>
      <c r="AO322" s="91"/>
      <c r="AP322" s="91"/>
      <c r="AQ322" s="91"/>
      <c r="AR322" s="91"/>
      <c r="AS322" s="91"/>
      <c r="AT322" s="91"/>
      <c r="AU322" s="91"/>
      <c r="AV322" s="91"/>
      <c r="AW322" s="91"/>
      <c r="AX322" s="91"/>
      <c r="AY322" s="91"/>
      <c r="AZ322" s="91"/>
      <c r="BA322" s="91"/>
      <c r="BB322" s="91"/>
      <c r="BC322" s="91"/>
      <c r="BD322" s="91"/>
      <c r="BE322" s="91"/>
      <c r="BF322" s="91"/>
      <c r="BG322" s="91"/>
      <c r="BH322" s="91"/>
      <c r="BI322" s="91"/>
    </row>
    <row r="323" spans="1:61" ht="15.75" customHeight="1">
      <c r="A323" s="91"/>
      <c r="B323" s="91"/>
      <c r="C323" s="91"/>
      <c r="D323" s="91"/>
      <c r="E323" s="91"/>
      <c r="F323" s="58"/>
      <c r="G323" s="91"/>
      <c r="H323" s="91"/>
      <c r="I323" s="91"/>
      <c r="J323" s="91"/>
      <c r="K323" s="91"/>
      <c r="L323" s="58"/>
      <c r="M323" s="91"/>
      <c r="N323" s="91"/>
      <c r="O323" s="91"/>
      <c r="P323" s="58"/>
      <c r="Q323" s="58"/>
      <c r="R323" s="58"/>
      <c r="S323" s="58"/>
      <c r="T323" s="58"/>
      <c r="U323" s="91"/>
      <c r="V323" s="58"/>
      <c r="W323" s="91"/>
      <c r="X323" s="58"/>
      <c r="Y323" s="91"/>
      <c r="Z323" s="58"/>
      <c r="AA323" s="91"/>
      <c r="AB323" s="58"/>
      <c r="AC323" s="91"/>
      <c r="AD323" s="91"/>
      <c r="AE323" s="58"/>
      <c r="AF323" s="58"/>
      <c r="AG323" s="58"/>
      <c r="AH323" s="91"/>
      <c r="AI323" s="91"/>
      <c r="AJ323" s="91"/>
      <c r="AK323" s="91"/>
      <c r="AL323" s="91"/>
      <c r="AM323" s="91"/>
      <c r="AN323" s="91"/>
      <c r="AO323" s="91"/>
      <c r="AP323" s="91"/>
      <c r="AQ323" s="91"/>
      <c r="AR323" s="91"/>
      <c r="AS323" s="91"/>
      <c r="AT323" s="91"/>
      <c r="AU323" s="91"/>
      <c r="AV323" s="91"/>
      <c r="AW323" s="91"/>
      <c r="AX323" s="91"/>
      <c r="AY323" s="91"/>
      <c r="AZ323" s="91"/>
      <c r="BA323" s="91"/>
      <c r="BB323" s="91"/>
      <c r="BC323" s="91"/>
      <c r="BD323" s="91"/>
      <c r="BE323" s="91"/>
      <c r="BF323" s="91"/>
      <c r="BG323" s="91"/>
      <c r="BH323" s="91"/>
      <c r="BI323" s="91"/>
    </row>
    <row r="324" spans="1:61" ht="15.75" customHeight="1">
      <c r="A324" s="91"/>
      <c r="B324" s="91"/>
      <c r="C324" s="91"/>
      <c r="D324" s="91"/>
      <c r="E324" s="91"/>
      <c r="F324" s="58"/>
      <c r="G324" s="91"/>
      <c r="H324" s="91"/>
      <c r="I324" s="91"/>
      <c r="J324" s="91"/>
      <c r="K324" s="91"/>
      <c r="L324" s="58"/>
      <c r="M324" s="91"/>
      <c r="N324" s="91"/>
      <c r="O324" s="91"/>
      <c r="P324" s="58"/>
      <c r="Q324" s="58"/>
      <c r="R324" s="58"/>
      <c r="S324" s="58"/>
      <c r="T324" s="58"/>
      <c r="U324" s="91"/>
      <c r="V324" s="58"/>
      <c r="W324" s="91"/>
      <c r="X324" s="58"/>
      <c r="Y324" s="91"/>
      <c r="Z324" s="58"/>
      <c r="AA324" s="91"/>
      <c r="AB324" s="58"/>
      <c r="AC324" s="91"/>
      <c r="AD324" s="91"/>
      <c r="AE324" s="58"/>
      <c r="AF324" s="58"/>
      <c r="AG324" s="58"/>
      <c r="AH324" s="91"/>
      <c r="AI324" s="91"/>
      <c r="AJ324" s="91"/>
      <c r="AK324" s="91"/>
      <c r="AL324" s="91"/>
      <c r="AM324" s="91"/>
      <c r="AN324" s="91"/>
      <c r="AO324" s="91"/>
      <c r="AP324" s="91"/>
      <c r="AQ324" s="91"/>
      <c r="AR324" s="91"/>
      <c r="AS324" s="91"/>
      <c r="AT324" s="91"/>
      <c r="AU324" s="91"/>
      <c r="AV324" s="91"/>
      <c r="AW324" s="91"/>
      <c r="AX324" s="91"/>
      <c r="AY324" s="91"/>
      <c r="AZ324" s="91"/>
      <c r="BA324" s="91"/>
      <c r="BB324" s="91"/>
      <c r="BC324" s="91"/>
      <c r="BD324" s="91"/>
      <c r="BE324" s="91"/>
      <c r="BF324" s="91"/>
      <c r="BG324" s="91"/>
      <c r="BH324" s="91"/>
      <c r="BI324" s="91"/>
    </row>
    <row r="325" spans="1:61" ht="15.75" customHeight="1">
      <c r="A325" s="91"/>
      <c r="B325" s="91"/>
      <c r="C325" s="91"/>
      <c r="D325" s="91"/>
      <c r="E325" s="91"/>
      <c r="F325" s="58"/>
      <c r="G325" s="91"/>
      <c r="H325" s="91"/>
      <c r="I325" s="91"/>
      <c r="J325" s="91"/>
      <c r="K325" s="91"/>
      <c r="L325" s="58"/>
      <c r="M325" s="91"/>
      <c r="N325" s="91"/>
      <c r="O325" s="91"/>
      <c r="P325" s="58"/>
      <c r="Q325" s="58"/>
      <c r="R325" s="58"/>
      <c r="S325" s="58"/>
      <c r="T325" s="58"/>
      <c r="U325" s="91"/>
      <c r="V325" s="58"/>
      <c r="W325" s="91"/>
      <c r="X325" s="58"/>
      <c r="Y325" s="91"/>
      <c r="Z325" s="58"/>
      <c r="AA325" s="91"/>
      <c r="AB325" s="58"/>
      <c r="AC325" s="91"/>
      <c r="AD325" s="91"/>
      <c r="AE325" s="58"/>
      <c r="AF325" s="58"/>
      <c r="AG325" s="58"/>
      <c r="AH325" s="91"/>
      <c r="AI325" s="91"/>
      <c r="AJ325" s="91"/>
      <c r="AK325" s="91"/>
      <c r="AL325" s="91"/>
      <c r="AM325" s="91"/>
      <c r="AN325" s="91"/>
      <c r="AO325" s="91"/>
      <c r="AP325" s="91"/>
      <c r="AQ325" s="91"/>
      <c r="AR325" s="91"/>
      <c r="AS325" s="91"/>
      <c r="AT325" s="91"/>
      <c r="AU325" s="91"/>
      <c r="AV325" s="91"/>
      <c r="AW325" s="91"/>
      <c r="AX325" s="91"/>
      <c r="AY325" s="91"/>
      <c r="AZ325" s="91"/>
      <c r="BA325" s="91"/>
      <c r="BB325" s="91"/>
      <c r="BC325" s="91"/>
      <c r="BD325" s="91"/>
      <c r="BE325" s="91"/>
      <c r="BF325" s="91"/>
      <c r="BG325" s="91"/>
      <c r="BH325" s="91"/>
      <c r="BI325" s="91"/>
    </row>
    <row r="326" spans="1:61" ht="15.75" customHeight="1">
      <c r="A326" s="91"/>
      <c r="B326" s="91"/>
      <c r="C326" s="91"/>
      <c r="D326" s="91"/>
      <c r="E326" s="91"/>
      <c r="F326" s="58"/>
      <c r="G326" s="91"/>
      <c r="H326" s="91"/>
      <c r="I326" s="91"/>
      <c r="J326" s="91"/>
      <c r="K326" s="91"/>
      <c r="L326" s="58"/>
      <c r="M326" s="91"/>
      <c r="N326" s="91"/>
      <c r="O326" s="91"/>
      <c r="P326" s="58"/>
      <c r="Q326" s="58"/>
      <c r="R326" s="58"/>
      <c r="S326" s="58"/>
      <c r="T326" s="58"/>
      <c r="U326" s="91"/>
      <c r="V326" s="58"/>
      <c r="W326" s="91"/>
      <c r="X326" s="58"/>
      <c r="Y326" s="91"/>
      <c r="Z326" s="58"/>
      <c r="AA326" s="91"/>
      <c r="AB326" s="58"/>
      <c r="AC326" s="91"/>
      <c r="AD326" s="91"/>
      <c r="AE326" s="58"/>
      <c r="AF326" s="58"/>
      <c r="AG326" s="58"/>
      <c r="AH326" s="91"/>
      <c r="AI326" s="91"/>
      <c r="AJ326" s="91"/>
      <c r="AK326" s="91"/>
      <c r="AL326" s="91"/>
      <c r="AM326" s="91"/>
      <c r="AN326" s="91"/>
      <c r="AO326" s="91"/>
      <c r="AP326" s="91"/>
      <c r="AQ326" s="91"/>
      <c r="AR326" s="91"/>
      <c r="AS326" s="91"/>
      <c r="AT326" s="91"/>
      <c r="AU326" s="91"/>
      <c r="AV326" s="91"/>
      <c r="AW326" s="91"/>
      <c r="AX326" s="91"/>
      <c r="AY326" s="91"/>
      <c r="AZ326" s="91"/>
      <c r="BA326" s="91"/>
      <c r="BB326" s="91"/>
      <c r="BC326" s="91"/>
      <c r="BD326" s="91"/>
      <c r="BE326" s="91"/>
      <c r="BF326" s="91"/>
      <c r="BG326" s="91"/>
      <c r="BH326" s="91"/>
      <c r="BI326" s="91"/>
    </row>
    <row r="327" spans="1:61" ht="15.75" customHeight="1">
      <c r="A327" s="91"/>
      <c r="B327" s="91"/>
      <c r="C327" s="91"/>
      <c r="D327" s="91"/>
      <c r="E327" s="91"/>
      <c r="F327" s="58"/>
      <c r="G327" s="91"/>
      <c r="H327" s="91"/>
      <c r="I327" s="91"/>
      <c r="J327" s="91"/>
      <c r="K327" s="91"/>
      <c r="L327" s="58"/>
      <c r="M327" s="91"/>
      <c r="N327" s="91"/>
      <c r="O327" s="91"/>
      <c r="P327" s="58"/>
      <c r="Q327" s="58"/>
      <c r="R327" s="58"/>
      <c r="S327" s="58"/>
      <c r="T327" s="58"/>
      <c r="U327" s="91"/>
      <c r="V327" s="58"/>
      <c r="W327" s="91"/>
      <c r="X327" s="58"/>
      <c r="Y327" s="91"/>
      <c r="Z327" s="58"/>
      <c r="AA327" s="91"/>
      <c r="AB327" s="58"/>
      <c r="AC327" s="91"/>
      <c r="AD327" s="91"/>
      <c r="AE327" s="58"/>
      <c r="AF327" s="58"/>
      <c r="AG327" s="58"/>
      <c r="AH327" s="91"/>
      <c r="AI327" s="91"/>
      <c r="AJ327" s="91"/>
      <c r="AK327" s="91"/>
      <c r="AL327" s="91"/>
      <c r="AM327" s="91"/>
      <c r="AN327" s="91"/>
      <c r="AO327" s="91"/>
      <c r="AP327" s="91"/>
      <c r="AQ327" s="91"/>
      <c r="AR327" s="91"/>
      <c r="AS327" s="91"/>
      <c r="AT327" s="91"/>
      <c r="AU327" s="91"/>
      <c r="AV327" s="91"/>
      <c r="AW327" s="91"/>
      <c r="AX327" s="91"/>
      <c r="AY327" s="91"/>
      <c r="AZ327" s="91"/>
      <c r="BA327" s="91"/>
      <c r="BB327" s="91"/>
      <c r="BC327" s="91"/>
      <c r="BD327" s="91"/>
      <c r="BE327" s="91"/>
      <c r="BF327" s="91"/>
      <c r="BG327" s="91"/>
      <c r="BH327" s="91"/>
      <c r="BI327" s="91"/>
    </row>
    <row r="328" spans="1:61" ht="15.75" customHeight="1">
      <c r="A328" s="91"/>
      <c r="B328" s="91"/>
      <c r="C328" s="91"/>
      <c r="D328" s="91"/>
      <c r="E328" s="91"/>
      <c r="F328" s="58"/>
      <c r="G328" s="91"/>
      <c r="H328" s="91"/>
      <c r="I328" s="91"/>
      <c r="J328" s="91"/>
      <c r="K328" s="91"/>
      <c r="L328" s="58"/>
      <c r="M328" s="91"/>
      <c r="N328" s="91"/>
      <c r="O328" s="91"/>
      <c r="P328" s="58"/>
      <c r="Q328" s="58"/>
      <c r="R328" s="58"/>
      <c r="S328" s="58"/>
      <c r="T328" s="58"/>
      <c r="U328" s="91"/>
      <c r="V328" s="58"/>
      <c r="W328" s="91"/>
      <c r="X328" s="58"/>
      <c r="Y328" s="91"/>
      <c r="Z328" s="58"/>
      <c r="AA328" s="91"/>
      <c r="AB328" s="58"/>
      <c r="AC328" s="91"/>
      <c r="AD328" s="91"/>
      <c r="AE328" s="58"/>
      <c r="AF328" s="58"/>
      <c r="AG328" s="58"/>
      <c r="AH328" s="91"/>
      <c r="AI328" s="91"/>
      <c r="AJ328" s="91"/>
      <c r="AK328" s="91"/>
      <c r="AL328" s="91"/>
      <c r="AM328" s="91"/>
      <c r="AN328" s="91"/>
      <c r="AO328" s="91"/>
      <c r="AP328" s="91"/>
      <c r="AQ328" s="91"/>
      <c r="AR328" s="91"/>
      <c r="AS328" s="91"/>
      <c r="AT328" s="91"/>
      <c r="AU328" s="91"/>
      <c r="AV328" s="91"/>
      <c r="AW328" s="91"/>
      <c r="AX328" s="91"/>
      <c r="AY328" s="91"/>
      <c r="AZ328" s="91"/>
      <c r="BA328" s="91"/>
      <c r="BB328" s="91"/>
      <c r="BC328" s="91"/>
      <c r="BD328" s="91"/>
      <c r="BE328" s="91"/>
      <c r="BF328" s="91"/>
      <c r="BG328" s="91"/>
      <c r="BH328" s="91"/>
      <c r="BI328" s="91"/>
    </row>
    <row r="329" spans="1:61" ht="15.75" customHeight="1"/>
    <row r="330" spans="1:61" ht="15.75" customHeight="1"/>
    <row r="331" spans="1:61" ht="15.75" customHeight="1"/>
    <row r="332" spans="1:61" ht="15.75" customHeight="1"/>
    <row r="333" spans="1:61" ht="15.75" customHeight="1"/>
    <row r="334" spans="1:61" ht="15.75" customHeight="1"/>
    <row r="335" spans="1:61" ht="15.75" customHeight="1"/>
    <row r="336" spans="1:61"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8">
    <mergeCell ref="A1:C4"/>
    <mergeCell ref="D1:AL4"/>
    <mergeCell ref="AM1:AO1"/>
    <mergeCell ref="AM2:AO2"/>
    <mergeCell ref="AM3:AO3"/>
    <mergeCell ref="AM4:AO4"/>
    <mergeCell ref="A5:AO5"/>
    <mergeCell ref="E9:AL9"/>
    <mergeCell ref="M11:AK11"/>
    <mergeCell ref="I11:L14"/>
    <mergeCell ref="M12:N14"/>
    <mergeCell ref="AL11:AO11"/>
    <mergeCell ref="AH12:AK14"/>
    <mergeCell ref="AL12:AM14"/>
    <mergeCell ref="AN12:AO14"/>
    <mergeCell ref="U14:V14"/>
    <mergeCell ref="W14:X14"/>
    <mergeCell ref="Y14:Z14"/>
    <mergeCell ref="AA14:AB14"/>
    <mergeCell ref="E6:AO6"/>
    <mergeCell ref="E7:AL7"/>
    <mergeCell ref="E8:AL8"/>
    <mergeCell ref="A11:B14"/>
    <mergeCell ref="C11:D14"/>
    <mergeCell ref="E11:H14"/>
    <mergeCell ref="O12:AG13"/>
    <mergeCell ref="AC14:AG14"/>
    <mergeCell ref="R15:R16"/>
    <mergeCell ref="S15:S16"/>
    <mergeCell ref="O14:P14"/>
    <mergeCell ref="S14:T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K17:K19"/>
    <mergeCell ref="L17:L19"/>
    <mergeCell ref="A17:A19"/>
    <mergeCell ref="B17:B19"/>
    <mergeCell ref="E17:E19"/>
    <mergeCell ref="F17:F19"/>
    <mergeCell ref="H17:H19"/>
    <mergeCell ref="I17:I19"/>
    <mergeCell ref="J17:J19"/>
    <mergeCell ref="K21:K24"/>
    <mergeCell ref="L21:L24"/>
    <mergeCell ref="Q23:Q24"/>
    <mergeCell ref="R23:R24"/>
    <mergeCell ref="A21:A24"/>
    <mergeCell ref="B21:B24"/>
    <mergeCell ref="E21:E24"/>
    <mergeCell ref="F21:F24"/>
    <mergeCell ref="H21:H24"/>
    <mergeCell ref="I21:I24"/>
    <mergeCell ref="J21:J24"/>
    <mergeCell ref="K26:K28"/>
    <mergeCell ref="L26:L28"/>
    <mergeCell ref="A26:A28"/>
    <mergeCell ref="B26:B28"/>
    <mergeCell ref="E26:E28"/>
    <mergeCell ref="F26:F28"/>
    <mergeCell ref="H26:H28"/>
    <mergeCell ref="I26:I28"/>
    <mergeCell ref="J26:J28"/>
    <mergeCell ref="G27:G28"/>
    <mergeCell ref="T15:T16"/>
    <mergeCell ref="U15:U16"/>
    <mergeCell ref="V15:V16"/>
    <mergeCell ref="W15:W16"/>
    <mergeCell ref="X15:X16"/>
    <mergeCell ref="Y15:Y16"/>
    <mergeCell ref="Z15:Z16"/>
    <mergeCell ref="AR23:AR24"/>
    <mergeCell ref="AS23:AS24"/>
    <mergeCell ref="AJ21:AJ24"/>
    <mergeCell ref="AH21:AH24"/>
    <mergeCell ref="AI21:AI24"/>
    <mergeCell ref="AA15:AA16"/>
    <mergeCell ref="AB15:AB16"/>
    <mergeCell ref="AC15:AC16"/>
    <mergeCell ref="AD15:AD16"/>
    <mergeCell ref="AE15:AE16"/>
    <mergeCell ref="AF15:AF16"/>
    <mergeCell ref="AG15:AG16"/>
    <mergeCell ref="AH26:AH28"/>
    <mergeCell ref="AI26:AI28"/>
    <mergeCell ref="AJ26:AJ28"/>
    <mergeCell ref="AK26:AK28"/>
    <mergeCell ref="AK21:AK24"/>
    <mergeCell ref="AP21:AP22"/>
    <mergeCell ref="AQ21:AQ22"/>
    <mergeCell ref="AK15:AK16"/>
    <mergeCell ref="AL15:AL16"/>
    <mergeCell ref="AM15:AM16"/>
    <mergeCell ref="AN15:AN16"/>
    <mergeCell ref="AO15:AO16"/>
    <mergeCell ref="AH15:AH16"/>
    <mergeCell ref="AH17:AH19"/>
    <mergeCell ref="AI17:AI19"/>
    <mergeCell ref="AJ17:AJ19"/>
    <mergeCell ref="AK17:AK19"/>
    <mergeCell ref="AI15:AI16"/>
    <mergeCell ref="AJ15:AJ16"/>
    <mergeCell ref="AU21:AU22"/>
    <mergeCell ref="AV21:AV22"/>
    <mergeCell ref="AW21:AW22"/>
    <mergeCell ref="AX21:AX22"/>
    <mergeCell ref="AY21:AY22"/>
    <mergeCell ref="AZ21:AZ22"/>
    <mergeCell ref="AL23:AL24"/>
    <mergeCell ref="AM23:AM24"/>
    <mergeCell ref="AN23:AN24"/>
    <mergeCell ref="AO23:AO24"/>
    <mergeCell ref="AP23:AP24"/>
    <mergeCell ref="AQ23:AQ24"/>
    <mergeCell ref="AU23:AU24"/>
    <mergeCell ref="AV23:AV24"/>
    <mergeCell ref="AW23:AW24"/>
    <mergeCell ref="AX23:AX24"/>
    <mergeCell ref="AY23:AY24"/>
    <mergeCell ref="AZ23:AZ24"/>
    <mergeCell ref="AT21:AT22"/>
    <mergeCell ref="AT23:AT24"/>
    <mergeCell ref="AR21:AR22"/>
    <mergeCell ref="AS21:AS22"/>
  </mergeCells>
  <conditionalFormatting sqref="I17 AI17 I21 AI21 I26 AI26">
    <cfRule type="cellIs" dxfId="505" priority="1" operator="equal">
      <formula>"1 - Rara vez"</formula>
    </cfRule>
  </conditionalFormatting>
  <conditionalFormatting sqref="I17 AI17 I21 AI21 I26 AI26">
    <cfRule type="cellIs" dxfId="504" priority="2" operator="equal">
      <formula>"2 - Improbable"</formula>
    </cfRule>
  </conditionalFormatting>
  <conditionalFormatting sqref="I17 AI17 I21 AI21 I26 AI26">
    <cfRule type="cellIs" dxfId="503" priority="3" operator="equal">
      <formula>"3 - Posible"</formula>
    </cfRule>
  </conditionalFormatting>
  <conditionalFormatting sqref="I17 AI17 I21 AI21 I26 AI26">
    <cfRule type="cellIs" dxfId="502" priority="4" operator="equal">
      <formula>"4 - Probable"</formula>
    </cfRule>
  </conditionalFormatting>
  <conditionalFormatting sqref="J17 AI17:AJ17 J21 AI21:AJ21 J26 AI26:AJ26">
    <cfRule type="cellIs" dxfId="501" priority="5" operator="equal">
      <formula>"1 - Insignificante"</formula>
    </cfRule>
  </conditionalFormatting>
  <conditionalFormatting sqref="J17 AI17:AJ17 J21 AI21:AJ21 J26 AI26:AJ26">
    <cfRule type="cellIs" dxfId="500" priority="6" operator="equal">
      <formula>"2 - Menor"</formula>
    </cfRule>
  </conditionalFormatting>
  <conditionalFormatting sqref="J17 AI17:AJ17 J21 AI21:AJ21 J26 AI26:AJ26">
    <cfRule type="cellIs" dxfId="499" priority="7" operator="equal">
      <formula>"3 - Moderado"</formula>
    </cfRule>
  </conditionalFormatting>
  <conditionalFormatting sqref="J17 AI17:AJ17 J21 AI21:AJ21 J26 AI26:AJ26">
    <cfRule type="cellIs" dxfId="498" priority="8" operator="equal">
      <formula>"4 - Mayor"</formula>
    </cfRule>
  </conditionalFormatting>
  <conditionalFormatting sqref="K17 AJ17:AK17 K21 AI21:AK21 K26 AJ26:AK26">
    <cfRule type="cellIs" dxfId="497" priority="9" operator="equal">
      <formula>"Zona de Riesgo Baja"</formula>
    </cfRule>
  </conditionalFormatting>
  <conditionalFormatting sqref="K17 AJ17:AK17 K21 AI21:AK21 K26 AJ26:AK26">
    <cfRule type="cellIs" dxfId="496" priority="10" operator="equal">
      <formula>"Zona de Riesgo Moderada"</formula>
    </cfRule>
  </conditionalFormatting>
  <conditionalFormatting sqref="K17:K19 AK17:AK19 K21:K24 AI21:AK23 K26:K28 AK26:AK28">
    <cfRule type="containsText" dxfId="495" priority="11" operator="containsText" text="Zona de Riesgo Extrema">
      <formula>NOT(ISERROR(SEARCH(("Zona de Riesgo Extrema"),(K17))))</formula>
    </cfRule>
  </conditionalFormatting>
  <conditionalFormatting sqref="K17:K19 AK17:AK19 K21:K24 AI21:AK23 K26:K28 AK26:AK28">
    <cfRule type="containsText" dxfId="494" priority="12" operator="containsText" text="Zona de Riesgo Alta">
      <formula>NOT(ISERROR(SEARCH(("Zona de Riesgo Alta"),(K17))))</formula>
    </cfRule>
  </conditionalFormatting>
  <conditionalFormatting sqref="AI17 AI21 AI26">
    <cfRule type="cellIs" dxfId="493" priority="13" operator="equal">
      <formula>"1 - Rara vez"</formula>
    </cfRule>
  </conditionalFormatting>
  <conditionalFormatting sqref="AI17 AI21 AI26">
    <cfRule type="cellIs" dxfId="492" priority="14" operator="equal">
      <formula>"2 - Improbable"</formula>
    </cfRule>
  </conditionalFormatting>
  <conditionalFormatting sqref="AI17 AI21 AI26">
    <cfRule type="cellIs" dxfId="491" priority="15" operator="equal">
      <formula>"3 - Posible"</formula>
    </cfRule>
  </conditionalFormatting>
  <conditionalFormatting sqref="AI17 AI21 AI26">
    <cfRule type="cellIs" dxfId="490" priority="16" operator="equal">
      <formula>"4 - Probable"</formula>
    </cfRule>
  </conditionalFormatting>
  <conditionalFormatting sqref="AJ17 AI21:AJ21 AJ26">
    <cfRule type="cellIs" dxfId="489" priority="17" operator="equal">
      <formula>"1 - Insignificante"</formula>
    </cfRule>
  </conditionalFormatting>
  <conditionalFormatting sqref="AJ17 AI21:AJ21 AJ26">
    <cfRule type="cellIs" dxfId="488" priority="18" operator="equal">
      <formula>"2 - Menor"</formula>
    </cfRule>
  </conditionalFormatting>
  <conditionalFormatting sqref="AJ17 AI21:AJ21 AJ26">
    <cfRule type="cellIs" dxfId="487" priority="19" operator="equal">
      <formula>"3 - Moderado"</formula>
    </cfRule>
  </conditionalFormatting>
  <conditionalFormatting sqref="AJ17 AI21:AJ21 AJ26">
    <cfRule type="cellIs" dxfId="486" priority="20" operator="equal">
      <formula>"4 - Mayor"</formula>
    </cfRule>
  </conditionalFormatting>
  <conditionalFormatting sqref="AK17 AI21:AK21 AK26">
    <cfRule type="cellIs" dxfId="485" priority="21" operator="equal">
      <formula>"Zona de Riesgo Baja"</formula>
    </cfRule>
  </conditionalFormatting>
  <conditionalFormatting sqref="AK17 AI21:AK21 AK26">
    <cfRule type="cellIs" dxfId="484" priority="22" operator="equal">
      <formula>"Zona de Riesgo Moderada"</formula>
    </cfRule>
  </conditionalFormatting>
  <conditionalFormatting sqref="I17:I19 AI17:AI19 I21:I24 AI21:AI23 I26:I28 AI26:AI28">
    <cfRule type="containsText" dxfId="483" priority="23" operator="containsText" text="5 - Casi seguro">
      <formula>NOT(ISERROR(SEARCH(("5 - Casi seguro"),(I17))))</formula>
    </cfRule>
  </conditionalFormatting>
  <conditionalFormatting sqref="J17:J19 AJ17:AJ19 J21:J24 AI21:AJ23 J26:J28 AJ26:AJ28">
    <cfRule type="containsText" dxfId="482" priority="24" operator="containsText" text="5 - Catastrófico">
      <formula>NOT(ISERROR(SEARCH(("5 - Catastrófico"),(J17))))</formula>
    </cfRule>
  </conditionalFormatting>
  <dataValidations count="15">
    <dataValidation type="list" allowBlank="1" showInputMessage="1" showErrorMessage="1" prompt=" - " sqref="P17:P19 P21:P24 P26:P28">
      <formula1>$J$110:$J$111</formula1>
    </dataValidation>
    <dataValidation type="list" allowBlank="1" showInputMessage="1" showErrorMessage="1" prompt=" - " sqref="AH17 AD17:AD19 AF17:AF19 AH21 AD21:AD24 AF21:AF24 AH26 AD26:AD28 AF26:AF28">
      <formula1>$G$120:$G$122</formula1>
    </dataValidation>
    <dataValidation type="list" allowBlank="1" showInputMessage="1" showErrorMessage="1" prompt=" - " sqref="AB17:AB19 AB21:AB24 AB26:AB28">
      <formula1>$I$112:$I$114</formula1>
    </dataValidation>
    <dataValidation type="list" allowBlank="1" showInputMessage="1" showErrorMessage="1" prompt=" - " sqref="N17:N19 N21:N24 N26:N28">
      <formula1>$I$106:$I$107</formula1>
    </dataValidation>
    <dataValidation type="list" allowBlank="1" showInputMessage="1" showErrorMessage="1" prompt=" - " sqref="I17 AI17 I21 AI21 I26 AI26">
      <formula1>$G$100:$G$104</formula1>
    </dataValidation>
    <dataValidation type="list" allowBlank="1" showInputMessage="1" showErrorMessage="1" prompt=" - " sqref="H17 H21 H26">
      <formula1>$C$116:$C$127</formula1>
    </dataValidation>
    <dataValidation type="list" allowBlank="1" showInputMessage="1" showErrorMessage="1" prompt=" - " sqref="K17 AK17 K21 AK21 K26 AK26">
      <formula1>$I$100:$I$103</formula1>
    </dataValidation>
    <dataValidation type="list" allowBlank="1" showInputMessage="1" showErrorMessage="1" prompt=" - " sqref="C17:C19 C21:C24 C26:C28">
      <formula1>$E$100:$E$117</formula1>
    </dataValidation>
    <dataValidation type="list" allowBlank="1" showInputMessage="1" showErrorMessage="1" prompt=" - " sqref="R17:R18 R21:R23">
      <formula1>$N$116:$N$117</formula1>
    </dataValidation>
    <dataValidation type="list" allowBlank="1" showInputMessage="1" showErrorMessage="1" prompt=" - " sqref="AE17:AE19 AE21:AE24 AE26:AE28">
      <formula1>$I$117:$I$119</formula1>
    </dataValidation>
    <dataValidation type="list" allowBlank="1" showInputMessage="1" showErrorMessage="1" prompt=" - " sqref="T17:T19 V17:V19 X17:X19 Z17:Z19 T21:T24 V21:V24 X21:X24 Z21:Z24 V26:V28 X26:X28 Z26:Z28 T26:T28">
      <formula1>$I$110:$I$111</formula1>
    </dataValidation>
    <dataValidation type="list" allowBlank="1" showInputMessage="1" showErrorMessage="1" prompt=" - " sqref="AG17:AG19 AG21:AG24 AG26:AG28">
      <formula1>$I$122:$I$123</formula1>
    </dataValidation>
    <dataValidation type="list" allowBlank="1" showInputMessage="1" showErrorMessage="1" prompt=" - " sqref="J17 AJ17 J21 AJ21 J26 AJ26">
      <formula1>$G$107:$G$111</formula1>
    </dataValidation>
    <dataValidation type="list" allowBlank="1" showInputMessage="1" showErrorMessage="1" prompt=" - " sqref="L17 L21 L26">
      <formula1>$E$120:$E$122</formula1>
    </dataValidation>
    <dataValidation type="list" allowBlank="1" showInputMessage="1" showErrorMessage="1" prompt=" - " sqref="A17 A21 A26">
      <formula1>$C$100:$C$113</formula1>
    </dataValidation>
  </dataValidations>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Y352"/>
  <sheetViews>
    <sheetView topLeftCell="AU12" zoomScale="66" zoomScaleNormal="66" workbookViewId="0">
      <selection activeCell="BD12" sqref="BD12:BE14"/>
    </sheetView>
  </sheetViews>
  <sheetFormatPr baseColWidth="10" defaultColWidth="14.42578125" defaultRowHeight="15" customHeight="1"/>
  <cols>
    <col min="1" max="1" width="16" customWidth="1"/>
    <col min="2" max="2" width="9" customWidth="1"/>
    <col min="3" max="3" width="24" customWidth="1"/>
    <col min="4" max="4" width="28.85546875" customWidth="1"/>
    <col min="5" max="5" width="17.5703125" customWidth="1"/>
    <col min="6" max="6" width="33.4257812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61.85546875" customWidth="1"/>
    <col min="56" max="56" width="16.140625" hidden="1" customWidth="1"/>
    <col min="57" max="57" width="58.85546875" customWidth="1"/>
    <col min="58" max="77" width="6.85546875" customWidth="1"/>
  </cols>
  <sheetData>
    <row r="1" spans="1:77" ht="30" customHeight="1">
      <c r="A1" s="586"/>
      <c r="B1" s="538"/>
      <c r="C1" s="539"/>
      <c r="D1" s="545" t="s">
        <v>61</v>
      </c>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8"/>
      <c r="AM1" s="538"/>
      <c r="AN1" s="538"/>
      <c r="AO1" s="538"/>
      <c r="AP1" s="538"/>
      <c r="AQ1" s="538"/>
      <c r="AR1" s="538"/>
      <c r="AS1" s="538"/>
      <c r="AT1" s="538"/>
      <c r="AU1" s="538"/>
      <c r="AV1" s="538"/>
      <c r="AW1" s="538"/>
      <c r="AX1" s="538"/>
      <c r="AY1" s="538"/>
      <c r="AZ1" s="539"/>
      <c r="BA1" s="546" t="s">
        <v>62</v>
      </c>
      <c r="BB1" s="456"/>
      <c r="BC1" s="456"/>
      <c r="BD1" s="456"/>
      <c r="BE1" s="465"/>
      <c r="BF1" s="67"/>
      <c r="BG1" s="67"/>
      <c r="BH1" s="67"/>
      <c r="BI1" s="67"/>
      <c r="BJ1" s="67"/>
      <c r="BK1" s="67"/>
      <c r="BL1" s="67"/>
      <c r="BM1" s="67"/>
      <c r="BN1" s="67"/>
      <c r="BO1" s="67"/>
      <c r="BP1" s="67"/>
      <c r="BQ1" s="67"/>
      <c r="BR1" s="67"/>
      <c r="BS1" s="67"/>
      <c r="BT1" s="67"/>
      <c r="BU1" s="67"/>
      <c r="BV1" s="128"/>
      <c r="BW1" s="128"/>
      <c r="BX1" s="128"/>
    </row>
    <row r="2" spans="1:77" ht="30" customHeight="1">
      <c r="A2" s="540"/>
      <c r="B2" s="461"/>
      <c r="C2" s="541"/>
      <c r="D2" s="540"/>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541"/>
      <c r="BA2" s="547" t="s">
        <v>63</v>
      </c>
      <c r="BB2" s="456"/>
      <c r="BC2" s="456"/>
      <c r="BD2" s="456"/>
      <c r="BE2" s="465"/>
      <c r="BF2" s="67"/>
      <c r="BG2" s="67"/>
      <c r="BH2" s="67"/>
      <c r="BI2" s="67"/>
      <c r="BJ2" s="67"/>
      <c r="BK2" s="67"/>
      <c r="BL2" s="67"/>
      <c r="BM2" s="67"/>
      <c r="BN2" s="67"/>
      <c r="BO2" s="67"/>
      <c r="BP2" s="67"/>
      <c r="BQ2" s="67"/>
      <c r="BR2" s="67"/>
      <c r="BS2" s="67"/>
      <c r="BT2" s="67"/>
      <c r="BU2" s="67"/>
      <c r="BV2" s="128"/>
      <c r="BW2" s="128"/>
      <c r="BX2" s="128"/>
    </row>
    <row r="3" spans="1:77" ht="30" customHeight="1">
      <c r="A3" s="540"/>
      <c r="B3" s="461"/>
      <c r="C3" s="541"/>
      <c r="D3" s="540"/>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541"/>
      <c r="BA3" s="547" t="s">
        <v>64</v>
      </c>
      <c r="BB3" s="456"/>
      <c r="BC3" s="456"/>
      <c r="BD3" s="456"/>
      <c r="BE3" s="465"/>
      <c r="BF3" s="67"/>
      <c r="BG3" s="67"/>
      <c r="BH3" s="67"/>
      <c r="BI3" s="67"/>
      <c r="BJ3" s="67"/>
      <c r="BK3" s="67"/>
      <c r="BL3" s="67"/>
      <c r="BM3" s="67"/>
      <c r="BN3" s="67"/>
      <c r="BO3" s="67"/>
      <c r="BP3" s="67"/>
      <c r="BQ3" s="67"/>
      <c r="BR3" s="67"/>
      <c r="BS3" s="67"/>
      <c r="BT3" s="67"/>
      <c r="BU3" s="67"/>
      <c r="BV3" s="128"/>
      <c r="BW3" s="128"/>
      <c r="BX3" s="128"/>
    </row>
    <row r="4" spans="1:77" ht="30" customHeight="1">
      <c r="A4" s="542"/>
      <c r="B4" s="543"/>
      <c r="C4" s="544"/>
      <c r="D4" s="542"/>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3"/>
      <c r="AS4" s="543"/>
      <c r="AT4" s="543"/>
      <c r="AU4" s="543"/>
      <c r="AV4" s="543"/>
      <c r="AW4" s="543"/>
      <c r="AX4" s="543"/>
      <c r="AY4" s="543"/>
      <c r="AZ4" s="544"/>
      <c r="BA4" s="547" t="s">
        <v>65</v>
      </c>
      <c r="BB4" s="456"/>
      <c r="BC4" s="456"/>
      <c r="BD4" s="456"/>
      <c r="BE4" s="465"/>
      <c r="BF4" s="67"/>
      <c r="BG4" s="67"/>
      <c r="BH4" s="67"/>
      <c r="BI4" s="67"/>
      <c r="BJ4" s="67"/>
      <c r="BK4" s="67"/>
      <c r="BL4" s="67"/>
      <c r="BM4" s="67"/>
      <c r="BN4" s="67"/>
      <c r="BO4" s="67"/>
      <c r="BP4" s="67"/>
      <c r="BQ4" s="67"/>
      <c r="BR4" s="67"/>
      <c r="BS4" s="67"/>
      <c r="BT4" s="67"/>
      <c r="BU4" s="67"/>
      <c r="BV4" s="128"/>
      <c r="BW4" s="128"/>
      <c r="BX4" s="128"/>
    </row>
    <row r="5" spans="1:77" ht="8.25"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67"/>
      <c r="BG5" s="67"/>
      <c r="BH5" s="67"/>
      <c r="BI5" s="67"/>
      <c r="BJ5" s="67"/>
      <c r="BK5" s="67"/>
      <c r="BL5" s="67"/>
      <c r="BM5" s="67"/>
      <c r="BN5" s="67"/>
      <c r="BO5" s="67"/>
      <c r="BP5" s="67"/>
      <c r="BQ5" s="67"/>
      <c r="BR5" s="67"/>
      <c r="BS5" s="67"/>
      <c r="BT5" s="67"/>
      <c r="BU5" s="67"/>
      <c r="BV5" s="67"/>
      <c r="BW5" s="67"/>
      <c r="BX5" s="67"/>
    </row>
    <row r="6" spans="1:77" ht="30" customHeight="1">
      <c r="A6" s="587" t="s">
        <v>66</v>
      </c>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65"/>
      <c r="BF6" s="67"/>
      <c r="BG6" s="67"/>
      <c r="BH6" s="67"/>
      <c r="BI6" s="67"/>
      <c r="BJ6" s="67"/>
      <c r="BK6" s="67"/>
      <c r="BL6" s="67"/>
      <c r="BM6" s="67"/>
      <c r="BN6" s="67"/>
      <c r="BO6" s="67"/>
      <c r="BP6" s="67"/>
      <c r="BQ6" s="67"/>
      <c r="BR6" s="67"/>
      <c r="BS6" s="67"/>
      <c r="BT6" s="67"/>
      <c r="BU6" s="67"/>
      <c r="BV6" s="67"/>
      <c r="BW6" s="67"/>
      <c r="BX6" s="67"/>
    </row>
    <row r="7" spans="1:77" ht="30" customHeight="1">
      <c r="A7" s="579" t="s">
        <v>67</v>
      </c>
      <c r="B7" s="456"/>
      <c r="C7" s="456"/>
      <c r="D7" s="465"/>
      <c r="E7" s="551" t="s">
        <v>265</v>
      </c>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73"/>
      <c r="AM7" s="72"/>
      <c r="AN7" s="72"/>
      <c r="AO7" s="72"/>
      <c r="AP7" s="72"/>
      <c r="AQ7" s="72"/>
      <c r="AR7" s="72"/>
      <c r="AS7" s="72"/>
      <c r="AT7" s="72"/>
      <c r="AU7" s="72"/>
      <c r="AV7" s="72"/>
      <c r="AW7" s="72"/>
      <c r="AX7" s="72"/>
      <c r="AY7" s="72"/>
      <c r="AZ7" s="72"/>
      <c r="BA7" s="72"/>
      <c r="BB7" s="72"/>
      <c r="BC7" s="72"/>
      <c r="BD7" s="72"/>
      <c r="BE7" s="73"/>
      <c r="BF7" s="67"/>
      <c r="BG7" s="67"/>
      <c r="BH7" s="67"/>
      <c r="BI7" s="67"/>
      <c r="BJ7" s="67"/>
      <c r="BK7" s="67"/>
      <c r="BL7" s="67"/>
      <c r="BM7" s="67"/>
      <c r="BN7" s="67"/>
      <c r="BO7" s="67"/>
      <c r="BP7" s="67"/>
      <c r="BQ7" s="67"/>
      <c r="BR7" s="67"/>
      <c r="BS7" s="67"/>
      <c r="BT7" s="67"/>
      <c r="BU7" s="67"/>
      <c r="BV7" s="67"/>
      <c r="BW7" s="67"/>
      <c r="BX7" s="67"/>
    </row>
    <row r="8" spans="1:77" ht="30" customHeight="1">
      <c r="A8" s="579" t="s">
        <v>69</v>
      </c>
      <c r="B8" s="456"/>
      <c r="C8" s="456"/>
      <c r="D8" s="465"/>
      <c r="E8" s="551" t="s">
        <v>70</v>
      </c>
      <c r="F8" s="456"/>
      <c r="G8" s="456"/>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73"/>
      <c r="AM8" s="72"/>
      <c r="AN8" s="72"/>
      <c r="AO8" s="72"/>
      <c r="AP8" s="72"/>
      <c r="AQ8" s="72"/>
      <c r="AR8" s="72"/>
      <c r="AS8" s="72"/>
      <c r="AT8" s="72"/>
      <c r="AU8" s="72"/>
      <c r="AV8" s="72"/>
      <c r="AW8" s="72"/>
      <c r="AX8" s="72"/>
      <c r="AY8" s="72"/>
      <c r="AZ8" s="72"/>
      <c r="BA8" s="72"/>
      <c r="BB8" s="72"/>
      <c r="BC8" s="72"/>
      <c r="BD8" s="72"/>
      <c r="BE8" s="73"/>
      <c r="BF8" s="67"/>
      <c r="BG8" s="67"/>
      <c r="BH8" s="67"/>
      <c r="BI8" s="67"/>
      <c r="BJ8" s="67"/>
      <c r="BK8" s="67"/>
      <c r="BL8" s="67"/>
      <c r="BM8" s="67"/>
      <c r="BN8" s="67"/>
      <c r="BO8" s="67"/>
      <c r="BP8" s="67"/>
      <c r="BQ8" s="67"/>
      <c r="BR8" s="67"/>
      <c r="BS8" s="67"/>
      <c r="BT8" s="67"/>
      <c r="BU8" s="67"/>
      <c r="BV8" s="67"/>
      <c r="BW8" s="67"/>
      <c r="BX8" s="67"/>
    </row>
    <row r="9" spans="1:77" ht="30" customHeight="1">
      <c r="A9" s="579" t="s">
        <v>71</v>
      </c>
      <c r="B9" s="456"/>
      <c r="C9" s="456"/>
      <c r="D9" s="465"/>
      <c r="E9" s="551" t="s">
        <v>72</v>
      </c>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73"/>
      <c r="AM9" s="72"/>
      <c r="AN9" s="72"/>
      <c r="AO9" s="72"/>
      <c r="AP9" s="72"/>
      <c r="AQ9" s="72"/>
      <c r="AR9" s="72"/>
      <c r="AS9" s="72"/>
      <c r="AT9" s="72"/>
      <c r="AU9" s="72"/>
      <c r="AV9" s="72"/>
      <c r="AW9" s="72"/>
      <c r="AX9" s="72"/>
      <c r="AY9" s="72"/>
      <c r="AZ9" s="72"/>
      <c r="BA9" s="72"/>
      <c r="BB9" s="72"/>
      <c r="BC9" s="72"/>
      <c r="BD9" s="72"/>
      <c r="BE9" s="73"/>
      <c r="BF9" s="67"/>
      <c r="BG9" s="67"/>
      <c r="BH9" s="67"/>
      <c r="BI9" s="67"/>
      <c r="BJ9" s="67"/>
      <c r="BK9" s="67"/>
      <c r="BL9" s="67"/>
      <c r="BM9" s="67"/>
      <c r="BN9" s="67"/>
      <c r="BO9" s="67"/>
      <c r="BP9" s="67"/>
      <c r="BQ9" s="67"/>
      <c r="BR9" s="67"/>
      <c r="BS9" s="67"/>
      <c r="BT9" s="67"/>
      <c r="BU9" s="67"/>
      <c r="BV9" s="67"/>
      <c r="BW9" s="67"/>
      <c r="BX9" s="67"/>
    </row>
    <row r="10" spans="1:77" ht="8.25" customHeight="1">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67"/>
      <c r="BG10" s="67"/>
      <c r="BH10" s="67"/>
      <c r="BI10" s="67"/>
      <c r="BJ10" s="67"/>
      <c r="BK10" s="67"/>
      <c r="BL10" s="67"/>
      <c r="BM10" s="67"/>
      <c r="BN10" s="67"/>
      <c r="BO10" s="67"/>
      <c r="BP10" s="67"/>
      <c r="BQ10" s="67"/>
      <c r="BR10" s="67"/>
      <c r="BS10" s="67"/>
      <c r="BT10" s="67"/>
      <c r="BU10" s="67"/>
      <c r="BV10" s="67"/>
      <c r="BW10" s="67"/>
      <c r="BX10" s="67"/>
    </row>
    <row r="11" spans="1:77" ht="38.25" customHeight="1">
      <c r="A11" s="565" t="s">
        <v>73</v>
      </c>
      <c r="B11" s="516"/>
      <c r="C11" s="566" t="s">
        <v>74</v>
      </c>
      <c r="D11" s="516"/>
      <c r="E11" s="594" t="s">
        <v>75</v>
      </c>
      <c r="F11" s="494"/>
      <c r="G11" s="494"/>
      <c r="H11" s="574"/>
      <c r="I11" s="580" t="s">
        <v>76</v>
      </c>
      <c r="J11" s="494"/>
      <c r="K11" s="494"/>
      <c r="L11" s="494"/>
      <c r="M11" s="494"/>
      <c r="N11" s="494"/>
      <c r="O11" s="494"/>
      <c r="P11" s="494"/>
      <c r="Q11" s="494"/>
      <c r="R11" s="494"/>
      <c r="S11" s="494"/>
      <c r="T11" s="494"/>
      <c r="U11" s="494"/>
      <c r="V11" s="494"/>
      <c r="W11" s="494"/>
      <c r="X11" s="494"/>
      <c r="Y11" s="494"/>
      <c r="Z11" s="494"/>
      <c r="AA11" s="494"/>
      <c r="AB11" s="494"/>
      <c r="AC11" s="494"/>
      <c r="AD11" s="581"/>
      <c r="AE11" s="584" t="s">
        <v>77</v>
      </c>
      <c r="AF11" s="578"/>
      <c r="AG11" s="578"/>
      <c r="AH11" s="578"/>
      <c r="AI11" s="578"/>
      <c r="AJ11" s="578"/>
      <c r="AK11" s="578"/>
      <c r="AL11" s="578"/>
      <c r="AM11" s="578"/>
      <c r="AN11" s="578"/>
      <c r="AO11" s="578"/>
      <c r="AP11" s="578"/>
      <c r="AQ11" s="578"/>
      <c r="AR11" s="578"/>
      <c r="AS11" s="578"/>
      <c r="AT11" s="578"/>
      <c r="AU11" s="578"/>
      <c r="AV11" s="578"/>
      <c r="AW11" s="578"/>
      <c r="AX11" s="578"/>
      <c r="AY11" s="578"/>
      <c r="AZ11" s="578"/>
      <c r="BA11" s="585"/>
      <c r="BB11" s="560" t="s">
        <v>78</v>
      </c>
      <c r="BC11" s="549"/>
      <c r="BD11" s="549"/>
      <c r="BE11" s="550"/>
      <c r="BF11" s="78"/>
      <c r="BG11" s="78"/>
      <c r="BH11" s="78"/>
      <c r="BI11" s="78"/>
      <c r="BJ11" s="78"/>
      <c r="BK11" s="78"/>
      <c r="BL11" s="78"/>
      <c r="BM11" s="78"/>
      <c r="BN11" s="78"/>
      <c r="BO11" s="78"/>
      <c r="BP11" s="78"/>
      <c r="BQ11" s="78"/>
      <c r="BR11" s="78"/>
      <c r="BS11" s="78"/>
      <c r="BT11" s="78"/>
      <c r="BU11" s="78"/>
      <c r="BV11" s="78"/>
      <c r="BW11" s="78"/>
      <c r="BX11" s="78"/>
    </row>
    <row r="12" spans="1:77" ht="3.75" customHeight="1">
      <c r="A12" s="517"/>
      <c r="B12" s="518"/>
      <c r="C12" s="517"/>
      <c r="D12" s="518"/>
      <c r="E12" s="517"/>
      <c r="F12" s="461"/>
      <c r="G12" s="461"/>
      <c r="H12" s="518"/>
      <c r="I12" s="517"/>
      <c r="J12" s="461"/>
      <c r="K12" s="461"/>
      <c r="L12" s="461"/>
      <c r="M12" s="461"/>
      <c r="N12" s="461"/>
      <c r="O12" s="461"/>
      <c r="P12" s="461"/>
      <c r="Q12" s="461"/>
      <c r="R12" s="461"/>
      <c r="S12" s="461"/>
      <c r="T12" s="461"/>
      <c r="U12" s="461"/>
      <c r="V12" s="461"/>
      <c r="W12" s="461"/>
      <c r="X12" s="461"/>
      <c r="Y12" s="461"/>
      <c r="Z12" s="461"/>
      <c r="AA12" s="461"/>
      <c r="AB12" s="461"/>
      <c r="AC12" s="461"/>
      <c r="AD12" s="556"/>
      <c r="AE12" s="131"/>
      <c r="AF12" s="132"/>
      <c r="AG12" s="132"/>
      <c r="AH12" s="132"/>
      <c r="AI12" s="132"/>
      <c r="AJ12" s="132"/>
      <c r="AK12" s="132"/>
      <c r="AL12" s="132"/>
      <c r="AM12" s="132"/>
      <c r="AN12" s="132"/>
      <c r="AO12" s="132"/>
      <c r="AP12" s="132"/>
      <c r="AQ12" s="132"/>
      <c r="AR12" s="132"/>
      <c r="AS12" s="132"/>
      <c r="AT12" s="132"/>
      <c r="AU12" s="133"/>
      <c r="AV12" s="133"/>
      <c r="AW12" s="133"/>
      <c r="AX12" s="522" t="s">
        <v>81</v>
      </c>
      <c r="AY12" s="515"/>
      <c r="AZ12" s="515"/>
      <c r="BA12" s="516"/>
      <c r="BB12" s="562" t="s">
        <v>82</v>
      </c>
      <c r="BC12" s="516"/>
      <c r="BD12" s="573" t="s">
        <v>83</v>
      </c>
      <c r="BE12" s="574"/>
      <c r="BF12" s="67"/>
      <c r="BG12" s="67"/>
      <c r="BH12" s="67"/>
      <c r="BI12" s="67"/>
      <c r="BJ12" s="67"/>
      <c r="BK12" s="67"/>
      <c r="BL12" s="67"/>
      <c r="BM12" s="67"/>
      <c r="BN12" s="67"/>
      <c r="BO12" s="67"/>
      <c r="BP12" s="67"/>
      <c r="BQ12" s="67"/>
      <c r="BR12" s="67"/>
      <c r="BS12" s="67"/>
      <c r="BT12" s="67"/>
      <c r="BU12" s="67"/>
      <c r="BV12" s="67"/>
      <c r="BW12" s="67"/>
      <c r="BX12" s="67"/>
    </row>
    <row r="13" spans="1:77" ht="21.75" customHeight="1">
      <c r="A13" s="519"/>
      <c r="B13" s="521"/>
      <c r="C13" s="519"/>
      <c r="D13" s="521"/>
      <c r="E13" s="519"/>
      <c r="F13" s="520"/>
      <c r="G13" s="520"/>
      <c r="H13" s="521"/>
      <c r="I13" s="519"/>
      <c r="J13" s="520"/>
      <c r="K13" s="520"/>
      <c r="L13" s="520"/>
      <c r="M13" s="520"/>
      <c r="N13" s="520"/>
      <c r="O13" s="520"/>
      <c r="P13" s="520"/>
      <c r="Q13" s="520"/>
      <c r="R13" s="520"/>
      <c r="S13" s="520"/>
      <c r="T13" s="520"/>
      <c r="U13" s="520"/>
      <c r="V13" s="520"/>
      <c r="W13" s="520"/>
      <c r="X13" s="520"/>
      <c r="Y13" s="520"/>
      <c r="Z13" s="520"/>
      <c r="AA13" s="520"/>
      <c r="AB13" s="520"/>
      <c r="AC13" s="520"/>
      <c r="AD13" s="557"/>
      <c r="AE13" s="575" t="s">
        <v>79</v>
      </c>
      <c r="AF13" s="576"/>
      <c r="AG13" s="577" t="s">
        <v>80</v>
      </c>
      <c r="AH13" s="578"/>
      <c r="AI13" s="578"/>
      <c r="AJ13" s="578"/>
      <c r="AK13" s="578"/>
      <c r="AL13" s="578"/>
      <c r="AM13" s="578"/>
      <c r="AN13" s="578"/>
      <c r="AO13" s="578"/>
      <c r="AP13" s="578"/>
      <c r="AQ13" s="578"/>
      <c r="AR13" s="578"/>
      <c r="AS13" s="578"/>
      <c r="AT13" s="578"/>
      <c r="AU13" s="578"/>
      <c r="AV13" s="576"/>
      <c r="AW13" s="134"/>
      <c r="AX13" s="559"/>
      <c r="AY13" s="461"/>
      <c r="AZ13" s="461"/>
      <c r="BA13" s="518"/>
      <c r="BB13" s="517"/>
      <c r="BC13" s="518"/>
      <c r="BD13" s="517"/>
      <c r="BE13" s="518"/>
      <c r="BF13" s="67"/>
      <c r="BG13" s="67"/>
      <c r="BH13" s="67"/>
      <c r="BI13" s="67"/>
      <c r="BJ13" s="67"/>
      <c r="BK13" s="67"/>
      <c r="BL13" s="67"/>
      <c r="BM13" s="67"/>
      <c r="BN13" s="67"/>
      <c r="BO13" s="67"/>
      <c r="BP13" s="67"/>
      <c r="BQ13" s="67"/>
      <c r="BR13" s="67"/>
      <c r="BS13" s="67"/>
      <c r="BT13" s="67"/>
      <c r="BU13" s="67"/>
      <c r="BV13" s="67"/>
      <c r="BW13" s="67"/>
      <c r="BX13" s="67"/>
    </row>
    <row r="14" spans="1:77" ht="24" customHeight="1">
      <c r="A14" s="583" t="s">
        <v>91</v>
      </c>
      <c r="B14" s="583" t="s">
        <v>92</v>
      </c>
      <c r="C14" s="533" t="s">
        <v>93</v>
      </c>
      <c r="D14" s="533" t="s">
        <v>94</v>
      </c>
      <c r="E14" s="534" t="s">
        <v>95</v>
      </c>
      <c r="F14" s="534" t="s">
        <v>96</v>
      </c>
      <c r="G14" s="534" t="s">
        <v>97</v>
      </c>
      <c r="H14" s="534" t="s">
        <v>98</v>
      </c>
      <c r="I14" s="535" t="s">
        <v>99</v>
      </c>
      <c r="J14" s="582" t="s">
        <v>266</v>
      </c>
      <c r="K14" s="525"/>
      <c r="L14" s="525"/>
      <c r="M14" s="525"/>
      <c r="N14" s="525"/>
      <c r="O14" s="525"/>
      <c r="P14" s="525"/>
      <c r="Q14" s="525"/>
      <c r="R14" s="525"/>
      <c r="S14" s="525"/>
      <c r="T14" s="525"/>
      <c r="U14" s="525"/>
      <c r="V14" s="525"/>
      <c r="W14" s="525"/>
      <c r="X14" s="525"/>
      <c r="Y14" s="525"/>
      <c r="Z14" s="525"/>
      <c r="AA14" s="529"/>
      <c r="AB14" s="135"/>
      <c r="AC14" s="535" t="s">
        <v>267</v>
      </c>
      <c r="AD14" s="535" t="s">
        <v>101</v>
      </c>
      <c r="AE14" s="508" t="s">
        <v>103</v>
      </c>
      <c r="AF14" s="508" t="s">
        <v>104</v>
      </c>
      <c r="AG14" s="136" t="s">
        <v>84</v>
      </c>
      <c r="AH14" s="137"/>
      <c r="AI14" s="138" t="s">
        <v>85</v>
      </c>
      <c r="AJ14" s="139"/>
      <c r="AK14" s="138" t="s">
        <v>86</v>
      </c>
      <c r="AL14" s="139"/>
      <c r="AM14" s="138" t="s">
        <v>87</v>
      </c>
      <c r="AN14" s="139"/>
      <c r="AO14" s="138" t="s">
        <v>88</v>
      </c>
      <c r="AP14" s="139"/>
      <c r="AQ14" s="138" t="s">
        <v>89</v>
      </c>
      <c r="AR14" s="139"/>
      <c r="AS14" s="524" t="s">
        <v>90</v>
      </c>
      <c r="AT14" s="525"/>
      <c r="AU14" s="525"/>
      <c r="AV14" s="529"/>
      <c r="AW14" s="139"/>
      <c r="AX14" s="523"/>
      <c r="AY14" s="520"/>
      <c r="AZ14" s="520"/>
      <c r="BA14" s="521"/>
      <c r="BB14" s="519"/>
      <c r="BC14" s="521"/>
      <c r="BD14" s="519"/>
      <c r="BE14" s="521"/>
      <c r="BF14" s="67"/>
      <c r="BG14" s="67"/>
      <c r="BH14" s="67"/>
      <c r="BI14" s="67"/>
      <c r="BJ14" s="67"/>
      <c r="BK14" s="67"/>
      <c r="BL14" s="67"/>
      <c r="BM14" s="67"/>
      <c r="BN14" s="67"/>
      <c r="BO14" s="67"/>
      <c r="BP14" s="67"/>
      <c r="BQ14" s="67"/>
      <c r="BR14" s="67"/>
      <c r="BS14" s="67"/>
      <c r="BT14" s="67"/>
      <c r="BU14" s="67"/>
      <c r="BV14" s="67"/>
      <c r="BW14" s="67"/>
      <c r="BX14" s="67"/>
    </row>
    <row r="15" spans="1:77" ht="51" customHeight="1">
      <c r="A15" s="502"/>
      <c r="B15" s="502"/>
      <c r="C15" s="502"/>
      <c r="D15" s="502"/>
      <c r="E15" s="502"/>
      <c r="F15" s="502"/>
      <c r="G15" s="502"/>
      <c r="H15" s="502"/>
      <c r="I15" s="502"/>
      <c r="J15" s="140" t="s">
        <v>268</v>
      </c>
      <c r="K15" s="140" t="s">
        <v>269</v>
      </c>
      <c r="L15" s="140" t="s">
        <v>270</v>
      </c>
      <c r="M15" s="140" t="s">
        <v>271</v>
      </c>
      <c r="N15" s="140" t="s">
        <v>272</v>
      </c>
      <c r="O15" s="140" t="s">
        <v>273</v>
      </c>
      <c r="P15" s="140" t="s">
        <v>274</v>
      </c>
      <c r="Q15" s="140" t="s">
        <v>275</v>
      </c>
      <c r="R15" s="140" t="s">
        <v>276</v>
      </c>
      <c r="S15" s="140" t="s">
        <v>277</v>
      </c>
      <c r="T15" s="140" t="s">
        <v>278</v>
      </c>
      <c r="U15" s="140" t="s">
        <v>279</v>
      </c>
      <c r="V15" s="140" t="s">
        <v>280</v>
      </c>
      <c r="W15" s="140" t="s">
        <v>281</v>
      </c>
      <c r="X15" s="140" t="s">
        <v>282</v>
      </c>
      <c r="Y15" s="140" t="s">
        <v>283</v>
      </c>
      <c r="Z15" s="140" t="s">
        <v>284</v>
      </c>
      <c r="AA15" s="140" t="s">
        <v>285</v>
      </c>
      <c r="AB15" s="141" t="s">
        <v>286</v>
      </c>
      <c r="AC15" s="502"/>
      <c r="AD15" s="502"/>
      <c r="AE15" s="502"/>
      <c r="AF15" s="502"/>
      <c r="AG15" s="142" t="s">
        <v>287</v>
      </c>
      <c r="AH15" s="143" t="s">
        <v>106</v>
      </c>
      <c r="AI15" s="142" t="s">
        <v>288</v>
      </c>
      <c r="AJ15" s="143" t="s">
        <v>106</v>
      </c>
      <c r="AK15" s="142" t="s">
        <v>109</v>
      </c>
      <c r="AL15" s="143" t="s">
        <v>106</v>
      </c>
      <c r="AM15" s="142" t="s">
        <v>110</v>
      </c>
      <c r="AN15" s="143" t="s">
        <v>106</v>
      </c>
      <c r="AO15" s="142" t="s">
        <v>111</v>
      </c>
      <c r="AP15" s="143" t="s">
        <v>106</v>
      </c>
      <c r="AQ15" s="142" t="s">
        <v>112</v>
      </c>
      <c r="AR15" s="143" t="s">
        <v>106</v>
      </c>
      <c r="AS15" s="144" t="s">
        <v>113</v>
      </c>
      <c r="AT15" s="144" t="s">
        <v>114</v>
      </c>
      <c r="AU15" s="142" t="s">
        <v>115</v>
      </c>
      <c r="AV15" s="142" t="s">
        <v>116</v>
      </c>
      <c r="AW15" s="142" t="s">
        <v>117</v>
      </c>
      <c r="AX15" s="142" t="s">
        <v>118</v>
      </c>
      <c r="AY15" s="145" t="s">
        <v>99</v>
      </c>
      <c r="AZ15" s="142" t="s">
        <v>100</v>
      </c>
      <c r="BA15" s="142" t="s">
        <v>119</v>
      </c>
      <c r="BB15" s="146" t="s">
        <v>120</v>
      </c>
      <c r="BC15" s="146" t="s">
        <v>96</v>
      </c>
      <c r="BD15" s="147" t="s">
        <v>120</v>
      </c>
      <c r="BE15" s="147" t="s">
        <v>96</v>
      </c>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7" ht="409.6" customHeight="1">
      <c r="A16" s="501" t="s">
        <v>17</v>
      </c>
      <c r="B16" s="507">
        <v>1</v>
      </c>
      <c r="C16" s="85" t="s">
        <v>121</v>
      </c>
      <c r="D16" s="90" t="s">
        <v>289</v>
      </c>
      <c r="E16" s="501" t="s">
        <v>290</v>
      </c>
      <c r="F16" s="588" t="s">
        <v>291</v>
      </c>
      <c r="G16" s="86" t="s">
        <v>292</v>
      </c>
      <c r="H16" s="501" t="s">
        <v>293</v>
      </c>
      <c r="I16" s="507" t="s">
        <v>141</v>
      </c>
      <c r="J16" s="507" t="s">
        <v>238</v>
      </c>
      <c r="K16" s="507" t="s">
        <v>238</v>
      </c>
      <c r="L16" s="507" t="s">
        <v>140</v>
      </c>
      <c r="M16" s="507" t="s">
        <v>140</v>
      </c>
      <c r="N16" s="507" t="s">
        <v>238</v>
      </c>
      <c r="O16" s="507" t="s">
        <v>140</v>
      </c>
      <c r="P16" s="507" t="s">
        <v>238</v>
      </c>
      <c r="Q16" s="507" t="s">
        <v>140</v>
      </c>
      <c r="R16" s="507" t="s">
        <v>140</v>
      </c>
      <c r="S16" s="507" t="s">
        <v>238</v>
      </c>
      <c r="T16" s="507" t="s">
        <v>238</v>
      </c>
      <c r="U16" s="507" t="s">
        <v>238</v>
      </c>
      <c r="V16" s="507" t="s">
        <v>238</v>
      </c>
      <c r="W16" s="507" t="s">
        <v>238</v>
      </c>
      <c r="X16" s="507" t="s">
        <v>238</v>
      </c>
      <c r="Y16" s="507" t="s">
        <v>140</v>
      </c>
      <c r="Z16" s="507" t="s">
        <v>140</v>
      </c>
      <c r="AA16" s="507" t="s">
        <v>140</v>
      </c>
      <c r="AB16" s="507">
        <f>COUNTIF(J16:AA18,"Si")</f>
        <v>10</v>
      </c>
      <c r="AC16" s="507" t="s">
        <v>232</v>
      </c>
      <c r="AD16" s="571" t="s">
        <v>128</v>
      </c>
      <c r="AE16" s="86" t="s">
        <v>294</v>
      </c>
      <c r="AF16" s="87" t="s">
        <v>131</v>
      </c>
      <c r="AG16" s="83" t="s">
        <v>295</v>
      </c>
      <c r="AH16" s="87">
        <v>30</v>
      </c>
      <c r="AI16" s="87" t="s">
        <v>296</v>
      </c>
      <c r="AJ16" s="87">
        <v>15</v>
      </c>
      <c r="AK16" s="86" t="s">
        <v>297</v>
      </c>
      <c r="AL16" s="87">
        <v>15</v>
      </c>
      <c r="AM16" s="86" t="s">
        <v>298</v>
      </c>
      <c r="AN16" s="87">
        <v>15</v>
      </c>
      <c r="AO16" s="86" t="s">
        <v>299</v>
      </c>
      <c r="AP16" s="87">
        <v>15</v>
      </c>
      <c r="AQ16" s="86" t="s">
        <v>300</v>
      </c>
      <c r="AR16" s="87">
        <v>10</v>
      </c>
      <c r="AS16" s="87">
        <v>100</v>
      </c>
      <c r="AT16" s="87" t="s">
        <v>138</v>
      </c>
      <c r="AU16" s="86" t="s">
        <v>139</v>
      </c>
      <c r="AV16" s="87" t="s">
        <v>138</v>
      </c>
      <c r="AW16" s="87" t="s">
        <v>140</v>
      </c>
      <c r="AX16" s="507" t="s">
        <v>138</v>
      </c>
      <c r="AY16" s="568" t="s">
        <v>141</v>
      </c>
      <c r="AZ16" s="507" t="s">
        <v>127</v>
      </c>
      <c r="BA16" s="501" t="s">
        <v>224</v>
      </c>
      <c r="BB16" s="87">
        <v>1</v>
      </c>
      <c r="BC16" s="89" t="s">
        <v>301</v>
      </c>
      <c r="BD16" s="87">
        <v>1</v>
      </c>
      <c r="BE16" s="149" t="s">
        <v>302</v>
      </c>
      <c r="BF16" s="58"/>
      <c r="BG16" s="58"/>
      <c r="BH16" s="58"/>
      <c r="BI16" s="58"/>
      <c r="BJ16" s="58"/>
      <c r="BK16" s="58"/>
      <c r="BL16" s="58"/>
      <c r="BM16" s="58"/>
      <c r="BN16" s="58"/>
      <c r="BO16" s="58"/>
      <c r="BP16" s="58"/>
      <c r="BQ16" s="58"/>
      <c r="BR16" s="58"/>
      <c r="BS16" s="58"/>
      <c r="BT16" s="58"/>
      <c r="BU16" s="58"/>
      <c r="BV16" s="58"/>
      <c r="BW16" s="58"/>
      <c r="BX16" s="58"/>
      <c r="BY16" s="58"/>
    </row>
    <row r="17" spans="1:77" ht="220.5" customHeight="1">
      <c r="A17" s="506"/>
      <c r="B17" s="506"/>
      <c r="C17" s="85" t="s">
        <v>121</v>
      </c>
      <c r="D17" s="90" t="s">
        <v>303</v>
      </c>
      <c r="E17" s="506"/>
      <c r="F17" s="506"/>
      <c r="G17" s="86" t="s">
        <v>148</v>
      </c>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c r="AE17" s="501" t="s">
        <v>304</v>
      </c>
      <c r="AF17" s="507" t="s">
        <v>131</v>
      </c>
      <c r="AG17" s="501" t="s">
        <v>305</v>
      </c>
      <c r="AH17" s="507">
        <v>30</v>
      </c>
      <c r="AI17" s="507" t="s">
        <v>306</v>
      </c>
      <c r="AJ17" s="507">
        <v>15</v>
      </c>
      <c r="AK17" s="501" t="s">
        <v>307</v>
      </c>
      <c r="AL17" s="507">
        <v>15</v>
      </c>
      <c r="AM17" s="501" t="s">
        <v>308</v>
      </c>
      <c r="AN17" s="507">
        <v>15</v>
      </c>
      <c r="AO17" s="501" t="s">
        <v>309</v>
      </c>
      <c r="AP17" s="507">
        <v>15</v>
      </c>
      <c r="AQ17" s="501" t="s">
        <v>310</v>
      </c>
      <c r="AR17" s="507">
        <v>10</v>
      </c>
      <c r="AS17" s="507">
        <v>100</v>
      </c>
      <c r="AT17" s="507" t="s">
        <v>138</v>
      </c>
      <c r="AU17" s="501" t="s">
        <v>139</v>
      </c>
      <c r="AV17" s="507" t="s">
        <v>138</v>
      </c>
      <c r="AW17" s="507" t="s">
        <v>140</v>
      </c>
      <c r="AX17" s="506"/>
      <c r="AY17" s="506"/>
      <c r="AZ17" s="506"/>
      <c r="BA17" s="506"/>
      <c r="BB17" s="87">
        <v>2</v>
      </c>
      <c r="BC17" s="395" t="s">
        <v>1780</v>
      </c>
      <c r="BD17" s="87">
        <v>2</v>
      </c>
      <c r="BE17" s="150" t="s">
        <v>311</v>
      </c>
      <c r="BF17" s="58"/>
      <c r="BG17" s="58"/>
      <c r="BH17" s="58"/>
      <c r="BI17" s="58"/>
      <c r="BJ17" s="58"/>
      <c r="BK17" s="58"/>
      <c r="BL17" s="58"/>
      <c r="BM17" s="58"/>
      <c r="BN17" s="58"/>
      <c r="BO17" s="58"/>
      <c r="BP17" s="58"/>
      <c r="BQ17" s="58"/>
      <c r="BR17" s="58"/>
      <c r="BS17" s="58"/>
      <c r="BT17" s="58"/>
      <c r="BU17" s="58"/>
      <c r="BV17" s="58"/>
      <c r="BW17" s="58"/>
      <c r="BX17" s="58"/>
      <c r="BY17" s="58"/>
    </row>
    <row r="18" spans="1:77" ht="72" customHeight="1">
      <c r="A18" s="506"/>
      <c r="B18" s="506"/>
      <c r="C18" s="589" t="s">
        <v>146</v>
      </c>
      <c r="D18" s="588" t="s">
        <v>312</v>
      </c>
      <c r="E18" s="506"/>
      <c r="F18" s="506"/>
      <c r="G18" s="501" t="s">
        <v>313</v>
      </c>
      <c r="H18" s="506"/>
      <c r="I18" s="506"/>
      <c r="J18" s="506"/>
      <c r="K18" s="506"/>
      <c r="L18" s="506"/>
      <c r="M18" s="506"/>
      <c r="N18" s="506"/>
      <c r="O18" s="506"/>
      <c r="P18" s="506"/>
      <c r="Q18" s="506"/>
      <c r="R18" s="506"/>
      <c r="S18" s="506"/>
      <c r="T18" s="506"/>
      <c r="U18" s="506"/>
      <c r="V18" s="506"/>
      <c r="W18" s="506"/>
      <c r="X18" s="506"/>
      <c r="Y18" s="506"/>
      <c r="Z18" s="506"/>
      <c r="AA18" s="506"/>
      <c r="AB18" s="506"/>
      <c r="AC18" s="506"/>
      <c r="AD18" s="506"/>
      <c r="AE18" s="502"/>
      <c r="AF18" s="502"/>
      <c r="AG18" s="506"/>
      <c r="AH18" s="502"/>
      <c r="AI18" s="502"/>
      <c r="AJ18" s="502"/>
      <c r="AK18" s="502"/>
      <c r="AL18" s="502"/>
      <c r="AM18" s="502"/>
      <c r="AN18" s="502"/>
      <c r="AO18" s="502"/>
      <c r="AP18" s="502"/>
      <c r="AQ18" s="502"/>
      <c r="AR18" s="502"/>
      <c r="AS18" s="502"/>
      <c r="AT18" s="502"/>
      <c r="AU18" s="502"/>
      <c r="AV18" s="502"/>
      <c r="AW18" s="502"/>
      <c r="AX18" s="506"/>
      <c r="AY18" s="506"/>
      <c r="AZ18" s="506"/>
      <c r="BA18" s="506"/>
      <c r="BB18" s="507">
        <v>3</v>
      </c>
      <c r="BC18" s="503" t="s">
        <v>1800</v>
      </c>
      <c r="BD18" s="507">
        <v>3</v>
      </c>
      <c r="BE18" s="570" t="s">
        <v>1926</v>
      </c>
      <c r="BF18" s="58"/>
      <c r="BG18" s="58"/>
      <c r="BH18" s="58"/>
      <c r="BI18" s="58"/>
      <c r="BJ18" s="58"/>
      <c r="BK18" s="58"/>
      <c r="BL18" s="58"/>
      <c r="BM18" s="58"/>
      <c r="BN18" s="58"/>
      <c r="BO18" s="58"/>
      <c r="BP18" s="58"/>
      <c r="BQ18" s="58"/>
      <c r="BR18" s="58"/>
      <c r="BS18" s="58"/>
      <c r="BT18" s="58"/>
      <c r="BU18" s="58"/>
      <c r="BV18" s="58"/>
      <c r="BW18" s="58"/>
      <c r="BX18" s="58"/>
      <c r="BY18" s="58"/>
    </row>
    <row r="19" spans="1:77" ht="156.75" customHeight="1">
      <c r="A19" s="502"/>
      <c r="B19" s="502"/>
      <c r="C19" s="502"/>
      <c r="D19" s="502"/>
      <c r="E19" s="502"/>
      <c r="F19" s="502"/>
      <c r="G19" s="502"/>
      <c r="H19" s="502"/>
      <c r="I19" s="502"/>
      <c r="J19" s="502"/>
      <c r="K19" s="502"/>
      <c r="L19" s="502"/>
      <c r="M19" s="502"/>
      <c r="N19" s="502"/>
      <c r="O19" s="502"/>
      <c r="P19" s="502"/>
      <c r="Q19" s="502"/>
      <c r="R19" s="502"/>
      <c r="S19" s="502"/>
      <c r="T19" s="502"/>
      <c r="U19" s="502"/>
      <c r="V19" s="502"/>
      <c r="W19" s="502"/>
      <c r="X19" s="502"/>
      <c r="Y19" s="502"/>
      <c r="Z19" s="502"/>
      <c r="AA19" s="502"/>
      <c r="AB19" s="502"/>
      <c r="AC19" s="502"/>
      <c r="AD19" s="502"/>
      <c r="AE19" s="83" t="s">
        <v>314</v>
      </c>
      <c r="AF19" s="83" t="s">
        <v>131</v>
      </c>
      <c r="AG19" s="83" t="s">
        <v>295</v>
      </c>
      <c r="AH19" s="83">
        <v>30</v>
      </c>
      <c r="AI19" s="83" t="s">
        <v>306</v>
      </c>
      <c r="AJ19" s="83">
        <v>15</v>
      </c>
      <c r="AK19" s="83" t="s">
        <v>315</v>
      </c>
      <c r="AL19" s="83">
        <v>15</v>
      </c>
      <c r="AM19" s="83" t="s">
        <v>316</v>
      </c>
      <c r="AN19" s="83">
        <v>15</v>
      </c>
      <c r="AO19" s="83" t="s">
        <v>299</v>
      </c>
      <c r="AP19" s="83">
        <v>15</v>
      </c>
      <c r="AQ19" s="83" t="s">
        <v>317</v>
      </c>
      <c r="AR19" s="83">
        <v>10</v>
      </c>
      <c r="AS19" s="83">
        <v>100</v>
      </c>
      <c r="AT19" s="84" t="s">
        <v>138</v>
      </c>
      <c r="AU19" s="83" t="s">
        <v>139</v>
      </c>
      <c r="AV19" s="84" t="s">
        <v>138</v>
      </c>
      <c r="AW19" s="84" t="s">
        <v>140</v>
      </c>
      <c r="AX19" s="502"/>
      <c r="AY19" s="502"/>
      <c r="AZ19" s="502"/>
      <c r="BA19" s="502"/>
      <c r="BB19" s="502"/>
      <c r="BC19" s="502"/>
      <c r="BD19" s="502"/>
      <c r="BE19" s="502"/>
      <c r="BF19" s="152"/>
      <c r="BG19" s="152"/>
      <c r="BH19" s="152"/>
      <c r="BI19" s="152"/>
      <c r="BJ19" s="152"/>
      <c r="BK19" s="152"/>
      <c r="BL19" s="152"/>
      <c r="BM19" s="152"/>
      <c r="BN19" s="152"/>
      <c r="BO19" s="152"/>
      <c r="BP19" s="152"/>
      <c r="BQ19" s="152"/>
      <c r="BR19" s="152"/>
      <c r="BS19" s="152"/>
      <c r="BT19" s="152"/>
      <c r="BU19" s="152"/>
      <c r="BV19" s="152"/>
      <c r="BW19" s="152"/>
      <c r="BX19" s="152"/>
      <c r="BY19" s="152"/>
    </row>
    <row r="20" spans="1:77">
      <c r="A20" s="153"/>
      <c r="B20" s="153"/>
      <c r="C20" s="153"/>
      <c r="D20" s="154"/>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5"/>
      <c r="AF20" s="155"/>
      <c r="AG20" s="155"/>
      <c r="AH20" s="155"/>
      <c r="AI20" s="155"/>
      <c r="AJ20" s="155"/>
      <c r="AK20" s="155"/>
      <c r="AL20" s="155"/>
      <c r="AM20" s="155"/>
      <c r="AN20" s="155"/>
      <c r="AO20" s="155"/>
      <c r="AP20" s="155"/>
      <c r="AQ20" s="155"/>
      <c r="AR20" s="155"/>
      <c r="AS20" s="155"/>
      <c r="AT20" s="155"/>
      <c r="AU20" s="155"/>
      <c r="AV20" s="155"/>
      <c r="AW20" s="155"/>
      <c r="AX20" s="155"/>
      <c r="AY20" s="153"/>
      <c r="AZ20" s="153"/>
      <c r="BA20" s="153"/>
      <c r="BB20" s="153"/>
      <c r="BC20" s="153"/>
      <c r="BD20" s="153"/>
      <c r="BE20" s="153"/>
      <c r="BF20" s="153"/>
      <c r="BG20" s="153"/>
      <c r="BH20" s="153"/>
      <c r="BI20" s="153"/>
      <c r="BJ20" s="153"/>
      <c r="BK20" s="153"/>
      <c r="BL20" s="153"/>
      <c r="BM20" s="153"/>
      <c r="BN20" s="153"/>
      <c r="BO20" s="153"/>
      <c r="BP20" s="153"/>
      <c r="BQ20" s="153"/>
      <c r="BR20" s="153"/>
      <c r="BS20" s="153"/>
      <c r="BT20" s="153"/>
      <c r="BU20" s="153"/>
      <c r="BV20" s="153"/>
      <c r="BW20" s="153"/>
      <c r="BX20" s="153"/>
      <c r="BY20" s="153"/>
    </row>
    <row r="21" spans="1:77" ht="339.75" customHeight="1">
      <c r="A21" s="501" t="s">
        <v>17</v>
      </c>
      <c r="B21" s="507">
        <v>2</v>
      </c>
      <c r="C21" s="85" t="s">
        <v>121</v>
      </c>
      <c r="D21" s="90" t="s">
        <v>318</v>
      </c>
      <c r="E21" s="501" t="s">
        <v>319</v>
      </c>
      <c r="F21" s="588" t="s">
        <v>320</v>
      </c>
      <c r="G21" s="86" t="s">
        <v>292</v>
      </c>
      <c r="H21" s="501" t="s">
        <v>321</v>
      </c>
      <c r="I21" s="507" t="s">
        <v>141</v>
      </c>
      <c r="J21" s="507" t="s">
        <v>238</v>
      </c>
      <c r="K21" s="507" t="s">
        <v>238</v>
      </c>
      <c r="L21" s="507" t="s">
        <v>140</v>
      </c>
      <c r="M21" s="507" t="s">
        <v>140</v>
      </c>
      <c r="N21" s="507" t="s">
        <v>238</v>
      </c>
      <c r="O21" s="593" t="s">
        <v>140</v>
      </c>
      <c r="P21" s="591" t="s">
        <v>238</v>
      </c>
      <c r="Q21" s="590" t="s">
        <v>140</v>
      </c>
      <c r="R21" s="591" t="s">
        <v>140</v>
      </c>
      <c r="S21" s="592" t="s">
        <v>238</v>
      </c>
      <c r="T21" s="507" t="s">
        <v>238</v>
      </c>
      <c r="U21" s="507" t="s">
        <v>238</v>
      </c>
      <c r="V21" s="507" t="s">
        <v>238</v>
      </c>
      <c r="W21" s="507" t="s">
        <v>238</v>
      </c>
      <c r="X21" s="507" t="s">
        <v>238</v>
      </c>
      <c r="Y21" s="507" t="s">
        <v>140</v>
      </c>
      <c r="Z21" s="507" t="s">
        <v>140</v>
      </c>
      <c r="AA21" s="507" t="s">
        <v>140</v>
      </c>
      <c r="AB21" s="507">
        <f>COUNTIF(J21:AA23,"Si")</f>
        <v>10</v>
      </c>
      <c r="AC21" s="507" t="s">
        <v>232</v>
      </c>
      <c r="AD21" s="571" t="s">
        <v>128</v>
      </c>
      <c r="AE21" s="86" t="s">
        <v>322</v>
      </c>
      <c r="AF21" s="87" t="s">
        <v>158</v>
      </c>
      <c r="AG21" s="83" t="s">
        <v>323</v>
      </c>
      <c r="AH21" s="87">
        <v>30</v>
      </c>
      <c r="AI21" s="86" t="s">
        <v>324</v>
      </c>
      <c r="AJ21" s="87">
        <v>15</v>
      </c>
      <c r="AK21" s="86" t="s">
        <v>325</v>
      </c>
      <c r="AL21" s="87">
        <v>15</v>
      </c>
      <c r="AM21" s="86" t="s">
        <v>326</v>
      </c>
      <c r="AN21" s="87">
        <v>15</v>
      </c>
      <c r="AO21" s="83" t="s">
        <v>327</v>
      </c>
      <c r="AP21" s="87">
        <v>15</v>
      </c>
      <c r="AQ21" s="86" t="s">
        <v>328</v>
      </c>
      <c r="AR21" s="87">
        <v>10</v>
      </c>
      <c r="AS21" s="87">
        <f>85+15</f>
        <v>100</v>
      </c>
      <c r="AT21" s="87" t="s">
        <v>138</v>
      </c>
      <c r="AU21" s="86" t="s">
        <v>139</v>
      </c>
      <c r="AV21" s="87" t="s">
        <v>138</v>
      </c>
      <c r="AW21" s="87" t="s">
        <v>140</v>
      </c>
      <c r="AX21" s="507" t="s">
        <v>138</v>
      </c>
      <c r="AY21" s="568" t="s">
        <v>141</v>
      </c>
      <c r="AZ21" s="569" t="s">
        <v>127</v>
      </c>
      <c r="BA21" s="572" t="s">
        <v>224</v>
      </c>
      <c r="BB21" s="87">
        <v>1</v>
      </c>
      <c r="BC21" s="89" t="s">
        <v>329</v>
      </c>
      <c r="BD21" s="87">
        <v>1</v>
      </c>
      <c r="BE21" s="149" t="s">
        <v>330</v>
      </c>
      <c r="BF21" s="58"/>
      <c r="BG21" s="58"/>
      <c r="BH21" s="58"/>
      <c r="BI21" s="58"/>
      <c r="BJ21" s="58"/>
      <c r="BK21" s="58"/>
      <c r="BL21" s="58"/>
      <c r="BM21" s="58"/>
      <c r="BN21" s="58"/>
      <c r="BO21" s="58"/>
      <c r="BP21" s="58"/>
      <c r="BQ21" s="58"/>
      <c r="BR21" s="58"/>
      <c r="BS21" s="58"/>
      <c r="BT21" s="58"/>
      <c r="BU21" s="58"/>
      <c r="BV21" s="58"/>
      <c r="BW21" s="58"/>
      <c r="BX21" s="58"/>
      <c r="BY21" s="58"/>
    </row>
    <row r="22" spans="1:77" ht="127.5" customHeight="1">
      <c r="A22" s="506"/>
      <c r="B22" s="506"/>
      <c r="C22" s="589" t="s">
        <v>228</v>
      </c>
      <c r="D22" s="588" t="s">
        <v>331</v>
      </c>
      <c r="E22" s="506"/>
      <c r="F22" s="506"/>
      <c r="G22" s="86" t="s">
        <v>148</v>
      </c>
      <c r="H22" s="506"/>
      <c r="I22" s="506"/>
      <c r="J22" s="506"/>
      <c r="K22" s="506"/>
      <c r="L22" s="506"/>
      <c r="M22" s="506"/>
      <c r="N22" s="506"/>
      <c r="O22" s="559"/>
      <c r="P22" s="461"/>
      <c r="Q22" s="461"/>
      <c r="R22" s="461"/>
      <c r="S22" s="556"/>
      <c r="T22" s="506"/>
      <c r="U22" s="506"/>
      <c r="V22" s="506"/>
      <c r="W22" s="506"/>
      <c r="X22" s="506"/>
      <c r="Y22" s="506"/>
      <c r="Z22" s="506"/>
      <c r="AA22" s="506"/>
      <c r="AB22" s="506"/>
      <c r="AC22" s="506"/>
      <c r="AD22" s="506"/>
      <c r="AE22" s="501" t="s">
        <v>332</v>
      </c>
      <c r="AF22" s="507" t="s">
        <v>131</v>
      </c>
      <c r="AG22" s="501" t="s">
        <v>323</v>
      </c>
      <c r="AH22" s="507">
        <v>30</v>
      </c>
      <c r="AI22" s="501" t="s">
        <v>333</v>
      </c>
      <c r="AJ22" s="507">
        <v>15</v>
      </c>
      <c r="AK22" s="501" t="s">
        <v>334</v>
      </c>
      <c r="AL22" s="507">
        <v>15</v>
      </c>
      <c r="AM22" s="501" t="s">
        <v>335</v>
      </c>
      <c r="AN22" s="507">
        <v>15</v>
      </c>
      <c r="AO22" s="501" t="s">
        <v>299</v>
      </c>
      <c r="AP22" s="507">
        <v>15</v>
      </c>
      <c r="AQ22" s="501" t="s">
        <v>336</v>
      </c>
      <c r="AR22" s="507">
        <v>10</v>
      </c>
      <c r="AS22" s="507">
        <v>100</v>
      </c>
      <c r="AT22" s="507" t="s">
        <v>138</v>
      </c>
      <c r="AU22" s="501" t="s">
        <v>139</v>
      </c>
      <c r="AV22" s="507" t="s">
        <v>138</v>
      </c>
      <c r="AW22" s="507" t="s">
        <v>140</v>
      </c>
      <c r="AX22" s="506"/>
      <c r="AY22" s="506"/>
      <c r="AZ22" s="506"/>
      <c r="BA22" s="506"/>
      <c r="BB22" s="87">
        <v>2</v>
      </c>
      <c r="BC22" s="406" t="s">
        <v>1782</v>
      </c>
      <c r="BD22" s="87">
        <v>2</v>
      </c>
      <c r="BE22" s="149" t="s">
        <v>337</v>
      </c>
      <c r="BF22" s="58"/>
      <c r="BG22" s="58"/>
      <c r="BH22" s="58"/>
      <c r="BI22" s="58"/>
      <c r="BJ22" s="58"/>
      <c r="BK22" s="58"/>
      <c r="BL22" s="58"/>
      <c r="BM22" s="58"/>
      <c r="BN22" s="58"/>
      <c r="BO22" s="58"/>
      <c r="BP22" s="58"/>
      <c r="BQ22" s="58"/>
      <c r="BR22" s="58"/>
      <c r="BS22" s="58"/>
      <c r="BT22" s="58"/>
      <c r="BU22" s="58"/>
      <c r="BV22" s="58"/>
      <c r="BW22" s="58"/>
      <c r="BX22" s="58"/>
      <c r="BY22" s="58"/>
    </row>
    <row r="23" spans="1:77" ht="62.25" customHeight="1">
      <c r="A23" s="506"/>
      <c r="B23" s="506"/>
      <c r="C23" s="506"/>
      <c r="D23" s="506"/>
      <c r="E23" s="506"/>
      <c r="F23" s="506"/>
      <c r="G23" s="501" t="s">
        <v>313</v>
      </c>
      <c r="H23" s="506"/>
      <c r="I23" s="506"/>
      <c r="J23" s="506"/>
      <c r="K23" s="506"/>
      <c r="L23" s="506"/>
      <c r="M23" s="506"/>
      <c r="N23" s="506"/>
      <c r="O23" s="559"/>
      <c r="P23" s="461"/>
      <c r="Q23" s="461"/>
      <c r="R23" s="461"/>
      <c r="S23" s="556"/>
      <c r="T23" s="506"/>
      <c r="U23" s="506"/>
      <c r="V23" s="506"/>
      <c r="W23" s="506"/>
      <c r="X23" s="506"/>
      <c r="Y23" s="506"/>
      <c r="Z23" s="506"/>
      <c r="AA23" s="506"/>
      <c r="AB23" s="506"/>
      <c r="AC23" s="506"/>
      <c r="AD23" s="506"/>
      <c r="AE23" s="502"/>
      <c r="AF23" s="502"/>
      <c r="AG23" s="506"/>
      <c r="AH23" s="502"/>
      <c r="AI23" s="502"/>
      <c r="AJ23" s="502"/>
      <c r="AK23" s="502"/>
      <c r="AL23" s="502"/>
      <c r="AM23" s="502"/>
      <c r="AN23" s="502"/>
      <c r="AO23" s="502"/>
      <c r="AP23" s="502"/>
      <c r="AQ23" s="502"/>
      <c r="AR23" s="502"/>
      <c r="AS23" s="502"/>
      <c r="AT23" s="502"/>
      <c r="AU23" s="502"/>
      <c r="AV23" s="502"/>
      <c r="AW23" s="502"/>
      <c r="AX23" s="506"/>
      <c r="AY23" s="506"/>
      <c r="AZ23" s="506"/>
      <c r="BA23" s="506"/>
      <c r="BB23" s="507">
        <v>3</v>
      </c>
      <c r="BC23" s="503" t="s">
        <v>1801</v>
      </c>
      <c r="BD23" s="507">
        <v>3</v>
      </c>
      <c r="BE23" s="567" t="s">
        <v>1927</v>
      </c>
      <c r="BF23" s="58"/>
      <c r="BG23" s="58"/>
      <c r="BH23" s="58"/>
      <c r="BI23" s="58"/>
      <c r="BJ23" s="58"/>
      <c r="BK23" s="58"/>
      <c r="BL23" s="58"/>
      <c r="BM23" s="58"/>
      <c r="BN23" s="58"/>
      <c r="BO23" s="58"/>
      <c r="BP23" s="58"/>
      <c r="BQ23" s="58"/>
      <c r="BR23" s="58"/>
      <c r="BS23" s="58"/>
      <c r="BT23" s="58"/>
      <c r="BU23" s="58"/>
      <c r="BV23" s="58"/>
      <c r="BW23" s="58"/>
      <c r="BX23" s="58"/>
      <c r="BY23" s="58"/>
    </row>
    <row r="24" spans="1:77" ht="95.25" customHeight="1">
      <c r="A24" s="502"/>
      <c r="B24" s="502"/>
      <c r="C24" s="502"/>
      <c r="D24" s="502"/>
      <c r="E24" s="502"/>
      <c r="F24" s="502"/>
      <c r="G24" s="502"/>
      <c r="H24" s="502"/>
      <c r="I24" s="502"/>
      <c r="J24" s="502"/>
      <c r="K24" s="502"/>
      <c r="L24" s="502"/>
      <c r="M24" s="502"/>
      <c r="N24" s="502"/>
      <c r="O24" s="523"/>
      <c r="P24" s="461"/>
      <c r="Q24" s="520"/>
      <c r="R24" s="461"/>
      <c r="S24" s="557"/>
      <c r="T24" s="502"/>
      <c r="U24" s="502"/>
      <c r="V24" s="502"/>
      <c r="W24" s="502"/>
      <c r="X24" s="502"/>
      <c r="Y24" s="502"/>
      <c r="Z24" s="502"/>
      <c r="AA24" s="502"/>
      <c r="AB24" s="502"/>
      <c r="AC24" s="502"/>
      <c r="AD24" s="502"/>
      <c r="AE24" s="396" t="s">
        <v>338</v>
      </c>
      <c r="AF24" s="84" t="s">
        <v>131</v>
      </c>
      <c r="AG24" s="83" t="s">
        <v>295</v>
      </c>
      <c r="AH24" s="84">
        <v>30</v>
      </c>
      <c r="AI24" s="83" t="s">
        <v>339</v>
      </c>
      <c r="AJ24" s="84">
        <v>15</v>
      </c>
      <c r="AK24" s="83" t="s">
        <v>340</v>
      </c>
      <c r="AL24" s="84">
        <v>15</v>
      </c>
      <c r="AM24" s="83" t="s">
        <v>341</v>
      </c>
      <c r="AN24" s="84">
        <v>15</v>
      </c>
      <c r="AO24" s="83" t="s">
        <v>342</v>
      </c>
      <c r="AP24" s="84">
        <v>15</v>
      </c>
      <c r="AQ24" s="83" t="s">
        <v>343</v>
      </c>
      <c r="AR24" s="84">
        <v>10</v>
      </c>
      <c r="AS24" s="84">
        <v>100</v>
      </c>
      <c r="AT24" s="84" t="s">
        <v>138</v>
      </c>
      <c r="AU24" s="83" t="s">
        <v>139</v>
      </c>
      <c r="AV24" s="84" t="s">
        <v>138</v>
      </c>
      <c r="AW24" s="84" t="s">
        <v>140</v>
      </c>
      <c r="AX24" s="502"/>
      <c r="AY24" s="502"/>
      <c r="AZ24" s="502"/>
      <c r="BA24" s="502"/>
      <c r="BB24" s="502"/>
      <c r="BC24" s="502"/>
      <c r="BD24" s="502"/>
      <c r="BE24" s="502"/>
      <c r="BF24" s="153"/>
      <c r="BG24" s="153"/>
      <c r="BH24" s="153"/>
      <c r="BI24" s="153"/>
      <c r="BJ24" s="153"/>
      <c r="BK24" s="153"/>
      <c r="BL24" s="153"/>
      <c r="BM24" s="153"/>
      <c r="BN24" s="153"/>
      <c r="BO24" s="153"/>
      <c r="BP24" s="153"/>
      <c r="BQ24" s="153"/>
      <c r="BR24" s="153"/>
      <c r="BS24" s="153"/>
      <c r="BT24" s="153"/>
      <c r="BU24" s="153"/>
      <c r="BV24" s="153"/>
      <c r="BW24" s="153"/>
      <c r="BX24" s="153"/>
      <c r="BY24" s="153"/>
    </row>
    <row r="25" spans="1:77" ht="15.75" customHeight="1">
      <c r="A25" s="153"/>
      <c r="B25" s="153"/>
      <c r="C25" s="153"/>
      <c r="D25" s="153"/>
      <c r="E25" s="153"/>
      <c r="F25" s="153"/>
      <c r="G25" s="153"/>
      <c r="H25" s="153"/>
      <c r="I25" s="153"/>
      <c r="J25" s="153"/>
      <c r="K25" s="153"/>
      <c r="L25" s="153"/>
      <c r="M25" s="153"/>
      <c r="N25" s="153"/>
      <c r="O25" s="153"/>
      <c r="P25" s="158"/>
      <c r="Q25" s="153"/>
      <c r="R25" s="153"/>
      <c r="S25" s="153"/>
      <c r="T25" s="153"/>
      <c r="U25" s="153"/>
      <c r="V25" s="153"/>
      <c r="W25" s="153"/>
      <c r="X25" s="153"/>
      <c r="Y25" s="153"/>
      <c r="Z25" s="153"/>
      <c r="AA25" s="153"/>
      <c r="AB25" s="153"/>
      <c r="AC25" s="153"/>
      <c r="AD25" s="153"/>
      <c r="AE25" s="159"/>
      <c r="AF25" s="160"/>
      <c r="AG25" s="159"/>
      <c r="AH25" s="160"/>
      <c r="AI25" s="153"/>
      <c r="AJ25" s="160"/>
      <c r="AK25" s="153"/>
      <c r="AL25" s="160"/>
      <c r="AM25" s="153"/>
      <c r="AN25" s="160"/>
      <c r="AO25" s="153"/>
      <c r="AP25" s="160"/>
      <c r="AQ25" s="153"/>
      <c r="AR25" s="153"/>
      <c r="AS25" s="160"/>
      <c r="AT25" s="160"/>
      <c r="AU25" s="160"/>
      <c r="AV25" s="160"/>
      <c r="AW25" s="161"/>
      <c r="AX25" s="153"/>
      <c r="AY25" s="153"/>
      <c r="AZ25" s="153"/>
      <c r="BA25" s="153"/>
      <c r="BB25" s="153"/>
      <c r="BC25" s="153"/>
      <c r="BD25" s="153"/>
      <c r="BE25" s="153"/>
      <c r="BF25" s="153"/>
      <c r="BG25" s="153"/>
      <c r="BH25" s="153"/>
      <c r="BI25" s="153"/>
      <c r="BJ25" s="153"/>
      <c r="BK25" s="153"/>
      <c r="BL25" s="153"/>
      <c r="BM25" s="153"/>
      <c r="BN25" s="153"/>
      <c r="BO25" s="153"/>
      <c r="BP25" s="153"/>
      <c r="BQ25" s="153"/>
      <c r="BR25" s="153"/>
      <c r="BS25" s="153"/>
      <c r="BT25" s="153"/>
      <c r="BU25" s="153"/>
      <c r="BV25" s="153"/>
      <c r="BW25" s="153"/>
      <c r="BX25" s="153"/>
      <c r="BY25" s="153"/>
    </row>
    <row r="26" spans="1:77" ht="15.75" customHeight="1">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row>
    <row r="27" spans="1:77" ht="15.75" customHeight="1">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row>
    <row r="28" spans="1:77" ht="15.75" customHeight="1">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row>
    <row r="29" spans="1:77" ht="15.75" customHeight="1">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row>
    <row r="30" spans="1:77" ht="15.75" customHeight="1">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row>
    <row r="31" spans="1:77" ht="15.75" customHeight="1">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row>
    <row r="32" spans="1:77" ht="15.75" customHeight="1">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row>
    <row r="33" spans="1:77" ht="15.75" customHeight="1">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row>
    <row r="34" spans="1:77" ht="15.75" customHeight="1">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row>
    <row r="35" spans="1:77" ht="15.75" customHeight="1">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row>
    <row r="36" spans="1:77" ht="15.75" customHeight="1">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row>
    <row r="37" spans="1:77" ht="15.75" customHeight="1">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row>
    <row r="38" spans="1:77" ht="15.75" customHeight="1">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row>
    <row r="39" spans="1:77" ht="15.75" customHeight="1">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row>
    <row r="40" spans="1:77" ht="15.75" customHeight="1">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row>
    <row r="41" spans="1:77" ht="15.75" customHeight="1">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row>
    <row r="42" spans="1:77" ht="15.75" customHeight="1">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row>
    <row r="43" spans="1:77" ht="15.75" customHeight="1">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row>
    <row r="44" spans="1:77" ht="15.75" customHeight="1">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row>
    <row r="45" spans="1:77" ht="15.75" customHeight="1">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row>
    <row r="46" spans="1:77" ht="15.75" customHeight="1">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row>
    <row r="47" spans="1:77" ht="15.75" customHeight="1">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row>
    <row r="48" spans="1:77" ht="15.75" customHeight="1">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row>
    <row r="49" spans="1:77" ht="15.75" customHeight="1">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row>
    <row r="50" spans="1:77" ht="15.75" customHeight="1">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row>
    <row r="51" spans="1:77" ht="15.75" customHeight="1">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row>
    <row r="52" spans="1:77" ht="15.75" customHeight="1">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row>
    <row r="53" spans="1:77" ht="15.75" customHeight="1">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row>
    <row r="54" spans="1:77" ht="15.75" customHeight="1">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row>
    <row r="55" spans="1:77" ht="15.75" customHeight="1">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row>
    <row r="56" spans="1:77" ht="15.75" customHeight="1">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row>
    <row r="57" spans="1:77" ht="15.75" customHeight="1">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row>
    <row r="58" spans="1:77" ht="15.75" customHeight="1">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row>
    <row r="59" spans="1:77" ht="15.75" customHeight="1">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row>
    <row r="60" spans="1:77" ht="15.75" customHeight="1">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row>
    <row r="61" spans="1:77" ht="15.75" customHeight="1">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row>
    <row r="62" spans="1:77" ht="15.75" customHeight="1">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row>
    <row r="63" spans="1:77" ht="15.75" customHeight="1">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row>
    <row r="64" spans="1:77" ht="15.75" customHeight="1">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row>
    <row r="65" spans="1:77" ht="15.75" customHeight="1">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row>
    <row r="66" spans="1:77" ht="15.75" customHeight="1">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row>
    <row r="67" spans="1:77" ht="15.75" customHeight="1">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row>
    <row r="68" spans="1:77" ht="15.75" customHeight="1">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row>
    <row r="69" spans="1:77" ht="15.75" customHeight="1">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row>
    <row r="70" spans="1:77" ht="15.75" customHeight="1">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row>
    <row r="71" spans="1:77" ht="15.75" customHeight="1">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row>
    <row r="72" spans="1:77" ht="15.75" customHeight="1">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row>
    <row r="73" spans="1:77" ht="15.75" customHeight="1">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row>
    <row r="74" spans="1:77" ht="15.75" customHeight="1">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row>
    <row r="75" spans="1:77" ht="15.75" customHeight="1">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row>
    <row r="76" spans="1:77" ht="15.75" customHeight="1">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row>
    <row r="77" spans="1:77" ht="15.75" customHeight="1">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row>
    <row r="78" spans="1:77" ht="15.75" customHeight="1">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row>
    <row r="79" spans="1:77" ht="15.75" customHeight="1">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row>
    <row r="80" spans="1:77" ht="15.75" customHeight="1">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row>
    <row r="81" spans="1:77" ht="15.75" customHeight="1">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row>
    <row r="82" spans="1:77" ht="15.75" customHeight="1">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row>
    <row r="83" spans="1:77" ht="15.75" customHeight="1">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row>
    <row r="84" spans="1:77" ht="15.75" customHeight="1">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row>
    <row r="85" spans="1:77" ht="15.75" customHeight="1">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row>
    <row r="86" spans="1:77" ht="15.75" customHeight="1">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row>
    <row r="87" spans="1:77" ht="15.75" customHeight="1">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row>
    <row r="88" spans="1:77" ht="15.75" customHeight="1">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row>
    <row r="89" spans="1:77" ht="15.75" customHeight="1">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row>
    <row r="90" spans="1:77" ht="15.75" customHeight="1">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row>
    <row r="91" spans="1:77" ht="15.75" customHeight="1">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row>
    <row r="92" spans="1:77" ht="15.75" customHeight="1">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row>
    <row r="93" spans="1:77" ht="15.75" customHeight="1">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row>
    <row r="94" spans="1:77" ht="15.75" customHeight="1">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row>
    <row r="95" spans="1:77" ht="15.75" customHeight="1">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c r="BQ95" s="58"/>
      <c r="BR95" s="58"/>
      <c r="BS95" s="58"/>
      <c r="BT95" s="58"/>
      <c r="BU95" s="58"/>
      <c r="BV95" s="58"/>
      <c r="BW95" s="58"/>
      <c r="BX95" s="58"/>
      <c r="BY95" s="58"/>
    </row>
    <row r="96" spans="1:77" ht="15.75" customHeight="1">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row>
    <row r="97" spans="1:77" ht="15.75" customHeight="1">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8"/>
      <c r="BY97" s="58"/>
    </row>
    <row r="98" spans="1:77" ht="15.75" customHeight="1">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58"/>
      <c r="BV98" s="58"/>
      <c r="BW98" s="58"/>
      <c r="BX98" s="58"/>
      <c r="BY98" s="58"/>
    </row>
    <row r="99" spans="1:77" ht="15.75" customHeight="1">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row>
    <row r="100" spans="1:77" ht="15.75" hidden="1" customHeight="1">
      <c r="A100" s="58"/>
      <c r="B100" s="58"/>
      <c r="C100" s="110" t="s">
        <v>5</v>
      </c>
      <c r="D100" s="58"/>
      <c r="E100" s="111" t="s">
        <v>218</v>
      </c>
      <c r="F100" s="112"/>
      <c r="G100" s="113" t="s">
        <v>219</v>
      </c>
      <c r="H100" s="58"/>
      <c r="I100" s="111" t="s">
        <v>220</v>
      </c>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c r="BO100" s="58"/>
      <c r="BP100" s="58"/>
      <c r="BQ100" s="58"/>
      <c r="BR100" s="58"/>
      <c r="BS100" s="58"/>
      <c r="BT100" s="58"/>
      <c r="BU100" s="58"/>
      <c r="BV100" s="58"/>
      <c r="BW100" s="58"/>
      <c r="BX100" s="58"/>
      <c r="BY100" s="58"/>
    </row>
    <row r="101" spans="1:77" ht="15.75" hidden="1" customHeight="1">
      <c r="A101" s="58"/>
      <c r="B101" s="58"/>
      <c r="C101" s="114" t="s">
        <v>17</v>
      </c>
      <c r="D101" s="58"/>
      <c r="E101" s="115" t="s">
        <v>193</v>
      </c>
      <c r="F101" s="58"/>
      <c r="G101" s="115" t="s">
        <v>221</v>
      </c>
      <c r="H101" s="58"/>
      <c r="I101" s="115" t="s">
        <v>222</v>
      </c>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row>
    <row r="102" spans="1:77" ht="15.75" hidden="1" customHeight="1">
      <c r="A102" s="58"/>
      <c r="B102" s="58"/>
      <c r="C102" s="114" t="s">
        <v>18</v>
      </c>
      <c r="D102" s="58"/>
      <c r="E102" s="115" t="s">
        <v>162</v>
      </c>
      <c r="F102" s="58"/>
      <c r="G102" s="115" t="s">
        <v>199</v>
      </c>
      <c r="H102" s="58"/>
      <c r="I102" s="115" t="s">
        <v>128</v>
      </c>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row>
    <row r="103" spans="1:77" ht="15.75" hidden="1" customHeight="1">
      <c r="A103" s="58"/>
      <c r="B103" s="58"/>
      <c r="C103" s="114" t="s">
        <v>19</v>
      </c>
      <c r="D103" s="58"/>
      <c r="E103" s="115" t="s">
        <v>223</v>
      </c>
      <c r="F103" s="58"/>
      <c r="G103" s="115" t="s">
        <v>126</v>
      </c>
      <c r="H103" s="58"/>
      <c r="I103" s="115" t="s">
        <v>224</v>
      </c>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row>
    <row r="104" spans="1:77" ht="15.75" hidden="1" customHeight="1">
      <c r="A104" s="58"/>
      <c r="B104" s="58"/>
      <c r="C104" s="114" t="s">
        <v>20</v>
      </c>
      <c r="D104" s="58"/>
      <c r="E104" s="115" t="s">
        <v>225</v>
      </c>
      <c r="F104" s="58"/>
      <c r="G104" s="115" t="s">
        <v>226</v>
      </c>
      <c r="H104" s="58"/>
      <c r="I104" s="115" t="s">
        <v>143</v>
      </c>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row>
    <row r="105" spans="1:77" ht="15.75" hidden="1" customHeight="1">
      <c r="A105" s="58"/>
      <c r="B105" s="58"/>
      <c r="C105" s="114" t="s">
        <v>21</v>
      </c>
      <c r="D105" s="58"/>
      <c r="E105" s="115" t="s">
        <v>227</v>
      </c>
      <c r="F105" s="58"/>
      <c r="G105" s="116" t="s">
        <v>141</v>
      </c>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row>
    <row r="106" spans="1:77" ht="15.75" hidden="1" customHeight="1">
      <c r="A106" s="58"/>
      <c r="B106" s="58"/>
      <c r="C106" s="114" t="s">
        <v>22</v>
      </c>
      <c r="D106" s="58"/>
      <c r="E106" s="115" t="s">
        <v>228</v>
      </c>
      <c r="F106" s="58"/>
      <c r="G106" s="58"/>
      <c r="H106" s="58"/>
      <c r="I106" s="111" t="s">
        <v>104</v>
      </c>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row>
    <row r="107" spans="1:77" ht="15.75" hidden="1" customHeight="1">
      <c r="A107" s="58"/>
      <c r="B107" s="58"/>
      <c r="C107" s="114" t="s">
        <v>23</v>
      </c>
      <c r="D107" s="58"/>
      <c r="E107" s="115" t="s">
        <v>229</v>
      </c>
      <c r="F107" s="58"/>
      <c r="G107" s="113" t="s">
        <v>230</v>
      </c>
      <c r="H107" s="58"/>
      <c r="I107" s="115" t="s">
        <v>158</v>
      </c>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row>
    <row r="108" spans="1:77" ht="15.75" hidden="1" customHeight="1">
      <c r="A108" s="58"/>
      <c r="B108" s="58"/>
      <c r="C108" s="114" t="s">
        <v>344</v>
      </c>
      <c r="D108" s="58"/>
      <c r="E108" s="115" t="s">
        <v>121</v>
      </c>
      <c r="F108" s="58"/>
      <c r="G108" s="115" t="s">
        <v>231</v>
      </c>
      <c r="H108" s="58"/>
      <c r="I108" s="115" t="s">
        <v>131</v>
      </c>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row>
    <row r="109" spans="1:77" ht="15.75" hidden="1" customHeight="1">
      <c r="A109" s="58"/>
      <c r="B109" s="58"/>
      <c r="C109" s="114" t="s">
        <v>26</v>
      </c>
      <c r="D109" s="58"/>
      <c r="E109" s="115" t="s">
        <v>146</v>
      </c>
      <c r="F109" s="58"/>
      <c r="G109" s="115" t="s">
        <v>232</v>
      </c>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row>
    <row r="110" spans="1:77" ht="15.75" hidden="1" customHeight="1">
      <c r="A110" s="58"/>
      <c r="B110" s="58"/>
      <c r="C110" s="114" t="s">
        <v>27</v>
      </c>
      <c r="D110" s="58"/>
      <c r="E110" s="115" t="s">
        <v>233</v>
      </c>
      <c r="F110" s="58"/>
      <c r="G110" s="115" t="s">
        <v>127</v>
      </c>
      <c r="H110" s="58"/>
      <c r="I110" s="117" t="s">
        <v>234</v>
      </c>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row>
    <row r="111" spans="1:77" ht="15.75" hidden="1" customHeight="1">
      <c r="A111" s="58"/>
      <c r="B111" s="58"/>
      <c r="C111" s="114" t="s">
        <v>25</v>
      </c>
      <c r="D111" s="58"/>
      <c r="E111" s="115" t="s">
        <v>235</v>
      </c>
      <c r="F111" s="58"/>
      <c r="G111" s="115" t="s">
        <v>200</v>
      </c>
      <c r="H111" s="58"/>
      <c r="I111" s="118">
        <v>15</v>
      </c>
      <c r="J111" s="119">
        <v>30</v>
      </c>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c r="BO111" s="58"/>
      <c r="BP111" s="58"/>
      <c r="BQ111" s="58"/>
      <c r="BR111" s="58"/>
      <c r="BS111" s="58"/>
      <c r="BT111" s="58"/>
      <c r="BU111" s="58"/>
      <c r="BV111" s="58"/>
      <c r="BW111" s="58"/>
      <c r="BX111" s="58"/>
      <c r="BY111" s="58"/>
    </row>
    <row r="112" spans="1:77" ht="15.75" hidden="1" customHeight="1">
      <c r="A112" s="58"/>
      <c r="B112" s="58"/>
      <c r="C112" s="114" t="s">
        <v>28</v>
      </c>
      <c r="D112" s="58"/>
      <c r="E112" s="115" t="s">
        <v>236</v>
      </c>
      <c r="F112" s="58"/>
      <c r="G112" s="115" t="s">
        <v>142</v>
      </c>
      <c r="H112" s="58"/>
      <c r="I112" s="118">
        <v>0</v>
      </c>
      <c r="J112" s="119">
        <v>0</v>
      </c>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row>
    <row r="113" spans="1:77" ht="15.75" hidden="1" customHeight="1">
      <c r="A113" s="58"/>
      <c r="B113" s="58"/>
      <c r="C113" s="114" t="s">
        <v>29</v>
      </c>
      <c r="D113" s="58"/>
      <c r="E113" s="115" t="s">
        <v>237</v>
      </c>
      <c r="F113" s="58"/>
      <c r="G113" s="115" t="s">
        <v>238</v>
      </c>
      <c r="H113" s="58"/>
      <c r="I113" s="120">
        <v>10</v>
      </c>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c r="BO113" s="58"/>
      <c r="BP113" s="58"/>
      <c r="BQ113" s="58"/>
      <c r="BR113" s="58"/>
      <c r="BS113" s="58"/>
      <c r="BT113" s="58"/>
      <c r="BU113" s="58"/>
      <c r="BV113" s="58"/>
      <c r="BW113" s="58"/>
      <c r="BX113" s="58"/>
      <c r="BY113" s="58"/>
    </row>
    <row r="114" spans="1:77" ht="15.75" hidden="1" customHeight="1">
      <c r="A114" s="58"/>
      <c r="B114" s="58"/>
      <c r="C114" s="114" t="s">
        <v>30</v>
      </c>
      <c r="D114" s="58"/>
      <c r="E114" s="115" t="s">
        <v>239</v>
      </c>
      <c r="F114" s="58"/>
      <c r="G114" s="115" t="s">
        <v>140</v>
      </c>
      <c r="H114" s="58"/>
      <c r="I114" s="121">
        <v>5</v>
      </c>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c r="BO114" s="58"/>
      <c r="BP114" s="58"/>
      <c r="BQ114" s="58"/>
      <c r="BR114" s="58"/>
      <c r="BS114" s="58"/>
      <c r="BT114" s="58"/>
      <c r="BU114" s="58"/>
      <c r="BV114" s="58"/>
      <c r="BW114" s="58"/>
      <c r="BX114" s="58"/>
      <c r="BY114" s="58"/>
    </row>
    <row r="115" spans="1:77" ht="15.75" hidden="1" customHeight="1">
      <c r="A115" s="58"/>
      <c r="B115" s="58"/>
      <c r="C115" s="58"/>
      <c r="D115" s="58"/>
      <c r="E115" s="115" t="s">
        <v>240</v>
      </c>
      <c r="F115" s="58"/>
      <c r="G115" s="115" t="s">
        <v>241</v>
      </c>
      <c r="H115" s="58"/>
      <c r="I115" s="120">
        <v>0</v>
      </c>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row>
    <row r="116" spans="1:77" ht="15.75" hidden="1" customHeight="1">
      <c r="A116" s="58"/>
      <c r="B116" s="58"/>
      <c r="C116" s="110" t="s">
        <v>242</v>
      </c>
      <c r="D116" s="58"/>
      <c r="E116" s="115" t="s">
        <v>243</v>
      </c>
      <c r="F116" s="58"/>
      <c r="G116" s="115" t="s">
        <v>244</v>
      </c>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c r="BO116" s="58"/>
      <c r="BP116" s="58"/>
      <c r="BQ116" s="58"/>
      <c r="BR116" s="58"/>
      <c r="BS116" s="58"/>
      <c r="BT116" s="58"/>
      <c r="BU116" s="58"/>
      <c r="BV116" s="58"/>
      <c r="BW116" s="58"/>
      <c r="BX116" s="58"/>
      <c r="BY116" s="58"/>
    </row>
    <row r="117" spans="1:77" ht="15.75" hidden="1" customHeight="1">
      <c r="A117" s="58"/>
      <c r="B117" s="58"/>
      <c r="C117" s="114" t="s">
        <v>15</v>
      </c>
      <c r="D117" s="58"/>
      <c r="E117" s="115" t="s">
        <v>245</v>
      </c>
      <c r="F117" s="58"/>
      <c r="G117" s="115" t="s">
        <v>246</v>
      </c>
      <c r="H117" s="58"/>
      <c r="I117" s="113" t="s">
        <v>247</v>
      </c>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58"/>
      <c r="BU117" s="58"/>
      <c r="BV117" s="58"/>
      <c r="BW117" s="58"/>
      <c r="BX117" s="58"/>
      <c r="BY117" s="58"/>
    </row>
    <row r="118" spans="1:77" ht="15.75" hidden="1" customHeight="1">
      <c r="A118" s="58"/>
      <c r="B118" s="58"/>
      <c r="C118" s="91"/>
      <c r="D118" s="58"/>
      <c r="E118" s="115" t="s">
        <v>210</v>
      </c>
      <c r="F118" s="58"/>
      <c r="G118" s="58"/>
      <c r="H118" s="58"/>
      <c r="I118" s="115" t="s">
        <v>139</v>
      </c>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58"/>
      <c r="BY118" s="58"/>
    </row>
    <row r="119" spans="1:77" ht="15.75" hidden="1" customHeight="1">
      <c r="A119" s="58"/>
      <c r="B119" s="58"/>
      <c r="C119" s="91"/>
      <c r="D119" s="58"/>
      <c r="E119" s="58"/>
      <c r="F119" s="58"/>
      <c r="G119" s="58"/>
      <c r="H119" s="58"/>
      <c r="I119" s="115" t="s">
        <v>249</v>
      </c>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c r="BO119" s="58"/>
      <c r="BP119" s="58"/>
      <c r="BQ119" s="58"/>
      <c r="BR119" s="58"/>
      <c r="BS119" s="58"/>
      <c r="BT119" s="58"/>
      <c r="BU119" s="58"/>
      <c r="BV119" s="58"/>
      <c r="BW119" s="58"/>
      <c r="BX119" s="58"/>
      <c r="BY119" s="58"/>
    </row>
    <row r="120" spans="1:77" ht="15.75" hidden="1" customHeight="1">
      <c r="A120" s="58"/>
      <c r="B120" s="58"/>
      <c r="C120" s="91"/>
      <c r="D120" s="58"/>
      <c r="E120" s="117" t="s">
        <v>251</v>
      </c>
      <c r="F120" s="58"/>
      <c r="G120" s="113" t="s">
        <v>116</v>
      </c>
      <c r="H120" s="58"/>
      <c r="I120" s="115" t="s">
        <v>252</v>
      </c>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row>
    <row r="121" spans="1:77" ht="15.75" hidden="1" customHeight="1">
      <c r="A121" s="58"/>
      <c r="B121" s="58"/>
      <c r="C121" s="91"/>
      <c r="D121" s="58"/>
      <c r="E121" s="122" t="s">
        <v>201</v>
      </c>
      <c r="F121" s="58"/>
      <c r="G121" s="115" t="s">
        <v>138</v>
      </c>
      <c r="H121" s="58"/>
      <c r="I121" s="123"/>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row>
    <row r="122" spans="1:77" ht="15.75" hidden="1" customHeight="1">
      <c r="A122" s="58"/>
      <c r="B122" s="58"/>
      <c r="C122" s="91"/>
      <c r="D122" s="58"/>
      <c r="E122" s="122" t="s">
        <v>129</v>
      </c>
      <c r="F122" s="58"/>
      <c r="G122" s="115" t="s">
        <v>253</v>
      </c>
      <c r="H122" s="112"/>
      <c r="I122" s="124" t="s">
        <v>254</v>
      </c>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c r="BO122" s="58"/>
      <c r="BP122" s="58"/>
      <c r="BQ122" s="58"/>
      <c r="BR122" s="58"/>
      <c r="BS122" s="58"/>
      <c r="BT122" s="58"/>
      <c r="BU122" s="58"/>
      <c r="BV122" s="58"/>
      <c r="BW122" s="58"/>
      <c r="BX122" s="58"/>
      <c r="BY122" s="58"/>
    </row>
    <row r="123" spans="1:77" ht="15.75" hidden="1" customHeight="1">
      <c r="A123" s="58"/>
      <c r="B123" s="58"/>
      <c r="C123" s="91"/>
      <c r="D123" s="58"/>
      <c r="E123" s="122" t="s">
        <v>256</v>
      </c>
      <c r="F123" s="58"/>
      <c r="G123" s="115" t="s">
        <v>257</v>
      </c>
      <c r="H123" s="112"/>
      <c r="I123" s="125" t="s">
        <v>238</v>
      </c>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row>
    <row r="124" spans="1:77" ht="15.75" hidden="1" customHeight="1">
      <c r="A124" s="58"/>
      <c r="B124" s="58"/>
      <c r="C124" s="91"/>
      <c r="D124" s="58"/>
      <c r="E124" s="58"/>
      <c r="F124" s="58"/>
      <c r="G124" s="58"/>
      <c r="H124" s="112"/>
      <c r="I124" s="115" t="s">
        <v>140</v>
      </c>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row>
    <row r="125" spans="1:77" ht="15.75" customHeight="1">
      <c r="A125" s="58"/>
      <c r="B125" s="58"/>
      <c r="C125" s="91"/>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58"/>
      <c r="BY125" s="58"/>
    </row>
    <row r="126" spans="1:77" ht="15.75" customHeight="1">
      <c r="A126" s="58"/>
      <c r="B126" s="58"/>
      <c r="C126" s="91"/>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58"/>
      <c r="BV126" s="58"/>
      <c r="BW126" s="58"/>
      <c r="BX126" s="58"/>
      <c r="BY126" s="58"/>
    </row>
    <row r="127" spans="1:77" ht="15.75" customHeight="1">
      <c r="A127" s="58"/>
      <c r="B127" s="58"/>
      <c r="C127" s="91"/>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58"/>
      <c r="BV127" s="58"/>
      <c r="BW127" s="58"/>
      <c r="BX127" s="58"/>
      <c r="BY127" s="58"/>
    </row>
    <row r="128" spans="1:77" ht="15.75" customHeight="1">
      <c r="A128" s="58"/>
      <c r="B128" s="58"/>
      <c r="C128" s="91"/>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58"/>
      <c r="BW128" s="58"/>
      <c r="BX128" s="58"/>
      <c r="BY128" s="58"/>
    </row>
    <row r="129" spans="1:77" ht="15.75" customHeight="1">
      <c r="A129" s="58"/>
      <c r="B129" s="58"/>
      <c r="C129" s="91"/>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58"/>
      <c r="BW129" s="58"/>
      <c r="BX129" s="58"/>
      <c r="BY129" s="58"/>
    </row>
    <row r="130" spans="1:77" ht="15.75" customHeight="1">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58"/>
      <c r="BW130" s="58"/>
      <c r="BX130" s="58"/>
      <c r="BY130" s="58"/>
    </row>
    <row r="131" spans="1:77" ht="15.75" customHeight="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row>
    <row r="132" spans="1:77" ht="15.75" customHeight="1">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c r="BO132" s="58"/>
      <c r="BP132" s="58"/>
      <c r="BQ132" s="58"/>
      <c r="BR132" s="58"/>
      <c r="BS132" s="58"/>
      <c r="BT132" s="58"/>
      <c r="BU132" s="58"/>
      <c r="BV132" s="58"/>
      <c r="BW132" s="58"/>
      <c r="BX132" s="58"/>
      <c r="BY132" s="58"/>
    </row>
    <row r="133" spans="1:77" ht="15.75" customHeight="1">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c r="BT133" s="58"/>
      <c r="BU133" s="58"/>
      <c r="BV133" s="58"/>
      <c r="BW133" s="58"/>
      <c r="BX133" s="58"/>
      <c r="BY133" s="58"/>
    </row>
    <row r="134" spans="1:77" ht="15.75" customHeight="1">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58"/>
    </row>
    <row r="135" spans="1:77" ht="15.75" customHeight="1">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c r="BO135" s="58"/>
      <c r="BP135" s="58"/>
      <c r="BQ135" s="58"/>
      <c r="BR135" s="58"/>
      <c r="BS135" s="58"/>
      <c r="BT135" s="58"/>
      <c r="BU135" s="58"/>
      <c r="BV135" s="58"/>
      <c r="BW135" s="58"/>
      <c r="BX135" s="58"/>
      <c r="BY135" s="58"/>
    </row>
    <row r="136" spans="1:77" ht="15.75" customHeight="1">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c r="BO136" s="58"/>
      <c r="BP136" s="58"/>
      <c r="BQ136" s="58"/>
      <c r="BR136" s="58"/>
      <c r="BS136" s="58"/>
      <c r="BT136" s="58"/>
      <c r="BU136" s="58"/>
      <c r="BV136" s="58"/>
      <c r="BW136" s="58"/>
      <c r="BX136" s="58"/>
      <c r="BY136" s="58"/>
    </row>
    <row r="137" spans="1:77" ht="15.75" customHeight="1">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c r="BO137" s="58"/>
      <c r="BP137" s="58"/>
      <c r="BQ137" s="58"/>
      <c r="BR137" s="58"/>
      <c r="BS137" s="58"/>
      <c r="BT137" s="58"/>
      <c r="BU137" s="58"/>
      <c r="BV137" s="58"/>
      <c r="BW137" s="58"/>
      <c r="BX137" s="58"/>
      <c r="BY137" s="58"/>
    </row>
    <row r="138" spans="1:77" ht="15.75" customHeight="1">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c r="BO138" s="58"/>
      <c r="BP138" s="58"/>
      <c r="BQ138" s="58"/>
      <c r="BR138" s="58"/>
      <c r="BS138" s="58"/>
      <c r="BT138" s="58"/>
      <c r="BU138" s="58"/>
      <c r="BV138" s="58"/>
      <c r="BW138" s="58"/>
      <c r="BX138" s="58"/>
      <c r="BY138" s="58"/>
    </row>
    <row r="139" spans="1:77" ht="15.75" customHeight="1">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c r="BO139" s="58"/>
      <c r="BP139" s="58"/>
      <c r="BQ139" s="58"/>
      <c r="BR139" s="58"/>
      <c r="BS139" s="58"/>
      <c r="BT139" s="58"/>
      <c r="BU139" s="58"/>
      <c r="BV139" s="58"/>
      <c r="BW139" s="58"/>
      <c r="BX139" s="58"/>
      <c r="BY139" s="58"/>
    </row>
    <row r="140" spans="1:77" ht="15.75" customHeight="1">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c r="BO140" s="58"/>
      <c r="BP140" s="58"/>
      <c r="BQ140" s="58"/>
      <c r="BR140" s="58"/>
      <c r="BS140" s="58"/>
      <c r="BT140" s="58"/>
      <c r="BU140" s="58"/>
      <c r="BV140" s="58"/>
      <c r="BW140" s="58"/>
      <c r="BX140" s="58"/>
      <c r="BY140" s="58"/>
    </row>
    <row r="141" spans="1:77" ht="15.75" customHeight="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c r="BO141" s="58"/>
      <c r="BP141" s="58"/>
      <c r="BQ141" s="58"/>
      <c r="BR141" s="58"/>
      <c r="BS141" s="58"/>
      <c r="BT141" s="58"/>
      <c r="BU141" s="58"/>
      <c r="BV141" s="58"/>
      <c r="BW141" s="58"/>
      <c r="BX141" s="58"/>
      <c r="BY141" s="58"/>
    </row>
    <row r="142" spans="1:77" ht="15.75" customHeight="1">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c r="BO142" s="58"/>
      <c r="BP142" s="58"/>
      <c r="BQ142" s="58"/>
      <c r="BR142" s="58"/>
      <c r="BS142" s="58"/>
      <c r="BT142" s="58"/>
      <c r="BU142" s="58"/>
      <c r="BV142" s="58"/>
      <c r="BW142" s="58"/>
      <c r="BX142" s="58"/>
      <c r="BY142" s="58"/>
    </row>
    <row r="143" spans="1:77" ht="15.75" customHeight="1">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8"/>
      <c r="BY143" s="58"/>
    </row>
    <row r="144" spans="1:77" ht="15.75" customHeight="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58"/>
    </row>
    <row r="145" spans="1:77" ht="15.75" customHeight="1">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8"/>
      <c r="BY145" s="58"/>
    </row>
    <row r="146" spans="1:77" ht="15.75" customHeight="1">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8"/>
      <c r="BY146" s="58"/>
    </row>
    <row r="147" spans="1:77" ht="15.75" customHeight="1">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8"/>
      <c r="BY147" s="58"/>
    </row>
    <row r="148" spans="1:77" ht="15.75" customHeight="1">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c r="BO148" s="58"/>
      <c r="BP148" s="58"/>
      <c r="BQ148" s="58"/>
      <c r="BR148" s="58"/>
      <c r="BS148" s="58"/>
      <c r="BT148" s="58"/>
      <c r="BU148" s="58"/>
      <c r="BV148" s="58"/>
      <c r="BW148" s="58"/>
      <c r="BX148" s="58"/>
      <c r="BY148" s="58"/>
    </row>
    <row r="149" spans="1:77" ht="15.75" customHeight="1">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c r="BO149" s="58"/>
      <c r="BP149" s="58"/>
      <c r="BQ149" s="58"/>
      <c r="BR149" s="58"/>
      <c r="BS149" s="58"/>
      <c r="BT149" s="58"/>
      <c r="BU149" s="58"/>
      <c r="BV149" s="58"/>
      <c r="BW149" s="58"/>
      <c r="BX149" s="58"/>
      <c r="BY149" s="58"/>
    </row>
    <row r="150" spans="1:77" ht="15.75" customHeight="1">
      <c r="A150" s="58"/>
      <c r="B150" s="58"/>
      <c r="C150" s="58"/>
      <c r="D150" s="58"/>
      <c r="E150" s="126" t="s">
        <v>261</v>
      </c>
      <c r="F150" s="127">
        <f>COUNTIF(BA17:BA100, "Zona de Riesgo Extrema")</f>
        <v>0</v>
      </c>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c r="BO150" s="58"/>
      <c r="BP150" s="58"/>
      <c r="BQ150" s="58"/>
      <c r="BR150" s="58"/>
      <c r="BS150" s="58"/>
      <c r="BT150" s="58"/>
      <c r="BU150" s="58"/>
      <c r="BV150" s="58"/>
      <c r="BW150" s="58"/>
      <c r="BX150" s="58"/>
      <c r="BY150" s="58"/>
    </row>
    <row r="151" spans="1:77" ht="15.75" customHeight="1">
      <c r="A151" s="58"/>
      <c r="B151" s="58"/>
      <c r="C151" s="58"/>
      <c r="D151" s="58"/>
      <c r="E151" s="126" t="s">
        <v>262</v>
      </c>
      <c r="F151" s="127">
        <f>COUNTIF(BA17:BA100, "Zona de Riesgo Alta")</f>
        <v>0</v>
      </c>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8"/>
      <c r="BR151" s="58"/>
      <c r="BS151" s="58"/>
      <c r="BT151" s="58"/>
      <c r="BU151" s="58"/>
      <c r="BV151" s="58"/>
      <c r="BW151" s="58"/>
      <c r="BX151" s="58"/>
      <c r="BY151" s="58"/>
    </row>
    <row r="152" spans="1:77" ht="15.75" customHeight="1">
      <c r="A152" s="58"/>
      <c r="B152" s="58"/>
      <c r="C152" s="58"/>
      <c r="D152" s="58"/>
      <c r="E152" s="126" t="s">
        <v>263</v>
      </c>
      <c r="F152" s="127">
        <f>COUNTIF(BA16:BA100, "Zona de Riesgo Moderada")</f>
        <v>2</v>
      </c>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8"/>
      <c r="BS152" s="58"/>
      <c r="BT152" s="58"/>
      <c r="BU152" s="58"/>
      <c r="BV152" s="58"/>
      <c r="BW152" s="58"/>
      <c r="BX152" s="58"/>
      <c r="BY152" s="58"/>
    </row>
    <row r="153" spans="1:77" ht="15.75" customHeight="1">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c r="BO153" s="58"/>
      <c r="BP153" s="58"/>
      <c r="BQ153" s="58"/>
      <c r="BR153" s="58"/>
      <c r="BS153" s="58"/>
      <c r="BT153" s="58"/>
      <c r="BU153" s="58"/>
      <c r="BV153" s="58"/>
      <c r="BW153" s="58"/>
      <c r="BX153" s="58"/>
      <c r="BY153" s="58"/>
    </row>
    <row r="154" spans="1:77" ht="15.75" customHeight="1">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c r="BO154" s="58"/>
      <c r="BP154" s="58"/>
      <c r="BQ154" s="58"/>
      <c r="BR154" s="58"/>
      <c r="BS154" s="58"/>
      <c r="BT154" s="58"/>
      <c r="BU154" s="58"/>
      <c r="BV154" s="58"/>
      <c r="BW154" s="58"/>
      <c r="BX154" s="58"/>
      <c r="BY154" s="58"/>
    </row>
    <row r="155" spans="1:77" ht="15.75" customHeight="1">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c r="BO155" s="58"/>
      <c r="BP155" s="58"/>
      <c r="BQ155" s="58"/>
      <c r="BR155" s="58"/>
      <c r="BS155" s="58"/>
      <c r="BT155" s="58"/>
      <c r="BU155" s="58"/>
      <c r="BV155" s="58"/>
      <c r="BW155" s="58"/>
      <c r="BX155" s="58"/>
      <c r="BY155" s="58"/>
    </row>
    <row r="156" spans="1:77" ht="15.75" customHeight="1">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c r="BO156" s="58"/>
      <c r="BP156" s="58"/>
      <c r="BQ156" s="58"/>
      <c r="BR156" s="58"/>
      <c r="BS156" s="58"/>
      <c r="BT156" s="58"/>
      <c r="BU156" s="58"/>
      <c r="BV156" s="58"/>
      <c r="BW156" s="58"/>
      <c r="BX156" s="58"/>
      <c r="BY156" s="58"/>
    </row>
    <row r="157" spans="1:77" ht="15.75" customHeight="1">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c r="BO157" s="58"/>
      <c r="BP157" s="58"/>
      <c r="BQ157" s="58"/>
      <c r="BR157" s="58"/>
      <c r="BS157" s="58"/>
      <c r="BT157" s="58"/>
      <c r="BU157" s="58"/>
      <c r="BV157" s="58"/>
      <c r="BW157" s="58"/>
      <c r="BX157" s="58"/>
      <c r="BY157" s="58"/>
    </row>
    <row r="158" spans="1:77" ht="15.75" customHeight="1">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c r="BO158" s="58"/>
      <c r="BP158" s="58"/>
      <c r="BQ158" s="58"/>
      <c r="BR158" s="58"/>
      <c r="BS158" s="58"/>
      <c r="BT158" s="58"/>
      <c r="BU158" s="58"/>
      <c r="BV158" s="58"/>
      <c r="BW158" s="58"/>
      <c r="BX158" s="58"/>
      <c r="BY158" s="58"/>
    </row>
    <row r="159" spans="1:77" ht="15.75" customHeight="1">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c r="BO159" s="58"/>
      <c r="BP159" s="58"/>
      <c r="BQ159" s="58"/>
      <c r="BR159" s="58"/>
      <c r="BS159" s="58"/>
      <c r="BT159" s="58"/>
      <c r="BU159" s="58"/>
      <c r="BV159" s="58"/>
      <c r="BW159" s="58"/>
      <c r="BX159" s="58"/>
      <c r="BY159" s="58"/>
    </row>
    <row r="160" spans="1:77" ht="15.75" customHeight="1">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c r="BO160" s="58"/>
      <c r="BP160" s="58"/>
      <c r="BQ160" s="58"/>
      <c r="BR160" s="58"/>
      <c r="BS160" s="58"/>
      <c r="BT160" s="58"/>
      <c r="BU160" s="58"/>
      <c r="BV160" s="58"/>
      <c r="BW160" s="58"/>
      <c r="BX160" s="58"/>
      <c r="BY160" s="58"/>
    </row>
    <row r="161" spans="1:77" ht="15.75" customHeight="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8"/>
      <c r="BY161" s="58"/>
    </row>
    <row r="162" spans="1:77" ht="15.75" customHeight="1">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8"/>
      <c r="BY162" s="58"/>
    </row>
    <row r="163" spans="1:77" ht="15.75" customHeight="1">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row>
    <row r="164" spans="1:77" ht="15.75" customHeight="1">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row>
    <row r="165" spans="1:77" ht="15.75" customHeight="1">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c r="BJ165" s="58"/>
      <c r="BK165" s="58"/>
      <c r="BL165" s="58"/>
      <c r="BM165" s="58"/>
      <c r="BN165" s="58"/>
      <c r="BO165" s="58"/>
      <c r="BP165" s="58"/>
      <c r="BQ165" s="58"/>
      <c r="BR165" s="58"/>
      <c r="BS165" s="58"/>
      <c r="BT165" s="58"/>
      <c r="BU165" s="58"/>
      <c r="BV165" s="58"/>
      <c r="BW165" s="58"/>
      <c r="BX165" s="58"/>
      <c r="BY165" s="58"/>
    </row>
    <row r="166" spans="1:77" ht="15.75" customHeight="1">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8"/>
      <c r="BY166" s="58"/>
    </row>
    <row r="167" spans="1:77" ht="15.75" customHeight="1">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c r="BI167" s="58"/>
      <c r="BJ167" s="58"/>
      <c r="BK167" s="58"/>
      <c r="BL167" s="58"/>
      <c r="BM167" s="58"/>
      <c r="BN167" s="58"/>
      <c r="BO167" s="58"/>
      <c r="BP167" s="58"/>
      <c r="BQ167" s="58"/>
      <c r="BR167" s="58"/>
      <c r="BS167" s="58"/>
      <c r="BT167" s="58"/>
      <c r="BU167" s="58"/>
      <c r="BV167" s="58"/>
      <c r="BW167" s="58"/>
      <c r="BX167" s="58"/>
      <c r="BY167" s="58"/>
    </row>
    <row r="168" spans="1:77" ht="15.75" customHeight="1">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8"/>
      <c r="BY168" s="58"/>
    </row>
    <row r="169" spans="1:77" ht="15.75" customHeight="1">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c r="BI169" s="58"/>
      <c r="BJ169" s="58"/>
      <c r="BK169" s="58"/>
      <c r="BL169" s="58"/>
      <c r="BM169" s="58"/>
      <c r="BN169" s="58"/>
      <c r="BO169" s="58"/>
      <c r="BP169" s="58"/>
      <c r="BQ169" s="58"/>
      <c r="BR169" s="58"/>
      <c r="BS169" s="58"/>
      <c r="BT169" s="58"/>
      <c r="BU169" s="58"/>
      <c r="BV169" s="58"/>
      <c r="BW169" s="58"/>
      <c r="BX169" s="58"/>
      <c r="BY169" s="58"/>
    </row>
    <row r="170" spans="1:77" ht="15.75" customHeight="1">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c r="BJ170" s="58"/>
      <c r="BK170" s="58"/>
      <c r="BL170" s="58"/>
      <c r="BM170" s="58"/>
      <c r="BN170" s="58"/>
      <c r="BO170" s="58"/>
      <c r="BP170" s="58"/>
      <c r="BQ170" s="58"/>
      <c r="BR170" s="58"/>
      <c r="BS170" s="58"/>
      <c r="BT170" s="58"/>
      <c r="BU170" s="58"/>
      <c r="BV170" s="58"/>
      <c r="BW170" s="58"/>
      <c r="BX170" s="58"/>
      <c r="BY170" s="58"/>
    </row>
    <row r="171" spans="1:77" ht="15.75" customHeight="1">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c r="BJ171" s="58"/>
      <c r="BK171" s="58"/>
      <c r="BL171" s="58"/>
      <c r="BM171" s="58"/>
      <c r="BN171" s="58"/>
      <c r="BO171" s="58"/>
      <c r="BP171" s="58"/>
      <c r="BQ171" s="58"/>
      <c r="BR171" s="58"/>
      <c r="BS171" s="58"/>
      <c r="BT171" s="58"/>
      <c r="BU171" s="58"/>
      <c r="BV171" s="58"/>
      <c r="BW171" s="58"/>
      <c r="BX171" s="58"/>
      <c r="BY171" s="58"/>
    </row>
    <row r="172" spans="1:77" ht="15.75" customHeight="1">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c r="BJ172" s="58"/>
      <c r="BK172" s="58"/>
      <c r="BL172" s="58"/>
      <c r="BM172" s="58"/>
      <c r="BN172" s="58"/>
      <c r="BO172" s="58"/>
      <c r="BP172" s="58"/>
      <c r="BQ172" s="58"/>
      <c r="BR172" s="58"/>
      <c r="BS172" s="58"/>
      <c r="BT172" s="58"/>
      <c r="BU172" s="58"/>
      <c r="BV172" s="58"/>
      <c r="BW172" s="58"/>
      <c r="BX172" s="58"/>
      <c r="BY172" s="58"/>
    </row>
    <row r="173" spans="1:77" ht="15.75" customHeight="1">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c r="BJ173" s="58"/>
      <c r="BK173" s="58"/>
      <c r="BL173" s="58"/>
      <c r="BM173" s="58"/>
      <c r="BN173" s="58"/>
      <c r="BO173" s="58"/>
      <c r="BP173" s="58"/>
      <c r="BQ173" s="58"/>
      <c r="BR173" s="58"/>
      <c r="BS173" s="58"/>
      <c r="BT173" s="58"/>
      <c r="BU173" s="58"/>
      <c r="BV173" s="58"/>
      <c r="BW173" s="58"/>
      <c r="BX173" s="58"/>
      <c r="BY173" s="58"/>
    </row>
    <row r="174" spans="1:77" ht="15.75" customHeight="1">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c r="BJ174" s="58"/>
      <c r="BK174" s="58"/>
      <c r="BL174" s="58"/>
      <c r="BM174" s="58"/>
      <c r="BN174" s="58"/>
      <c r="BO174" s="58"/>
      <c r="BP174" s="58"/>
      <c r="BQ174" s="58"/>
      <c r="BR174" s="58"/>
      <c r="BS174" s="58"/>
      <c r="BT174" s="58"/>
      <c r="BU174" s="58"/>
      <c r="BV174" s="58"/>
      <c r="BW174" s="58"/>
      <c r="BX174" s="58"/>
      <c r="BY174" s="58"/>
    </row>
    <row r="175" spans="1:77" ht="15.75" customHeight="1">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8"/>
      <c r="BR175" s="58"/>
      <c r="BS175" s="58"/>
      <c r="BT175" s="58"/>
      <c r="BU175" s="58"/>
      <c r="BV175" s="58"/>
      <c r="BW175" s="58"/>
      <c r="BX175" s="58"/>
      <c r="BY175" s="58"/>
    </row>
    <row r="176" spans="1:77" ht="15.75" customHeight="1">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c r="BV176" s="58"/>
      <c r="BW176" s="58"/>
      <c r="BX176" s="58"/>
      <c r="BY176" s="58"/>
    </row>
    <row r="177" spans="1:77" ht="15.75" customHeight="1">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58"/>
      <c r="BV177" s="58"/>
      <c r="BW177" s="58"/>
      <c r="BX177" s="58"/>
      <c r="BY177" s="58"/>
    </row>
    <row r="178" spans="1:77" ht="15.75" customHeight="1">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8"/>
      <c r="BY178" s="58"/>
    </row>
    <row r="179" spans="1:77" ht="15.75" customHeight="1">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c r="BI179" s="58"/>
      <c r="BJ179" s="58"/>
      <c r="BK179" s="58"/>
      <c r="BL179" s="58"/>
      <c r="BM179" s="58"/>
      <c r="BN179" s="58"/>
      <c r="BO179" s="58"/>
      <c r="BP179" s="58"/>
      <c r="BQ179" s="58"/>
      <c r="BR179" s="58"/>
      <c r="BS179" s="58"/>
      <c r="BT179" s="58"/>
      <c r="BU179" s="58"/>
      <c r="BV179" s="58"/>
      <c r="BW179" s="58"/>
      <c r="BX179" s="58"/>
      <c r="BY179" s="58"/>
    </row>
    <row r="180" spans="1:77" ht="15.75" customHeight="1">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c r="BJ180" s="58"/>
      <c r="BK180" s="58"/>
      <c r="BL180" s="58"/>
      <c r="BM180" s="58"/>
      <c r="BN180" s="58"/>
      <c r="BO180" s="58"/>
      <c r="BP180" s="58"/>
      <c r="BQ180" s="58"/>
      <c r="BR180" s="58"/>
      <c r="BS180" s="58"/>
      <c r="BT180" s="58"/>
      <c r="BU180" s="58"/>
      <c r="BV180" s="58"/>
      <c r="BW180" s="58"/>
      <c r="BX180" s="58"/>
      <c r="BY180" s="58"/>
    </row>
    <row r="181" spans="1:77" ht="15.75" customHeight="1">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c r="BI181" s="58"/>
      <c r="BJ181" s="58"/>
      <c r="BK181" s="58"/>
      <c r="BL181" s="58"/>
      <c r="BM181" s="58"/>
      <c r="BN181" s="58"/>
      <c r="BO181" s="58"/>
      <c r="BP181" s="58"/>
      <c r="BQ181" s="58"/>
      <c r="BR181" s="58"/>
      <c r="BS181" s="58"/>
      <c r="BT181" s="58"/>
      <c r="BU181" s="58"/>
      <c r="BV181" s="58"/>
      <c r="BW181" s="58"/>
      <c r="BX181" s="58"/>
      <c r="BY181" s="58"/>
    </row>
    <row r="182" spans="1:77" ht="15.75" customHeight="1">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T182" s="58"/>
      <c r="BU182" s="58"/>
      <c r="BV182" s="58"/>
      <c r="BW182" s="58"/>
      <c r="BX182" s="58"/>
      <c r="BY182" s="58"/>
    </row>
    <row r="183" spans="1:77" ht="15.75" customHeight="1">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8"/>
      <c r="BV183" s="58"/>
      <c r="BW183" s="58"/>
      <c r="BX183" s="58"/>
      <c r="BY183" s="58"/>
    </row>
    <row r="184" spans="1:77" ht="15.75" customHeight="1">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58"/>
      <c r="BV184" s="58"/>
      <c r="BW184" s="58"/>
      <c r="BX184" s="58"/>
      <c r="BY184" s="58"/>
    </row>
    <row r="185" spans="1:77" ht="15.75" customHeight="1">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c r="BI185" s="58"/>
      <c r="BJ185" s="58"/>
      <c r="BK185" s="58"/>
      <c r="BL185" s="58"/>
      <c r="BM185" s="58"/>
      <c r="BN185" s="58"/>
      <c r="BO185" s="58"/>
      <c r="BP185" s="58"/>
      <c r="BQ185" s="58"/>
      <c r="BR185" s="58"/>
      <c r="BS185" s="58"/>
      <c r="BT185" s="58"/>
      <c r="BU185" s="58"/>
      <c r="BV185" s="58"/>
      <c r="BW185" s="58"/>
      <c r="BX185" s="58"/>
      <c r="BY185" s="58"/>
    </row>
    <row r="186" spans="1:77" ht="15.75" customHeight="1">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T186" s="58"/>
      <c r="BU186" s="58"/>
      <c r="BV186" s="58"/>
      <c r="BW186" s="58"/>
      <c r="BX186" s="58"/>
      <c r="BY186" s="58"/>
    </row>
    <row r="187" spans="1:77" ht="15.75" customHeight="1">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c r="BI187" s="58"/>
      <c r="BJ187" s="58"/>
      <c r="BK187" s="58"/>
      <c r="BL187" s="58"/>
      <c r="BM187" s="58"/>
      <c r="BN187" s="58"/>
      <c r="BO187" s="58"/>
      <c r="BP187" s="58"/>
      <c r="BQ187" s="58"/>
      <c r="BR187" s="58"/>
      <c r="BS187" s="58"/>
      <c r="BT187" s="58"/>
      <c r="BU187" s="58"/>
      <c r="BV187" s="58"/>
      <c r="BW187" s="58"/>
      <c r="BX187" s="58"/>
      <c r="BY187" s="58"/>
    </row>
    <row r="188" spans="1:77" ht="15.75" customHeight="1">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T188" s="58"/>
      <c r="BU188" s="58"/>
      <c r="BV188" s="58"/>
      <c r="BW188" s="58"/>
      <c r="BX188" s="58"/>
      <c r="BY188" s="58"/>
    </row>
    <row r="189" spans="1:77" ht="15.75" customHeight="1">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c r="BI189" s="58"/>
      <c r="BJ189" s="58"/>
      <c r="BK189" s="58"/>
      <c r="BL189" s="58"/>
      <c r="BM189" s="58"/>
      <c r="BN189" s="58"/>
      <c r="BO189" s="58"/>
      <c r="BP189" s="58"/>
      <c r="BQ189" s="58"/>
      <c r="BR189" s="58"/>
      <c r="BS189" s="58"/>
      <c r="BT189" s="58"/>
      <c r="BU189" s="58"/>
      <c r="BV189" s="58"/>
      <c r="BW189" s="58"/>
      <c r="BX189" s="58"/>
      <c r="BY189" s="58"/>
    </row>
    <row r="190" spans="1:77" ht="15.75" customHeight="1">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c r="BI190" s="58"/>
      <c r="BJ190" s="58"/>
      <c r="BK190" s="58"/>
      <c r="BL190" s="58"/>
      <c r="BM190" s="58"/>
      <c r="BN190" s="58"/>
      <c r="BO190" s="58"/>
      <c r="BP190" s="58"/>
      <c r="BQ190" s="58"/>
      <c r="BR190" s="58"/>
      <c r="BS190" s="58"/>
      <c r="BT190" s="58"/>
      <c r="BU190" s="58"/>
      <c r="BV190" s="58"/>
      <c r="BW190" s="58"/>
      <c r="BX190" s="58"/>
      <c r="BY190" s="58"/>
    </row>
    <row r="191" spans="1:77" ht="15.75" customHeight="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c r="BI191" s="58"/>
      <c r="BJ191" s="58"/>
      <c r="BK191" s="58"/>
      <c r="BL191" s="58"/>
      <c r="BM191" s="58"/>
      <c r="BN191" s="58"/>
      <c r="BO191" s="58"/>
      <c r="BP191" s="58"/>
      <c r="BQ191" s="58"/>
      <c r="BR191" s="58"/>
      <c r="BS191" s="58"/>
      <c r="BT191" s="58"/>
      <c r="BU191" s="58"/>
      <c r="BV191" s="58"/>
      <c r="BW191" s="58"/>
      <c r="BX191" s="58"/>
      <c r="BY191" s="58"/>
    </row>
    <row r="192" spans="1:77" ht="15.75" customHeight="1">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8"/>
      <c r="BB192" s="58"/>
      <c r="BC192" s="58"/>
      <c r="BD192" s="58"/>
      <c r="BE192" s="58"/>
      <c r="BF192" s="58"/>
      <c r="BG192" s="58"/>
      <c r="BH192" s="58"/>
      <c r="BI192" s="58"/>
      <c r="BJ192" s="58"/>
      <c r="BK192" s="58"/>
      <c r="BL192" s="58"/>
      <c r="BM192" s="58"/>
      <c r="BN192" s="58"/>
      <c r="BO192" s="58"/>
      <c r="BP192" s="58"/>
      <c r="BQ192" s="58"/>
      <c r="BR192" s="58"/>
      <c r="BS192" s="58"/>
      <c r="BT192" s="58"/>
      <c r="BU192" s="58"/>
      <c r="BV192" s="58"/>
      <c r="BW192" s="58"/>
      <c r="BX192" s="58"/>
      <c r="BY192" s="58"/>
    </row>
    <row r="193" spans="1:77" ht="15.75" customHeight="1">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c r="BD193" s="58"/>
      <c r="BE193" s="58"/>
      <c r="BF193" s="58"/>
      <c r="BG193" s="58"/>
      <c r="BH193" s="58"/>
      <c r="BI193" s="58"/>
      <c r="BJ193" s="58"/>
      <c r="BK193" s="58"/>
      <c r="BL193" s="58"/>
      <c r="BM193" s="58"/>
      <c r="BN193" s="58"/>
      <c r="BO193" s="58"/>
      <c r="BP193" s="58"/>
      <c r="BQ193" s="58"/>
      <c r="BR193" s="58"/>
      <c r="BS193" s="58"/>
      <c r="BT193" s="58"/>
      <c r="BU193" s="58"/>
      <c r="BV193" s="58"/>
      <c r="BW193" s="58"/>
      <c r="BX193" s="58"/>
      <c r="BY193" s="58"/>
    </row>
    <row r="194" spans="1:77" ht="15.75" customHeight="1">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58"/>
      <c r="BG194" s="58"/>
      <c r="BH194" s="58"/>
      <c r="BI194" s="58"/>
      <c r="BJ194" s="58"/>
      <c r="BK194" s="58"/>
      <c r="BL194" s="58"/>
      <c r="BM194" s="58"/>
      <c r="BN194" s="58"/>
      <c r="BO194" s="58"/>
      <c r="BP194" s="58"/>
      <c r="BQ194" s="58"/>
      <c r="BR194" s="58"/>
      <c r="BS194" s="58"/>
      <c r="BT194" s="58"/>
      <c r="BU194" s="58"/>
      <c r="BV194" s="58"/>
      <c r="BW194" s="58"/>
      <c r="BX194" s="58"/>
      <c r="BY194" s="58"/>
    </row>
    <row r="195" spans="1:77" ht="15.75" customHeight="1">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c r="BD195" s="58"/>
      <c r="BE195" s="58"/>
      <c r="BF195" s="58"/>
      <c r="BG195" s="58"/>
      <c r="BH195" s="58"/>
      <c r="BI195" s="58"/>
      <c r="BJ195" s="58"/>
      <c r="BK195" s="58"/>
      <c r="BL195" s="58"/>
      <c r="BM195" s="58"/>
      <c r="BN195" s="58"/>
      <c r="BO195" s="58"/>
      <c r="BP195" s="58"/>
      <c r="BQ195" s="58"/>
      <c r="BR195" s="58"/>
      <c r="BS195" s="58"/>
      <c r="BT195" s="58"/>
      <c r="BU195" s="58"/>
      <c r="BV195" s="58"/>
      <c r="BW195" s="58"/>
      <c r="BX195" s="58"/>
      <c r="BY195" s="58"/>
    </row>
    <row r="196" spans="1:77" ht="15.75" customHeight="1">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c r="AR196" s="58"/>
      <c r="AS196" s="58"/>
      <c r="AT196" s="58"/>
      <c r="AU196" s="58"/>
      <c r="AV196" s="58"/>
      <c r="AW196" s="58"/>
      <c r="AX196" s="58"/>
      <c r="AY196" s="58"/>
      <c r="AZ196" s="58"/>
      <c r="BA196" s="58"/>
      <c r="BB196" s="58"/>
      <c r="BC196" s="58"/>
      <c r="BD196" s="58"/>
      <c r="BE196" s="58"/>
      <c r="BF196" s="58"/>
      <c r="BG196" s="58"/>
      <c r="BH196" s="58"/>
      <c r="BI196" s="58"/>
      <c r="BJ196" s="58"/>
      <c r="BK196" s="58"/>
      <c r="BL196" s="58"/>
      <c r="BM196" s="58"/>
      <c r="BN196" s="58"/>
      <c r="BO196" s="58"/>
      <c r="BP196" s="58"/>
      <c r="BQ196" s="58"/>
      <c r="BR196" s="58"/>
      <c r="BS196" s="58"/>
      <c r="BT196" s="58"/>
      <c r="BU196" s="58"/>
      <c r="BV196" s="58"/>
      <c r="BW196" s="58"/>
      <c r="BX196" s="58"/>
      <c r="BY196" s="58"/>
    </row>
    <row r="197" spans="1:77" ht="15.75" customHeight="1">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8"/>
      <c r="AY197" s="58"/>
      <c r="AZ197" s="58"/>
      <c r="BA197" s="58"/>
      <c r="BB197" s="58"/>
      <c r="BC197" s="58"/>
      <c r="BD197" s="58"/>
      <c r="BE197" s="58"/>
      <c r="BF197" s="58"/>
      <c r="BG197" s="58"/>
      <c r="BH197" s="58"/>
      <c r="BI197" s="58"/>
      <c r="BJ197" s="58"/>
      <c r="BK197" s="58"/>
      <c r="BL197" s="58"/>
      <c r="BM197" s="58"/>
      <c r="BN197" s="58"/>
      <c r="BO197" s="58"/>
      <c r="BP197" s="58"/>
      <c r="BQ197" s="58"/>
      <c r="BR197" s="58"/>
      <c r="BS197" s="58"/>
      <c r="BT197" s="58"/>
      <c r="BU197" s="58"/>
      <c r="BV197" s="58"/>
      <c r="BW197" s="58"/>
      <c r="BX197" s="58"/>
      <c r="BY197" s="58"/>
    </row>
    <row r="198" spans="1:77" ht="15.75" customHeight="1">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c r="BI198" s="58"/>
      <c r="BJ198" s="58"/>
      <c r="BK198" s="58"/>
      <c r="BL198" s="58"/>
      <c r="BM198" s="58"/>
      <c r="BN198" s="58"/>
      <c r="BO198" s="58"/>
      <c r="BP198" s="58"/>
      <c r="BQ198" s="58"/>
      <c r="BR198" s="58"/>
      <c r="BS198" s="58"/>
      <c r="BT198" s="58"/>
      <c r="BU198" s="58"/>
      <c r="BV198" s="58"/>
      <c r="BW198" s="58"/>
      <c r="BX198" s="58"/>
      <c r="BY198" s="58"/>
    </row>
    <row r="199" spans="1:77" ht="15.75" customHeight="1">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8"/>
      <c r="BR199" s="58"/>
      <c r="BS199" s="58"/>
      <c r="BT199" s="58"/>
      <c r="BU199" s="58"/>
      <c r="BV199" s="58"/>
      <c r="BW199" s="58"/>
      <c r="BX199" s="58"/>
      <c r="BY199" s="58"/>
    </row>
    <row r="200" spans="1:77" ht="15.75" customHeight="1">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c r="BI200" s="58"/>
      <c r="BJ200" s="58"/>
      <c r="BK200" s="58"/>
      <c r="BL200" s="58"/>
      <c r="BM200" s="58"/>
      <c r="BN200" s="58"/>
      <c r="BO200" s="58"/>
      <c r="BP200" s="58"/>
      <c r="BQ200" s="58"/>
      <c r="BR200" s="58"/>
      <c r="BS200" s="58"/>
      <c r="BT200" s="58"/>
      <c r="BU200" s="58"/>
      <c r="BV200" s="58"/>
      <c r="BW200" s="58"/>
      <c r="BX200" s="58"/>
      <c r="BY200" s="58"/>
    </row>
    <row r="201" spans="1:77" ht="15.75" customHeight="1">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c r="BI201" s="58"/>
      <c r="BJ201" s="58"/>
      <c r="BK201" s="58"/>
      <c r="BL201" s="58"/>
      <c r="BM201" s="58"/>
      <c r="BN201" s="58"/>
      <c r="BO201" s="58"/>
      <c r="BP201" s="58"/>
      <c r="BQ201" s="58"/>
      <c r="BR201" s="58"/>
      <c r="BS201" s="58"/>
      <c r="BT201" s="58"/>
      <c r="BU201" s="58"/>
      <c r="BV201" s="58"/>
      <c r="BW201" s="58"/>
      <c r="BX201" s="58"/>
      <c r="BY201" s="58"/>
    </row>
    <row r="202" spans="1:77" ht="15.75" customHeight="1">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c r="BI202" s="58"/>
      <c r="BJ202" s="58"/>
      <c r="BK202" s="58"/>
      <c r="BL202" s="58"/>
      <c r="BM202" s="58"/>
      <c r="BN202" s="58"/>
      <c r="BO202" s="58"/>
      <c r="BP202" s="58"/>
      <c r="BQ202" s="58"/>
      <c r="BR202" s="58"/>
      <c r="BS202" s="58"/>
      <c r="BT202" s="58"/>
      <c r="BU202" s="58"/>
      <c r="BV202" s="58"/>
      <c r="BW202" s="58"/>
      <c r="BX202" s="58"/>
      <c r="BY202" s="58"/>
    </row>
    <row r="203" spans="1:77" ht="15.75" customHeight="1">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c r="BI203" s="58"/>
      <c r="BJ203" s="58"/>
      <c r="BK203" s="58"/>
      <c r="BL203" s="58"/>
      <c r="BM203" s="58"/>
      <c r="BN203" s="58"/>
      <c r="BO203" s="58"/>
      <c r="BP203" s="58"/>
      <c r="BQ203" s="58"/>
      <c r="BR203" s="58"/>
      <c r="BS203" s="58"/>
      <c r="BT203" s="58"/>
      <c r="BU203" s="58"/>
      <c r="BV203" s="58"/>
      <c r="BW203" s="58"/>
      <c r="BX203" s="58"/>
      <c r="BY203" s="58"/>
    </row>
    <row r="204" spans="1:77" ht="15.75" customHeight="1">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c r="BI204" s="58"/>
      <c r="BJ204" s="58"/>
      <c r="BK204" s="58"/>
      <c r="BL204" s="58"/>
      <c r="BM204" s="58"/>
      <c r="BN204" s="58"/>
      <c r="BO204" s="58"/>
      <c r="BP204" s="58"/>
      <c r="BQ204" s="58"/>
      <c r="BR204" s="58"/>
      <c r="BS204" s="58"/>
      <c r="BT204" s="58"/>
      <c r="BU204" s="58"/>
      <c r="BV204" s="58"/>
      <c r="BW204" s="58"/>
      <c r="BX204" s="58"/>
      <c r="BY204" s="58"/>
    </row>
    <row r="205" spans="1:77" ht="15.75" customHeight="1">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c r="AM205" s="58"/>
      <c r="AN205" s="58"/>
      <c r="AO205" s="58"/>
      <c r="AP205" s="58"/>
      <c r="AQ205" s="58"/>
      <c r="AR205" s="58"/>
      <c r="AS205" s="58"/>
      <c r="AT205" s="58"/>
      <c r="AU205" s="58"/>
      <c r="AV205" s="58"/>
      <c r="AW205" s="58"/>
      <c r="AX205" s="58"/>
      <c r="AY205" s="58"/>
      <c r="AZ205" s="58"/>
      <c r="BA205" s="58"/>
      <c r="BB205" s="58"/>
      <c r="BC205" s="58"/>
      <c r="BD205" s="58"/>
      <c r="BE205" s="58"/>
      <c r="BF205" s="58"/>
      <c r="BG205" s="58"/>
      <c r="BH205" s="58"/>
      <c r="BI205" s="58"/>
      <c r="BJ205" s="58"/>
      <c r="BK205" s="58"/>
      <c r="BL205" s="58"/>
      <c r="BM205" s="58"/>
      <c r="BN205" s="58"/>
      <c r="BO205" s="58"/>
      <c r="BP205" s="58"/>
      <c r="BQ205" s="58"/>
      <c r="BR205" s="58"/>
      <c r="BS205" s="58"/>
      <c r="BT205" s="58"/>
      <c r="BU205" s="58"/>
      <c r="BV205" s="58"/>
      <c r="BW205" s="58"/>
      <c r="BX205" s="58"/>
      <c r="BY205" s="58"/>
    </row>
    <row r="206" spans="1:77" ht="15.75" customHeight="1">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c r="BF206" s="58"/>
      <c r="BG206" s="58"/>
      <c r="BH206" s="58"/>
      <c r="BI206" s="58"/>
      <c r="BJ206" s="58"/>
      <c r="BK206" s="58"/>
      <c r="BL206" s="58"/>
      <c r="BM206" s="58"/>
      <c r="BN206" s="58"/>
      <c r="BO206" s="58"/>
      <c r="BP206" s="58"/>
      <c r="BQ206" s="58"/>
      <c r="BR206" s="58"/>
      <c r="BS206" s="58"/>
      <c r="BT206" s="58"/>
      <c r="BU206" s="58"/>
      <c r="BV206" s="58"/>
      <c r="BW206" s="58"/>
      <c r="BX206" s="58"/>
      <c r="BY206" s="58"/>
    </row>
    <row r="207" spans="1:77" ht="15.75" customHeight="1">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c r="BA207" s="58"/>
      <c r="BB207" s="58"/>
      <c r="BC207" s="58"/>
      <c r="BD207" s="58"/>
      <c r="BE207" s="58"/>
      <c r="BF207" s="58"/>
      <c r="BG207" s="58"/>
      <c r="BH207" s="58"/>
      <c r="BI207" s="58"/>
      <c r="BJ207" s="58"/>
      <c r="BK207" s="58"/>
      <c r="BL207" s="58"/>
      <c r="BM207" s="58"/>
      <c r="BN207" s="58"/>
      <c r="BO207" s="58"/>
      <c r="BP207" s="58"/>
      <c r="BQ207" s="58"/>
      <c r="BR207" s="58"/>
      <c r="BS207" s="58"/>
      <c r="BT207" s="58"/>
      <c r="BU207" s="58"/>
      <c r="BV207" s="58"/>
      <c r="BW207" s="58"/>
      <c r="BX207" s="58"/>
      <c r="BY207" s="58"/>
    </row>
    <row r="208" spans="1:77" ht="15.75" customHeight="1">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c r="BA208" s="58"/>
      <c r="BB208" s="58"/>
      <c r="BC208" s="58"/>
      <c r="BD208" s="58"/>
      <c r="BE208" s="58"/>
      <c r="BF208" s="58"/>
      <c r="BG208" s="58"/>
      <c r="BH208" s="58"/>
      <c r="BI208" s="58"/>
      <c r="BJ208" s="58"/>
      <c r="BK208" s="58"/>
      <c r="BL208" s="58"/>
      <c r="BM208" s="58"/>
      <c r="BN208" s="58"/>
      <c r="BO208" s="58"/>
      <c r="BP208" s="58"/>
      <c r="BQ208" s="58"/>
      <c r="BR208" s="58"/>
      <c r="BS208" s="58"/>
      <c r="BT208" s="58"/>
      <c r="BU208" s="58"/>
      <c r="BV208" s="58"/>
      <c r="BW208" s="58"/>
      <c r="BX208" s="58"/>
      <c r="BY208" s="58"/>
    </row>
    <row r="209" spans="1:77" ht="15.75" customHeight="1">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c r="BI209" s="58"/>
      <c r="BJ209" s="58"/>
      <c r="BK209" s="58"/>
      <c r="BL209" s="58"/>
      <c r="BM209" s="58"/>
      <c r="BN209" s="58"/>
      <c r="BO209" s="58"/>
      <c r="BP209" s="58"/>
      <c r="BQ209" s="58"/>
      <c r="BR209" s="58"/>
      <c r="BS209" s="58"/>
      <c r="BT209" s="58"/>
      <c r="BU209" s="58"/>
      <c r="BV209" s="58"/>
      <c r="BW209" s="58"/>
      <c r="BX209" s="58"/>
      <c r="BY209" s="58"/>
    </row>
    <row r="210" spans="1:77" ht="15.75" customHeight="1">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c r="BF210" s="58"/>
      <c r="BG210" s="58"/>
      <c r="BH210" s="58"/>
      <c r="BI210" s="58"/>
      <c r="BJ210" s="58"/>
      <c r="BK210" s="58"/>
      <c r="BL210" s="58"/>
      <c r="BM210" s="58"/>
      <c r="BN210" s="58"/>
      <c r="BO210" s="58"/>
      <c r="BP210" s="58"/>
      <c r="BQ210" s="58"/>
      <c r="BR210" s="58"/>
      <c r="BS210" s="58"/>
      <c r="BT210" s="58"/>
      <c r="BU210" s="58"/>
      <c r="BV210" s="58"/>
      <c r="BW210" s="58"/>
      <c r="BX210" s="58"/>
      <c r="BY210" s="58"/>
    </row>
    <row r="211" spans="1:77" ht="15.75" customHeight="1">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58"/>
      <c r="BG211" s="58"/>
      <c r="BH211" s="58"/>
      <c r="BI211" s="58"/>
      <c r="BJ211" s="58"/>
      <c r="BK211" s="58"/>
      <c r="BL211" s="58"/>
      <c r="BM211" s="58"/>
      <c r="BN211" s="58"/>
      <c r="BO211" s="58"/>
      <c r="BP211" s="58"/>
      <c r="BQ211" s="58"/>
      <c r="BR211" s="58"/>
      <c r="BS211" s="58"/>
      <c r="BT211" s="58"/>
      <c r="BU211" s="58"/>
      <c r="BV211" s="58"/>
      <c r="BW211" s="58"/>
      <c r="BX211" s="58"/>
      <c r="BY211" s="58"/>
    </row>
    <row r="212" spans="1:77" ht="15.75" customHeight="1">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58"/>
      <c r="BG212" s="58"/>
      <c r="BH212" s="58"/>
      <c r="BI212" s="58"/>
      <c r="BJ212" s="58"/>
      <c r="BK212" s="58"/>
      <c r="BL212" s="58"/>
      <c r="BM212" s="58"/>
      <c r="BN212" s="58"/>
      <c r="BO212" s="58"/>
      <c r="BP212" s="58"/>
      <c r="BQ212" s="58"/>
      <c r="BR212" s="58"/>
      <c r="BS212" s="58"/>
      <c r="BT212" s="58"/>
      <c r="BU212" s="58"/>
      <c r="BV212" s="58"/>
      <c r="BW212" s="58"/>
      <c r="BX212" s="58"/>
      <c r="BY212" s="58"/>
    </row>
    <row r="213" spans="1:77" ht="15.75" customHeight="1">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c r="BA213" s="58"/>
      <c r="BB213" s="58"/>
      <c r="BC213" s="58"/>
      <c r="BD213" s="58"/>
      <c r="BE213" s="58"/>
      <c r="BF213" s="58"/>
      <c r="BG213" s="58"/>
      <c r="BH213" s="58"/>
      <c r="BI213" s="58"/>
      <c r="BJ213" s="58"/>
      <c r="BK213" s="58"/>
      <c r="BL213" s="58"/>
      <c r="BM213" s="58"/>
      <c r="BN213" s="58"/>
      <c r="BO213" s="58"/>
      <c r="BP213" s="58"/>
      <c r="BQ213" s="58"/>
      <c r="BR213" s="58"/>
      <c r="BS213" s="58"/>
      <c r="BT213" s="58"/>
      <c r="BU213" s="58"/>
      <c r="BV213" s="58"/>
      <c r="BW213" s="58"/>
      <c r="BX213" s="58"/>
      <c r="BY213" s="58"/>
    </row>
    <row r="214" spans="1:77" ht="15.75" customHeight="1">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c r="AJ214" s="58"/>
      <c r="AK214" s="58"/>
      <c r="AL214" s="58"/>
      <c r="AM214" s="58"/>
      <c r="AN214" s="58"/>
      <c r="AO214" s="58"/>
      <c r="AP214" s="58"/>
      <c r="AQ214" s="58"/>
      <c r="AR214" s="58"/>
      <c r="AS214" s="58"/>
      <c r="AT214" s="58"/>
      <c r="AU214" s="58"/>
      <c r="AV214" s="58"/>
      <c r="AW214" s="58"/>
      <c r="AX214" s="58"/>
      <c r="AY214" s="58"/>
      <c r="AZ214" s="58"/>
      <c r="BA214" s="58"/>
      <c r="BB214" s="58"/>
      <c r="BC214" s="58"/>
      <c r="BD214" s="58"/>
      <c r="BE214" s="58"/>
      <c r="BF214" s="58"/>
      <c r="BG214" s="58"/>
      <c r="BH214" s="58"/>
      <c r="BI214" s="58"/>
      <c r="BJ214" s="58"/>
      <c r="BK214" s="58"/>
      <c r="BL214" s="58"/>
      <c r="BM214" s="58"/>
      <c r="BN214" s="58"/>
      <c r="BO214" s="58"/>
      <c r="BP214" s="58"/>
      <c r="BQ214" s="58"/>
      <c r="BR214" s="58"/>
      <c r="BS214" s="58"/>
      <c r="BT214" s="58"/>
      <c r="BU214" s="58"/>
      <c r="BV214" s="58"/>
      <c r="BW214" s="58"/>
      <c r="BX214" s="58"/>
      <c r="BY214" s="58"/>
    </row>
    <row r="215" spans="1:77" ht="15.75" customHeight="1">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58"/>
      <c r="BF215" s="58"/>
      <c r="BG215" s="58"/>
      <c r="BH215" s="58"/>
      <c r="BI215" s="58"/>
      <c r="BJ215" s="58"/>
      <c r="BK215" s="58"/>
      <c r="BL215" s="58"/>
      <c r="BM215" s="58"/>
      <c r="BN215" s="58"/>
      <c r="BO215" s="58"/>
      <c r="BP215" s="58"/>
      <c r="BQ215" s="58"/>
      <c r="BR215" s="58"/>
      <c r="BS215" s="58"/>
      <c r="BT215" s="58"/>
      <c r="BU215" s="58"/>
      <c r="BV215" s="58"/>
      <c r="BW215" s="58"/>
      <c r="BX215" s="58"/>
      <c r="BY215" s="58"/>
    </row>
    <row r="216" spans="1:77" ht="15.75" customHeight="1">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58"/>
      <c r="BF216" s="58"/>
      <c r="BG216" s="58"/>
      <c r="BH216" s="58"/>
      <c r="BI216" s="58"/>
      <c r="BJ216" s="58"/>
      <c r="BK216" s="58"/>
      <c r="BL216" s="58"/>
      <c r="BM216" s="58"/>
      <c r="BN216" s="58"/>
      <c r="BO216" s="58"/>
      <c r="BP216" s="58"/>
      <c r="BQ216" s="58"/>
      <c r="BR216" s="58"/>
      <c r="BS216" s="58"/>
      <c r="BT216" s="58"/>
      <c r="BU216" s="58"/>
      <c r="BV216" s="58"/>
      <c r="BW216" s="58"/>
      <c r="BX216" s="58"/>
      <c r="BY216" s="58"/>
    </row>
    <row r="217" spans="1:77" ht="15.75" customHeight="1">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8"/>
      <c r="BI217" s="58"/>
      <c r="BJ217" s="58"/>
      <c r="BK217" s="58"/>
      <c r="BL217" s="58"/>
      <c r="BM217" s="58"/>
      <c r="BN217" s="58"/>
      <c r="BO217" s="58"/>
      <c r="BP217" s="58"/>
      <c r="BQ217" s="58"/>
      <c r="BR217" s="58"/>
      <c r="BS217" s="58"/>
      <c r="BT217" s="58"/>
      <c r="BU217" s="58"/>
      <c r="BV217" s="58"/>
      <c r="BW217" s="58"/>
      <c r="BX217" s="58"/>
      <c r="BY217" s="58"/>
    </row>
    <row r="218" spans="1:77" ht="15.75" customHeight="1">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58"/>
      <c r="BF218" s="58"/>
      <c r="BG218" s="58"/>
      <c r="BH218" s="58"/>
      <c r="BI218" s="58"/>
      <c r="BJ218" s="58"/>
      <c r="BK218" s="58"/>
      <c r="BL218" s="58"/>
      <c r="BM218" s="58"/>
      <c r="BN218" s="58"/>
      <c r="BO218" s="58"/>
      <c r="BP218" s="58"/>
      <c r="BQ218" s="58"/>
      <c r="BR218" s="58"/>
      <c r="BS218" s="58"/>
      <c r="BT218" s="58"/>
      <c r="BU218" s="58"/>
      <c r="BV218" s="58"/>
      <c r="BW218" s="58"/>
      <c r="BX218" s="58"/>
      <c r="BY218" s="58"/>
    </row>
    <row r="219" spans="1:77" ht="15.75" customHeight="1">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c r="BI219" s="58"/>
      <c r="BJ219" s="58"/>
      <c r="BK219" s="58"/>
      <c r="BL219" s="58"/>
      <c r="BM219" s="58"/>
      <c r="BN219" s="58"/>
      <c r="BO219" s="58"/>
      <c r="BP219" s="58"/>
      <c r="BQ219" s="58"/>
      <c r="BR219" s="58"/>
      <c r="BS219" s="58"/>
      <c r="BT219" s="58"/>
      <c r="BU219" s="58"/>
      <c r="BV219" s="58"/>
      <c r="BW219" s="58"/>
      <c r="BX219" s="58"/>
      <c r="BY219" s="58"/>
    </row>
    <row r="220" spans="1:77" ht="15.75" customHeight="1">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58"/>
      <c r="BM220" s="58"/>
      <c r="BN220" s="58"/>
      <c r="BO220" s="58"/>
      <c r="BP220" s="58"/>
      <c r="BQ220" s="58"/>
      <c r="BR220" s="58"/>
      <c r="BS220" s="58"/>
      <c r="BT220" s="58"/>
      <c r="BU220" s="58"/>
      <c r="BV220" s="58"/>
      <c r="BW220" s="58"/>
      <c r="BX220" s="58"/>
      <c r="BY220" s="58"/>
    </row>
    <row r="221" spans="1:77" ht="15.75" customHeight="1">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c r="BI221" s="58"/>
      <c r="BJ221" s="58"/>
      <c r="BK221" s="58"/>
      <c r="BL221" s="58"/>
      <c r="BM221" s="58"/>
      <c r="BN221" s="58"/>
      <c r="BO221" s="58"/>
      <c r="BP221" s="58"/>
      <c r="BQ221" s="58"/>
      <c r="BR221" s="58"/>
      <c r="BS221" s="58"/>
      <c r="BT221" s="58"/>
      <c r="BU221" s="58"/>
      <c r="BV221" s="58"/>
      <c r="BW221" s="58"/>
      <c r="BX221" s="58"/>
      <c r="BY221" s="58"/>
    </row>
    <row r="222" spans="1:77" ht="15.75" customHeight="1">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c r="BI222" s="58"/>
      <c r="BJ222" s="58"/>
      <c r="BK222" s="58"/>
      <c r="BL222" s="58"/>
      <c r="BM222" s="58"/>
      <c r="BN222" s="58"/>
      <c r="BO222" s="58"/>
      <c r="BP222" s="58"/>
      <c r="BQ222" s="58"/>
      <c r="BR222" s="58"/>
      <c r="BS222" s="58"/>
      <c r="BT222" s="58"/>
      <c r="BU222" s="58"/>
      <c r="BV222" s="58"/>
      <c r="BW222" s="58"/>
      <c r="BX222" s="58"/>
      <c r="BY222" s="58"/>
    </row>
    <row r="223" spans="1:77" ht="15.75" customHeight="1">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8"/>
      <c r="BR223" s="58"/>
      <c r="BS223" s="58"/>
      <c r="BT223" s="58"/>
      <c r="BU223" s="58"/>
      <c r="BV223" s="58"/>
      <c r="BW223" s="58"/>
      <c r="BX223" s="58"/>
      <c r="BY223" s="58"/>
    </row>
    <row r="224" spans="1:77" ht="15.75" customHeight="1">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c r="BH224" s="58"/>
      <c r="BI224" s="58"/>
      <c r="BJ224" s="58"/>
      <c r="BK224" s="58"/>
      <c r="BL224" s="58"/>
      <c r="BM224" s="58"/>
      <c r="BN224" s="58"/>
      <c r="BO224" s="58"/>
      <c r="BP224" s="58"/>
      <c r="BQ224" s="58"/>
      <c r="BR224" s="58"/>
      <c r="BS224" s="58"/>
      <c r="BT224" s="58"/>
      <c r="BU224" s="58"/>
      <c r="BV224" s="58"/>
      <c r="BW224" s="58"/>
      <c r="BX224" s="58"/>
      <c r="BY224" s="58"/>
    </row>
    <row r="225" spans="1:77" ht="15.75" customHeight="1">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c r="BI225" s="58"/>
      <c r="BJ225" s="58"/>
      <c r="BK225" s="58"/>
      <c r="BL225" s="58"/>
      <c r="BM225" s="58"/>
      <c r="BN225" s="58"/>
      <c r="BO225" s="58"/>
      <c r="BP225" s="58"/>
      <c r="BQ225" s="58"/>
      <c r="BR225" s="58"/>
      <c r="BS225" s="58"/>
      <c r="BT225" s="58"/>
      <c r="BU225" s="58"/>
      <c r="BV225" s="58"/>
      <c r="BW225" s="58"/>
      <c r="BX225" s="58"/>
      <c r="BY225" s="58"/>
    </row>
    <row r="226" spans="1:77" ht="15.75" customHeight="1">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58"/>
      <c r="AU226" s="58"/>
      <c r="AV226" s="58"/>
      <c r="AW226" s="58"/>
      <c r="AX226" s="58"/>
      <c r="AY226" s="58"/>
      <c r="AZ226" s="58"/>
      <c r="BA226" s="58"/>
      <c r="BB226" s="58"/>
      <c r="BC226" s="58"/>
      <c r="BD226" s="58"/>
      <c r="BE226" s="58"/>
      <c r="BF226" s="58"/>
      <c r="BG226" s="58"/>
      <c r="BH226" s="58"/>
      <c r="BI226" s="58"/>
      <c r="BJ226" s="58"/>
      <c r="BK226" s="58"/>
      <c r="BL226" s="58"/>
      <c r="BM226" s="58"/>
      <c r="BN226" s="58"/>
      <c r="BO226" s="58"/>
      <c r="BP226" s="58"/>
      <c r="BQ226" s="58"/>
      <c r="BR226" s="58"/>
      <c r="BS226" s="58"/>
      <c r="BT226" s="58"/>
      <c r="BU226" s="58"/>
      <c r="BV226" s="58"/>
      <c r="BW226" s="58"/>
      <c r="BX226" s="58"/>
      <c r="BY226" s="58"/>
    </row>
    <row r="227" spans="1:77" ht="15.75" customHeight="1">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8"/>
      <c r="AY227" s="58"/>
      <c r="AZ227" s="58"/>
      <c r="BA227" s="58"/>
      <c r="BB227" s="58"/>
      <c r="BC227" s="58"/>
      <c r="BD227" s="58"/>
      <c r="BE227" s="58"/>
      <c r="BF227" s="58"/>
      <c r="BG227" s="58"/>
      <c r="BH227" s="58"/>
      <c r="BI227" s="58"/>
      <c r="BJ227" s="58"/>
      <c r="BK227" s="58"/>
      <c r="BL227" s="58"/>
      <c r="BM227" s="58"/>
      <c r="BN227" s="58"/>
      <c r="BO227" s="58"/>
      <c r="BP227" s="58"/>
      <c r="BQ227" s="58"/>
      <c r="BR227" s="58"/>
      <c r="BS227" s="58"/>
      <c r="BT227" s="58"/>
      <c r="BU227" s="58"/>
      <c r="BV227" s="58"/>
      <c r="BW227" s="58"/>
      <c r="BX227" s="58"/>
      <c r="BY227" s="58"/>
    </row>
    <row r="228" spans="1:77" ht="15.75" customHeight="1">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c r="AJ228" s="58"/>
      <c r="AK228" s="58"/>
      <c r="AL228" s="58"/>
      <c r="AM228" s="58"/>
      <c r="AN228" s="58"/>
      <c r="AO228" s="58"/>
      <c r="AP228" s="58"/>
      <c r="AQ228" s="58"/>
      <c r="AR228" s="58"/>
      <c r="AS228" s="58"/>
      <c r="AT228" s="58"/>
      <c r="AU228" s="58"/>
      <c r="AV228" s="58"/>
      <c r="AW228" s="58"/>
      <c r="AX228" s="58"/>
      <c r="AY228" s="58"/>
      <c r="AZ228" s="58"/>
      <c r="BA228" s="58"/>
      <c r="BB228" s="58"/>
      <c r="BC228" s="58"/>
      <c r="BD228" s="58"/>
      <c r="BE228" s="58"/>
      <c r="BF228" s="58"/>
      <c r="BG228" s="58"/>
      <c r="BH228" s="58"/>
      <c r="BI228" s="58"/>
      <c r="BJ228" s="58"/>
      <c r="BK228" s="58"/>
      <c r="BL228" s="58"/>
      <c r="BM228" s="58"/>
      <c r="BN228" s="58"/>
      <c r="BO228" s="58"/>
      <c r="BP228" s="58"/>
      <c r="BQ228" s="58"/>
      <c r="BR228" s="58"/>
      <c r="BS228" s="58"/>
      <c r="BT228" s="58"/>
      <c r="BU228" s="58"/>
      <c r="BV228" s="58"/>
      <c r="BW228" s="58"/>
      <c r="BX228" s="58"/>
      <c r="BY228" s="58"/>
    </row>
    <row r="229" spans="1:77" ht="15.75" customHeight="1">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c r="AJ229" s="58"/>
      <c r="AK229" s="58"/>
      <c r="AL229" s="58"/>
      <c r="AM229" s="58"/>
      <c r="AN229" s="58"/>
      <c r="AO229" s="58"/>
      <c r="AP229" s="58"/>
      <c r="AQ229" s="58"/>
      <c r="AR229" s="58"/>
      <c r="AS229" s="58"/>
      <c r="AT229" s="58"/>
      <c r="AU229" s="58"/>
      <c r="AV229" s="58"/>
      <c r="AW229" s="58"/>
      <c r="AX229" s="58"/>
      <c r="AY229" s="58"/>
      <c r="AZ229" s="58"/>
      <c r="BA229" s="58"/>
      <c r="BB229" s="58"/>
      <c r="BC229" s="58"/>
      <c r="BD229" s="58"/>
      <c r="BE229" s="58"/>
      <c r="BF229" s="58"/>
      <c r="BG229" s="58"/>
      <c r="BH229" s="58"/>
      <c r="BI229" s="58"/>
      <c r="BJ229" s="58"/>
      <c r="BK229" s="58"/>
      <c r="BL229" s="58"/>
      <c r="BM229" s="58"/>
      <c r="BN229" s="58"/>
      <c r="BO229" s="58"/>
      <c r="BP229" s="58"/>
      <c r="BQ229" s="58"/>
      <c r="BR229" s="58"/>
      <c r="BS229" s="58"/>
      <c r="BT229" s="58"/>
      <c r="BU229" s="58"/>
      <c r="BV229" s="58"/>
      <c r="BW229" s="58"/>
      <c r="BX229" s="58"/>
      <c r="BY229" s="58"/>
    </row>
    <row r="230" spans="1:77" ht="15.75" customHeight="1">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c r="AA230" s="58"/>
      <c r="AB230" s="58"/>
      <c r="AC230" s="58"/>
      <c r="AD230" s="58"/>
      <c r="AE230" s="58"/>
      <c r="AF230" s="58"/>
      <c r="AG230" s="58"/>
      <c r="AH230" s="58"/>
      <c r="AI230" s="58"/>
      <c r="AJ230" s="58"/>
      <c r="AK230" s="58"/>
      <c r="AL230" s="58"/>
      <c r="AM230" s="58"/>
      <c r="AN230" s="58"/>
      <c r="AO230" s="58"/>
      <c r="AP230" s="58"/>
      <c r="AQ230" s="58"/>
      <c r="AR230" s="58"/>
      <c r="AS230" s="58"/>
      <c r="AT230" s="58"/>
      <c r="AU230" s="58"/>
      <c r="AV230" s="58"/>
      <c r="AW230" s="58"/>
      <c r="AX230" s="58"/>
      <c r="AY230" s="58"/>
      <c r="AZ230" s="58"/>
      <c r="BA230" s="58"/>
      <c r="BB230" s="58"/>
      <c r="BC230" s="58"/>
      <c r="BD230" s="58"/>
      <c r="BE230" s="58"/>
      <c r="BF230" s="58"/>
      <c r="BG230" s="58"/>
      <c r="BH230" s="58"/>
      <c r="BI230" s="58"/>
      <c r="BJ230" s="58"/>
      <c r="BK230" s="58"/>
      <c r="BL230" s="58"/>
      <c r="BM230" s="58"/>
      <c r="BN230" s="58"/>
      <c r="BO230" s="58"/>
      <c r="BP230" s="58"/>
      <c r="BQ230" s="58"/>
      <c r="BR230" s="58"/>
      <c r="BS230" s="58"/>
      <c r="BT230" s="58"/>
      <c r="BU230" s="58"/>
      <c r="BV230" s="58"/>
      <c r="BW230" s="58"/>
      <c r="BX230" s="58"/>
      <c r="BY230" s="58"/>
    </row>
    <row r="231" spans="1:77" ht="15.75" customHeight="1">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8"/>
      <c r="AU231" s="58"/>
      <c r="AV231" s="58"/>
      <c r="AW231" s="58"/>
      <c r="AX231" s="58"/>
      <c r="AY231" s="58"/>
      <c r="AZ231" s="58"/>
      <c r="BA231" s="58"/>
      <c r="BB231" s="58"/>
      <c r="BC231" s="58"/>
      <c r="BD231" s="58"/>
      <c r="BE231" s="58"/>
      <c r="BF231" s="58"/>
      <c r="BG231" s="58"/>
      <c r="BH231" s="58"/>
      <c r="BI231" s="58"/>
      <c r="BJ231" s="58"/>
      <c r="BK231" s="58"/>
      <c r="BL231" s="58"/>
      <c r="BM231" s="58"/>
      <c r="BN231" s="58"/>
      <c r="BO231" s="58"/>
      <c r="BP231" s="58"/>
      <c r="BQ231" s="58"/>
      <c r="BR231" s="58"/>
      <c r="BS231" s="58"/>
      <c r="BT231" s="58"/>
      <c r="BU231" s="58"/>
      <c r="BV231" s="58"/>
      <c r="BW231" s="58"/>
      <c r="BX231" s="58"/>
      <c r="BY231" s="58"/>
    </row>
    <row r="232" spans="1:77" ht="15.75" customHeight="1">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8"/>
      <c r="BS232" s="58"/>
      <c r="BT232" s="58"/>
      <c r="BU232" s="58"/>
      <c r="BV232" s="58"/>
      <c r="BW232" s="58"/>
      <c r="BX232" s="58"/>
      <c r="BY232" s="58"/>
    </row>
    <row r="233" spans="1:77" ht="15.75" customHeight="1">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c r="AA233" s="58"/>
      <c r="AB233" s="58"/>
      <c r="AC233" s="58"/>
      <c r="AD233" s="58"/>
      <c r="AE233" s="58"/>
      <c r="AF233" s="58"/>
      <c r="AG233" s="58"/>
      <c r="AH233" s="58"/>
      <c r="AI233" s="58"/>
      <c r="AJ233" s="58"/>
      <c r="AK233" s="58"/>
      <c r="AL233" s="58"/>
      <c r="AM233" s="58"/>
      <c r="AN233" s="58"/>
      <c r="AO233" s="58"/>
      <c r="AP233" s="58"/>
      <c r="AQ233" s="58"/>
      <c r="AR233" s="58"/>
      <c r="AS233" s="58"/>
      <c r="AT233" s="58"/>
      <c r="AU233" s="58"/>
      <c r="AV233" s="58"/>
      <c r="AW233" s="58"/>
      <c r="AX233" s="58"/>
      <c r="AY233" s="58"/>
      <c r="AZ233" s="58"/>
      <c r="BA233" s="58"/>
      <c r="BB233" s="58"/>
      <c r="BC233" s="58"/>
      <c r="BD233" s="58"/>
      <c r="BE233" s="58"/>
      <c r="BF233" s="58"/>
      <c r="BG233" s="58"/>
      <c r="BH233" s="58"/>
      <c r="BI233" s="58"/>
      <c r="BJ233" s="58"/>
      <c r="BK233" s="58"/>
      <c r="BL233" s="58"/>
      <c r="BM233" s="58"/>
      <c r="BN233" s="58"/>
      <c r="BO233" s="58"/>
      <c r="BP233" s="58"/>
      <c r="BQ233" s="58"/>
      <c r="BR233" s="58"/>
      <c r="BS233" s="58"/>
      <c r="BT233" s="58"/>
      <c r="BU233" s="58"/>
      <c r="BV233" s="58"/>
      <c r="BW233" s="58"/>
      <c r="BX233" s="58"/>
      <c r="BY233" s="58"/>
    </row>
    <row r="234" spans="1:77" ht="15.75" customHeight="1">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58"/>
      <c r="AU234" s="58"/>
      <c r="AV234" s="58"/>
      <c r="AW234" s="58"/>
      <c r="AX234" s="58"/>
      <c r="AY234" s="58"/>
      <c r="AZ234" s="58"/>
      <c r="BA234" s="58"/>
      <c r="BB234" s="58"/>
      <c r="BC234" s="58"/>
      <c r="BD234" s="58"/>
      <c r="BE234" s="58"/>
      <c r="BF234" s="58"/>
      <c r="BG234" s="58"/>
      <c r="BH234" s="58"/>
      <c r="BI234" s="58"/>
      <c r="BJ234" s="58"/>
      <c r="BK234" s="58"/>
      <c r="BL234" s="58"/>
      <c r="BM234" s="58"/>
      <c r="BN234" s="58"/>
      <c r="BO234" s="58"/>
      <c r="BP234" s="58"/>
      <c r="BQ234" s="58"/>
      <c r="BR234" s="58"/>
      <c r="BS234" s="58"/>
      <c r="BT234" s="58"/>
      <c r="BU234" s="58"/>
      <c r="BV234" s="58"/>
      <c r="BW234" s="58"/>
      <c r="BX234" s="58"/>
      <c r="BY234" s="58"/>
    </row>
    <row r="235" spans="1:77" ht="15.75" customHeight="1">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c r="AA235" s="58"/>
      <c r="AB235" s="58"/>
      <c r="AC235" s="58"/>
      <c r="AD235" s="58"/>
      <c r="AE235" s="58"/>
      <c r="AF235" s="58"/>
      <c r="AG235" s="58"/>
      <c r="AH235" s="58"/>
      <c r="AI235" s="58"/>
      <c r="AJ235" s="58"/>
      <c r="AK235" s="58"/>
      <c r="AL235" s="58"/>
      <c r="AM235" s="58"/>
      <c r="AN235" s="58"/>
      <c r="AO235" s="58"/>
      <c r="AP235" s="58"/>
      <c r="AQ235" s="58"/>
      <c r="AR235" s="58"/>
      <c r="AS235" s="58"/>
      <c r="AT235" s="58"/>
      <c r="AU235" s="58"/>
      <c r="AV235" s="58"/>
      <c r="AW235" s="58"/>
      <c r="AX235" s="58"/>
      <c r="AY235" s="58"/>
      <c r="AZ235" s="58"/>
      <c r="BA235" s="58"/>
      <c r="BB235" s="58"/>
      <c r="BC235" s="58"/>
      <c r="BD235" s="58"/>
      <c r="BE235" s="58"/>
      <c r="BF235" s="58"/>
      <c r="BG235" s="58"/>
      <c r="BH235" s="58"/>
      <c r="BI235" s="58"/>
      <c r="BJ235" s="58"/>
      <c r="BK235" s="58"/>
      <c r="BL235" s="58"/>
      <c r="BM235" s="58"/>
      <c r="BN235" s="58"/>
      <c r="BO235" s="58"/>
      <c r="BP235" s="58"/>
      <c r="BQ235" s="58"/>
      <c r="BR235" s="58"/>
      <c r="BS235" s="58"/>
      <c r="BT235" s="58"/>
      <c r="BU235" s="58"/>
      <c r="BV235" s="58"/>
      <c r="BW235" s="58"/>
      <c r="BX235" s="58"/>
      <c r="BY235" s="58"/>
    </row>
    <row r="236" spans="1:77" ht="15.75" customHeight="1">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58"/>
      <c r="AY236" s="58"/>
      <c r="AZ236" s="58"/>
      <c r="BA236" s="58"/>
      <c r="BB236" s="58"/>
      <c r="BC236" s="58"/>
      <c r="BD236" s="58"/>
      <c r="BE236" s="58"/>
      <c r="BF236" s="58"/>
      <c r="BG236" s="58"/>
      <c r="BH236" s="58"/>
      <c r="BI236" s="58"/>
      <c r="BJ236" s="58"/>
      <c r="BK236" s="58"/>
      <c r="BL236" s="58"/>
      <c r="BM236" s="58"/>
      <c r="BN236" s="58"/>
      <c r="BO236" s="58"/>
      <c r="BP236" s="58"/>
      <c r="BQ236" s="58"/>
      <c r="BR236" s="58"/>
      <c r="BS236" s="58"/>
      <c r="BT236" s="58"/>
      <c r="BU236" s="58"/>
      <c r="BV236" s="58"/>
      <c r="BW236" s="58"/>
      <c r="BX236" s="58"/>
      <c r="BY236" s="58"/>
    </row>
    <row r="237" spans="1:77" ht="15.75" customHeight="1">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8"/>
      <c r="AY237" s="58"/>
      <c r="AZ237" s="58"/>
      <c r="BA237" s="58"/>
      <c r="BB237" s="58"/>
      <c r="BC237" s="58"/>
      <c r="BD237" s="58"/>
      <c r="BE237" s="58"/>
      <c r="BF237" s="58"/>
      <c r="BG237" s="58"/>
      <c r="BH237" s="58"/>
      <c r="BI237" s="58"/>
      <c r="BJ237" s="58"/>
      <c r="BK237" s="58"/>
      <c r="BL237" s="58"/>
      <c r="BM237" s="58"/>
      <c r="BN237" s="58"/>
      <c r="BO237" s="58"/>
      <c r="BP237" s="58"/>
      <c r="BQ237" s="58"/>
      <c r="BR237" s="58"/>
      <c r="BS237" s="58"/>
      <c r="BT237" s="58"/>
      <c r="BU237" s="58"/>
      <c r="BV237" s="58"/>
      <c r="BW237" s="58"/>
      <c r="BX237" s="58"/>
      <c r="BY237" s="58"/>
    </row>
    <row r="238" spans="1:77" ht="15.75" customHeight="1">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58"/>
      <c r="AU238" s="58"/>
      <c r="AV238" s="58"/>
      <c r="AW238" s="58"/>
      <c r="AX238" s="58"/>
      <c r="AY238" s="58"/>
      <c r="AZ238" s="58"/>
      <c r="BA238" s="58"/>
      <c r="BB238" s="58"/>
      <c r="BC238" s="58"/>
      <c r="BD238" s="58"/>
      <c r="BE238" s="58"/>
      <c r="BF238" s="58"/>
      <c r="BG238" s="58"/>
      <c r="BH238" s="58"/>
      <c r="BI238" s="58"/>
      <c r="BJ238" s="58"/>
      <c r="BK238" s="58"/>
      <c r="BL238" s="58"/>
      <c r="BM238" s="58"/>
      <c r="BN238" s="58"/>
      <c r="BO238" s="58"/>
      <c r="BP238" s="58"/>
      <c r="BQ238" s="58"/>
      <c r="BR238" s="58"/>
      <c r="BS238" s="58"/>
      <c r="BT238" s="58"/>
      <c r="BU238" s="58"/>
      <c r="BV238" s="58"/>
      <c r="BW238" s="58"/>
      <c r="BX238" s="58"/>
      <c r="BY238" s="58"/>
    </row>
    <row r="239" spans="1:77" ht="15.75" customHeight="1">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c r="BA239" s="58"/>
      <c r="BB239" s="58"/>
      <c r="BC239" s="58"/>
      <c r="BD239" s="58"/>
      <c r="BE239" s="58"/>
      <c r="BF239" s="58"/>
      <c r="BG239" s="58"/>
      <c r="BH239" s="58"/>
      <c r="BI239" s="58"/>
      <c r="BJ239" s="58"/>
      <c r="BK239" s="58"/>
      <c r="BL239" s="58"/>
      <c r="BM239" s="58"/>
      <c r="BN239" s="58"/>
      <c r="BO239" s="58"/>
      <c r="BP239" s="58"/>
      <c r="BQ239" s="58"/>
      <c r="BR239" s="58"/>
      <c r="BS239" s="58"/>
      <c r="BT239" s="58"/>
      <c r="BU239" s="58"/>
      <c r="BV239" s="58"/>
      <c r="BW239" s="58"/>
      <c r="BX239" s="58"/>
      <c r="BY239" s="58"/>
    </row>
    <row r="240" spans="1:77" ht="15.75" customHeight="1">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c r="BD240" s="58"/>
      <c r="BE240" s="58"/>
      <c r="BF240" s="58"/>
      <c r="BG240" s="58"/>
      <c r="BH240" s="58"/>
      <c r="BI240" s="58"/>
      <c r="BJ240" s="58"/>
      <c r="BK240" s="58"/>
      <c r="BL240" s="58"/>
      <c r="BM240" s="58"/>
      <c r="BN240" s="58"/>
      <c r="BO240" s="58"/>
      <c r="BP240" s="58"/>
      <c r="BQ240" s="58"/>
      <c r="BR240" s="58"/>
      <c r="BS240" s="58"/>
      <c r="BT240" s="58"/>
      <c r="BU240" s="58"/>
      <c r="BV240" s="58"/>
      <c r="BW240" s="58"/>
      <c r="BX240" s="58"/>
      <c r="BY240" s="58"/>
    </row>
    <row r="241" spans="1:77" ht="15.75" customHeight="1">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c r="BF241" s="58"/>
      <c r="BG241" s="58"/>
      <c r="BH241" s="58"/>
      <c r="BI241" s="58"/>
      <c r="BJ241" s="58"/>
      <c r="BK241" s="58"/>
      <c r="BL241" s="58"/>
      <c r="BM241" s="58"/>
      <c r="BN241" s="58"/>
      <c r="BO241" s="58"/>
      <c r="BP241" s="58"/>
      <c r="BQ241" s="58"/>
      <c r="BR241" s="58"/>
      <c r="BS241" s="58"/>
      <c r="BT241" s="58"/>
      <c r="BU241" s="58"/>
      <c r="BV241" s="58"/>
      <c r="BW241" s="58"/>
      <c r="BX241" s="58"/>
      <c r="BY241" s="58"/>
    </row>
    <row r="242" spans="1:77" ht="15.75" customHeight="1">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c r="BH242" s="58"/>
      <c r="BI242" s="58"/>
      <c r="BJ242" s="58"/>
      <c r="BK242" s="58"/>
      <c r="BL242" s="58"/>
      <c r="BM242" s="58"/>
      <c r="BN242" s="58"/>
      <c r="BO242" s="58"/>
      <c r="BP242" s="58"/>
      <c r="BQ242" s="58"/>
      <c r="BR242" s="58"/>
      <c r="BS242" s="58"/>
      <c r="BT242" s="58"/>
      <c r="BU242" s="58"/>
      <c r="BV242" s="58"/>
      <c r="BW242" s="58"/>
      <c r="BX242" s="58"/>
      <c r="BY242" s="58"/>
    </row>
    <row r="243" spans="1:77" ht="15.75" customHeight="1">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58"/>
      <c r="BH243" s="58"/>
      <c r="BI243" s="58"/>
      <c r="BJ243" s="58"/>
      <c r="BK243" s="58"/>
      <c r="BL243" s="58"/>
      <c r="BM243" s="58"/>
      <c r="BN243" s="58"/>
      <c r="BO243" s="58"/>
      <c r="BP243" s="58"/>
      <c r="BQ243" s="58"/>
      <c r="BR243" s="58"/>
      <c r="BS243" s="58"/>
      <c r="BT243" s="58"/>
      <c r="BU243" s="58"/>
      <c r="BV243" s="58"/>
      <c r="BW243" s="58"/>
      <c r="BX243" s="58"/>
      <c r="BY243" s="58"/>
    </row>
    <row r="244" spans="1:77" ht="15.75" customHeight="1">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c r="BI244" s="58"/>
      <c r="BJ244" s="58"/>
      <c r="BK244" s="58"/>
      <c r="BL244" s="58"/>
      <c r="BM244" s="58"/>
      <c r="BN244" s="58"/>
      <c r="BO244" s="58"/>
      <c r="BP244" s="58"/>
      <c r="BQ244" s="58"/>
      <c r="BR244" s="58"/>
      <c r="BS244" s="58"/>
      <c r="BT244" s="58"/>
      <c r="BU244" s="58"/>
      <c r="BV244" s="58"/>
      <c r="BW244" s="58"/>
      <c r="BX244" s="58"/>
      <c r="BY244" s="58"/>
    </row>
    <row r="245" spans="1:77" ht="15.75" customHeight="1">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c r="AH245" s="58"/>
      <c r="AI245" s="58"/>
      <c r="AJ245" s="58"/>
      <c r="AK245" s="58"/>
      <c r="AL245" s="58"/>
      <c r="AM245" s="58"/>
      <c r="AN245" s="58"/>
      <c r="AO245" s="58"/>
      <c r="AP245" s="58"/>
      <c r="AQ245" s="58"/>
      <c r="AR245" s="58"/>
      <c r="AS245" s="58"/>
      <c r="AT245" s="58"/>
      <c r="AU245" s="58"/>
      <c r="AV245" s="58"/>
      <c r="AW245" s="58"/>
      <c r="AX245" s="58"/>
      <c r="AY245" s="58"/>
      <c r="AZ245" s="58"/>
      <c r="BA245" s="58"/>
      <c r="BB245" s="58"/>
      <c r="BC245" s="58"/>
      <c r="BD245" s="58"/>
      <c r="BE245" s="58"/>
      <c r="BF245" s="58"/>
      <c r="BG245" s="58"/>
      <c r="BH245" s="58"/>
      <c r="BI245" s="58"/>
      <c r="BJ245" s="58"/>
      <c r="BK245" s="58"/>
      <c r="BL245" s="58"/>
      <c r="BM245" s="58"/>
      <c r="BN245" s="58"/>
      <c r="BO245" s="58"/>
      <c r="BP245" s="58"/>
      <c r="BQ245" s="58"/>
      <c r="BR245" s="58"/>
      <c r="BS245" s="58"/>
      <c r="BT245" s="58"/>
      <c r="BU245" s="58"/>
      <c r="BV245" s="58"/>
      <c r="BW245" s="58"/>
      <c r="BX245" s="58"/>
      <c r="BY245" s="58"/>
    </row>
    <row r="246" spans="1:77" ht="15.75" customHeight="1">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c r="AA246" s="58"/>
      <c r="AB246" s="58"/>
      <c r="AC246" s="58"/>
      <c r="AD246" s="58"/>
      <c r="AE246" s="58"/>
      <c r="AF246" s="58"/>
      <c r="AG246" s="58"/>
      <c r="AH246" s="58"/>
      <c r="AI246" s="58"/>
      <c r="AJ246" s="58"/>
      <c r="AK246" s="58"/>
      <c r="AL246" s="58"/>
      <c r="AM246" s="58"/>
      <c r="AN246" s="58"/>
      <c r="AO246" s="58"/>
      <c r="AP246" s="58"/>
      <c r="AQ246" s="58"/>
      <c r="AR246" s="58"/>
      <c r="AS246" s="58"/>
      <c r="AT246" s="58"/>
      <c r="AU246" s="58"/>
      <c r="AV246" s="58"/>
      <c r="AW246" s="58"/>
      <c r="AX246" s="58"/>
      <c r="AY246" s="58"/>
      <c r="AZ246" s="58"/>
      <c r="BA246" s="58"/>
      <c r="BB246" s="58"/>
      <c r="BC246" s="58"/>
      <c r="BD246" s="58"/>
      <c r="BE246" s="58"/>
      <c r="BF246" s="58"/>
      <c r="BG246" s="58"/>
      <c r="BH246" s="58"/>
      <c r="BI246" s="58"/>
      <c r="BJ246" s="58"/>
      <c r="BK246" s="58"/>
      <c r="BL246" s="58"/>
      <c r="BM246" s="58"/>
      <c r="BN246" s="58"/>
      <c r="BO246" s="58"/>
      <c r="BP246" s="58"/>
      <c r="BQ246" s="58"/>
      <c r="BR246" s="58"/>
      <c r="BS246" s="58"/>
      <c r="BT246" s="58"/>
      <c r="BU246" s="58"/>
      <c r="BV246" s="58"/>
      <c r="BW246" s="58"/>
      <c r="BX246" s="58"/>
      <c r="BY246" s="58"/>
    </row>
    <row r="247" spans="1:77" ht="15.75" customHeight="1">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8"/>
      <c r="BR247" s="58"/>
      <c r="BS247" s="58"/>
      <c r="BT247" s="58"/>
      <c r="BU247" s="58"/>
      <c r="BV247" s="58"/>
      <c r="BW247" s="58"/>
      <c r="BX247" s="58"/>
      <c r="BY247" s="58"/>
    </row>
    <row r="248" spans="1:77" ht="15.75" customHeight="1">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c r="AA248" s="58"/>
      <c r="AB248" s="58"/>
      <c r="AC248" s="58"/>
      <c r="AD248" s="58"/>
      <c r="AE248" s="58"/>
      <c r="AF248" s="58"/>
      <c r="AG248" s="58"/>
      <c r="AH248" s="58"/>
      <c r="AI248" s="58"/>
      <c r="AJ248" s="58"/>
      <c r="AK248" s="58"/>
      <c r="AL248" s="58"/>
      <c r="AM248" s="58"/>
      <c r="AN248" s="58"/>
      <c r="AO248" s="58"/>
      <c r="AP248" s="58"/>
      <c r="AQ248" s="58"/>
      <c r="AR248" s="58"/>
      <c r="AS248" s="58"/>
      <c r="AT248" s="58"/>
      <c r="AU248" s="58"/>
      <c r="AV248" s="58"/>
      <c r="AW248" s="58"/>
      <c r="AX248" s="58"/>
      <c r="AY248" s="58"/>
      <c r="AZ248" s="58"/>
      <c r="BA248" s="58"/>
      <c r="BB248" s="58"/>
      <c r="BC248" s="58"/>
      <c r="BD248" s="58"/>
      <c r="BE248" s="58"/>
      <c r="BF248" s="58"/>
      <c r="BG248" s="58"/>
      <c r="BH248" s="58"/>
      <c r="BI248" s="58"/>
      <c r="BJ248" s="58"/>
      <c r="BK248" s="58"/>
      <c r="BL248" s="58"/>
      <c r="BM248" s="58"/>
      <c r="BN248" s="58"/>
      <c r="BO248" s="58"/>
      <c r="BP248" s="58"/>
      <c r="BQ248" s="58"/>
      <c r="BR248" s="58"/>
      <c r="BS248" s="58"/>
      <c r="BT248" s="58"/>
      <c r="BU248" s="58"/>
      <c r="BV248" s="58"/>
      <c r="BW248" s="58"/>
      <c r="BX248" s="58"/>
      <c r="BY248" s="58"/>
    </row>
    <row r="249" spans="1:77" ht="15.75" customHeight="1">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58"/>
      <c r="AU249" s="58"/>
      <c r="AV249" s="58"/>
      <c r="AW249" s="58"/>
      <c r="AX249" s="58"/>
      <c r="AY249" s="58"/>
      <c r="AZ249" s="58"/>
      <c r="BA249" s="58"/>
      <c r="BB249" s="58"/>
      <c r="BC249" s="58"/>
      <c r="BD249" s="58"/>
      <c r="BE249" s="58"/>
      <c r="BF249" s="58"/>
      <c r="BG249" s="58"/>
      <c r="BH249" s="58"/>
      <c r="BI249" s="58"/>
      <c r="BJ249" s="58"/>
      <c r="BK249" s="58"/>
      <c r="BL249" s="58"/>
      <c r="BM249" s="58"/>
      <c r="BN249" s="58"/>
      <c r="BO249" s="58"/>
      <c r="BP249" s="58"/>
      <c r="BQ249" s="58"/>
      <c r="BR249" s="58"/>
      <c r="BS249" s="58"/>
      <c r="BT249" s="58"/>
      <c r="BU249" s="58"/>
      <c r="BV249" s="58"/>
      <c r="BW249" s="58"/>
      <c r="BX249" s="58"/>
      <c r="BY249" s="58"/>
    </row>
    <row r="250" spans="1:77" ht="15.75" customHeight="1">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c r="AP250" s="58"/>
      <c r="AQ250" s="58"/>
      <c r="AR250" s="58"/>
      <c r="AS250" s="58"/>
      <c r="AT250" s="58"/>
      <c r="AU250" s="58"/>
      <c r="AV250" s="58"/>
      <c r="AW250" s="58"/>
      <c r="AX250" s="58"/>
      <c r="AY250" s="58"/>
      <c r="AZ250" s="58"/>
      <c r="BA250" s="58"/>
      <c r="BB250" s="58"/>
      <c r="BC250" s="58"/>
      <c r="BD250" s="58"/>
      <c r="BE250" s="58"/>
      <c r="BF250" s="58"/>
      <c r="BG250" s="58"/>
      <c r="BH250" s="58"/>
      <c r="BI250" s="58"/>
      <c r="BJ250" s="58"/>
      <c r="BK250" s="58"/>
      <c r="BL250" s="58"/>
      <c r="BM250" s="58"/>
      <c r="BN250" s="58"/>
      <c r="BO250" s="58"/>
      <c r="BP250" s="58"/>
      <c r="BQ250" s="58"/>
      <c r="BR250" s="58"/>
      <c r="BS250" s="58"/>
      <c r="BT250" s="58"/>
      <c r="BU250" s="58"/>
      <c r="BV250" s="58"/>
      <c r="BW250" s="58"/>
      <c r="BX250" s="58"/>
      <c r="BY250" s="58"/>
    </row>
    <row r="251" spans="1:77" ht="15.75" customHeight="1">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58"/>
      <c r="AU251" s="58"/>
      <c r="AV251" s="58"/>
      <c r="AW251" s="58"/>
      <c r="AX251" s="58"/>
      <c r="AY251" s="58"/>
      <c r="AZ251" s="58"/>
      <c r="BA251" s="58"/>
      <c r="BB251" s="58"/>
      <c r="BC251" s="58"/>
      <c r="BD251" s="58"/>
      <c r="BE251" s="58"/>
      <c r="BF251" s="58"/>
      <c r="BG251" s="58"/>
      <c r="BH251" s="58"/>
      <c r="BI251" s="58"/>
      <c r="BJ251" s="58"/>
      <c r="BK251" s="58"/>
      <c r="BL251" s="58"/>
      <c r="BM251" s="58"/>
      <c r="BN251" s="58"/>
      <c r="BO251" s="58"/>
      <c r="BP251" s="58"/>
      <c r="BQ251" s="58"/>
      <c r="BR251" s="58"/>
      <c r="BS251" s="58"/>
      <c r="BT251" s="58"/>
      <c r="BU251" s="58"/>
      <c r="BV251" s="58"/>
      <c r="BW251" s="58"/>
      <c r="BX251" s="58"/>
      <c r="BY251" s="58"/>
    </row>
    <row r="252" spans="1:77" ht="15.75" customHeight="1">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c r="AA252" s="58"/>
      <c r="AB252" s="58"/>
      <c r="AC252" s="58"/>
      <c r="AD252" s="58"/>
      <c r="AE252" s="58"/>
      <c r="AF252" s="58"/>
      <c r="AG252" s="58"/>
      <c r="AH252" s="58"/>
      <c r="AI252" s="58"/>
      <c r="AJ252" s="58"/>
      <c r="AK252" s="58"/>
      <c r="AL252" s="58"/>
      <c r="AM252" s="58"/>
      <c r="AN252" s="58"/>
      <c r="AO252" s="58"/>
      <c r="AP252" s="58"/>
      <c r="AQ252" s="58"/>
      <c r="AR252" s="58"/>
      <c r="AS252" s="58"/>
      <c r="AT252" s="58"/>
      <c r="AU252" s="58"/>
      <c r="AV252" s="58"/>
      <c r="AW252" s="58"/>
      <c r="AX252" s="58"/>
      <c r="AY252" s="58"/>
      <c r="AZ252" s="58"/>
      <c r="BA252" s="58"/>
      <c r="BB252" s="58"/>
      <c r="BC252" s="58"/>
      <c r="BD252" s="58"/>
      <c r="BE252" s="58"/>
      <c r="BF252" s="58"/>
      <c r="BG252" s="58"/>
      <c r="BH252" s="58"/>
      <c r="BI252" s="58"/>
      <c r="BJ252" s="58"/>
      <c r="BK252" s="58"/>
      <c r="BL252" s="58"/>
      <c r="BM252" s="58"/>
      <c r="BN252" s="58"/>
      <c r="BO252" s="58"/>
      <c r="BP252" s="58"/>
      <c r="BQ252" s="58"/>
      <c r="BR252" s="58"/>
      <c r="BS252" s="58"/>
      <c r="BT252" s="58"/>
      <c r="BU252" s="58"/>
      <c r="BV252" s="58"/>
      <c r="BW252" s="58"/>
      <c r="BX252" s="58"/>
      <c r="BY252" s="58"/>
    </row>
    <row r="253" spans="1:77" ht="15.75" customHeight="1">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c r="AA253" s="58"/>
      <c r="AB253" s="58"/>
      <c r="AC253" s="58"/>
      <c r="AD253" s="58"/>
      <c r="AE253" s="58"/>
      <c r="AF253" s="58"/>
      <c r="AG253" s="58"/>
      <c r="AH253" s="58"/>
      <c r="AI253" s="58"/>
      <c r="AJ253" s="58"/>
      <c r="AK253" s="58"/>
      <c r="AL253" s="58"/>
      <c r="AM253" s="58"/>
      <c r="AN253" s="58"/>
      <c r="AO253" s="58"/>
      <c r="AP253" s="58"/>
      <c r="AQ253" s="58"/>
      <c r="AR253" s="58"/>
      <c r="AS253" s="58"/>
      <c r="AT253" s="58"/>
      <c r="AU253" s="58"/>
      <c r="AV253" s="58"/>
      <c r="AW253" s="58"/>
      <c r="AX253" s="58"/>
      <c r="AY253" s="58"/>
      <c r="AZ253" s="58"/>
      <c r="BA253" s="58"/>
      <c r="BB253" s="58"/>
      <c r="BC253" s="58"/>
      <c r="BD253" s="58"/>
      <c r="BE253" s="58"/>
      <c r="BF253" s="58"/>
      <c r="BG253" s="58"/>
      <c r="BH253" s="58"/>
      <c r="BI253" s="58"/>
      <c r="BJ253" s="58"/>
      <c r="BK253" s="58"/>
      <c r="BL253" s="58"/>
      <c r="BM253" s="58"/>
      <c r="BN253" s="58"/>
      <c r="BO253" s="58"/>
      <c r="BP253" s="58"/>
      <c r="BQ253" s="58"/>
      <c r="BR253" s="58"/>
      <c r="BS253" s="58"/>
      <c r="BT253" s="58"/>
      <c r="BU253" s="58"/>
      <c r="BV253" s="58"/>
      <c r="BW253" s="58"/>
      <c r="BX253" s="58"/>
      <c r="BY253" s="58"/>
    </row>
    <row r="254" spans="1:77" ht="15.75" customHeight="1">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c r="BF254" s="58"/>
      <c r="BG254" s="58"/>
      <c r="BH254" s="58"/>
      <c r="BI254" s="58"/>
      <c r="BJ254" s="58"/>
      <c r="BK254" s="58"/>
      <c r="BL254" s="58"/>
      <c r="BM254" s="58"/>
      <c r="BN254" s="58"/>
      <c r="BO254" s="58"/>
      <c r="BP254" s="58"/>
      <c r="BQ254" s="58"/>
      <c r="BR254" s="58"/>
      <c r="BS254" s="58"/>
      <c r="BT254" s="58"/>
      <c r="BU254" s="58"/>
      <c r="BV254" s="58"/>
      <c r="BW254" s="58"/>
      <c r="BX254" s="58"/>
      <c r="BY254" s="58"/>
    </row>
    <row r="255" spans="1:77" ht="15.75" customHeight="1">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c r="AA255" s="58"/>
      <c r="AB255" s="58"/>
      <c r="AC255" s="58"/>
      <c r="AD255" s="58"/>
      <c r="AE255" s="58"/>
      <c r="AF255" s="58"/>
      <c r="AG255" s="58"/>
      <c r="AH255" s="58"/>
      <c r="AI255" s="58"/>
      <c r="AJ255" s="58"/>
      <c r="AK255" s="58"/>
      <c r="AL255" s="58"/>
      <c r="AM255" s="58"/>
      <c r="AN255" s="58"/>
      <c r="AO255" s="58"/>
      <c r="AP255" s="58"/>
      <c r="AQ255" s="58"/>
      <c r="AR255" s="58"/>
      <c r="AS255" s="58"/>
      <c r="AT255" s="58"/>
      <c r="AU255" s="58"/>
      <c r="AV255" s="58"/>
      <c r="AW255" s="58"/>
      <c r="AX255" s="58"/>
      <c r="AY255" s="58"/>
      <c r="AZ255" s="58"/>
      <c r="BA255" s="58"/>
      <c r="BB255" s="58"/>
      <c r="BC255" s="58"/>
      <c r="BD255" s="58"/>
      <c r="BE255" s="58"/>
      <c r="BF255" s="58"/>
      <c r="BG255" s="58"/>
      <c r="BH255" s="58"/>
      <c r="BI255" s="58"/>
      <c r="BJ255" s="58"/>
      <c r="BK255" s="58"/>
      <c r="BL255" s="58"/>
      <c r="BM255" s="58"/>
      <c r="BN255" s="58"/>
      <c r="BO255" s="58"/>
      <c r="BP255" s="58"/>
      <c r="BQ255" s="58"/>
      <c r="BR255" s="58"/>
      <c r="BS255" s="58"/>
      <c r="BT255" s="58"/>
      <c r="BU255" s="58"/>
      <c r="BV255" s="58"/>
      <c r="BW255" s="58"/>
      <c r="BX255" s="58"/>
      <c r="BY255" s="58"/>
    </row>
    <row r="256" spans="1:77" ht="15.75" customHeight="1">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c r="AA256" s="58"/>
      <c r="AB256" s="58"/>
      <c r="AC256" s="58"/>
      <c r="AD256" s="58"/>
      <c r="AE256" s="58"/>
      <c r="AF256" s="58"/>
      <c r="AG256" s="58"/>
      <c r="AH256" s="58"/>
      <c r="AI256" s="58"/>
      <c r="AJ256" s="58"/>
      <c r="AK256" s="58"/>
      <c r="AL256" s="58"/>
      <c r="AM256" s="58"/>
      <c r="AN256" s="58"/>
      <c r="AO256" s="58"/>
      <c r="AP256" s="58"/>
      <c r="AQ256" s="58"/>
      <c r="AR256" s="58"/>
      <c r="AS256" s="58"/>
      <c r="AT256" s="58"/>
      <c r="AU256" s="58"/>
      <c r="AV256" s="58"/>
      <c r="AW256" s="58"/>
      <c r="AX256" s="58"/>
      <c r="AY256" s="58"/>
      <c r="AZ256" s="58"/>
      <c r="BA256" s="58"/>
      <c r="BB256" s="58"/>
      <c r="BC256" s="58"/>
      <c r="BD256" s="58"/>
      <c r="BE256" s="58"/>
      <c r="BF256" s="58"/>
      <c r="BG256" s="58"/>
      <c r="BH256" s="58"/>
      <c r="BI256" s="58"/>
      <c r="BJ256" s="58"/>
      <c r="BK256" s="58"/>
      <c r="BL256" s="58"/>
      <c r="BM256" s="58"/>
      <c r="BN256" s="58"/>
      <c r="BO256" s="58"/>
      <c r="BP256" s="58"/>
      <c r="BQ256" s="58"/>
      <c r="BR256" s="58"/>
      <c r="BS256" s="58"/>
      <c r="BT256" s="58"/>
      <c r="BU256" s="58"/>
      <c r="BV256" s="58"/>
      <c r="BW256" s="58"/>
      <c r="BX256" s="58"/>
      <c r="BY256" s="58"/>
    </row>
    <row r="257" spans="1:77" ht="15.75" customHeight="1">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c r="BA257" s="58"/>
      <c r="BB257" s="58"/>
      <c r="BC257" s="58"/>
      <c r="BD257" s="58"/>
      <c r="BE257" s="58"/>
      <c r="BF257" s="58"/>
      <c r="BG257" s="58"/>
      <c r="BH257" s="58"/>
      <c r="BI257" s="58"/>
      <c r="BJ257" s="58"/>
      <c r="BK257" s="58"/>
      <c r="BL257" s="58"/>
      <c r="BM257" s="58"/>
      <c r="BN257" s="58"/>
      <c r="BO257" s="58"/>
      <c r="BP257" s="58"/>
      <c r="BQ257" s="58"/>
      <c r="BR257" s="58"/>
      <c r="BS257" s="58"/>
      <c r="BT257" s="58"/>
      <c r="BU257" s="58"/>
      <c r="BV257" s="58"/>
      <c r="BW257" s="58"/>
      <c r="BX257" s="58"/>
      <c r="BY257" s="58"/>
    </row>
    <row r="258" spans="1:77" ht="15.75" customHeight="1">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c r="AA258" s="58"/>
      <c r="AB258" s="58"/>
      <c r="AC258" s="58"/>
      <c r="AD258" s="58"/>
      <c r="AE258" s="58"/>
      <c r="AF258" s="58"/>
      <c r="AG258" s="58"/>
      <c r="AH258" s="58"/>
      <c r="AI258" s="58"/>
      <c r="AJ258" s="58"/>
      <c r="AK258" s="58"/>
      <c r="AL258" s="58"/>
      <c r="AM258" s="58"/>
      <c r="AN258" s="58"/>
      <c r="AO258" s="58"/>
      <c r="AP258" s="58"/>
      <c r="AQ258" s="58"/>
      <c r="AR258" s="58"/>
      <c r="AS258" s="58"/>
      <c r="AT258" s="58"/>
      <c r="AU258" s="58"/>
      <c r="AV258" s="58"/>
      <c r="AW258" s="58"/>
      <c r="AX258" s="58"/>
      <c r="AY258" s="58"/>
      <c r="AZ258" s="58"/>
      <c r="BA258" s="58"/>
      <c r="BB258" s="58"/>
      <c r="BC258" s="58"/>
      <c r="BD258" s="58"/>
      <c r="BE258" s="58"/>
      <c r="BF258" s="58"/>
      <c r="BG258" s="58"/>
      <c r="BH258" s="58"/>
      <c r="BI258" s="58"/>
      <c r="BJ258" s="58"/>
      <c r="BK258" s="58"/>
      <c r="BL258" s="58"/>
      <c r="BM258" s="58"/>
      <c r="BN258" s="58"/>
      <c r="BO258" s="58"/>
      <c r="BP258" s="58"/>
      <c r="BQ258" s="58"/>
      <c r="BR258" s="58"/>
      <c r="BS258" s="58"/>
      <c r="BT258" s="58"/>
      <c r="BU258" s="58"/>
      <c r="BV258" s="58"/>
      <c r="BW258" s="58"/>
      <c r="BX258" s="58"/>
      <c r="BY258" s="58"/>
    </row>
    <row r="259" spans="1:77" ht="15.75" customHeight="1">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c r="AA259" s="58"/>
      <c r="AB259" s="58"/>
      <c r="AC259" s="58"/>
      <c r="AD259" s="58"/>
      <c r="AE259" s="58"/>
      <c r="AF259" s="58"/>
      <c r="AG259" s="58"/>
      <c r="AH259" s="58"/>
      <c r="AI259" s="58"/>
      <c r="AJ259" s="58"/>
      <c r="AK259" s="58"/>
      <c r="AL259" s="58"/>
      <c r="AM259" s="58"/>
      <c r="AN259" s="58"/>
      <c r="AO259" s="58"/>
      <c r="AP259" s="58"/>
      <c r="AQ259" s="58"/>
      <c r="AR259" s="58"/>
      <c r="AS259" s="58"/>
      <c r="AT259" s="58"/>
      <c r="AU259" s="58"/>
      <c r="AV259" s="58"/>
      <c r="AW259" s="58"/>
      <c r="AX259" s="58"/>
      <c r="AY259" s="58"/>
      <c r="AZ259" s="58"/>
      <c r="BA259" s="58"/>
      <c r="BB259" s="58"/>
      <c r="BC259" s="58"/>
      <c r="BD259" s="58"/>
      <c r="BE259" s="58"/>
      <c r="BF259" s="58"/>
      <c r="BG259" s="58"/>
      <c r="BH259" s="58"/>
      <c r="BI259" s="58"/>
      <c r="BJ259" s="58"/>
      <c r="BK259" s="58"/>
      <c r="BL259" s="58"/>
      <c r="BM259" s="58"/>
      <c r="BN259" s="58"/>
      <c r="BO259" s="58"/>
      <c r="BP259" s="58"/>
      <c r="BQ259" s="58"/>
      <c r="BR259" s="58"/>
      <c r="BS259" s="58"/>
      <c r="BT259" s="58"/>
      <c r="BU259" s="58"/>
      <c r="BV259" s="58"/>
      <c r="BW259" s="58"/>
      <c r="BX259" s="58"/>
      <c r="BY259" s="58"/>
    </row>
    <row r="260" spans="1:77" ht="15.75" customHeight="1">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c r="AA260" s="58"/>
      <c r="AB260" s="58"/>
      <c r="AC260" s="58"/>
      <c r="AD260" s="58"/>
      <c r="AE260" s="58"/>
      <c r="AF260" s="58"/>
      <c r="AG260" s="58"/>
      <c r="AH260" s="58"/>
      <c r="AI260" s="58"/>
      <c r="AJ260" s="58"/>
      <c r="AK260" s="58"/>
      <c r="AL260" s="58"/>
      <c r="AM260" s="58"/>
      <c r="AN260" s="58"/>
      <c r="AO260" s="58"/>
      <c r="AP260" s="58"/>
      <c r="AQ260" s="58"/>
      <c r="AR260" s="58"/>
      <c r="AS260" s="58"/>
      <c r="AT260" s="58"/>
      <c r="AU260" s="58"/>
      <c r="AV260" s="58"/>
      <c r="AW260" s="58"/>
      <c r="AX260" s="58"/>
      <c r="AY260" s="58"/>
      <c r="AZ260" s="58"/>
      <c r="BA260" s="58"/>
      <c r="BB260" s="58"/>
      <c r="BC260" s="58"/>
      <c r="BD260" s="58"/>
      <c r="BE260" s="58"/>
      <c r="BF260" s="58"/>
      <c r="BG260" s="58"/>
      <c r="BH260" s="58"/>
      <c r="BI260" s="58"/>
      <c r="BJ260" s="58"/>
      <c r="BK260" s="58"/>
      <c r="BL260" s="58"/>
      <c r="BM260" s="58"/>
      <c r="BN260" s="58"/>
      <c r="BO260" s="58"/>
      <c r="BP260" s="58"/>
      <c r="BQ260" s="58"/>
      <c r="BR260" s="58"/>
      <c r="BS260" s="58"/>
      <c r="BT260" s="58"/>
      <c r="BU260" s="58"/>
      <c r="BV260" s="58"/>
      <c r="BW260" s="58"/>
      <c r="BX260" s="58"/>
      <c r="BY260" s="58"/>
    </row>
    <row r="261" spans="1:77" ht="15.75" customHeight="1">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c r="AA261" s="58"/>
      <c r="AB261" s="58"/>
      <c r="AC261" s="58"/>
      <c r="AD261" s="58"/>
      <c r="AE261" s="58"/>
      <c r="AF261" s="58"/>
      <c r="AG261" s="58"/>
      <c r="AH261" s="58"/>
      <c r="AI261" s="58"/>
      <c r="AJ261" s="58"/>
      <c r="AK261" s="58"/>
      <c r="AL261" s="58"/>
      <c r="AM261" s="58"/>
      <c r="AN261" s="58"/>
      <c r="AO261" s="58"/>
      <c r="AP261" s="58"/>
      <c r="AQ261" s="58"/>
      <c r="AR261" s="58"/>
      <c r="AS261" s="58"/>
      <c r="AT261" s="58"/>
      <c r="AU261" s="58"/>
      <c r="AV261" s="58"/>
      <c r="AW261" s="58"/>
      <c r="AX261" s="58"/>
      <c r="AY261" s="58"/>
      <c r="AZ261" s="58"/>
      <c r="BA261" s="58"/>
      <c r="BB261" s="58"/>
      <c r="BC261" s="58"/>
      <c r="BD261" s="58"/>
      <c r="BE261" s="58"/>
      <c r="BF261" s="58"/>
      <c r="BG261" s="58"/>
      <c r="BH261" s="58"/>
      <c r="BI261" s="58"/>
      <c r="BJ261" s="58"/>
      <c r="BK261" s="58"/>
      <c r="BL261" s="58"/>
      <c r="BM261" s="58"/>
      <c r="BN261" s="58"/>
      <c r="BO261" s="58"/>
      <c r="BP261" s="58"/>
      <c r="BQ261" s="58"/>
      <c r="BR261" s="58"/>
      <c r="BS261" s="58"/>
      <c r="BT261" s="58"/>
      <c r="BU261" s="58"/>
      <c r="BV261" s="58"/>
      <c r="BW261" s="58"/>
      <c r="BX261" s="58"/>
      <c r="BY261" s="58"/>
    </row>
    <row r="262" spans="1:77" ht="15.75" customHeight="1">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c r="AA262" s="58"/>
      <c r="AB262" s="58"/>
      <c r="AC262" s="58"/>
      <c r="AD262" s="58"/>
      <c r="AE262" s="58"/>
      <c r="AF262" s="58"/>
      <c r="AG262" s="58"/>
      <c r="AH262" s="58"/>
      <c r="AI262" s="58"/>
      <c r="AJ262" s="58"/>
      <c r="AK262" s="58"/>
      <c r="AL262" s="58"/>
      <c r="AM262" s="58"/>
      <c r="AN262" s="58"/>
      <c r="AO262" s="58"/>
      <c r="AP262" s="58"/>
      <c r="AQ262" s="58"/>
      <c r="AR262" s="58"/>
      <c r="AS262" s="58"/>
      <c r="AT262" s="58"/>
      <c r="AU262" s="58"/>
      <c r="AV262" s="58"/>
      <c r="AW262" s="58"/>
      <c r="AX262" s="58"/>
      <c r="AY262" s="58"/>
      <c r="AZ262" s="58"/>
      <c r="BA262" s="58"/>
      <c r="BB262" s="58"/>
      <c r="BC262" s="58"/>
      <c r="BD262" s="58"/>
      <c r="BE262" s="58"/>
      <c r="BF262" s="58"/>
      <c r="BG262" s="58"/>
      <c r="BH262" s="58"/>
      <c r="BI262" s="58"/>
      <c r="BJ262" s="58"/>
      <c r="BK262" s="58"/>
      <c r="BL262" s="58"/>
      <c r="BM262" s="58"/>
      <c r="BN262" s="58"/>
      <c r="BO262" s="58"/>
      <c r="BP262" s="58"/>
      <c r="BQ262" s="58"/>
      <c r="BR262" s="58"/>
      <c r="BS262" s="58"/>
      <c r="BT262" s="58"/>
      <c r="BU262" s="58"/>
      <c r="BV262" s="58"/>
      <c r="BW262" s="58"/>
      <c r="BX262" s="58"/>
      <c r="BY262" s="58"/>
    </row>
    <row r="263" spans="1:77" ht="15.75" customHeight="1">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8"/>
      <c r="BS263" s="58"/>
      <c r="BT263" s="58"/>
      <c r="BU263" s="58"/>
      <c r="BV263" s="58"/>
      <c r="BW263" s="58"/>
      <c r="BX263" s="58"/>
      <c r="BY263" s="58"/>
    </row>
    <row r="264" spans="1:77" ht="15.75" customHeight="1">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c r="AA264" s="58"/>
      <c r="AB264" s="58"/>
      <c r="AC264" s="58"/>
      <c r="AD264" s="58"/>
      <c r="AE264" s="58"/>
      <c r="AF264" s="58"/>
      <c r="AG264" s="58"/>
      <c r="AH264" s="58"/>
      <c r="AI264" s="58"/>
      <c r="AJ264" s="58"/>
      <c r="AK264" s="58"/>
      <c r="AL264" s="58"/>
      <c r="AM264" s="58"/>
      <c r="AN264" s="58"/>
      <c r="AO264" s="58"/>
      <c r="AP264" s="58"/>
      <c r="AQ264" s="58"/>
      <c r="AR264" s="58"/>
      <c r="AS264" s="58"/>
      <c r="AT264" s="58"/>
      <c r="AU264" s="58"/>
      <c r="AV264" s="58"/>
      <c r="AW264" s="58"/>
      <c r="AX264" s="58"/>
      <c r="AY264" s="58"/>
      <c r="AZ264" s="58"/>
      <c r="BA264" s="58"/>
      <c r="BB264" s="58"/>
      <c r="BC264" s="58"/>
      <c r="BD264" s="58"/>
      <c r="BE264" s="58"/>
      <c r="BF264" s="58"/>
      <c r="BG264" s="58"/>
      <c r="BH264" s="58"/>
      <c r="BI264" s="58"/>
      <c r="BJ264" s="58"/>
      <c r="BK264" s="58"/>
      <c r="BL264" s="58"/>
      <c r="BM264" s="58"/>
      <c r="BN264" s="58"/>
      <c r="BO264" s="58"/>
      <c r="BP264" s="58"/>
      <c r="BQ264" s="58"/>
      <c r="BR264" s="58"/>
      <c r="BS264" s="58"/>
      <c r="BT264" s="58"/>
      <c r="BU264" s="58"/>
      <c r="BV264" s="58"/>
      <c r="BW264" s="58"/>
      <c r="BX264" s="58"/>
      <c r="BY264" s="58"/>
    </row>
    <row r="265" spans="1:77" ht="15.75" customHeight="1">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c r="AA265" s="58"/>
      <c r="AB265" s="58"/>
      <c r="AC265" s="58"/>
      <c r="AD265" s="58"/>
      <c r="AE265" s="58"/>
      <c r="AF265" s="58"/>
      <c r="AG265" s="58"/>
      <c r="AH265" s="58"/>
      <c r="AI265" s="58"/>
      <c r="AJ265" s="58"/>
      <c r="AK265" s="58"/>
      <c r="AL265" s="58"/>
      <c r="AM265" s="58"/>
      <c r="AN265" s="58"/>
      <c r="AO265" s="58"/>
      <c r="AP265" s="58"/>
      <c r="AQ265" s="58"/>
      <c r="AR265" s="58"/>
      <c r="AS265" s="58"/>
      <c r="AT265" s="58"/>
      <c r="AU265" s="58"/>
      <c r="AV265" s="58"/>
      <c r="AW265" s="58"/>
      <c r="AX265" s="58"/>
      <c r="AY265" s="58"/>
      <c r="AZ265" s="58"/>
      <c r="BA265" s="58"/>
      <c r="BB265" s="58"/>
      <c r="BC265" s="58"/>
      <c r="BD265" s="58"/>
      <c r="BE265" s="58"/>
      <c r="BF265" s="58"/>
      <c r="BG265" s="58"/>
      <c r="BH265" s="58"/>
      <c r="BI265" s="58"/>
      <c r="BJ265" s="58"/>
      <c r="BK265" s="58"/>
      <c r="BL265" s="58"/>
      <c r="BM265" s="58"/>
      <c r="BN265" s="58"/>
      <c r="BO265" s="58"/>
      <c r="BP265" s="58"/>
      <c r="BQ265" s="58"/>
      <c r="BR265" s="58"/>
      <c r="BS265" s="58"/>
      <c r="BT265" s="58"/>
      <c r="BU265" s="58"/>
      <c r="BV265" s="58"/>
      <c r="BW265" s="58"/>
      <c r="BX265" s="58"/>
      <c r="BY265" s="58"/>
    </row>
    <row r="266" spans="1:77" ht="15.75" customHeight="1">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c r="AA266" s="58"/>
      <c r="AB266" s="58"/>
      <c r="AC266" s="58"/>
      <c r="AD266" s="58"/>
      <c r="AE266" s="58"/>
      <c r="AF266" s="58"/>
      <c r="AG266" s="58"/>
      <c r="AH266" s="58"/>
      <c r="AI266" s="58"/>
      <c r="AJ266" s="58"/>
      <c r="AK266" s="58"/>
      <c r="AL266" s="58"/>
      <c r="AM266" s="58"/>
      <c r="AN266" s="58"/>
      <c r="AO266" s="58"/>
      <c r="AP266" s="58"/>
      <c r="AQ266" s="58"/>
      <c r="AR266" s="58"/>
      <c r="AS266" s="58"/>
      <c r="AT266" s="58"/>
      <c r="AU266" s="58"/>
      <c r="AV266" s="58"/>
      <c r="AW266" s="58"/>
      <c r="AX266" s="58"/>
      <c r="AY266" s="58"/>
      <c r="AZ266" s="58"/>
      <c r="BA266" s="58"/>
      <c r="BB266" s="58"/>
      <c r="BC266" s="58"/>
      <c r="BD266" s="58"/>
      <c r="BE266" s="58"/>
      <c r="BF266" s="58"/>
      <c r="BG266" s="58"/>
      <c r="BH266" s="58"/>
      <c r="BI266" s="58"/>
      <c r="BJ266" s="58"/>
      <c r="BK266" s="58"/>
      <c r="BL266" s="58"/>
      <c r="BM266" s="58"/>
      <c r="BN266" s="58"/>
      <c r="BO266" s="58"/>
      <c r="BP266" s="58"/>
      <c r="BQ266" s="58"/>
      <c r="BR266" s="58"/>
      <c r="BS266" s="58"/>
      <c r="BT266" s="58"/>
      <c r="BU266" s="58"/>
      <c r="BV266" s="58"/>
      <c r="BW266" s="58"/>
      <c r="BX266" s="58"/>
      <c r="BY266" s="58"/>
    </row>
    <row r="267" spans="1:77" ht="15.75" customHeight="1">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c r="AA267" s="58"/>
      <c r="AB267" s="58"/>
      <c r="AC267" s="58"/>
      <c r="AD267" s="58"/>
      <c r="AE267" s="58"/>
      <c r="AF267" s="58"/>
      <c r="AG267" s="58"/>
      <c r="AH267" s="58"/>
      <c r="AI267" s="58"/>
      <c r="AJ267" s="58"/>
      <c r="AK267" s="58"/>
      <c r="AL267" s="58"/>
      <c r="AM267" s="58"/>
      <c r="AN267" s="58"/>
      <c r="AO267" s="58"/>
      <c r="AP267" s="58"/>
      <c r="AQ267" s="58"/>
      <c r="AR267" s="58"/>
      <c r="AS267" s="58"/>
      <c r="AT267" s="58"/>
      <c r="AU267" s="58"/>
      <c r="AV267" s="58"/>
      <c r="AW267" s="58"/>
      <c r="AX267" s="58"/>
      <c r="AY267" s="58"/>
      <c r="AZ267" s="58"/>
      <c r="BA267" s="58"/>
      <c r="BB267" s="58"/>
      <c r="BC267" s="58"/>
      <c r="BD267" s="58"/>
      <c r="BE267" s="58"/>
      <c r="BF267" s="58"/>
      <c r="BG267" s="58"/>
      <c r="BH267" s="58"/>
      <c r="BI267" s="58"/>
      <c r="BJ267" s="58"/>
      <c r="BK267" s="58"/>
      <c r="BL267" s="58"/>
      <c r="BM267" s="58"/>
      <c r="BN267" s="58"/>
      <c r="BO267" s="58"/>
      <c r="BP267" s="58"/>
      <c r="BQ267" s="58"/>
      <c r="BR267" s="58"/>
      <c r="BS267" s="58"/>
      <c r="BT267" s="58"/>
      <c r="BU267" s="58"/>
      <c r="BV267" s="58"/>
      <c r="BW267" s="58"/>
      <c r="BX267" s="58"/>
      <c r="BY267" s="58"/>
    </row>
    <row r="268" spans="1:77" ht="15.75" customHeight="1">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c r="AA268" s="58"/>
      <c r="AB268" s="58"/>
      <c r="AC268" s="58"/>
      <c r="AD268" s="58"/>
      <c r="AE268" s="58"/>
      <c r="AF268" s="58"/>
      <c r="AG268" s="58"/>
      <c r="AH268" s="58"/>
      <c r="AI268" s="58"/>
      <c r="AJ268" s="58"/>
      <c r="AK268" s="58"/>
      <c r="AL268" s="58"/>
      <c r="AM268" s="58"/>
      <c r="AN268" s="58"/>
      <c r="AO268" s="58"/>
      <c r="AP268" s="58"/>
      <c r="AQ268" s="58"/>
      <c r="AR268" s="58"/>
      <c r="AS268" s="58"/>
      <c r="AT268" s="58"/>
      <c r="AU268" s="58"/>
      <c r="AV268" s="58"/>
      <c r="AW268" s="58"/>
      <c r="AX268" s="58"/>
      <c r="AY268" s="58"/>
      <c r="AZ268" s="58"/>
      <c r="BA268" s="58"/>
      <c r="BB268" s="58"/>
      <c r="BC268" s="58"/>
      <c r="BD268" s="58"/>
      <c r="BE268" s="58"/>
      <c r="BF268" s="58"/>
      <c r="BG268" s="58"/>
      <c r="BH268" s="58"/>
      <c r="BI268" s="58"/>
      <c r="BJ268" s="58"/>
      <c r="BK268" s="58"/>
      <c r="BL268" s="58"/>
      <c r="BM268" s="58"/>
      <c r="BN268" s="58"/>
      <c r="BO268" s="58"/>
      <c r="BP268" s="58"/>
      <c r="BQ268" s="58"/>
      <c r="BR268" s="58"/>
      <c r="BS268" s="58"/>
      <c r="BT268" s="58"/>
      <c r="BU268" s="58"/>
      <c r="BV268" s="58"/>
      <c r="BW268" s="58"/>
      <c r="BX268" s="58"/>
      <c r="BY268" s="58"/>
    </row>
    <row r="269" spans="1:77" ht="15.75" customHeight="1">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c r="AA269" s="58"/>
      <c r="AB269" s="58"/>
      <c r="AC269" s="58"/>
      <c r="AD269" s="58"/>
      <c r="AE269" s="58"/>
      <c r="AF269" s="58"/>
      <c r="AG269" s="58"/>
      <c r="AH269" s="58"/>
      <c r="AI269" s="58"/>
      <c r="AJ269" s="58"/>
      <c r="AK269" s="58"/>
      <c r="AL269" s="58"/>
      <c r="AM269" s="58"/>
      <c r="AN269" s="58"/>
      <c r="AO269" s="58"/>
      <c r="AP269" s="58"/>
      <c r="AQ269" s="58"/>
      <c r="AR269" s="58"/>
      <c r="AS269" s="58"/>
      <c r="AT269" s="58"/>
      <c r="AU269" s="58"/>
      <c r="AV269" s="58"/>
      <c r="AW269" s="58"/>
      <c r="AX269" s="58"/>
      <c r="AY269" s="58"/>
      <c r="AZ269" s="58"/>
      <c r="BA269" s="58"/>
      <c r="BB269" s="58"/>
      <c r="BC269" s="58"/>
      <c r="BD269" s="58"/>
      <c r="BE269" s="58"/>
      <c r="BF269" s="58"/>
      <c r="BG269" s="58"/>
      <c r="BH269" s="58"/>
      <c r="BI269" s="58"/>
      <c r="BJ269" s="58"/>
      <c r="BK269" s="58"/>
      <c r="BL269" s="58"/>
      <c r="BM269" s="58"/>
      <c r="BN269" s="58"/>
      <c r="BO269" s="58"/>
      <c r="BP269" s="58"/>
      <c r="BQ269" s="58"/>
      <c r="BR269" s="58"/>
      <c r="BS269" s="58"/>
      <c r="BT269" s="58"/>
      <c r="BU269" s="58"/>
      <c r="BV269" s="58"/>
      <c r="BW269" s="58"/>
      <c r="BX269" s="58"/>
      <c r="BY269" s="58"/>
    </row>
    <row r="270" spans="1:77" ht="15.75" customHeight="1">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8"/>
      <c r="BR270" s="58"/>
      <c r="BS270" s="58"/>
      <c r="BT270" s="58"/>
      <c r="BU270" s="58"/>
      <c r="BV270" s="58"/>
      <c r="BW270" s="58"/>
      <c r="BX270" s="58"/>
      <c r="BY270" s="58"/>
    </row>
    <row r="271" spans="1:77" ht="15.75" customHeight="1">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c r="AA271" s="58"/>
      <c r="AB271" s="58"/>
      <c r="AC271" s="58"/>
      <c r="AD271" s="58"/>
      <c r="AE271" s="58"/>
      <c r="AF271" s="58"/>
      <c r="AG271" s="58"/>
      <c r="AH271" s="58"/>
      <c r="AI271" s="58"/>
      <c r="AJ271" s="58"/>
      <c r="AK271" s="58"/>
      <c r="AL271" s="58"/>
      <c r="AM271" s="58"/>
      <c r="AN271" s="58"/>
      <c r="AO271" s="58"/>
      <c r="AP271" s="58"/>
      <c r="AQ271" s="58"/>
      <c r="AR271" s="58"/>
      <c r="AS271" s="58"/>
      <c r="AT271" s="58"/>
      <c r="AU271" s="58"/>
      <c r="AV271" s="58"/>
      <c r="AW271" s="58"/>
      <c r="AX271" s="58"/>
      <c r="AY271" s="58"/>
      <c r="AZ271" s="58"/>
      <c r="BA271" s="58"/>
      <c r="BB271" s="58"/>
      <c r="BC271" s="58"/>
      <c r="BD271" s="58"/>
      <c r="BE271" s="58"/>
      <c r="BF271" s="58"/>
      <c r="BG271" s="58"/>
      <c r="BH271" s="58"/>
      <c r="BI271" s="58"/>
      <c r="BJ271" s="58"/>
      <c r="BK271" s="58"/>
      <c r="BL271" s="58"/>
      <c r="BM271" s="58"/>
      <c r="BN271" s="58"/>
      <c r="BO271" s="58"/>
      <c r="BP271" s="58"/>
      <c r="BQ271" s="58"/>
      <c r="BR271" s="58"/>
      <c r="BS271" s="58"/>
      <c r="BT271" s="58"/>
      <c r="BU271" s="58"/>
      <c r="BV271" s="58"/>
      <c r="BW271" s="58"/>
      <c r="BX271" s="58"/>
      <c r="BY271" s="58"/>
    </row>
    <row r="272" spans="1:77" ht="15.75" customHeight="1">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58"/>
      <c r="AN272" s="58"/>
      <c r="AO272" s="58"/>
      <c r="AP272" s="58"/>
      <c r="AQ272" s="58"/>
      <c r="AR272" s="58"/>
      <c r="AS272" s="58"/>
      <c r="AT272" s="58"/>
      <c r="AU272" s="58"/>
      <c r="AV272" s="58"/>
      <c r="AW272" s="58"/>
      <c r="AX272" s="58"/>
      <c r="AY272" s="58"/>
      <c r="AZ272" s="58"/>
      <c r="BA272" s="58"/>
      <c r="BB272" s="58"/>
      <c r="BC272" s="58"/>
      <c r="BD272" s="58"/>
      <c r="BE272" s="58"/>
      <c r="BF272" s="58"/>
      <c r="BG272" s="58"/>
      <c r="BH272" s="58"/>
      <c r="BI272" s="58"/>
      <c r="BJ272" s="58"/>
      <c r="BK272" s="58"/>
      <c r="BL272" s="58"/>
      <c r="BM272" s="58"/>
      <c r="BN272" s="58"/>
      <c r="BO272" s="58"/>
      <c r="BP272" s="58"/>
      <c r="BQ272" s="58"/>
      <c r="BR272" s="58"/>
      <c r="BS272" s="58"/>
      <c r="BT272" s="58"/>
      <c r="BU272" s="58"/>
      <c r="BV272" s="58"/>
      <c r="BW272" s="58"/>
      <c r="BX272" s="58"/>
      <c r="BY272" s="58"/>
    </row>
    <row r="273" spans="1:77" ht="15.75" customHeight="1">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c r="AA273" s="58"/>
      <c r="AB273" s="58"/>
      <c r="AC273" s="58"/>
      <c r="AD273" s="58"/>
      <c r="AE273" s="58"/>
      <c r="AF273" s="58"/>
      <c r="AG273" s="58"/>
      <c r="AH273" s="58"/>
      <c r="AI273" s="58"/>
      <c r="AJ273" s="58"/>
      <c r="AK273" s="58"/>
      <c r="AL273" s="58"/>
      <c r="AM273" s="58"/>
      <c r="AN273" s="58"/>
      <c r="AO273" s="58"/>
      <c r="AP273" s="58"/>
      <c r="AQ273" s="58"/>
      <c r="AR273" s="58"/>
      <c r="AS273" s="58"/>
      <c r="AT273" s="58"/>
      <c r="AU273" s="58"/>
      <c r="AV273" s="58"/>
      <c r="AW273" s="58"/>
      <c r="AX273" s="58"/>
      <c r="AY273" s="58"/>
      <c r="AZ273" s="58"/>
      <c r="BA273" s="58"/>
      <c r="BB273" s="58"/>
      <c r="BC273" s="58"/>
      <c r="BD273" s="58"/>
      <c r="BE273" s="58"/>
      <c r="BF273" s="58"/>
      <c r="BG273" s="58"/>
      <c r="BH273" s="58"/>
      <c r="BI273" s="58"/>
      <c r="BJ273" s="58"/>
      <c r="BK273" s="58"/>
      <c r="BL273" s="58"/>
      <c r="BM273" s="58"/>
      <c r="BN273" s="58"/>
      <c r="BO273" s="58"/>
      <c r="BP273" s="58"/>
      <c r="BQ273" s="58"/>
      <c r="BR273" s="58"/>
      <c r="BS273" s="58"/>
      <c r="BT273" s="58"/>
      <c r="BU273" s="58"/>
      <c r="BV273" s="58"/>
      <c r="BW273" s="58"/>
      <c r="BX273" s="58"/>
      <c r="BY273" s="58"/>
    </row>
    <row r="274" spans="1:77" ht="15.75" customHeight="1">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c r="AA274" s="58"/>
      <c r="AB274" s="58"/>
      <c r="AC274" s="58"/>
      <c r="AD274" s="58"/>
      <c r="AE274" s="58"/>
      <c r="AF274" s="58"/>
      <c r="AG274" s="58"/>
      <c r="AH274" s="58"/>
      <c r="AI274" s="58"/>
      <c r="AJ274" s="58"/>
      <c r="AK274" s="58"/>
      <c r="AL274" s="58"/>
      <c r="AM274" s="58"/>
      <c r="AN274" s="58"/>
      <c r="AO274" s="58"/>
      <c r="AP274" s="58"/>
      <c r="AQ274" s="58"/>
      <c r="AR274" s="58"/>
      <c r="AS274" s="58"/>
      <c r="AT274" s="58"/>
      <c r="AU274" s="58"/>
      <c r="AV274" s="58"/>
      <c r="AW274" s="58"/>
      <c r="AX274" s="58"/>
      <c r="AY274" s="58"/>
      <c r="AZ274" s="58"/>
      <c r="BA274" s="58"/>
      <c r="BB274" s="58"/>
      <c r="BC274" s="58"/>
      <c r="BD274" s="58"/>
      <c r="BE274" s="58"/>
      <c r="BF274" s="58"/>
      <c r="BG274" s="58"/>
      <c r="BH274" s="58"/>
      <c r="BI274" s="58"/>
      <c r="BJ274" s="58"/>
      <c r="BK274" s="58"/>
      <c r="BL274" s="58"/>
      <c r="BM274" s="58"/>
      <c r="BN274" s="58"/>
      <c r="BO274" s="58"/>
      <c r="BP274" s="58"/>
      <c r="BQ274" s="58"/>
      <c r="BR274" s="58"/>
      <c r="BS274" s="58"/>
      <c r="BT274" s="58"/>
      <c r="BU274" s="58"/>
      <c r="BV274" s="58"/>
      <c r="BW274" s="58"/>
      <c r="BX274" s="58"/>
      <c r="BY274" s="58"/>
    </row>
    <row r="275" spans="1:77" ht="15.75" customHeight="1">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c r="AA275" s="58"/>
      <c r="AB275" s="58"/>
      <c r="AC275" s="58"/>
      <c r="AD275" s="58"/>
      <c r="AE275" s="58"/>
      <c r="AF275" s="58"/>
      <c r="AG275" s="58"/>
      <c r="AH275" s="58"/>
      <c r="AI275" s="58"/>
      <c r="AJ275" s="58"/>
      <c r="AK275" s="58"/>
      <c r="AL275" s="58"/>
      <c r="AM275" s="58"/>
      <c r="AN275" s="58"/>
      <c r="AO275" s="58"/>
      <c r="AP275" s="58"/>
      <c r="AQ275" s="58"/>
      <c r="AR275" s="58"/>
      <c r="AS275" s="58"/>
      <c r="AT275" s="58"/>
      <c r="AU275" s="58"/>
      <c r="AV275" s="58"/>
      <c r="AW275" s="58"/>
      <c r="AX275" s="58"/>
      <c r="AY275" s="58"/>
      <c r="AZ275" s="58"/>
      <c r="BA275" s="58"/>
      <c r="BB275" s="58"/>
      <c r="BC275" s="58"/>
      <c r="BD275" s="58"/>
      <c r="BE275" s="58"/>
      <c r="BF275" s="58"/>
      <c r="BG275" s="58"/>
      <c r="BH275" s="58"/>
      <c r="BI275" s="58"/>
      <c r="BJ275" s="58"/>
      <c r="BK275" s="58"/>
      <c r="BL275" s="58"/>
      <c r="BM275" s="58"/>
      <c r="BN275" s="58"/>
      <c r="BO275" s="58"/>
      <c r="BP275" s="58"/>
      <c r="BQ275" s="58"/>
      <c r="BR275" s="58"/>
      <c r="BS275" s="58"/>
      <c r="BT275" s="58"/>
      <c r="BU275" s="58"/>
      <c r="BV275" s="58"/>
      <c r="BW275" s="58"/>
      <c r="BX275" s="58"/>
      <c r="BY275" s="58"/>
    </row>
    <row r="276" spans="1:77" ht="15.75" customHeight="1">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c r="AA276" s="58"/>
      <c r="AB276" s="58"/>
      <c r="AC276" s="58"/>
      <c r="AD276" s="58"/>
      <c r="AE276" s="58"/>
      <c r="AF276" s="58"/>
      <c r="AG276" s="58"/>
      <c r="AH276" s="58"/>
      <c r="AI276" s="58"/>
      <c r="AJ276" s="58"/>
      <c r="AK276" s="58"/>
      <c r="AL276" s="58"/>
      <c r="AM276" s="58"/>
      <c r="AN276" s="58"/>
      <c r="AO276" s="58"/>
      <c r="AP276" s="58"/>
      <c r="AQ276" s="58"/>
      <c r="AR276" s="58"/>
      <c r="AS276" s="58"/>
      <c r="AT276" s="58"/>
      <c r="AU276" s="58"/>
      <c r="AV276" s="58"/>
      <c r="AW276" s="58"/>
      <c r="AX276" s="58"/>
      <c r="AY276" s="58"/>
      <c r="AZ276" s="58"/>
      <c r="BA276" s="58"/>
      <c r="BB276" s="58"/>
      <c r="BC276" s="58"/>
      <c r="BD276" s="58"/>
      <c r="BE276" s="58"/>
      <c r="BF276" s="58"/>
      <c r="BG276" s="58"/>
      <c r="BH276" s="58"/>
      <c r="BI276" s="58"/>
      <c r="BJ276" s="58"/>
      <c r="BK276" s="58"/>
      <c r="BL276" s="58"/>
      <c r="BM276" s="58"/>
      <c r="BN276" s="58"/>
      <c r="BO276" s="58"/>
      <c r="BP276" s="58"/>
      <c r="BQ276" s="58"/>
      <c r="BR276" s="58"/>
      <c r="BS276" s="58"/>
      <c r="BT276" s="58"/>
      <c r="BU276" s="58"/>
      <c r="BV276" s="58"/>
      <c r="BW276" s="58"/>
      <c r="BX276" s="58"/>
      <c r="BY276" s="58"/>
    </row>
    <row r="277" spans="1:77" ht="15.75" customHeight="1">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c r="AA277" s="58"/>
      <c r="AB277" s="58"/>
      <c r="AC277" s="58"/>
      <c r="AD277" s="58"/>
      <c r="AE277" s="58"/>
      <c r="AF277" s="58"/>
      <c r="AG277" s="58"/>
      <c r="AH277" s="58"/>
      <c r="AI277" s="58"/>
      <c r="AJ277" s="58"/>
      <c r="AK277" s="58"/>
      <c r="AL277" s="58"/>
      <c r="AM277" s="58"/>
      <c r="AN277" s="58"/>
      <c r="AO277" s="58"/>
      <c r="AP277" s="58"/>
      <c r="AQ277" s="58"/>
      <c r="AR277" s="58"/>
      <c r="AS277" s="58"/>
      <c r="AT277" s="58"/>
      <c r="AU277" s="58"/>
      <c r="AV277" s="58"/>
      <c r="AW277" s="58"/>
      <c r="AX277" s="58"/>
      <c r="AY277" s="58"/>
      <c r="AZ277" s="58"/>
      <c r="BA277" s="58"/>
      <c r="BB277" s="58"/>
      <c r="BC277" s="58"/>
      <c r="BD277" s="58"/>
      <c r="BE277" s="58"/>
      <c r="BF277" s="58"/>
      <c r="BG277" s="58"/>
      <c r="BH277" s="58"/>
      <c r="BI277" s="58"/>
      <c r="BJ277" s="58"/>
      <c r="BK277" s="58"/>
      <c r="BL277" s="58"/>
      <c r="BM277" s="58"/>
      <c r="BN277" s="58"/>
      <c r="BO277" s="58"/>
      <c r="BP277" s="58"/>
      <c r="BQ277" s="58"/>
      <c r="BR277" s="58"/>
      <c r="BS277" s="58"/>
      <c r="BT277" s="58"/>
      <c r="BU277" s="58"/>
      <c r="BV277" s="58"/>
      <c r="BW277" s="58"/>
      <c r="BX277" s="58"/>
      <c r="BY277" s="58"/>
    </row>
    <row r="278" spans="1:77" ht="15.75" customHeight="1">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c r="AA278" s="58"/>
      <c r="AB278" s="58"/>
      <c r="AC278" s="58"/>
      <c r="AD278" s="58"/>
      <c r="AE278" s="58"/>
      <c r="AF278" s="58"/>
      <c r="AG278" s="58"/>
      <c r="AH278" s="58"/>
      <c r="AI278" s="58"/>
      <c r="AJ278" s="58"/>
      <c r="AK278" s="58"/>
      <c r="AL278" s="58"/>
      <c r="AM278" s="58"/>
      <c r="AN278" s="58"/>
      <c r="AO278" s="58"/>
      <c r="AP278" s="58"/>
      <c r="AQ278" s="58"/>
      <c r="AR278" s="58"/>
      <c r="AS278" s="58"/>
      <c r="AT278" s="58"/>
      <c r="AU278" s="58"/>
      <c r="AV278" s="58"/>
      <c r="AW278" s="58"/>
      <c r="AX278" s="58"/>
      <c r="AY278" s="58"/>
      <c r="AZ278" s="58"/>
      <c r="BA278" s="58"/>
      <c r="BB278" s="58"/>
      <c r="BC278" s="58"/>
      <c r="BD278" s="58"/>
      <c r="BE278" s="58"/>
      <c r="BF278" s="58"/>
      <c r="BG278" s="58"/>
      <c r="BH278" s="58"/>
      <c r="BI278" s="58"/>
      <c r="BJ278" s="58"/>
      <c r="BK278" s="58"/>
      <c r="BL278" s="58"/>
      <c r="BM278" s="58"/>
      <c r="BN278" s="58"/>
      <c r="BO278" s="58"/>
      <c r="BP278" s="58"/>
      <c r="BQ278" s="58"/>
      <c r="BR278" s="58"/>
      <c r="BS278" s="58"/>
      <c r="BT278" s="58"/>
      <c r="BU278" s="58"/>
      <c r="BV278" s="58"/>
      <c r="BW278" s="58"/>
      <c r="BX278" s="58"/>
      <c r="BY278" s="58"/>
    </row>
    <row r="279" spans="1:77" ht="15.75" customHeight="1">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c r="AA279" s="58"/>
      <c r="AB279" s="58"/>
      <c r="AC279" s="58"/>
      <c r="AD279" s="58"/>
      <c r="AE279" s="58"/>
      <c r="AF279" s="58"/>
      <c r="AG279" s="58"/>
      <c r="AH279" s="58"/>
      <c r="AI279" s="58"/>
      <c r="AJ279" s="58"/>
      <c r="AK279" s="58"/>
      <c r="AL279" s="58"/>
      <c r="AM279" s="58"/>
      <c r="AN279" s="58"/>
      <c r="AO279" s="58"/>
      <c r="AP279" s="58"/>
      <c r="AQ279" s="58"/>
      <c r="AR279" s="58"/>
      <c r="AS279" s="58"/>
      <c r="AT279" s="58"/>
      <c r="AU279" s="58"/>
      <c r="AV279" s="58"/>
      <c r="AW279" s="58"/>
      <c r="AX279" s="58"/>
      <c r="AY279" s="58"/>
      <c r="AZ279" s="58"/>
      <c r="BA279" s="58"/>
      <c r="BB279" s="58"/>
      <c r="BC279" s="58"/>
      <c r="BD279" s="58"/>
      <c r="BE279" s="58"/>
      <c r="BF279" s="58"/>
      <c r="BG279" s="58"/>
      <c r="BH279" s="58"/>
      <c r="BI279" s="58"/>
      <c r="BJ279" s="58"/>
      <c r="BK279" s="58"/>
      <c r="BL279" s="58"/>
      <c r="BM279" s="58"/>
      <c r="BN279" s="58"/>
      <c r="BO279" s="58"/>
      <c r="BP279" s="58"/>
      <c r="BQ279" s="58"/>
      <c r="BR279" s="58"/>
      <c r="BS279" s="58"/>
      <c r="BT279" s="58"/>
      <c r="BU279" s="58"/>
      <c r="BV279" s="58"/>
      <c r="BW279" s="58"/>
      <c r="BX279" s="58"/>
      <c r="BY279" s="58"/>
    </row>
    <row r="280" spans="1:77" ht="15.75" customHeight="1">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c r="AA280" s="58"/>
      <c r="AB280" s="58"/>
      <c r="AC280" s="58"/>
      <c r="AD280" s="58"/>
      <c r="AE280" s="58"/>
      <c r="AF280" s="58"/>
      <c r="AG280" s="58"/>
      <c r="AH280" s="58"/>
      <c r="AI280" s="58"/>
      <c r="AJ280" s="58"/>
      <c r="AK280" s="58"/>
      <c r="AL280" s="58"/>
      <c r="AM280" s="58"/>
      <c r="AN280" s="58"/>
      <c r="AO280" s="58"/>
      <c r="AP280" s="58"/>
      <c r="AQ280" s="58"/>
      <c r="AR280" s="58"/>
      <c r="AS280" s="58"/>
      <c r="AT280" s="58"/>
      <c r="AU280" s="58"/>
      <c r="AV280" s="58"/>
      <c r="AW280" s="58"/>
      <c r="AX280" s="58"/>
      <c r="AY280" s="58"/>
      <c r="AZ280" s="58"/>
      <c r="BA280" s="58"/>
      <c r="BB280" s="58"/>
      <c r="BC280" s="58"/>
      <c r="BD280" s="58"/>
      <c r="BE280" s="58"/>
      <c r="BF280" s="58"/>
      <c r="BG280" s="58"/>
      <c r="BH280" s="58"/>
      <c r="BI280" s="58"/>
      <c r="BJ280" s="58"/>
      <c r="BK280" s="58"/>
      <c r="BL280" s="58"/>
      <c r="BM280" s="58"/>
      <c r="BN280" s="58"/>
      <c r="BO280" s="58"/>
      <c r="BP280" s="58"/>
      <c r="BQ280" s="58"/>
      <c r="BR280" s="58"/>
      <c r="BS280" s="58"/>
      <c r="BT280" s="58"/>
      <c r="BU280" s="58"/>
      <c r="BV280" s="58"/>
      <c r="BW280" s="58"/>
      <c r="BX280" s="58"/>
      <c r="BY280" s="58"/>
    </row>
    <row r="281" spans="1:77" ht="15.75" customHeight="1">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c r="AP281" s="58"/>
      <c r="AQ281" s="58"/>
      <c r="AR281" s="58"/>
      <c r="AS281" s="58"/>
      <c r="AT281" s="58"/>
      <c r="AU281" s="58"/>
      <c r="AV281" s="58"/>
      <c r="AW281" s="58"/>
      <c r="AX281" s="58"/>
      <c r="AY281" s="58"/>
      <c r="AZ281" s="58"/>
      <c r="BA281" s="58"/>
      <c r="BB281" s="58"/>
      <c r="BC281" s="58"/>
      <c r="BD281" s="58"/>
      <c r="BE281" s="58"/>
      <c r="BF281" s="58"/>
      <c r="BG281" s="58"/>
      <c r="BH281" s="58"/>
      <c r="BI281" s="58"/>
      <c r="BJ281" s="58"/>
      <c r="BK281" s="58"/>
      <c r="BL281" s="58"/>
      <c r="BM281" s="58"/>
      <c r="BN281" s="58"/>
      <c r="BO281" s="58"/>
      <c r="BP281" s="58"/>
      <c r="BQ281" s="58"/>
      <c r="BR281" s="58"/>
      <c r="BS281" s="58"/>
      <c r="BT281" s="58"/>
      <c r="BU281" s="58"/>
      <c r="BV281" s="58"/>
      <c r="BW281" s="58"/>
      <c r="BX281" s="58"/>
      <c r="BY281" s="58"/>
    </row>
    <row r="282" spans="1:77" ht="15.75" customHeight="1">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c r="AA282" s="58"/>
      <c r="AB282" s="58"/>
      <c r="AC282" s="58"/>
      <c r="AD282" s="58"/>
      <c r="AE282" s="58"/>
      <c r="AF282" s="58"/>
      <c r="AG282" s="58"/>
      <c r="AH282" s="58"/>
      <c r="AI282" s="58"/>
      <c r="AJ282" s="58"/>
      <c r="AK282" s="58"/>
      <c r="AL282" s="58"/>
      <c r="AM282" s="58"/>
      <c r="AN282" s="58"/>
      <c r="AO282" s="58"/>
      <c r="AP282" s="58"/>
      <c r="AQ282" s="58"/>
      <c r="AR282" s="58"/>
      <c r="AS282" s="58"/>
      <c r="AT282" s="58"/>
      <c r="AU282" s="58"/>
      <c r="AV282" s="58"/>
      <c r="AW282" s="58"/>
      <c r="AX282" s="58"/>
      <c r="AY282" s="58"/>
      <c r="AZ282" s="58"/>
      <c r="BA282" s="58"/>
      <c r="BB282" s="58"/>
      <c r="BC282" s="58"/>
      <c r="BD282" s="58"/>
      <c r="BE282" s="58"/>
      <c r="BF282" s="58"/>
      <c r="BG282" s="58"/>
      <c r="BH282" s="58"/>
      <c r="BI282" s="58"/>
      <c r="BJ282" s="58"/>
      <c r="BK282" s="58"/>
      <c r="BL282" s="58"/>
      <c r="BM282" s="58"/>
      <c r="BN282" s="58"/>
      <c r="BO282" s="58"/>
      <c r="BP282" s="58"/>
      <c r="BQ282" s="58"/>
      <c r="BR282" s="58"/>
      <c r="BS282" s="58"/>
      <c r="BT282" s="58"/>
      <c r="BU282" s="58"/>
      <c r="BV282" s="58"/>
      <c r="BW282" s="58"/>
      <c r="BX282" s="58"/>
      <c r="BY282" s="58"/>
    </row>
    <row r="283" spans="1:77" ht="15.75" customHeight="1">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c r="AA283" s="58"/>
      <c r="AB283" s="58"/>
      <c r="AC283" s="58"/>
      <c r="AD283" s="58"/>
      <c r="AE283" s="58"/>
      <c r="AF283" s="58"/>
      <c r="AG283" s="58"/>
      <c r="AH283" s="58"/>
      <c r="AI283" s="58"/>
      <c r="AJ283" s="58"/>
      <c r="AK283" s="58"/>
      <c r="AL283" s="58"/>
      <c r="AM283" s="58"/>
      <c r="AN283" s="58"/>
      <c r="AO283" s="58"/>
      <c r="AP283" s="58"/>
      <c r="AQ283" s="58"/>
      <c r="AR283" s="58"/>
      <c r="AS283" s="58"/>
      <c r="AT283" s="58"/>
      <c r="AU283" s="58"/>
      <c r="AV283" s="58"/>
      <c r="AW283" s="58"/>
      <c r="AX283" s="58"/>
      <c r="AY283" s="58"/>
      <c r="AZ283" s="58"/>
      <c r="BA283" s="58"/>
      <c r="BB283" s="58"/>
      <c r="BC283" s="58"/>
      <c r="BD283" s="58"/>
      <c r="BE283" s="58"/>
      <c r="BF283" s="58"/>
      <c r="BG283" s="58"/>
      <c r="BH283" s="58"/>
      <c r="BI283" s="58"/>
      <c r="BJ283" s="58"/>
      <c r="BK283" s="58"/>
      <c r="BL283" s="58"/>
      <c r="BM283" s="58"/>
      <c r="BN283" s="58"/>
      <c r="BO283" s="58"/>
      <c r="BP283" s="58"/>
      <c r="BQ283" s="58"/>
      <c r="BR283" s="58"/>
      <c r="BS283" s="58"/>
      <c r="BT283" s="58"/>
      <c r="BU283" s="58"/>
      <c r="BV283" s="58"/>
      <c r="BW283" s="58"/>
      <c r="BX283" s="58"/>
      <c r="BY283" s="58"/>
    </row>
    <row r="284" spans="1:77" ht="15.75" customHeight="1">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AL284" s="58"/>
      <c r="AM284" s="58"/>
      <c r="AN284" s="58"/>
      <c r="AO284" s="58"/>
      <c r="AP284" s="58"/>
      <c r="AQ284" s="58"/>
      <c r="AR284" s="58"/>
      <c r="AS284" s="58"/>
      <c r="AT284" s="58"/>
      <c r="AU284" s="58"/>
      <c r="AV284" s="58"/>
      <c r="AW284" s="58"/>
      <c r="AX284" s="58"/>
      <c r="AY284" s="58"/>
      <c r="AZ284" s="58"/>
      <c r="BA284" s="58"/>
      <c r="BB284" s="58"/>
      <c r="BC284" s="58"/>
      <c r="BD284" s="58"/>
      <c r="BE284" s="58"/>
      <c r="BF284" s="58"/>
      <c r="BG284" s="58"/>
      <c r="BH284" s="58"/>
      <c r="BI284" s="58"/>
      <c r="BJ284" s="58"/>
      <c r="BK284" s="58"/>
      <c r="BL284" s="58"/>
      <c r="BM284" s="58"/>
      <c r="BN284" s="58"/>
      <c r="BO284" s="58"/>
      <c r="BP284" s="58"/>
      <c r="BQ284" s="58"/>
      <c r="BR284" s="58"/>
      <c r="BS284" s="58"/>
      <c r="BT284" s="58"/>
      <c r="BU284" s="58"/>
      <c r="BV284" s="58"/>
      <c r="BW284" s="58"/>
      <c r="BX284" s="58"/>
      <c r="BY284" s="58"/>
    </row>
    <row r="285" spans="1:77" ht="15.75" customHeight="1">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AL285" s="58"/>
      <c r="AM285" s="58"/>
      <c r="AN285" s="58"/>
      <c r="AO285" s="58"/>
      <c r="AP285" s="58"/>
      <c r="AQ285" s="58"/>
      <c r="AR285" s="58"/>
      <c r="AS285" s="58"/>
      <c r="AT285" s="58"/>
      <c r="AU285" s="58"/>
      <c r="AV285" s="58"/>
      <c r="AW285" s="58"/>
      <c r="AX285" s="58"/>
      <c r="AY285" s="58"/>
      <c r="AZ285" s="58"/>
      <c r="BA285" s="58"/>
      <c r="BB285" s="58"/>
      <c r="BC285" s="58"/>
      <c r="BD285" s="58"/>
      <c r="BE285" s="58"/>
      <c r="BF285" s="58"/>
      <c r="BG285" s="58"/>
      <c r="BH285" s="58"/>
      <c r="BI285" s="58"/>
      <c r="BJ285" s="58"/>
      <c r="BK285" s="58"/>
      <c r="BL285" s="58"/>
      <c r="BM285" s="58"/>
      <c r="BN285" s="58"/>
      <c r="BO285" s="58"/>
      <c r="BP285" s="58"/>
      <c r="BQ285" s="58"/>
      <c r="BR285" s="58"/>
      <c r="BS285" s="58"/>
      <c r="BT285" s="58"/>
      <c r="BU285" s="58"/>
      <c r="BV285" s="58"/>
      <c r="BW285" s="58"/>
      <c r="BX285" s="58"/>
      <c r="BY285" s="58"/>
    </row>
    <row r="286" spans="1:77" ht="15.75" customHeight="1">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58"/>
      <c r="AN286" s="58"/>
      <c r="AO286" s="58"/>
      <c r="AP286" s="58"/>
      <c r="AQ286" s="58"/>
      <c r="AR286" s="58"/>
      <c r="AS286" s="58"/>
      <c r="AT286" s="58"/>
      <c r="AU286" s="58"/>
      <c r="AV286" s="58"/>
      <c r="AW286" s="58"/>
      <c r="AX286" s="58"/>
      <c r="AY286" s="58"/>
      <c r="AZ286" s="58"/>
      <c r="BA286" s="58"/>
      <c r="BB286" s="58"/>
      <c r="BC286" s="58"/>
      <c r="BD286" s="58"/>
      <c r="BE286" s="58"/>
      <c r="BF286" s="58"/>
      <c r="BG286" s="58"/>
      <c r="BH286" s="58"/>
      <c r="BI286" s="58"/>
      <c r="BJ286" s="58"/>
      <c r="BK286" s="58"/>
      <c r="BL286" s="58"/>
      <c r="BM286" s="58"/>
      <c r="BN286" s="58"/>
      <c r="BO286" s="58"/>
      <c r="BP286" s="58"/>
      <c r="BQ286" s="58"/>
      <c r="BR286" s="58"/>
      <c r="BS286" s="58"/>
      <c r="BT286" s="58"/>
      <c r="BU286" s="58"/>
      <c r="BV286" s="58"/>
      <c r="BW286" s="58"/>
      <c r="BX286" s="58"/>
      <c r="BY286" s="58"/>
    </row>
    <row r="287" spans="1:77" ht="15.75" customHeight="1">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8"/>
      <c r="AM287" s="58"/>
      <c r="AN287" s="58"/>
      <c r="AO287" s="58"/>
      <c r="AP287" s="58"/>
      <c r="AQ287" s="58"/>
      <c r="AR287" s="58"/>
      <c r="AS287" s="58"/>
      <c r="AT287" s="58"/>
      <c r="AU287" s="58"/>
      <c r="AV287" s="58"/>
      <c r="AW287" s="58"/>
      <c r="AX287" s="58"/>
      <c r="AY287" s="58"/>
      <c r="AZ287" s="58"/>
      <c r="BA287" s="58"/>
      <c r="BB287" s="58"/>
      <c r="BC287" s="58"/>
      <c r="BD287" s="58"/>
      <c r="BE287" s="58"/>
      <c r="BF287" s="58"/>
      <c r="BG287" s="58"/>
      <c r="BH287" s="58"/>
      <c r="BI287" s="58"/>
      <c r="BJ287" s="58"/>
      <c r="BK287" s="58"/>
      <c r="BL287" s="58"/>
      <c r="BM287" s="58"/>
      <c r="BN287" s="58"/>
      <c r="BO287" s="58"/>
      <c r="BP287" s="58"/>
      <c r="BQ287" s="58"/>
      <c r="BR287" s="58"/>
      <c r="BS287" s="58"/>
      <c r="BT287" s="58"/>
      <c r="BU287" s="58"/>
      <c r="BV287" s="58"/>
      <c r="BW287" s="58"/>
      <c r="BX287" s="58"/>
      <c r="BY287" s="58"/>
    </row>
    <row r="288" spans="1:77" ht="15.75" customHeight="1">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c r="AB288" s="58"/>
      <c r="AC288" s="58"/>
      <c r="AD288" s="58"/>
      <c r="AE288" s="58"/>
      <c r="AF288" s="58"/>
      <c r="AG288" s="58"/>
      <c r="AH288" s="58"/>
      <c r="AI288" s="58"/>
      <c r="AJ288" s="58"/>
      <c r="AK288" s="58"/>
      <c r="AL288" s="58"/>
      <c r="AM288" s="58"/>
      <c r="AN288" s="58"/>
      <c r="AO288" s="58"/>
      <c r="AP288" s="58"/>
      <c r="AQ288" s="58"/>
      <c r="AR288" s="58"/>
      <c r="AS288" s="58"/>
      <c r="AT288" s="58"/>
      <c r="AU288" s="58"/>
      <c r="AV288" s="58"/>
      <c r="AW288" s="58"/>
      <c r="AX288" s="58"/>
      <c r="AY288" s="58"/>
      <c r="AZ288" s="58"/>
      <c r="BA288" s="58"/>
      <c r="BB288" s="58"/>
      <c r="BC288" s="58"/>
      <c r="BD288" s="58"/>
      <c r="BE288" s="58"/>
      <c r="BF288" s="58"/>
      <c r="BG288" s="58"/>
      <c r="BH288" s="58"/>
      <c r="BI288" s="58"/>
      <c r="BJ288" s="58"/>
      <c r="BK288" s="58"/>
      <c r="BL288" s="58"/>
      <c r="BM288" s="58"/>
      <c r="BN288" s="58"/>
      <c r="BO288" s="58"/>
      <c r="BP288" s="58"/>
      <c r="BQ288" s="58"/>
      <c r="BR288" s="58"/>
      <c r="BS288" s="58"/>
      <c r="BT288" s="58"/>
      <c r="BU288" s="58"/>
      <c r="BV288" s="58"/>
      <c r="BW288" s="58"/>
      <c r="BX288" s="58"/>
      <c r="BY288" s="58"/>
    </row>
    <row r="289" spans="1:77" ht="15.75" customHeight="1">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c r="AA289" s="58"/>
      <c r="AB289" s="58"/>
      <c r="AC289" s="58"/>
      <c r="AD289" s="58"/>
      <c r="AE289" s="58"/>
      <c r="AF289" s="58"/>
      <c r="AG289" s="58"/>
      <c r="AH289" s="58"/>
      <c r="AI289" s="58"/>
      <c r="AJ289" s="58"/>
      <c r="AK289" s="58"/>
      <c r="AL289" s="58"/>
      <c r="AM289" s="58"/>
      <c r="AN289" s="58"/>
      <c r="AO289" s="58"/>
      <c r="AP289" s="58"/>
      <c r="AQ289" s="58"/>
      <c r="AR289" s="58"/>
      <c r="AS289" s="58"/>
      <c r="AT289" s="58"/>
      <c r="AU289" s="58"/>
      <c r="AV289" s="58"/>
      <c r="AW289" s="58"/>
      <c r="AX289" s="58"/>
      <c r="AY289" s="58"/>
      <c r="AZ289" s="58"/>
      <c r="BA289" s="58"/>
      <c r="BB289" s="58"/>
      <c r="BC289" s="58"/>
      <c r="BD289" s="58"/>
      <c r="BE289" s="58"/>
      <c r="BF289" s="58"/>
      <c r="BG289" s="58"/>
      <c r="BH289" s="58"/>
      <c r="BI289" s="58"/>
      <c r="BJ289" s="58"/>
      <c r="BK289" s="58"/>
      <c r="BL289" s="58"/>
      <c r="BM289" s="58"/>
      <c r="BN289" s="58"/>
      <c r="BO289" s="58"/>
      <c r="BP289" s="58"/>
      <c r="BQ289" s="58"/>
      <c r="BR289" s="58"/>
      <c r="BS289" s="58"/>
      <c r="BT289" s="58"/>
      <c r="BU289" s="58"/>
      <c r="BV289" s="58"/>
      <c r="BW289" s="58"/>
      <c r="BX289" s="58"/>
      <c r="BY289" s="58"/>
    </row>
    <row r="290" spans="1:77" ht="15.75" customHeight="1">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c r="AA290" s="58"/>
      <c r="AB290" s="58"/>
      <c r="AC290" s="58"/>
      <c r="AD290" s="58"/>
      <c r="AE290" s="58"/>
      <c r="AF290" s="58"/>
      <c r="AG290" s="58"/>
      <c r="AH290" s="58"/>
      <c r="AI290" s="58"/>
      <c r="AJ290" s="58"/>
      <c r="AK290" s="58"/>
      <c r="AL290" s="58"/>
      <c r="AM290" s="58"/>
      <c r="AN290" s="58"/>
      <c r="AO290" s="58"/>
      <c r="AP290" s="58"/>
      <c r="AQ290" s="58"/>
      <c r="AR290" s="58"/>
      <c r="AS290" s="58"/>
      <c r="AT290" s="58"/>
      <c r="AU290" s="58"/>
      <c r="AV290" s="58"/>
      <c r="AW290" s="58"/>
      <c r="AX290" s="58"/>
      <c r="AY290" s="58"/>
      <c r="AZ290" s="58"/>
      <c r="BA290" s="58"/>
      <c r="BB290" s="58"/>
      <c r="BC290" s="58"/>
      <c r="BD290" s="58"/>
      <c r="BE290" s="58"/>
      <c r="BF290" s="58"/>
      <c r="BG290" s="58"/>
      <c r="BH290" s="58"/>
      <c r="BI290" s="58"/>
      <c r="BJ290" s="58"/>
      <c r="BK290" s="58"/>
      <c r="BL290" s="58"/>
      <c r="BM290" s="58"/>
      <c r="BN290" s="58"/>
      <c r="BO290" s="58"/>
      <c r="BP290" s="58"/>
      <c r="BQ290" s="58"/>
      <c r="BR290" s="58"/>
      <c r="BS290" s="58"/>
      <c r="BT290" s="58"/>
      <c r="BU290" s="58"/>
      <c r="BV290" s="58"/>
      <c r="BW290" s="58"/>
      <c r="BX290" s="58"/>
      <c r="BY290" s="58"/>
    </row>
    <row r="291" spans="1:77" ht="15.75" customHeight="1">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c r="AA291" s="58"/>
      <c r="AB291" s="58"/>
      <c r="AC291" s="58"/>
      <c r="AD291" s="58"/>
      <c r="AE291" s="58"/>
      <c r="AF291" s="58"/>
      <c r="AG291" s="58"/>
      <c r="AH291" s="58"/>
      <c r="AI291" s="58"/>
      <c r="AJ291" s="58"/>
      <c r="AK291" s="58"/>
      <c r="AL291" s="58"/>
      <c r="AM291" s="58"/>
      <c r="AN291" s="58"/>
      <c r="AO291" s="58"/>
      <c r="AP291" s="58"/>
      <c r="AQ291" s="58"/>
      <c r="AR291" s="58"/>
      <c r="AS291" s="58"/>
      <c r="AT291" s="58"/>
      <c r="AU291" s="58"/>
      <c r="AV291" s="58"/>
      <c r="AW291" s="58"/>
      <c r="AX291" s="58"/>
      <c r="AY291" s="58"/>
      <c r="AZ291" s="58"/>
      <c r="BA291" s="58"/>
      <c r="BB291" s="58"/>
      <c r="BC291" s="58"/>
      <c r="BD291" s="58"/>
      <c r="BE291" s="58"/>
      <c r="BF291" s="58"/>
      <c r="BG291" s="58"/>
      <c r="BH291" s="58"/>
      <c r="BI291" s="58"/>
      <c r="BJ291" s="58"/>
      <c r="BK291" s="58"/>
      <c r="BL291" s="58"/>
      <c r="BM291" s="58"/>
      <c r="BN291" s="58"/>
      <c r="BO291" s="58"/>
      <c r="BP291" s="58"/>
      <c r="BQ291" s="58"/>
      <c r="BR291" s="58"/>
      <c r="BS291" s="58"/>
      <c r="BT291" s="58"/>
      <c r="BU291" s="58"/>
      <c r="BV291" s="58"/>
      <c r="BW291" s="58"/>
      <c r="BX291" s="58"/>
      <c r="BY291" s="58"/>
    </row>
    <row r="292" spans="1:77" ht="15.75" customHeight="1">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c r="AA292" s="58"/>
      <c r="AB292" s="58"/>
      <c r="AC292" s="58"/>
      <c r="AD292" s="58"/>
      <c r="AE292" s="58"/>
      <c r="AF292" s="58"/>
      <c r="AG292" s="58"/>
      <c r="AH292" s="58"/>
      <c r="AI292" s="58"/>
      <c r="AJ292" s="58"/>
      <c r="AK292" s="58"/>
      <c r="AL292" s="58"/>
      <c r="AM292" s="58"/>
      <c r="AN292" s="58"/>
      <c r="AO292" s="58"/>
      <c r="AP292" s="58"/>
      <c r="AQ292" s="58"/>
      <c r="AR292" s="58"/>
      <c r="AS292" s="58"/>
      <c r="AT292" s="58"/>
      <c r="AU292" s="58"/>
      <c r="AV292" s="58"/>
      <c r="AW292" s="58"/>
      <c r="AX292" s="58"/>
      <c r="AY292" s="58"/>
      <c r="AZ292" s="58"/>
      <c r="BA292" s="58"/>
      <c r="BB292" s="58"/>
      <c r="BC292" s="58"/>
      <c r="BD292" s="58"/>
      <c r="BE292" s="58"/>
      <c r="BF292" s="58"/>
      <c r="BG292" s="58"/>
      <c r="BH292" s="58"/>
      <c r="BI292" s="58"/>
      <c r="BJ292" s="58"/>
      <c r="BK292" s="58"/>
      <c r="BL292" s="58"/>
      <c r="BM292" s="58"/>
      <c r="BN292" s="58"/>
      <c r="BO292" s="58"/>
      <c r="BP292" s="58"/>
      <c r="BQ292" s="58"/>
      <c r="BR292" s="58"/>
      <c r="BS292" s="58"/>
      <c r="BT292" s="58"/>
      <c r="BU292" s="58"/>
      <c r="BV292" s="58"/>
      <c r="BW292" s="58"/>
      <c r="BX292" s="58"/>
      <c r="BY292" s="58"/>
    </row>
    <row r="293" spans="1:77" ht="15.75" customHeight="1">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c r="AA293" s="58"/>
      <c r="AB293" s="58"/>
      <c r="AC293" s="58"/>
      <c r="AD293" s="58"/>
      <c r="AE293" s="58"/>
      <c r="AF293" s="58"/>
      <c r="AG293" s="58"/>
      <c r="AH293" s="58"/>
      <c r="AI293" s="58"/>
      <c r="AJ293" s="58"/>
      <c r="AK293" s="58"/>
      <c r="AL293" s="58"/>
      <c r="AM293" s="58"/>
      <c r="AN293" s="58"/>
      <c r="AO293" s="58"/>
      <c r="AP293" s="58"/>
      <c r="AQ293" s="58"/>
      <c r="AR293" s="58"/>
      <c r="AS293" s="58"/>
      <c r="AT293" s="58"/>
      <c r="AU293" s="58"/>
      <c r="AV293" s="58"/>
      <c r="AW293" s="58"/>
      <c r="AX293" s="58"/>
      <c r="AY293" s="58"/>
      <c r="AZ293" s="58"/>
      <c r="BA293" s="58"/>
      <c r="BB293" s="58"/>
      <c r="BC293" s="58"/>
      <c r="BD293" s="58"/>
      <c r="BE293" s="58"/>
      <c r="BF293" s="58"/>
      <c r="BG293" s="58"/>
      <c r="BH293" s="58"/>
      <c r="BI293" s="58"/>
      <c r="BJ293" s="58"/>
      <c r="BK293" s="58"/>
      <c r="BL293" s="58"/>
      <c r="BM293" s="58"/>
      <c r="BN293" s="58"/>
      <c r="BO293" s="58"/>
      <c r="BP293" s="58"/>
      <c r="BQ293" s="58"/>
      <c r="BR293" s="58"/>
      <c r="BS293" s="58"/>
      <c r="BT293" s="58"/>
      <c r="BU293" s="58"/>
      <c r="BV293" s="58"/>
      <c r="BW293" s="58"/>
      <c r="BX293" s="58"/>
      <c r="BY293" s="58"/>
    </row>
    <row r="294" spans="1:77" ht="15.75" customHeight="1">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8"/>
      <c r="BS294" s="58"/>
      <c r="BT294" s="58"/>
      <c r="BU294" s="58"/>
      <c r="BV294" s="58"/>
      <c r="BW294" s="58"/>
      <c r="BX294" s="58"/>
      <c r="BY294" s="58"/>
    </row>
    <row r="295" spans="1:77" ht="15.75" customHeight="1">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c r="AA295" s="58"/>
      <c r="AB295" s="58"/>
      <c r="AC295" s="58"/>
      <c r="AD295" s="58"/>
      <c r="AE295" s="58"/>
      <c r="AF295" s="58"/>
      <c r="AG295" s="58"/>
      <c r="AH295" s="58"/>
      <c r="AI295" s="58"/>
      <c r="AJ295" s="58"/>
      <c r="AK295" s="58"/>
      <c r="AL295" s="58"/>
      <c r="AM295" s="58"/>
      <c r="AN295" s="58"/>
      <c r="AO295" s="58"/>
      <c r="AP295" s="58"/>
      <c r="AQ295" s="58"/>
      <c r="AR295" s="58"/>
      <c r="AS295" s="58"/>
      <c r="AT295" s="58"/>
      <c r="AU295" s="58"/>
      <c r="AV295" s="58"/>
      <c r="AW295" s="58"/>
      <c r="AX295" s="58"/>
      <c r="AY295" s="58"/>
      <c r="AZ295" s="58"/>
      <c r="BA295" s="58"/>
      <c r="BB295" s="58"/>
      <c r="BC295" s="58"/>
      <c r="BD295" s="58"/>
      <c r="BE295" s="58"/>
      <c r="BF295" s="58"/>
      <c r="BG295" s="58"/>
      <c r="BH295" s="58"/>
      <c r="BI295" s="58"/>
      <c r="BJ295" s="58"/>
      <c r="BK295" s="58"/>
      <c r="BL295" s="58"/>
      <c r="BM295" s="58"/>
      <c r="BN295" s="58"/>
      <c r="BO295" s="58"/>
      <c r="BP295" s="58"/>
      <c r="BQ295" s="58"/>
      <c r="BR295" s="58"/>
      <c r="BS295" s="58"/>
      <c r="BT295" s="58"/>
      <c r="BU295" s="58"/>
      <c r="BV295" s="58"/>
      <c r="BW295" s="58"/>
      <c r="BX295" s="58"/>
      <c r="BY295" s="58"/>
    </row>
    <row r="296" spans="1:77" ht="15.75" customHeight="1">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c r="AB296" s="58"/>
      <c r="AC296" s="58"/>
      <c r="AD296" s="58"/>
      <c r="AE296" s="58"/>
      <c r="AF296" s="58"/>
      <c r="AG296" s="58"/>
      <c r="AH296" s="58"/>
      <c r="AI296" s="58"/>
      <c r="AJ296" s="58"/>
      <c r="AK296" s="58"/>
      <c r="AL296" s="58"/>
      <c r="AM296" s="58"/>
      <c r="AN296" s="58"/>
      <c r="AO296" s="58"/>
      <c r="AP296" s="58"/>
      <c r="AQ296" s="58"/>
      <c r="AR296" s="58"/>
      <c r="AS296" s="58"/>
      <c r="AT296" s="58"/>
      <c r="AU296" s="58"/>
      <c r="AV296" s="58"/>
      <c r="AW296" s="58"/>
      <c r="AX296" s="58"/>
      <c r="AY296" s="58"/>
      <c r="AZ296" s="58"/>
      <c r="BA296" s="58"/>
      <c r="BB296" s="58"/>
      <c r="BC296" s="58"/>
      <c r="BD296" s="58"/>
      <c r="BE296" s="58"/>
      <c r="BF296" s="58"/>
      <c r="BG296" s="58"/>
      <c r="BH296" s="58"/>
      <c r="BI296" s="58"/>
      <c r="BJ296" s="58"/>
      <c r="BK296" s="58"/>
      <c r="BL296" s="58"/>
      <c r="BM296" s="58"/>
      <c r="BN296" s="58"/>
      <c r="BO296" s="58"/>
      <c r="BP296" s="58"/>
      <c r="BQ296" s="58"/>
      <c r="BR296" s="58"/>
      <c r="BS296" s="58"/>
      <c r="BT296" s="58"/>
      <c r="BU296" s="58"/>
      <c r="BV296" s="58"/>
      <c r="BW296" s="58"/>
      <c r="BX296" s="58"/>
      <c r="BY296" s="58"/>
    </row>
    <row r="297" spans="1:77" ht="15.75" customHeight="1">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8"/>
      <c r="AB297" s="58"/>
      <c r="AC297" s="58"/>
      <c r="AD297" s="58"/>
      <c r="AE297" s="58"/>
      <c r="AF297" s="58"/>
      <c r="AG297" s="58"/>
      <c r="AH297" s="58"/>
      <c r="AI297" s="58"/>
      <c r="AJ297" s="58"/>
      <c r="AK297" s="58"/>
      <c r="AL297" s="58"/>
      <c r="AM297" s="58"/>
      <c r="AN297" s="58"/>
      <c r="AO297" s="58"/>
      <c r="AP297" s="58"/>
      <c r="AQ297" s="58"/>
      <c r="AR297" s="58"/>
      <c r="AS297" s="58"/>
      <c r="AT297" s="58"/>
      <c r="AU297" s="58"/>
      <c r="AV297" s="58"/>
      <c r="AW297" s="58"/>
      <c r="AX297" s="58"/>
      <c r="AY297" s="58"/>
      <c r="AZ297" s="58"/>
      <c r="BA297" s="58"/>
      <c r="BB297" s="58"/>
      <c r="BC297" s="58"/>
      <c r="BD297" s="58"/>
      <c r="BE297" s="58"/>
      <c r="BF297" s="58"/>
      <c r="BG297" s="58"/>
      <c r="BH297" s="58"/>
      <c r="BI297" s="58"/>
      <c r="BJ297" s="58"/>
      <c r="BK297" s="58"/>
      <c r="BL297" s="58"/>
      <c r="BM297" s="58"/>
      <c r="BN297" s="58"/>
      <c r="BO297" s="58"/>
      <c r="BP297" s="58"/>
      <c r="BQ297" s="58"/>
      <c r="BR297" s="58"/>
      <c r="BS297" s="58"/>
      <c r="BT297" s="58"/>
      <c r="BU297" s="58"/>
      <c r="BV297" s="58"/>
      <c r="BW297" s="58"/>
      <c r="BX297" s="58"/>
      <c r="BY297" s="58"/>
    </row>
    <row r="298" spans="1:77" ht="15.75" customHeight="1">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c r="AI298" s="58"/>
      <c r="AJ298" s="58"/>
      <c r="AK298" s="58"/>
      <c r="AL298" s="58"/>
      <c r="AM298" s="58"/>
      <c r="AN298" s="58"/>
      <c r="AO298" s="58"/>
      <c r="AP298" s="58"/>
      <c r="AQ298" s="58"/>
      <c r="AR298" s="58"/>
      <c r="AS298" s="58"/>
      <c r="AT298" s="58"/>
      <c r="AU298" s="58"/>
      <c r="AV298" s="58"/>
      <c r="AW298" s="58"/>
      <c r="AX298" s="58"/>
      <c r="AY298" s="58"/>
      <c r="AZ298" s="58"/>
      <c r="BA298" s="58"/>
      <c r="BB298" s="58"/>
      <c r="BC298" s="58"/>
      <c r="BD298" s="58"/>
      <c r="BE298" s="58"/>
      <c r="BF298" s="58"/>
      <c r="BG298" s="58"/>
      <c r="BH298" s="58"/>
      <c r="BI298" s="58"/>
      <c r="BJ298" s="58"/>
      <c r="BK298" s="58"/>
      <c r="BL298" s="58"/>
      <c r="BM298" s="58"/>
      <c r="BN298" s="58"/>
      <c r="BO298" s="58"/>
      <c r="BP298" s="58"/>
      <c r="BQ298" s="58"/>
      <c r="BR298" s="58"/>
      <c r="BS298" s="58"/>
      <c r="BT298" s="58"/>
      <c r="BU298" s="58"/>
      <c r="BV298" s="58"/>
      <c r="BW298" s="58"/>
      <c r="BX298" s="58"/>
      <c r="BY298" s="58"/>
    </row>
    <row r="299" spans="1:77" ht="15.75" customHeight="1">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c r="AM299" s="58"/>
      <c r="AN299" s="58"/>
      <c r="AO299" s="58"/>
      <c r="AP299" s="58"/>
      <c r="AQ299" s="58"/>
      <c r="AR299" s="58"/>
      <c r="AS299" s="58"/>
      <c r="AT299" s="58"/>
      <c r="AU299" s="58"/>
      <c r="AV299" s="58"/>
      <c r="AW299" s="58"/>
      <c r="AX299" s="58"/>
      <c r="AY299" s="58"/>
      <c r="AZ299" s="58"/>
      <c r="BA299" s="58"/>
      <c r="BB299" s="58"/>
      <c r="BC299" s="58"/>
      <c r="BD299" s="58"/>
      <c r="BE299" s="58"/>
      <c r="BF299" s="58"/>
      <c r="BG299" s="58"/>
      <c r="BH299" s="58"/>
      <c r="BI299" s="58"/>
      <c r="BJ299" s="58"/>
      <c r="BK299" s="58"/>
      <c r="BL299" s="58"/>
      <c r="BM299" s="58"/>
      <c r="BN299" s="58"/>
      <c r="BO299" s="58"/>
      <c r="BP299" s="58"/>
      <c r="BQ299" s="58"/>
      <c r="BR299" s="58"/>
      <c r="BS299" s="58"/>
      <c r="BT299" s="58"/>
      <c r="BU299" s="58"/>
      <c r="BV299" s="58"/>
      <c r="BW299" s="58"/>
      <c r="BX299" s="58"/>
      <c r="BY299" s="58"/>
    </row>
    <row r="300" spans="1:77" ht="15.75" customHeight="1">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c r="AA300" s="58"/>
      <c r="AB300" s="58"/>
      <c r="AC300" s="58"/>
      <c r="AD300" s="58"/>
      <c r="AE300" s="58"/>
      <c r="AF300" s="58"/>
      <c r="AG300" s="58"/>
      <c r="AH300" s="58"/>
      <c r="AI300" s="58"/>
      <c r="AJ300" s="58"/>
      <c r="AK300" s="58"/>
      <c r="AL300" s="58"/>
      <c r="AM300" s="58"/>
      <c r="AN300" s="58"/>
      <c r="AO300" s="58"/>
      <c r="AP300" s="58"/>
      <c r="AQ300" s="58"/>
      <c r="AR300" s="58"/>
      <c r="AS300" s="58"/>
      <c r="AT300" s="58"/>
      <c r="AU300" s="58"/>
      <c r="AV300" s="58"/>
      <c r="AW300" s="58"/>
      <c r="AX300" s="58"/>
      <c r="AY300" s="58"/>
      <c r="AZ300" s="58"/>
      <c r="BA300" s="58"/>
      <c r="BB300" s="58"/>
      <c r="BC300" s="58"/>
      <c r="BD300" s="58"/>
      <c r="BE300" s="58"/>
      <c r="BF300" s="58"/>
      <c r="BG300" s="58"/>
      <c r="BH300" s="58"/>
      <c r="BI300" s="58"/>
      <c r="BJ300" s="58"/>
      <c r="BK300" s="58"/>
      <c r="BL300" s="58"/>
      <c r="BM300" s="58"/>
      <c r="BN300" s="58"/>
      <c r="BO300" s="58"/>
      <c r="BP300" s="58"/>
      <c r="BQ300" s="58"/>
      <c r="BR300" s="58"/>
      <c r="BS300" s="58"/>
      <c r="BT300" s="58"/>
      <c r="BU300" s="58"/>
      <c r="BV300" s="58"/>
      <c r="BW300" s="58"/>
      <c r="BX300" s="58"/>
      <c r="BY300" s="58"/>
    </row>
    <row r="301" spans="1:77" ht="15.75" customHeight="1">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c r="AA301" s="58"/>
      <c r="AB301" s="58"/>
      <c r="AC301" s="58"/>
      <c r="AD301" s="58"/>
      <c r="AE301" s="58"/>
      <c r="AF301" s="58"/>
      <c r="AG301" s="58"/>
      <c r="AH301" s="58"/>
      <c r="AI301" s="58"/>
      <c r="AJ301" s="58"/>
      <c r="AK301" s="58"/>
      <c r="AL301" s="58"/>
      <c r="AM301" s="58"/>
      <c r="AN301" s="58"/>
      <c r="AO301" s="58"/>
      <c r="AP301" s="58"/>
      <c r="AQ301" s="58"/>
      <c r="AR301" s="58"/>
      <c r="AS301" s="58"/>
      <c r="AT301" s="58"/>
      <c r="AU301" s="58"/>
      <c r="AV301" s="58"/>
      <c r="AW301" s="58"/>
      <c r="AX301" s="58"/>
      <c r="AY301" s="58"/>
      <c r="AZ301" s="58"/>
      <c r="BA301" s="58"/>
      <c r="BB301" s="58"/>
      <c r="BC301" s="58"/>
      <c r="BD301" s="58"/>
      <c r="BE301" s="58"/>
      <c r="BF301" s="58"/>
      <c r="BG301" s="58"/>
      <c r="BH301" s="58"/>
      <c r="BI301" s="58"/>
      <c r="BJ301" s="58"/>
      <c r="BK301" s="58"/>
      <c r="BL301" s="58"/>
      <c r="BM301" s="58"/>
      <c r="BN301" s="58"/>
      <c r="BO301" s="58"/>
      <c r="BP301" s="58"/>
      <c r="BQ301" s="58"/>
      <c r="BR301" s="58"/>
      <c r="BS301" s="58"/>
      <c r="BT301" s="58"/>
      <c r="BU301" s="58"/>
      <c r="BV301" s="58"/>
      <c r="BW301" s="58"/>
      <c r="BX301" s="58"/>
      <c r="BY301" s="58"/>
    </row>
    <row r="302" spans="1:77" ht="15.75" customHeight="1">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c r="AA302" s="58"/>
      <c r="AB302" s="58"/>
      <c r="AC302" s="58"/>
      <c r="AD302" s="58"/>
      <c r="AE302" s="58"/>
      <c r="AF302" s="58"/>
      <c r="AG302" s="58"/>
      <c r="AH302" s="58"/>
      <c r="AI302" s="58"/>
      <c r="AJ302" s="58"/>
      <c r="AK302" s="58"/>
      <c r="AL302" s="58"/>
      <c r="AM302" s="58"/>
      <c r="AN302" s="58"/>
      <c r="AO302" s="58"/>
      <c r="AP302" s="58"/>
      <c r="AQ302" s="58"/>
      <c r="AR302" s="58"/>
      <c r="AS302" s="58"/>
      <c r="AT302" s="58"/>
      <c r="AU302" s="58"/>
      <c r="AV302" s="58"/>
      <c r="AW302" s="58"/>
      <c r="AX302" s="58"/>
      <c r="AY302" s="58"/>
      <c r="AZ302" s="58"/>
      <c r="BA302" s="58"/>
      <c r="BB302" s="58"/>
      <c r="BC302" s="58"/>
      <c r="BD302" s="58"/>
      <c r="BE302" s="58"/>
      <c r="BF302" s="58"/>
      <c r="BG302" s="58"/>
      <c r="BH302" s="58"/>
      <c r="BI302" s="58"/>
      <c r="BJ302" s="58"/>
      <c r="BK302" s="58"/>
      <c r="BL302" s="58"/>
      <c r="BM302" s="58"/>
      <c r="BN302" s="58"/>
      <c r="BO302" s="58"/>
      <c r="BP302" s="58"/>
      <c r="BQ302" s="58"/>
      <c r="BR302" s="58"/>
      <c r="BS302" s="58"/>
      <c r="BT302" s="58"/>
      <c r="BU302" s="58"/>
      <c r="BV302" s="58"/>
      <c r="BW302" s="58"/>
      <c r="BX302" s="58"/>
      <c r="BY302" s="58"/>
    </row>
    <row r="303" spans="1:77" ht="15.75" customHeight="1">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c r="AA303" s="58"/>
      <c r="AB303" s="58"/>
      <c r="AC303" s="58"/>
      <c r="AD303" s="58"/>
      <c r="AE303" s="58"/>
      <c r="AF303" s="58"/>
      <c r="AG303" s="58"/>
      <c r="AH303" s="58"/>
      <c r="AI303" s="58"/>
      <c r="AJ303" s="58"/>
      <c r="AK303" s="58"/>
      <c r="AL303" s="58"/>
      <c r="AM303" s="58"/>
      <c r="AN303" s="58"/>
      <c r="AO303" s="58"/>
      <c r="AP303" s="58"/>
      <c r="AQ303" s="58"/>
      <c r="AR303" s="58"/>
      <c r="AS303" s="58"/>
      <c r="AT303" s="58"/>
      <c r="AU303" s="58"/>
      <c r="AV303" s="58"/>
      <c r="AW303" s="58"/>
      <c r="AX303" s="58"/>
      <c r="AY303" s="58"/>
      <c r="AZ303" s="58"/>
      <c r="BA303" s="58"/>
      <c r="BB303" s="58"/>
      <c r="BC303" s="58"/>
      <c r="BD303" s="58"/>
      <c r="BE303" s="58"/>
      <c r="BF303" s="58"/>
      <c r="BG303" s="58"/>
      <c r="BH303" s="58"/>
      <c r="BI303" s="58"/>
      <c r="BJ303" s="58"/>
      <c r="BK303" s="58"/>
      <c r="BL303" s="58"/>
      <c r="BM303" s="58"/>
      <c r="BN303" s="58"/>
      <c r="BO303" s="58"/>
      <c r="BP303" s="58"/>
      <c r="BQ303" s="58"/>
      <c r="BR303" s="58"/>
      <c r="BS303" s="58"/>
      <c r="BT303" s="58"/>
      <c r="BU303" s="58"/>
      <c r="BV303" s="58"/>
      <c r="BW303" s="58"/>
      <c r="BX303" s="58"/>
      <c r="BY303" s="58"/>
    </row>
    <row r="304" spans="1:77" ht="15.75" customHeight="1">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c r="AA304" s="58"/>
      <c r="AB304" s="58"/>
      <c r="AC304" s="58"/>
      <c r="AD304" s="58"/>
      <c r="AE304" s="58"/>
      <c r="AF304" s="58"/>
      <c r="AG304" s="58"/>
      <c r="AH304" s="58"/>
      <c r="AI304" s="58"/>
      <c r="AJ304" s="58"/>
      <c r="AK304" s="58"/>
      <c r="AL304" s="58"/>
      <c r="AM304" s="58"/>
      <c r="AN304" s="58"/>
      <c r="AO304" s="58"/>
      <c r="AP304" s="58"/>
      <c r="AQ304" s="58"/>
      <c r="AR304" s="58"/>
      <c r="AS304" s="58"/>
      <c r="AT304" s="58"/>
      <c r="AU304" s="58"/>
      <c r="AV304" s="58"/>
      <c r="AW304" s="58"/>
      <c r="AX304" s="58"/>
      <c r="AY304" s="58"/>
      <c r="AZ304" s="58"/>
      <c r="BA304" s="58"/>
      <c r="BB304" s="58"/>
      <c r="BC304" s="58"/>
      <c r="BD304" s="58"/>
      <c r="BE304" s="58"/>
      <c r="BF304" s="58"/>
      <c r="BG304" s="58"/>
      <c r="BH304" s="58"/>
      <c r="BI304" s="58"/>
      <c r="BJ304" s="58"/>
      <c r="BK304" s="58"/>
      <c r="BL304" s="58"/>
      <c r="BM304" s="58"/>
      <c r="BN304" s="58"/>
      <c r="BO304" s="58"/>
      <c r="BP304" s="58"/>
      <c r="BQ304" s="58"/>
      <c r="BR304" s="58"/>
      <c r="BS304" s="58"/>
      <c r="BT304" s="58"/>
      <c r="BU304" s="58"/>
      <c r="BV304" s="58"/>
      <c r="BW304" s="58"/>
      <c r="BX304" s="58"/>
      <c r="BY304" s="58"/>
    </row>
    <row r="305" spans="1:77" ht="15.75" customHeight="1">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c r="AA305" s="58"/>
      <c r="AB305" s="58"/>
      <c r="AC305" s="58"/>
      <c r="AD305" s="58"/>
      <c r="AE305" s="58"/>
      <c r="AF305" s="58"/>
      <c r="AG305" s="58"/>
      <c r="AH305" s="58"/>
      <c r="AI305" s="58"/>
      <c r="AJ305" s="58"/>
      <c r="AK305" s="58"/>
      <c r="AL305" s="58"/>
      <c r="AM305" s="58"/>
      <c r="AN305" s="58"/>
      <c r="AO305" s="58"/>
      <c r="AP305" s="58"/>
      <c r="AQ305" s="58"/>
      <c r="AR305" s="58"/>
      <c r="AS305" s="58"/>
      <c r="AT305" s="58"/>
      <c r="AU305" s="58"/>
      <c r="AV305" s="58"/>
      <c r="AW305" s="58"/>
      <c r="AX305" s="58"/>
      <c r="AY305" s="58"/>
      <c r="AZ305" s="58"/>
      <c r="BA305" s="58"/>
      <c r="BB305" s="58"/>
      <c r="BC305" s="58"/>
      <c r="BD305" s="58"/>
      <c r="BE305" s="58"/>
      <c r="BF305" s="58"/>
      <c r="BG305" s="58"/>
      <c r="BH305" s="58"/>
      <c r="BI305" s="58"/>
      <c r="BJ305" s="58"/>
      <c r="BK305" s="58"/>
      <c r="BL305" s="58"/>
      <c r="BM305" s="58"/>
      <c r="BN305" s="58"/>
      <c r="BO305" s="58"/>
      <c r="BP305" s="58"/>
      <c r="BQ305" s="58"/>
      <c r="BR305" s="58"/>
      <c r="BS305" s="58"/>
      <c r="BT305" s="58"/>
      <c r="BU305" s="58"/>
      <c r="BV305" s="58"/>
      <c r="BW305" s="58"/>
      <c r="BX305" s="58"/>
      <c r="BY305" s="58"/>
    </row>
    <row r="306" spans="1:77" ht="15.75" customHeight="1">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c r="AA306" s="58"/>
      <c r="AB306" s="58"/>
      <c r="AC306" s="58"/>
      <c r="AD306" s="58"/>
      <c r="AE306" s="58"/>
      <c r="AF306" s="58"/>
      <c r="AG306" s="58"/>
      <c r="AH306" s="58"/>
      <c r="AI306" s="58"/>
      <c r="AJ306" s="58"/>
      <c r="AK306" s="58"/>
      <c r="AL306" s="58"/>
      <c r="AM306" s="58"/>
      <c r="AN306" s="58"/>
      <c r="AO306" s="58"/>
      <c r="AP306" s="58"/>
      <c r="AQ306" s="58"/>
      <c r="AR306" s="58"/>
      <c r="AS306" s="58"/>
      <c r="AT306" s="58"/>
      <c r="AU306" s="58"/>
      <c r="AV306" s="58"/>
      <c r="AW306" s="58"/>
      <c r="AX306" s="58"/>
      <c r="AY306" s="58"/>
      <c r="AZ306" s="58"/>
      <c r="BA306" s="58"/>
      <c r="BB306" s="58"/>
      <c r="BC306" s="58"/>
      <c r="BD306" s="58"/>
      <c r="BE306" s="58"/>
      <c r="BF306" s="58"/>
      <c r="BG306" s="58"/>
      <c r="BH306" s="58"/>
      <c r="BI306" s="58"/>
      <c r="BJ306" s="58"/>
      <c r="BK306" s="58"/>
      <c r="BL306" s="58"/>
      <c r="BM306" s="58"/>
      <c r="BN306" s="58"/>
      <c r="BO306" s="58"/>
      <c r="BP306" s="58"/>
      <c r="BQ306" s="58"/>
      <c r="BR306" s="58"/>
      <c r="BS306" s="58"/>
      <c r="BT306" s="58"/>
      <c r="BU306" s="58"/>
      <c r="BV306" s="58"/>
      <c r="BW306" s="58"/>
      <c r="BX306" s="58"/>
      <c r="BY306" s="58"/>
    </row>
    <row r="307" spans="1:77" ht="15.75" customHeight="1">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c r="AA307" s="58"/>
      <c r="AB307" s="58"/>
      <c r="AC307" s="58"/>
      <c r="AD307" s="58"/>
      <c r="AE307" s="58"/>
      <c r="AF307" s="58"/>
      <c r="AG307" s="58"/>
      <c r="AH307" s="58"/>
      <c r="AI307" s="58"/>
      <c r="AJ307" s="58"/>
      <c r="AK307" s="58"/>
      <c r="AL307" s="58"/>
      <c r="AM307" s="58"/>
      <c r="AN307" s="58"/>
      <c r="AO307" s="58"/>
      <c r="AP307" s="58"/>
      <c r="AQ307" s="58"/>
      <c r="AR307" s="58"/>
      <c r="AS307" s="58"/>
      <c r="AT307" s="58"/>
      <c r="AU307" s="58"/>
      <c r="AV307" s="58"/>
      <c r="AW307" s="58"/>
      <c r="AX307" s="58"/>
      <c r="AY307" s="58"/>
      <c r="AZ307" s="58"/>
      <c r="BA307" s="58"/>
      <c r="BB307" s="58"/>
      <c r="BC307" s="58"/>
      <c r="BD307" s="58"/>
      <c r="BE307" s="58"/>
      <c r="BF307" s="58"/>
      <c r="BG307" s="58"/>
      <c r="BH307" s="58"/>
      <c r="BI307" s="58"/>
      <c r="BJ307" s="58"/>
      <c r="BK307" s="58"/>
      <c r="BL307" s="58"/>
      <c r="BM307" s="58"/>
      <c r="BN307" s="58"/>
      <c r="BO307" s="58"/>
      <c r="BP307" s="58"/>
      <c r="BQ307" s="58"/>
      <c r="BR307" s="58"/>
      <c r="BS307" s="58"/>
      <c r="BT307" s="58"/>
      <c r="BU307" s="58"/>
      <c r="BV307" s="58"/>
      <c r="BW307" s="58"/>
      <c r="BX307" s="58"/>
      <c r="BY307" s="58"/>
    </row>
    <row r="308" spans="1:77" ht="15.75" customHeight="1">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c r="AA308" s="58"/>
      <c r="AB308" s="58"/>
      <c r="AC308" s="58"/>
      <c r="AD308" s="58"/>
      <c r="AE308" s="58"/>
      <c r="AF308" s="58"/>
      <c r="AG308" s="58"/>
      <c r="AH308" s="58"/>
      <c r="AI308" s="58"/>
      <c r="AJ308" s="58"/>
      <c r="AK308" s="58"/>
      <c r="AL308" s="58"/>
      <c r="AM308" s="58"/>
      <c r="AN308" s="58"/>
      <c r="AO308" s="58"/>
      <c r="AP308" s="58"/>
      <c r="AQ308" s="58"/>
      <c r="AR308" s="58"/>
      <c r="AS308" s="58"/>
      <c r="AT308" s="58"/>
      <c r="AU308" s="58"/>
      <c r="AV308" s="58"/>
      <c r="AW308" s="58"/>
      <c r="AX308" s="58"/>
      <c r="AY308" s="58"/>
      <c r="AZ308" s="58"/>
      <c r="BA308" s="58"/>
      <c r="BB308" s="58"/>
      <c r="BC308" s="58"/>
      <c r="BD308" s="58"/>
      <c r="BE308" s="58"/>
      <c r="BF308" s="58"/>
      <c r="BG308" s="58"/>
      <c r="BH308" s="58"/>
      <c r="BI308" s="58"/>
      <c r="BJ308" s="58"/>
      <c r="BK308" s="58"/>
      <c r="BL308" s="58"/>
      <c r="BM308" s="58"/>
      <c r="BN308" s="58"/>
      <c r="BO308" s="58"/>
      <c r="BP308" s="58"/>
      <c r="BQ308" s="58"/>
      <c r="BR308" s="58"/>
      <c r="BS308" s="58"/>
      <c r="BT308" s="58"/>
      <c r="BU308" s="58"/>
      <c r="BV308" s="58"/>
      <c r="BW308" s="58"/>
      <c r="BX308" s="58"/>
      <c r="BY308" s="58"/>
    </row>
    <row r="309" spans="1:77" ht="15.75" customHeight="1">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c r="AA309" s="58"/>
      <c r="AB309" s="58"/>
      <c r="AC309" s="58"/>
      <c r="AD309" s="58"/>
      <c r="AE309" s="58"/>
      <c r="AF309" s="58"/>
      <c r="AG309" s="58"/>
      <c r="AH309" s="58"/>
      <c r="AI309" s="58"/>
      <c r="AJ309" s="58"/>
      <c r="AK309" s="58"/>
      <c r="AL309" s="58"/>
      <c r="AM309" s="58"/>
      <c r="AN309" s="58"/>
      <c r="AO309" s="58"/>
      <c r="AP309" s="58"/>
      <c r="AQ309" s="58"/>
      <c r="AR309" s="58"/>
      <c r="AS309" s="58"/>
      <c r="AT309" s="58"/>
      <c r="AU309" s="58"/>
      <c r="AV309" s="58"/>
      <c r="AW309" s="58"/>
      <c r="AX309" s="58"/>
      <c r="AY309" s="58"/>
      <c r="AZ309" s="58"/>
      <c r="BA309" s="58"/>
      <c r="BB309" s="58"/>
      <c r="BC309" s="58"/>
      <c r="BD309" s="58"/>
      <c r="BE309" s="58"/>
      <c r="BF309" s="58"/>
      <c r="BG309" s="58"/>
      <c r="BH309" s="58"/>
      <c r="BI309" s="58"/>
      <c r="BJ309" s="58"/>
      <c r="BK309" s="58"/>
      <c r="BL309" s="58"/>
      <c r="BM309" s="58"/>
      <c r="BN309" s="58"/>
      <c r="BO309" s="58"/>
      <c r="BP309" s="58"/>
      <c r="BQ309" s="58"/>
      <c r="BR309" s="58"/>
      <c r="BS309" s="58"/>
      <c r="BT309" s="58"/>
      <c r="BU309" s="58"/>
      <c r="BV309" s="58"/>
      <c r="BW309" s="58"/>
      <c r="BX309" s="58"/>
      <c r="BY309" s="58"/>
    </row>
    <row r="310" spans="1:77" ht="15.75" customHeight="1">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c r="AA310" s="58"/>
      <c r="AB310" s="58"/>
      <c r="AC310" s="58"/>
      <c r="AD310" s="58"/>
      <c r="AE310" s="58"/>
      <c r="AF310" s="58"/>
      <c r="AG310" s="58"/>
      <c r="AH310" s="58"/>
      <c r="AI310" s="58"/>
      <c r="AJ310" s="58"/>
      <c r="AK310" s="58"/>
      <c r="AL310" s="58"/>
      <c r="AM310" s="58"/>
      <c r="AN310" s="58"/>
      <c r="AO310" s="58"/>
      <c r="AP310" s="58"/>
      <c r="AQ310" s="58"/>
      <c r="AR310" s="58"/>
      <c r="AS310" s="58"/>
      <c r="AT310" s="58"/>
      <c r="AU310" s="58"/>
      <c r="AV310" s="58"/>
      <c r="AW310" s="58"/>
      <c r="AX310" s="58"/>
      <c r="AY310" s="58"/>
      <c r="AZ310" s="58"/>
      <c r="BA310" s="58"/>
      <c r="BB310" s="58"/>
      <c r="BC310" s="58"/>
      <c r="BD310" s="58"/>
      <c r="BE310" s="58"/>
      <c r="BF310" s="58"/>
      <c r="BG310" s="58"/>
      <c r="BH310" s="58"/>
      <c r="BI310" s="58"/>
      <c r="BJ310" s="58"/>
      <c r="BK310" s="58"/>
      <c r="BL310" s="58"/>
      <c r="BM310" s="58"/>
      <c r="BN310" s="58"/>
      <c r="BO310" s="58"/>
      <c r="BP310" s="58"/>
      <c r="BQ310" s="58"/>
      <c r="BR310" s="58"/>
      <c r="BS310" s="58"/>
      <c r="BT310" s="58"/>
      <c r="BU310" s="58"/>
      <c r="BV310" s="58"/>
      <c r="BW310" s="58"/>
      <c r="BX310" s="58"/>
      <c r="BY310" s="58"/>
    </row>
    <row r="311" spans="1:77" ht="15.75" customHeight="1">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c r="AA311" s="58"/>
      <c r="AB311" s="58"/>
      <c r="AC311" s="58"/>
      <c r="AD311" s="58"/>
      <c r="AE311" s="58"/>
      <c r="AF311" s="58"/>
      <c r="AG311" s="58"/>
      <c r="AH311" s="58"/>
      <c r="AI311" s="58"/>
      <c r="AJ311" s="58"/>
      <c r="AK311" s="58"/>
      <c r="AL311" s="58"/>
      <c r="AM311" s="58"/>
      <c r="AN311" s="58"/>
      <c r="AO311" s="58"/>
      <c r="AP311" s="58"/>
      <c r="AQ311" s="58"/>
      <c r="AR311" s="58"/>
      <c r="AS311" s="58"/>
      <c r="AT311" s="58"/>
      <c r="AU311" s="58"/>
      <c r="AV311" s="58"/>
      <c r="AW311" s="58"/>
      <c r="AX311" s="58"/>
      <c r="AY311" s="58"/>
      <c r="AZ311" s="58"/>
      <c r="BA311" s="58"/>
      <c r="BB311" s="58"/>
      <c r="BC311" s="58"/>
      <c r="BD311" s="58"/>
      <c r="BE311" s="58"/>
      <c r="BF311" s="58"/>
      <c r="BG311" s="58"/>
      <c r="BH311" s="58"/>
      <c r="BI311" s="58"/>
      <c r="BJ311" s="58"/>
      <c r="BK311" s="58"/>
      <c r="BL311" s="58"/>
      <c r="BM311" s="58"/>
      <c r="BN311" s="58"/>
      <c r="BO311" s="58"/>
      <c r="BP311" s="58"/>
      <c r="BQ311" s="58"/>
      <c r="BR311" s="58"/>
      <c r="BS311" s="58"/>
      <c r="BT311" s="58"/>
      <c r="BU311" s="58"/>
      <c r="BV311" s="58"/>
      <c r="BW311" s="58"/>
      <c r="BX311" s="58"/>
      <c r="BY311" s="58"/>
    </row>
    <row r="312" spans="1:77" ht="15.75" customHeight="1">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c r="AP312" s="58"/>
      <c r="AQ312" s="58"/>
      <c r="AR312" s="58"/>
      <c r="AS312" s="58"/>
      <c r="AT312" s="58"/>
      <c r="AU312" s="58"/>
      <c r="AV312" s="58"/>
      <c r="AW312" s="58"/>
      <c r="AX312" s="58"/>
      <c r="AY312" s="58"/>
      <c r="AZ312" s="58"/>
      <c r="BA312" s="58"/>
      <c r="BB312" s="58"/>
      <c r="BC312" s="58"/>
      <c r="BD312" s="58"/>
      <c r="BE312" s="58"/>
      <c r="BF312" s="58"/>
      <c r="BG312" s="58"/>
      <c r="BH312" s="58"/>
      <c r="BI312" s="58"/>
      <c r="BJ312" s="58"/>
      <c r="BK312" s="58"/>
      <c r="BL312" s="58"/>
      <c r="BM312" s="58"/>
      <c r="BN312" s="58"/>
      <c r="BO312" s="58"/>
      <c r="BP312" s="58"/>
      <c r="BQ312" s="58"/>
      <c r="BR312" s="58"/>
      <c r="BS312" s="58"/>
      <c r="BT312" s="58"/>
      <c r="BU312" s="58"/>
      <c r="BV312" s="58"/>
      <c r="BW312" s="58"/>
      <c r="BX312" s="58"/>
      <c r="BY312" s="58"/>
    </row>
    <row r="313" spans="1:77" ht="15.75" customHeight="1">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c r="AA313" s="58"/>
      <c r="AB313" s="58"/>
      <c r="AC313" s="58"/>
      <c r="AD313" s="58"/>
      <c r="AE313" s="58"/>
      <c r="AF313" s="58"/>
      <c r="AG313" s="58"/>
      <c r="AH313" s="58"/>
      <c r="AI313" s="58"/>
      <c r="AJ313" s="58"/>
      <c r="AK313" s="58"/>
      <c r="AL313" s="58"/>
      <c r="AM313" s="58"/>
      <c r="AN313" s="58"/>
      <c r="AO313" s="58"/>
      <c r="AP313" s="58"/>
      <c r="AQ313" s="58"/>
      <c r="AR313" s="58"/>
      <c r="AS313" s="58"/>
      <c r="AT313" s="58"/>
      <c r="AU313" s="58"/>
      <c r="AV313" s="58"/>
      <c r="AW313" s="58"/>
      <c r="AX313" s="58"/>
      <c r="AY313" s="58"/>
      <c r="AZ313" s="58"/>
      <c r="BA313" s="58"/>
      <c r="BB313" s="58"/>
      <c r="BC313" s="58"/>
      <c r="BD313" s="58"/>
      <c r="BE313" s="58"/>
      <c r="BF313" s="58"/>
      <c r="BG313" s="58"/>
      <c r="BH313" s="58"/>
      <c r="BI313" s="58"/>
      <c r="BJ313" s="58"/>
      <c r="BK313" s="58"/>
      <c r="BL313" s="58"/>
      <c r="BM313" s="58"/>
      <c r="BN313" s="58"/>
      <c r="BO313" s="58"/>
      <c r="BP313" s="58"/>
      <c r="BQ313" s="58"/>
      <c r="BR313" s="58"/>
      <c r="BS313" s="58"/>
      <c r="BT313" s="58"/>
      <c r="BU313" s="58"/>
      <c r="BV313" s="58"/>
      <c r="BW313" s="58"/>
      <c r="BX313" s="58"/>
      <c r="BY313" s="58"/>
    </row>
    <row r="314" spans="1:77" ht="15.75" customHeight="1">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c r="AA314" s="58"/>
      <c r="AB314" s="58"/>
      <c r="AC314" s="58"/>
      <c r="AD314" s="58"/>
      <c r="AE314" s="58"/>
      <c r="AF314" s="58"/>
      <c r="AG314" s="58"/>
      <c r="AH314" s="58"/>
      <c r="AI314" s="58"/>
      <c r="AJ314" s="58"/>
      <c r="AK314" s="58"/>
      <c r="AL314" s="58"/>
      <c r="AM314" s="58"/>
      <c r="AN314" s="58"/>
      <c r="AO314" s="58"/>
      <c r="AP314" s="58"/>
      <c r="AQ314" s="58"/>
      <c r="AR314" s="58"/>
      <c r="AS314" s="58"/>
      <c r="AT314" s="58"/>
      <c r="AU314" s="58"/>
      <c r="AV314" s="58"/>
      <c r="AW314" s="58"/>
      <c r="AX314" s="58"/>
      <c r="AY314" s="58"/>
      <c r="AZ314" s="58"/>
      <c r="BA314" s="58"/>
      <c r="BB314" s="58"/>
      <c r="BC314" s="58"/>
      <c r="BD314" s="58"/>
      <c r="BE314" s="58"/>
      <c r="BF314" s="58"/>
      <c r="BG314" s="58"/>
      <c r="BH314" s="58"/>
      <c r="BI314" s="58"/>
      <c r="BJ314" s="58"/>
      <c r="BK314" s="58"/>
      <c r="BL314" s="58"/>
      <c r="BM314" s="58"/>
      <c r="BN314" s="58"/>
      <c r="BO314" s="58"/>
      <c r="BP314" s="58"/>
      <c r="BQ314" s="58"/>
      <c r="BR314" s="58"/>
      <c r="BS314" s="58"/>
      <c r="BT314" s="58"/>
      <c r="BU314" s="58"/>
      <c r="BV314" s="58"/>
      <c r="BW314" s="58"/>
      <c r="BX314" s="58"/>
      <c r="BY314" s="58"/>
    </row>
    <row r="315" spans="1:77" ht="15.75" customHeight="1">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c r="AA315" s="58"/>
      <c r="AB315" s="58"/>
      <c r="AC315" s="58"/>
      <c r="AD315" s="58"/>
      <c r="AE315" s="58"/>
      <c r="AF315" s="58"/>
      <c r="AG315" s="58"/>
      <c r="AH315" s="58"/>
      <c r="AI315" s="58"/>
      <c r="AJ315" s="58"/>
      <c r="AK315" s="58"/>
      <c r="AL315" s="58"/>
      <c r="AM315" s="58"/>
      <c r="AN315" s="58"/>
      <c r="AO315" s="58"/>
      <c r="AP315" s="58"/>
      <c r="AQ315" s="58"/>
      <c r="AR315" s="58"/>
      <c r="AS315" s="58"/>
      <c r="AT315" s="58"/>
      <c r="AU315" s="58"/>
      <c r="AV315" s="58"/>
      <c r="AW315" s="58"/>
      <c r="AX315" s="58"/>
      <c r="AY315" s="58"/>
      <c r="AZ315" s="58"/>
      <c r="BA315" s="58"/>
      <c r="BB315" s="58"/>
      <c r="BC315" s="58"/>
      <c r="BD315" s="58"/>
      <c r="BE315" s="58"/>
      <c r="BF315" s="58"/>
      <c r="BG315" s="58"/>
      <c r="BH315" s="58"/>
      <c r="BI315" s="58"/>
      <c r="BJ315" s="58"/>
      <c r="BK315" s="58"/>
      <c r="BL315" s="58"/>
      <c r="BM315" s="58"/>
      <c r="BN315" s="58"/>
      <c r="BO315" s="58"/>
      <c r="BP315" s="58"/>
      <c r="BQ315" s="58"/>
      <c r="BR315" s="58"/>
      <c r="BS315" s="58"/>
      <c r="BT315" s="58"/>
      <c r="BU315" s="58"/>
      <c r="BV315" s="58"/>
      <c r="BW315" s="58"/>
      <c r="BX315" s="58"/>
      <c r="BY315" s="58"/>
    </row>
    <row r="316" spans="1:77" ht="15.75" customHeight="1">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c r="AA316" s="58"/>
      <c r="AB316" s="58"/>
      <c r="AC316" s="58"/>
      <c r="AD316" s="58"/>
      <c r="AE316" s="58"/>
      <c r="AF316" s="58"/>
      <c r="AG316" s="58"/>
      <c r="AH316" s="58"/>
      <c r="AI316" s="58"/>
      <c r="AJ316" s="58"/>
      <c r="AK316" s="58"/>
      <c r="AL316" s="58"/>
      <c r="AM316" s="58"/>
      <c r="AN316" s="58"/>
      <c r="AO316" s="58"/>
      <c r="AP316" s="58"/>
      <c r="AQ316" s="58"/>
      <c r="AR316" s="58"/>
      <c r="AS316" s="58"/>
      <c r="AT316" s="58"/>
      <c r="AU316" s="58"/>
      <c r="AV316" s="58"/>
      <c r="AW316" s="58"/>
      <c r="AX316" s="58"/>
      <c r="AY316" s="58"/>
      <c r="AZ316" s="58"/>
      <c r="BA316" s="58"/>
      <c r="BB316" s="58"/>
      <c r="BC316" s="58"/>
      <c r="BD316" s="58"/>
      <c r="BE316" s="58"/>
      <c r="BF316" s="58"/>
      <c r="BG316" s="58"/>
      <c r="BH316" s="58"/>
      <c r="BI316" s="58"/>
      <c r="BJ316" s="58"/>
      <c r="BK316" s="58"/>
      <c r="BL316" s="58"/>
      <c r="BM316" s="58"/>
      <c r="BN316" s="58"/>
      <c r="BO316" s="58"/>
      <c r="BP316" s="58"/>
      <c r="BQ316" s="58"/>
      <c r="BR316" s="58"/>
      <c r="BS316" s="58"/>
      <c r="BT316" s="58"/>
      <c r="BU316" s="58"/>
      <c r="BV316" s="58"/>
      <c r="BW316" s="58"/>
      <c r="BX316" s="58"/>
      <c r="BY316" s="58"/>
    </row>
    <row r="317" spans="1:77" ht="15.75" customHeight="1">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c r="AA317" s="58"/>
      <c r="AB317" s="58"/>
      <c r="AC317" s="58"/>
      <c r="AD317" s="58"/>
      <c r="AE317" s="58"/>
      <c r="AF317" s="58"/>
      <c r="AG317" s="58"/>
      <c r="AH317" s="58"/>
      <c r="AI317" s="58"/>
      <c r="AJ317" s="58"/>
      <c r="AK317" s="58"/>
      <c r="AL317" s="58"/>
      <c r="AM317" s="58"/>
      <c r="AN317" s="58"/>
      <c r="AO317" s="58"/>
      <c r="AP317" s="58"/>
      <c r="AQ317" s="58"/>
      <c r="AR317" s="58"/>
      <c r="AS317" s="58"/>
      <c r="AT317" s="58"/>
      <c r="AU317" s="58"/>
      <c r="AV317" s="58"/>
      <c r="AW317" s="58"/>
      <c r="AX317" s="58"/>
      <c r="AY317" s="58"/>
      <c r="AZ317" s="58"/>
      <c r="BA317" s="58"/>
      <c r="BB317" s="58"/>
      <c r="BC317" s="58"/>
      <c r="BD317" s="58"/>
      <c r="BE317" s="58"/>
      <c r="BF317" s="58"/>
      <c r="BG317" s="58"/>
      <c r="BH317" s="58"/>
      <c r="BI317" s="58"/>
      <c r="BJ317" s="58"/>
      <c r="BK317" s="58"/>
      <c r="BL317" s="58"/>
      <c r="BM317" s="58"/>
      <c r="BN317" s="58"/>
      <c r="BO317" s="58"/>
      <c r="BP317" s="58"/>
      <c r="BQ317" s="58"/>
      <c r="BR317" s="58"/>
      <c r="BS317" s="58"/>
      <c r="BT317" s="58"/>
      <c r="BU317" s="58"/>
      <c r="BV317" s="58"/>
      <c r="BW317" s="58"/>
      <c r="BX317" s="58"/>
      <c r="BY317" s="58"/>
    </row>
    <row r="318" spans="1:77" ht="15.75" customHeight="1">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58"/>
      <c r="AM318" s="58"/>
      <c r="AN318" s="58"/>
      <c r="AO318" s="58"/>
      <c r="AP318" s="58"/>
      <c r="AQ318" s="58"/>
      <c r="AR318" s="58"/>
      <c r="AS318" s="58"/>
      <c r="AT318" s="58"/>
      <c r="AU318" s="58"/>
      <c r="AV318" s="58"/>
      <c r="AW318" s="58"/>
      <c r="AX318" s="58"/>
      <c r="AY318" s="58"/>
      <c r="AZ318" s="58"/>
      <c r="BA318" s="58"/>
      <c r="BB318" s="58"/>
      <c r="BC318" s="58"/>
      <c r="BD318" s="58"/>
      <c r="BE318" s="58"/>
      <c r="BF318" s="58"/>
      <c r="BG318" s="58"/>
      <c r="BH318" s="58"/>
      <c r="BI318" s="58"/>
      <c r="BJ318" s="58"/>
      <c r="BK318" s="58"/>
      <c r="BL318" s="58"/>
      <c r="BM318" s="58"/>
      <c r="BN318" s="58"/>
      <c r="BO318" s="58"/>
      <c r="BP318" s="58"/>
      <c r="BQ318" s="58"/>
      <c r="BR318" s="58"/>
      <c r="BS318" s="58"/>
      <c r="BT318" s="58"/>
      <c r="BU318" s="58"/>
      <c r="BV318" s="58"/>
      <c r="BW318" s="58"/>
      <c r="BX318" s="58"/>
      <c r="BY318" s="58"/>
    </row>
    <row r="319" spans="1:77" ht="15.75" customHeight="1">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c r="AA319" s="58"/>
      <c r="AB319" s="58"/>
      <c r="AC319" s="58"/>
      <c r="AD319" s="58"/>
      <c r="AE319" s="58"/>
      <c r="AF319" s="58"/>
      <c r="AG319" s="58"/>
      <c r="AH319" s="58"/>
      <c r="AI319" s="58"/>
      <c r="AJ319" s="58"/>
      <c r="AK319" s="58"/>
      <c r="AL319" s="58"/>
      <c r="AM319" s="58"/>
      <c r="AN319" s="58"/>
      <c r="AO319" s="58"/>
      <c r="AP319" s="58"/>
      <c r="AQ319" s="58"/>
      <c r="AR319" s="58"/>
      <c r="AS319" s="58"/>
      <c r="AT319" s="58"/>
      <c r="AU319" s="58"/>
      <c r="AV319" s="58"/>
      <c r="AW319" s="58"/>
      <c r="AX319" s="58"/>
      <c r="AY319" s="58"/>
      <c r="AZ319" s="58"/>
      <c r="BA319" s="58"/>
      <c r="BB319" s="58"/>
      <c r="BC319" s="58"/>
      <c r="BD319" s="58"/>
      <c r="BE319" s="58"/>
      <c r="BF319" s="58"/>
      <c r="BG319" s="58"/>
      <c r="BH319" s="58"/>
      <c r="BI319" s="58"/>
      <c r="BJ319" s="58"/>
      <c r="BK319" s="58"/>
      <c r="BL319" s="58"/>
      <c r="BM319" s="58"/>
      <c r="BN319" s="58"/>
      <c r="BO319" s="58"/>
      <c r="BP319" s="58"/>
      <c r="BQ319" s="58"/>
      <c r="BR319" s="58"/>
      <c r="BS319" s="58"/>
      <c r="BT319" s="58"/>
      <c r="BU319" s="58"/>
      <c r="BV319" s="58"/>
      <c r="BW319" s="58"/>
      <c r="BX319" s="58"/>
      <c r="BY319" s="58"/>
    </row>
    <row r="320" spans="1:77" ht="15.75" customHeight="1">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c r="AA320" s="58"/>
      <c r="AB320" s="58"/>
      <c r="AC320" s="58"/>
      <c r="AD320" s="58"/>
      <c r="AE320" s="58"/>
      <c r="AF320" s="58"/>
      <c r="AG320" s="58"/>
      <c r="AH320" s="58"/>
      <c r="AI320" s="58"/>
      <c r="AJ320" s="58"/>
      <c r="AK320" s="58"/>
      <c r="AL320" s="58"/>
      <c r="AM320" s="58"/>
      <c r="AN320" s="58"/>
      <c r="AO320" s="58"/>
      <c r="AP320" s="58"/>
      <c r="AQ320" s="58"/>
      <c r="AR320" s="58"/>
      <c r="AS320" s="58"/>
      <c r="AT320" s="58"/>
      <c r="AU320" s="58"/>
      <c r="AV320" s="58"/>
      <c r="AW320" s="58"/>
      <c r="AX320" s="58"/>
      <c r="AY320" s="58"/>
      <c r="AZ320" s="58"/>
      <c r="BA320" s="58"/>
      <c r="BB320" s="58"/>
      <c r="BC320" s="58"/>
      <c r="BD320" s="58"/>
      <c r="BE320" s="58"/>
      <c r="BF320" s="58"/>
      <c r="BG320" s="58"/>
      <c r="BH320" s="58"/>
      <c r="BI320" s="58"/>
      <c r="BJ320" s="58"/>
      <c r="BK320" s="58"/>
      <c r="BL320" s="58"/>
      <c r="BM320" s="58"/>
      <c r="BN320" s="58"/>
      <c r="BO320" s="58"/>
      <c r="BP320" s="58"/>
      <c r="BQ320" s="58"/>
      <c r="BR320" s="58"/>
      <c r="BS320" s="58"/>
      <c r="BT320" s="58"/>
      <c r="BU320" s="58"/>
      <c r="BV320" s="58"/>
      <c r="BW320" s="58"/>
      <c r="BX320" s="58"/>
      <c r="BY320" s="58"/>
    </row>
    <row r="321" spans="1:77" ht="15.75" customHeight="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58"/>
      <c r="AN321" s="58"/>
      <c r="AO321" s="58"/>
      <c r="AP321" s="58"/>
      <c r="AQ321" s="58"/>
      <c r="AR321" s="58"/>
      <c r="AS321" s="58"/>
      <c r="AT321" s="58"/>
      <c r="AU321" s="58"/>
      <c r="AV321" s="58"/>
      <c r="AW321" s="58"/>
      <c r="AX321" s="58"/>
      <c r="AY321" s="58"/>
      <c r="AZ321" s="58"/>
      <c r="BA321" s="58"/>
      <c r="BB321" s="58"/>
      <c r="BC321" s="58"/>
      <c r="BD321" s="58"/>
      <c r="BE321" s="58"/>
      <c r="BF321" s="58"/>
      <c r="BG321" s="58"/>
      <c r="BH321" s="58"/>
      <c r="BI321" s="58"/>
      <c r="BJ321" s="58"/>
      <c r="BK321" s="58"/>
      <c r="BL321" s="58"/>
      <c r="BM321" s="58"/>
      <c r="BN321" s="58"/>
      <c r="BO321" s="58"/>
      <c r="BP321" s="58"/>
      <c r="BQ321" s="58"/>
      <c r="BR321" s="58"/>
      <c r="BS321" s="58"/>
      <c r="BT321" s="58"/>
      <c r="BU321" s="58"/>
      <c r="BV321" s="58"/>
      <c r="BW321" s="58"/>
      <c r="BX321" s="58"/>
      <c r="BY321" s="58"/>
    </row>
    <row r="322" spans="1:77" ht="15.75" customHeight="1">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c r="AA322" s="58"/>
      <c r="AB322" s="58"/>
      <c r="AC322" s="58"/>
      <c r="AD322" s="58"/>
      <c r="AE322" s="58"/>
      <c r="AF322" s="58"/>
      <c r="AG322" s="58"/>
      <c r="AH322" s="58"/>
      <c r="AI322" s="58"/>
      <c r="AJ322" s="58"/>
      <c r="AK322" s="58"/>
      <c r="AL322" s="58"/>
      <c r="AM322" s="58"/>
      <c r="AN322" s="58"/>
      <c r="AO322" s="58"/>
      <c r="AP322" s="58"/>
      <c r="AQ322" s="58"/>
      <c r="AR322" s="58"/>
      <c r="AS322" s="58"/>
      <c r="AT322" s="58"/>
      <c r="AU322" s="58"/>
      <c r="AV322" s="58"/>
      <c r="AW322" s="58"/>
      <c r="AX322" s="58"/>
      <c r="AY322" s="58"/>
      <c r="AZ322" s="58"/>
      <c r="BA322" s="58"/>
      <c r="BB322" s="58"/>
      <c r="BC322" s="58"/>
      <c r="BD322" s="58"/>
      <c r="BE322" s="58"/>
      <c r="BF322" s="58"/>
      <c r="BG322" s="58"/>
      <c r="BH322" s="58"/>
      <c r="BI322" s="58"/>
      <c r="BJ322" s="58"/>
      <c r="BK322" s="58"/>
      <c r="BL322" s="58"/>
      <c r="BM322" s="58"/>
      <c r="BN322" s="58"/>
      <c r="BO322" s="58"/>
      <c r="BP322" s="58"/>
      <c r="BQ322" s="58"/>
      <c r="BR322" s="58"/>
      <c r="BS322" s="58"/>
      <c r="BT322" s="58"/>
      <c r="BU322" s="58"/>
      <c r="BV322" s="58"/>
      <c r="BW322" s="58"/>
      <c r="BX322" s="58"/>
      <c r="BY322" s="58"/>
    </row>
    <row r="323" spans="1:77" ht="15.75" customHeight="1">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c r="AA323" s="58"/>
      <c r="AB323" s="58"/>
      <c r="AC323" s="58"/>
      <c r="AD323" s="58"/>
      <c r="AE323" s="58"/>
      <c r="AF323" s="58"/>
      <c r="AG323" s="58"/>
      <c r="AH323" s="58"/>
      <c r="AI323" s="58"/>
      <c r="AJ323" s="58"/>
      <c r="AK323" s="58"/>
      <c r="AL323" s="58"/>
      <c r="AM323" s="58"/>
      <c r="AN323" s="58"/>
      <c r="AO323" s="58"/>
      <c r="AP323" s="58"/>
      <c r="AQ323" s="58"/>
      <c r="AR323" s="58"/>
      <c r="AS323" s="58"/>
      <c r="AT323" s="58"/>
      <c r="AU323" s="58"/>
      <c r="AV323" s="58"/>
      <c r="AW323" s="58"/>
      <c r="AX323" s="58"/>
      <c r="AY323" s="58"/>
      <c r="AZ323" s="58"/>
      <c r="BA323" s="58"/>
      <c r="BB323" s="58"/>
      <c r="BC323" s="58"/>
      <c r="BD323" s="58"/>
      <c r="BE323" s="58"/>
      <c r="BF323" s="58"/>
      <c r="BG323" s="58"/>
      <c r="BH323" s="58"/>
      <c r="BI323" s="58"/>
      <c r="BJ323" s="58"/>
      <c r="BK323" s="58"/>
      <c r="BL323" s="58"/>
      <c r="BM323" s="58"/>
      <c r="BN323" s="58"/>
      <c r="BO323" s="58"/>
      <c r="BP323" s="58"/>
      <c r="BQ323" s="58"/>
      <c r="BR323" s="58"/>
      <c r="BS323" s="58"/>
      <c r="BT323" s="58"/>
      <c r="BU323" s="58"/>
      <c r="BV323" s="58"/>
      <c r="BW323" s="58"/>
      <c r="BX323" s="58"/>
      <c r="BY323" s="58"/>
    </row>
    <row r="324" spans="1:77" ht="15.75" customHeight="1">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c r="AA324" s="58"/>
      <c r="AB324" s="58"/>
      <c r="AC324" s="58"/>
      <c r="AD324" s="58"/>
      <c r="AE324" s="58"/>
      <c r="AF324" s="58"/>
      <c r="AG324" s="58"/>
      <c r="AH324" s="58"/>
      <c r="AI324" s="58"/>
      <c r="AJ324" s="58"/>
      <c r="AK324" s="58"/>
      <c r="AL324" s="58"/>
      <c r="AM324" s="58"/>
      <c r="AN324" s="58"/>
      <c r="AO324" s="58"/>
      <c r="AP324" s="58"/>
      <c r="AQ324" s="58"/>
      <c r="AR324" s="58"/>
      <c r="AS324" s="58"/>
      <c r="AT324" s="58"/>
      <c r="AU324" s="58"/>
      <c r="AV324" s="58"/>
      <c r="AW324" s="58"/>
      <c r="AX324" s="58"/>
      <c r="AY324" s="58"/>
      <c r="AZ324" s="58"/>
      <c r="BA324" s="58"/>
      <c r="BB324" s="58"/>
      <c r="BC324" s="58"/>
      <c r="BD324" s="58"/>
      <c r="BE324" s="58"/>
      <c r="BF324" s="58"/>
      <c r="BG324" s="58"/>
      <c r="BH324" s="58"/>
      <c r="BI324" s="58"/>
      <c r="BJ324" s="58"/>
      <c r="BK324" s="58"/>
      <c r="BL324" s="58"/>
      <c r="BM324" s="58"/>
      <c r="BN324" s="58"/>
      <c r="BO324" s="58"/>
      <c r="BP324" s="58"/>
      <c r="BQ324" s="58"/>
      <c r="BR324" s="58"/>
      <c r="BS324" s="58"/>
      <c r="BT324" s="58"/>
      <c r="BU324" s="58"/>
      <c r="BV324" s="58"/>
      <c r="BW324" s="58"/>
      <c r="BX324" s="58"/>
      <c r="BY324" s="58"/>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sheetData>
  <mergeCells count="153">
    <mergeCell ref="Q16:Q19"/>
    <mergeCell ref="R16:R19"/>
    <mergeCell ref="J16:J19"/>
    <mergeCell ref="K16:K19"/>
    <mergeCell ref="L16:L19"/>
    <mergeCell ref="M16:M19"/>
    <mergeCell ref="N16:N19"/>
    <mergeCell ref="O16:O19"/>
    <mergeCell ref="P16:P19"/>
    <mergeCell ref="Z16:Z19"/>
    <mergeCell ref="AA16:AA19"/>
    <mergeCell ref="S16:S19"/>
    <mergeCell ref="T16:T19"/>
    <mergeCell ref="U16:U19"/>
    <mergeCell ref="V16:V19"/>
    <mergeCell ref="W16:W19"/>
    <mergeCell ref="X16:X19"/>
    <mergeCell ref="Y16:Y19"/>
    <mergeCell ref="J21:J24"/>
    <mergeCell ref="K21:K24"/>
    <mergeCell ref="L21:L24"/>
    <mergeCell ref="M21:M24"/>
    <mergeCell ref="N21:N24"/>
    <mergeCell ref="O21:O24"/>
    <mergeCell ref="P21:P24"/>
    <mergeCell ref="C11:D13"/>
    <mergeCell ref="E11:H13"/>
    <mergeCell ref="C14:C15"/>
    <mergeCell ref="D14:D15"/>
    <mergeCell ref="E14:E15"/>
    <mergeCell ref="H14:H15"/>
    <mergeCell ref="E16:E19"/>
    <mergeCell ref="F16:F19"/>
    <mergeCell ref="H16:H19"/>
    <mergeCell ref="C22:C24"/>
    <mergeCell ref="D22:D24"/>
    <mergeCell ref="X21:X24"/>
    <mergeCell ref="Y21:Y24"/>
    <mergeCell ref="Z21:Z24"/>
    <mergeCell ref="AA21:AA24"/>
    <mergeCell ref="AB21:AB24"/>
    <mergeCell ref="AC21:AC24"/>
    <mergeCell ref="AD21:AD24"/>
    <mergeCell ref="Q21:Q24"/>
    <mergeCell ref="R21:R24"/>
    <mergeCell ref="S21:S24"/>
    <mergeCell ref="T21:T24"/>
    <mergeCell ref="U21:U24"/>
    <mergeCell ref="V21:V24"/>
    <mergeCell ref="W21:W24"/>
    <mergeCell ref="A16:A19"/>
    <mergeCell ref="A21:A24"/>
    <mergeCell ref="B21:B24"/>
    <mergeCell ref="E21:E24"/>
    <mergeCell ref="F21:F24"/>
    <mergeCell ref="H21:H24"/>
    <mergeCell ref="I21:I24"/>
    <mergeCell ref="G23:G24"/>
    <mergeCell ref="C18:C19"/>
    <mergeCell ref="D18:D19"/>
    <mergeCell ref="I16:I19"/>
    <mergeCell ref="G18:G19"/>
    <mergeCell ref="B16:B19"/>
    <mergeCell ref="A1:C4"/>
    <mergeCell ref="D1:AZ4"/>
    <mergeCell ref="BA1:BE1"/>
    <mergeCell ref="BA2:BE2"/>
    <mergeCell ref="BA3:BE3"/>
    <mergeCell ref="BA4:BE4"/>
    <mergeCell ref="A6:BE6"/>
    <mergeCell ref="A7:D7"/>
    <mergeCell ref="E7:AL7"/>
    <mergeCell ref="A8:D8"/>
    <mergeCell ref="E8:AL8"/>
    <mergeCell ref="A9:D9"/>
    <mergeCell ref="E9:AL9"/>
    <mergeCell ref="A11:B13"/>
    <mergeCell ref="F14:F15"/>
    <mergeCell ref="G14:G15"/>
    <mergeCell ref="I14:I15"/>
    <mergeCell ref="I11:AD13"/>
    <mergeCell ref="J14:AA14"/>
    <mergeCell ref="AC14:AC15"/>
    <mergeCell ref="AD14:AD15"/>
    <mergeCell ref="AE14:AE15"/>
    <mergeCell ref="AF14:AF15"/>
    <mergeCell ref="B14:B15"/>
    <mergeCell ref="A14:A15"/>
    <mergeCell ref="AE11:BA11"/>
    <mergeCell ref="BB11:BE11"/>
    <mergeCell ref="AX12:BA14"/>
    <mergeCell ref="BB12:BC14"/>
    <mergeCell ref="BD12:BE14"/>
    <mergeCell ref="AE13:AF13"/>
    <mergeCell ref="AG13:AV13"/>
    <mergeCell ref="AR17:AR18"/>
    <mergeCell ref="AS17:AS18"/>
    <mergeCell ref="AF17:AF18"/>
    <mergeCell ref="AG17:AG18"/>
    <mergeCell ref="AT17:AT18"/>
    <mergeCell ref="AU17:AU18"/>
    <mergeCell ref="AX16:AX19"/>
    <mergeCell ref="AY16:AY19"/>
    <mergeCell ref="AZ16:AZ19"/>
    <mergeCell ref="BA16:BA19"/>
    <mergeCell ref="AE17:AE18"/>
    <mergeCell ref="BE23:BE24"/>
    <mergeCell ref="AX21:AX24"/>
    <mergeCell ref="AY21:AY24"/>
    <mergeCell ref="AZ21:AZ24"/>
    <mergeCell ref="AB16:AB19"/>
    <mergeCell ref="AS14:AV14"/>
    <mergeCell ref="AV17:AV18"/>
    <mergeCell ref="AW17:AW18"/>
    <mergeCell ref="BB18:BB19"/>
    <mergeCell ref="BC18:BC19"/>
    <mergeCell ref="BD18:BD19"/>
    <mergeCell ref="BE18:BE19"/>
    <mergeCell ref="AC16:AC19"/>
    <mergeCell ref="AD16:AD19"/>
    <mergeCell ref="AQ22:AQ23"/>
    <mergeCell ref="AS22:AS23"/>
    <mergeCell ref="AT22:AT23"/>
    <mergeCell ref="AU22:AU23"/>
    <mergeCell ref="AV22:AV23"/>
    <mergeCell ref="BA21:BA24"/>
    <mergeCell ref="BB23:BB24"/>
    <mergeCell ref="BC23:BC24"/>
    <mergeCell ref="BD23:BD24"/>
    <mergeCell ref="AE22:AE23"/>
    <mergeCell ref="AF22:AF23"/>
    <mergeCell ref="AG22:AG23"/>
    <mergeCell ref="AH22:AH23"/>
    <mergeCell ref="AI22:AI23"/>
    <mergeCell ref="AR22:AR23"/>
    <mergeCell ref="AW22:AW23"/>
    <mergeCell ref="AH17:AH18"/>
    <mergeCell ref="AI17:AI18"/>
    <mergeCell ref="AJ17:AJ18"/>
    <mergeCell ref="AK17:AK18"/>
    <mergeCell ref="AL17:AL18"/>
    <mergeCell ref="AM17:AM18"/>
    <mergeCell ref="AN17:AN18"/>
    <mergeCell ref="AO17:AO18"/>
    <mergeCell ref="AP17:AP18"/>
    <mergeCell ref="AQ17:AQ18"/>
    <mergeCell ref="AJ22:AJ23"/>
    <mergeCell ref="AK22:AK23"/>
    <mergeCell ref="AL22:AL23"/>
    <mergeCell ref="AM22:AM23"/>
    <mergeCell ref="AN22:AN23"/>
    <mergeCell ref="AO22:AO23"/>
    <mergeCell ref="AP22:AP23"/>
  </mergeCells>
  <conditionalFormatting sqref="AD16 BA16 AD21 BA21">
    <cfRule type="containsText" dxfId="481" priority="1" operator="containsText" text="Zona de Riesgo Extrema">
      <formula>NOT(ISERROR(SEARCH(("Zona de Riesgo Extrema"),(AD16))))</formula>
    </cfRule>
  </conditionalFormatting>
  <conditionalFormatting sqref="AD16 BA16 AD21 BA21">
    <cfRule type="containsText" dxfId="480" priority="2" operator="containsText" text="Zona de Riesgo Alta">
      <formula>NOT(ISERROR(SEARCH(("Zona de Riesgo Alta"),(AD16))))</formula>
    </cfRule>
  </conditionalFormatting>
  <conditionalFormatting sqref="I16 AY16 I21 AY21">
    <cfRule type="containsText" dxfId="479" priority="3" operator="containsText" text="5 - Casi seguro">
      <formula>NOT(ISERROR(SEARCH(("5 - Casi seguro"),(I16))))</formula>
    </cfRule>
  </conditionalFormatting>
  <conditionalFormatting sqref="I16 AY16 I21 AY21">
    <cfRule type="cellIs" dxfId="478" priority="4" operator="equal">
      <formula>"1 - Rara vez"</formula>
    </cfRule>
  </conditionalFormatting>
  <conditionalFormatting sqref="I16 AY16 I21 AY21">
    <cfRule type="cellIs" dxfId="477" priority="5" operator="equal">
      <formula>"2 - Improbable"</formula>
    </cfRule>
  </conditionalFormatting>
  <conditionalFormatting sqref="I16 AY16 I21 AY21">
    <cfRule type="cellIs" dxfId="476" priority="6" operator="equal">
      <formula>"3 - Posible"</formula>
    </cfRule>
  </conditionalFormatting>
  <conditionalFormatting sqref="I16 AY16 I21 AY21">
    <cfRule type="cellIs" dxfId="475" priority="7" operator="equal">
      <formula>"4 - Probable"</formula>
    </cfRule>
  </conditionalFormatting>
  <conditionalFormatting sqref="AD16 BA16 AD21 BA21">
    <cfRule type="cellIs" dxfId="474" priority="8" operator="equal">
      <formula>"Zona de Riesgo Baja"</formula>
    </cfRule>
  </conditionalFormatting>
  <conditionalFormatting sqref="AD16 BA16 AD21 BA21">
    <cfRule type="cellIs" dxfId="473" priority="9" operator="equal">
      <formula>"Zona de Riesgo Moderada"</formula>
    </cfRule>
  </conditionalFormatting>
  <conditionalFormatting sqref="AD16 BA16 AD21 BA21">
    <cfRule type="cellIs" dxfId="472" priority="10" operator="equal">
      <formula>"Zona de Riesgo Alta"</formula>
    </cfRule>
  </conditionalFormatting>
  <conditionalFormatting sqref="AC16 AZ16 AC21 AZ21">
    <cfRule type="containsText" dxfId="471" priority="11" operator="containsText" text="4 - Mayor">
      <formula>NOT(ISERROR(SEARCH(("4 - Mayor"),(AC16))))</formula>
    </cfRule>
  </conditionalFormatting>
  <conditionalFormatting sqref="AC16 AZ16 AC21 AZ21">
    <cfRule type="containsText" dxfId="470" priority="12" operator="containsText" text="5 - Catastrófico">
      <formula>NOT(ISERROR(SEARCH(("5 - Catastrófico"),(AC16))))</formula>
    </cfRule>
  </conditionalFormatting>
  <conditionalFormatting sqref="AC16 AZ16 AC21 AZ21">
    <cfRule type="containsText" dxfId="469" priority="13" operator="containsText" text="3 - Moderado">
      <formula>NOT(ISERROR(SEARCH(("3 - Moderado"),(AC16))))</formula>
    </cfRule>
  </conditionalFormatting>
  <dataValidations count="5">
    <dataValidation type="list" allowBlank="1" showInputMessage="1" showErrorMessage="1" prompt=" - " sqref="A16 A21">
      <formula1>$C$101:$C$114</formula1>
    </dataValidation>
    <dataValidation type="list" allowBlank="1" showInputMessage="1" showErrorMessage="1" prompt=" - " sqref="AC16 AZ16 AC21 AZ21">
      <formula1>$G$108:$G$110</formula1>
    </dataValidation>
    <dataValidation type="list" allowBlank="1" showInputMessage="1" showErrorMessage="1" prompt=" - " sqref="C16:C18 C21:C22">
      <formula1>$E$101:$E$118</formula1>
    </dataValidation>
    <dataValidation type="list" allowBlank="1" showInputMessage="1" showErrorMessage="1" prompt=" - " sqref="BA16">
      <formula1>$I$102:$I$105</formula1>
    </dataValidation>
    <dataValidation type="list" allowBlank="1" showInputMessage="1" showErrorMessage="1" prompt=" - " sqref="J16:AA16 J21:AA21 P25">
      <formula1>$I$123:$I$124</formula1>
    </dataValidation>
  </dataValidations>
  <pageMargins left="0.7" right="0.7" top="0.75" bottom="0.75"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I1000"/>
  <sheetViews>
    <sheetView topLeftCell="AE19" zoomScale="62" zoomScaleNormal="62" workbookViewId="0">
      <selection activeCell="AM24" sqref="AM24"/>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855468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65.85546875" customWidth="1"/>
    <col min="40" max="40" width="11.7109375" hidden="1" customWidth="1"/>
    <col min="41" max="41" width="66.42578125" customWidth="1"/>
    <col min="42" max="61" width="6.85546875" customWidth="1"/>
  </cols>
  <sheetData>
    <row r="1" spans="1:61" ht="30" customHeight="1">
      <c r="A1" s="586"/>
      <c r="B1" s="538"/>
      <c r="C1" s="539"/>
      <c r="D1" s="545" t="s">
        <v>61</v>
      </c>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9"/>
      <c r="AM1" s="546" t="s">
        <v>62</v>
      </c>
      <c r="AN1" s="456"/>
      <c r="AO1" s="465"/>
      <c r="AP1" s="66"/>
      <c r="AQ1" s="66"/>
      <c r="AR1" s="66"/>
      <c r="AS1" s="66"/>
      <c r="AT1" s="66"/>
      <c r="AU1" s="66"/>
      <c r="AV1" s="66"/>
      <c r="AW1" s="66"/>
      <c r="AX1" s="66"/>
      <c r="AY1" s="66"/>
      <c r="AZ1" s="66"/>
      <c r="BA1" s="66"/>
      <c r="BB1" s="66"/>
      <c r="BC1" s="66"/>
      <c r="BD1" s="66"/>
      <c r="BE1" s="162"/>
      <c r="BF1" s="162"/>
      <c r="BG1" s="162"/>
      <c r="BH1" s="163"/>
      <c r="BI1" s="163"/>
    </row>
    <row r="2" spans="1:61" ht="30" customHeight="1">
      <c r="A2" s="540"/>
      <c r="B2" s="461"/>
      <c r="C2" s="541"/>
      <c r="D2" s="540"/>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541"/>
      <c r="AM2" s="547" t="s">
        <v>63</v>
      </c>
      <c r="AN2" s="456"/>
      <c r="AO2" s="465"/>
      <c r="AP2" s="66"/>
      <c r="AQ2" s="66"/>
      <c r="AR2" s="66"/>
      <c r="AS2" s="66"/>
      <c r="AT2" s="66"/>
      <c r="AU2" s="66"/>
      <c r="AV2" s="66"/>
      <c r="AW2" s="66"/>
      <c r="AX2" s="66"/>
      <c r="AY2" s="66"/>
      <c r="AZ2" s="66"/>
      <c r="BA2" s="66"/>
      <c r="BB2" s="66"/>
      <c r="BC2" s="66"/>
      <c r="BD2" s="66"/>
      <c r="BE2" s="162"/>
      <c r="BF2" s="162"/>
      <c r="BG2" s="162"/>
      <c r="BH2" s="163"/>
      <c r="BI2" s="163"/>
    </row>
    <row r="3" spans="1:61" ht="30" customHeight="1">
      <c r="A3" s="540"/>
      <c r="B3" s="461"/>
      <c r="C3" s="541"/>
      <c r="D3" s="540"/>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541"/>
      <c r="AM3" s="547" t="s">
        <v>64</v>
      </c>
      <c r="AN3" s="456"/>
      <c r="AO3" s="465"/>
      <c r="AP3" s="66"/>
      <c r="AQ3" s="66"/>
      <c r="AR3" s="66"/>
      <c r="AS3" s="66"/>
      <c r="AT3" s="66"/>
      <c r="AU3" s="66"/>
      <c r="AV3" s="66"/>
      <c r="AW3" s="66"/>
      <c r="AX3" s="66"/>
      <c r="AY3" s="66"/>
      <c r="AZ3" s="66"/>
      <c r="BA3" s="66"/>
      <c r="BB3" s="66"/>
      <c r="BC3" s="66"/>
      <c r="BD3" s="66"/>
      <c r="BE3" s="162"/>
      <c r="BF3" s="162"/>
      <c r="BG3" s="162"/>
      <c r="BH3" s="163"/>
      <c r="BI3" s="163"/>
    </row>
    <row r="4" spans="1:61" ht="30" customHeight="1">
      <c r="A4" s="542"/>
      <c r="B4" s="543"/>
      <c r="C4" s="544"/>
      <c r="D4" s="542"/>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4"/>
      <c r="AM4" s="547" t="s">
        <v>65</v>
      </c>
      <c r="AN4" s="456"/>
      <c r="AO4" s="465"/>
      <c r="AP4" s="66"/>
      <c r="AQ4" s="66"/>
      <c r="AR4" s="66"/>
      <c r="AS4" s="66"/>
      <c r="AT4" s="66"/>
      <c r="AU4" s="66"/>
      <c r="AV4" s="66"/>
      <c r="AW4" s="66"/>
      <c r="AX4" s="66"/>
      <c r="AY4" s="66"/>
      <c r="AZ4" s="66"/>
      <c r="BA4" s="66"/>
      <c r="BB4" s="66"/>
      <c r="BC4" s="66"/>
      <c r="BD4" s="66"/>
      <c r="BE4" s="162"/>
      <c r="BF4" s="162"/>
      <c r="BG4" s="162"/>
      <c r="BH4" s="163"/>
      <c r="BI4" s="163"/>
    </row>
    <row r="5" spans="1:61" ht="8.25" customHeight="1">
      <c r="A5" s="548"/>
      <c r="B5" s="549"/>
      <c r="C5" s="549"/>
      <c r="D5" s="549"/>
      <c r="E5" s="549"/>
      <c r="F5" s="549"/>
      <c r="G5" s="549"/>
      <c r="H5" s="549"/>
      <c r="I5" s="549"/>
      <c r="J5" s="549"/>
      <c r="K5" s="549"/>
      <c r="L5" s="549"/>
      <c r="M5" s="549"/>
      <c r="N5" s="549"/>
      <c r="O5" s="549"/>
      <c r="P5" s="549"/>
      <c r="Q5" s="549"/>
      <c r="R5" s="549"/>
      <c r="S5" s="549"/>
      <c r="T5" s="549"/>
      <c r="U5" s="549"/>
      <c r="V5" s="549"/>
      <c r="W5" s="549"/>
      <c r="X5" s="549"/>
      <c r="Y5" s="549"/>
      <c r="Z5" s="549"/>
      <c r="AA5" s="549"/>
      <c r="AB5" s="549"/>
      <c r="AC5" s="549"/>
      <c r="AD5" s="549"/>
      <c r="AE5" s="549"/>
      <c r="AF5" s="549"/>
      <c r="AG5" s="549"/>
      <c r="AH5" s="549"/>
      <c r="AI5" s="549"/>
      <c r="AJ5" s="549"/>
      <c r="AK5" s="549"/>
      <c r="AL5" s="549"/>
      <c r="AM5" s="549"/>
      <c r="AN5" s="549"/>
      <c r="AO5" s="550"/>
      <c r="AP5" s="66"/>
      <c r="AQ5" s="66"/>
      <c r="AR5" s="66"/>
      <c r="AS5" s="66"/>
      <c r="AT5" s="66"/>
      <c r="AU5" s="66"/>
      <c r="AV5" s="66"/>
      <c r="AW5" s="66"/>
      <c r="AX5" s="66"/>
      <c r="AY5" s="66"/>
      <c r="AZ5" s="66"/>
      <c r="BA5" s="66"/>
      <c r="BB5" s="66"/>
      <c r="BC5" s="66"/>
      <c r="BD5" s="66"/>
      <c r="BE5" s="162"/>
      <c r="BF5" s="162"/>
      <c r="BG5" s="162"/>
      <c r="BH5" s="162"/>
      <c r="BI5" s="162"/>
    </row>
    <row r="6" spans="1:61" ht="30" customHeight="1">
      <c r="A6" s="68" t="s">
        <v>66</v>
      </c>
      <c r="B6" s="68"/>
      <c r="C6" s="68"/>
      <c r="D6" s="68"/>
      <c r="E6" s="564"/>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65"/>
      <c r="AP6" s="66"/>
      <c r="AQ6" s="66"/>
      <c r="AR6" s="66"/>
      <c r="AS6" s="66"/>
      <c r="AT6" s="66"/>
      <c r="AU6" s="66"/>
      <c r="AV6" s="66"/>
      <c r="AW6" s="66"/>
      <c r="AX6" s="66"/>
      <c r="AY6" s="66"/>
      <c r="AZ6" s="66"/>
      <c r="BA6" s="66"/>
      <c r="BB6" s="66"/>
      <c r="BC6" s="66"/>
      <c r="BD6" s="66"/>
      <c r="BE6" s="162"/>
      <c r="BF6" s="162"/>
      <c r="BG6" s="162"/>
      <c r="BH6" s="162"/>
      <c r="BI6" s="162"/>
    </row>
    <row r="7" spans="1:61" ht="30" customHeight="1">
      <c r="A7" s="69" t="s">
        <v>67</v>
      </c>
      <c r="B7" s="70"/>
      <c r="C7" s="70"/>
      <c r="D7" s="71"/>
      <c r="E7" s="595" t="s">
        <v>345</v>
      </c>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65"/>
      <c r="AP7" s="66"/>
      <c r="AQ7" s="66"/>
      <c r="AR7" s="66"/>
      <c r="AS7" s="66"/>
      <c r="AT7" s="66"/>
      <c r="AU7" s="66"/>
      <c r="AV7" s="66"/>
      <c r="AW7" s="66"/>
      <c r="AX7" s="66"/>
      <c r="AY7" s="66"/>
      <c r="AZ7" s="66"/>
      <c r="BA7" s="66"/>
      <c r="BB7" s="66"/>
      <c r="BC7" s="66"/>
      <c r="BD7" s="66"/>
      <c r="BE7" s="162"/>
      <c r="BF7" s="162"/>
      <c r="BG7" s="162"/>
      <c r="BH7" s="162"/>
      <c r="BI7" s="162"/>
    </row>
    <row r="8" spans="1:61" ht="30" customHeight="1">
      <c r="A8" s="69" t="s">
        <v>69</v>
      </c>
      <c r="B8" s="70"/>
      <c r="C8" s="70"/>
      <c r="D8" s="71"/>
      <c r="E8" s="595" t="s">
        <v>346</v>
      </c>
      <c r="F8" s="456"/>
      <c r="G8" s="456"/>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56"/>
      <c r="AN8" s="456"/>
      <c r="AO8" s="465"/>
      <c r="AP8" s="66"/>
      <c r="AQ8" s="66"/>
      <c r="AR8" s="66"/>
      <c r="AS8" s="66"/>
      <c r="AT8" s="66"/>
      <c r="AU8" s="66"/>
      <c r="AV8" s="66"/>
      <c r="AW8" s="66"/>
      <c r="AX8" s="66"/>
      <c r="AY8" s="66"/>
      <c r="AZ8" s="66"/>
      <c r="BA8" s="66"/>
      <c r="BB8" s="66"/>
      <c r="BC8" s="66"/>
      <c r="BD8" s="66"/>
      <c r="BE8" s="162"/>
      <c r="BF8" s="162"/>
      <c r="BG8" s="162"/>
      <c r="BH8" s="162"/>
      <c r="BI8" s="162"/>
    </row>
    <row r="9" spans="1:61" ht="30" customHeight="1">
      <c r="A9" s="69" t="s">
        <v>71</v>
      </c>
      <c r="B9" s="70"/>
      <c r="C9" s="70"/>
      <c r="D9" s="71"/>
      <c r="E9" s="595" t="s">
        <v>347</v>
      </c>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65"/>
      <c r="AP9" s="66"/>
      <c r="AQ9" s="66"/>
      <c r="AR9" s="66"/>
      <c r="AS9" s="66"/>
      <c r="AT9" s="66"/>
      <c r="AU9" s="66"/>
      <c r="AV9" s="66"/>
      <c r="AW9" s="66"/>
      <c r="AX9" s="66"/>
      <c r="AY9" s="66"/>
      <c r="AZ9" s="66"/>
      <c r="BA9" s="66"/>
      <c r="BB9" s="66"/>
      <c r="BC9" s="66"/>
      <c r="BD9" s="66"/>
      <c r="BE9" s="162"/>
      <c r="BF9" s="162"/>
      <c r="BG9" s="162"/>
      <c r="BH9" s="162"/>
      <c r="BI9" s="162"/>
    </row>
    <row r="10" spans="1:61" ht="8.25" customHeight="1">
      <c r="A10" s="74"/>
      <c r="B10" s="74"/>
      <c r="C10" s="74"/>
      <c r="D10" s="75"/>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4"/>
      <c r="AL10" s="74"/>
      <c r="AM10" s="74"/>
      <c r="AN10" s="74"/>
      <c r="AO10" s="74"/>
      <c r="AP10" s="66"/>
      <c r="AQ10" s="66"/>
      <c r="AR10" s="66"/>
      <c r="AS10" s="66"/>
      <c r="AT10" s="66"/>
      <c r="AU10" s="66"/>
      <c r="AV10" s="66"/>
      <c r="AW10" s="66"/>
      <c r="AX10" s="66"/>
      <c r="AY10" s="66"/>
      <c r="AZ10" s="66"/>
      <c r="BA10" s="66"/>
      <c r="BB10" s="66"/>
      <c r="BC10" s="66"/>
      <c r="BD10" s="66"/>
      <c r="BE10" s="162"/>
      <c r="BF10" s="162"/>
      <c r="BG10" s="162"/>
      <c r="BH10" s="162"/>
      <c r="BI10" s="162"/>
    </row>
    <row r="11" spans="1:61" ht="38.25" customHeight="1">
      <c r="A11" s="565" t="s">
        <v>73</v>
      </c>
      <c r="B11" s="516"/>
      <c r="C11" s="596" t="s">
        <v>74</v>
      </c>
      <c r="D11" s="516"/>
      <c r="E11" s="514" t="s">
        <v>75</v>
      </c>
      <c r="F11" s="515"/>
      <c r="G11" s="515"/>
      <c r="H11" s="516"/>
      <c r="I11" s="554" t="s">
        <v>76</v>
      </c>
      <c r="J11" s="515"/>
      <c r="K11" s="515"/>
      <c r="L11" s="555"/>
      <c r="M11" s="552" t="s">
        <v>77</v>
      </c>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53"/>
      <c r="AL11" s="560" t="s">
        <v>78</v>
      </c>
      <c r="AM11" s="549"/>
      <c r="AN11" s="549"/>
      <c r="AO11" s="550"/>
      <c r="AP11" s="77"/>
      <c r="AQ11" s="77"/>
      <c r="AR11" s="77"/>
      <c r="AS11" s="77"/>
      <c r="AT11" s="77"/>
      <c r="AU11" s="77"/>
      <c r="AV11" s="77"/>
      <c r="AW11" s="77"/>
      <c r="AX11" s="77"/>
      <c r="AY11" s="77"/>
      <c r="AZ11" s="77"/>
      <c r="BA11" s="77"/>
      <c r="BB11" s="77"/>
      <c r="BC11" s="77"/>
      <c r="BD11" s="77"/>
      <c r="BE11" s="164"/>
      <c r="BF11" s="164"/>
      <c r="BG11" s="164"/>
      <c r="BH11" s="164"/>
      <c r="BI11" s="164"/>
    </row>
    <row r="12" spans="1:61" ht="3.75" customHeight="1">
      <c r="A12" s="517"/>
      <c r="B12" s="518"/>
      <c r="C12" s="517"/>
      <c r="D12" s="518"/>
      <c r="E12" s="517"/>
      <c r="F12" s="461"/>
      <c r="G12" s="461"/>
      <c r="H12" s="518"/>
      <c r="I12" s="517"/>
      <c r="J12" s="461"/>
      <c r="K12" s="461"/>
      <c r="L12" s="556"/>
      <c r="M12" s="558" t="s">
        <v>79</v>
      </c>
      <c r="N12" s="555"/>
      <c r="O12" s="522" t="s">
        <v>80</v>
      </c>
      <c r="P12" s="515"/>
      <c r="Q12" s="515"/>
      <c r="R12" s="515"/>
      <c r="S12" s="515"/>
      <c r="T12" s="515"/>
      <c r="U12" s="515"/>
      <c r="V12" s="515"/>
      <c r="W12" s="515"/>
      <c r="X12" s="515"/>
      <c r="Y12" s="515"/>
      <c r="Z12" s="515"/>
      <c r="AA12" s="515"/>
      <c r="AB12" s="515"/>
      <c r="AC12" s="515"/>
      <c r="AD12" s="515"/>
      <c r="AE12" s="515"/>
      <c r="AF12" s="515"/>
      <c r="AG12" s="516"/>
      <c r="AH12" s="561" t="s">
        <v>81</v>
      </c>
      <c r="AI12" s="515"/>
      <c r="AJ12" s="515"/>
      <c r="AK12" s="555"/>
      <c r="AL12" s="562" t="s">
        <v>82</v>
      </c>
      <c r="AM12" s="516"/>
      <c r="AN12" s="563" t="s">
        <v>83</v>
      </c>
      <c r="AO12" s="555"/>
      <c r="AP12" s="66"/>
      <c r="AQ12" s="66"/>
      <c r="AR12" s="66"/>
      <c r="AS12" s="66"/>
      <c r="AT12" s="66"/>
      <c r="AU12" s="66"/>
      <c r="AV12" s="66"/>
      <c r="AW12" s="66"/>
      <c r="AX12" s="66"/>
      <c r="AY12" s="66"/>
      <c r="AZ12" s="66"/>
      <c r="BA12" s="66"/>
      <c r="BB12" s="66"/>
      <c r="BC12" s="66"/>
      <c r="BD12" s="66"/>
      <c r="BE12" s="162"/>
      <c r="BF12" s="162"/>
      <c r="BG12" s="162"/>
      <c r="BH12" s="162"/>
      <c r="BI12" s="162"/>
    </row>
    <row r="13" spans="1:61" ht="45" customHeight="1">
      <c r="A13" s="517"/>
      <c r="B13" s="518"/>
      <c r="C13" s="517"/>
      <c r="D13" s="518"/>
      <c r="E13" s="517"/>
      <c r="F13" s="461"/>
      <c r="G13" s="461"/>
      <c r="H13" s="518"/>
      <c r="I13" s="517"/>
      <c r="J13" s="461"/>
      <c r="K13" s="461"/>
      <c r="L13" s="556"/>
      <c r="M13" s="559"/>
      <c r="N13" s="556"/>
      <c r="O13" s="523"/>
      <c r="P13" s="520"/>
      <c r="Q13" s="520"/>
      <c r="R13" s="520"/>
      <c r="S13" s="520"/>
      <c r="T13" s="520"/>
      <c r="U13" s="520"/>
      <c r="V13" s="520"/>
      <c r="W13" s="520"/>
      <c r="X13" s="520"/>
      <c r="Y13" s="520"/>
      <c r="Z13" s="520"/>
      <c r="AA13" s="520"/>
      <c r="AB13" s="520"/>
      <c r="AC13" s="520"/>
      <c r="AD13" s="520"/>
      <c r="AE13" s="520"/>
      <c r="AF13" s="520"/>
      <c r="AG13" s="521"/>
      <c r="AH13" s="559"/>
      <c r="AI13" s="461"/>
      <c r="AJ13" s="461"/>
      <c r="AK13" s="556"/>
      <c r="AL13" s="517"/>
      <c r="AM13" s="518"/>
      <c r="AN13" s="559"/>
      <c r="AO13" s="556"/>
      <c r="AP13" s="66"/>
      <c r="AQ13" s="66"/>
      <c r="AR13" s="66"/>
      <c r="AS13" s="66"/>
      <c r="AT13" s="66"/>
      <c r="AU13" s="66"/>
      <c r="AV13" s="66"/>
      <c r="AW13" s="66"/>
      <c r="AX13" s="66"/>
      <c r="AY13" s="66"/>
      <c r="AZ13" s="66"/>
      <c r="BA13" s="66"/>
      <c r="BB13" s="66"/>
      <c r="BC13" s="66"/>
      <c r="BD13" s="66"/>
      <c r="BE13" s="162"/>
      <c r="BF13" s="162"/>
      <c r="BG13" s="162"/>
      <c r="BH13" s="162"/>
      <c r="BI13" s="162"/>
    </row>
    <row r="14" spans="1:61" ht="42.75" customHeight="1">
      <c r="A14" s="519"/>
      <c r="B14" s="521"/>
      <c r="C14" s="519"/>
      <c r="D14" s="521"/>
      <c r="E14" s="519"/>
      <c r="F14" s="520"/>
      <c r="G14" s="520"/>
      <c r="H14" s="521"/>
      <c r="I14" s="519"/>
      <c r="J14" s="520"/>
      <c r="K14" s="520"/>
      <c r="L14" s="557"/>
      <c r="M14" s="523"/>
      <c r="N14" s="557"/>
      <c r="O14" s="528" t="s">
        <v>84</v>
      </c>
      <c r="P14" s="529"/>
      <c r="Q14" s="79"/>
      <c r="R14" s="80"/>
      <c r="S14" s="524" t="s">
        <v>85</v>
      </c>
      <c r="T14" s="526"/>
      <c r="U14" s="524" t="s">
        <v>86</v>
      </c>
      <c r="V14" s="526"/>
      <c r="W14" s="524" t="s">
        <v>87</v>
      </c>
      <c r="X14" s="526"/>
      <c r="Y14" s="524" t="s">
        <v>88</v>
      </c>
      <c r="Z14" s="526"/>
      <c r="AA14" s="524" t="s">
        <v>89</v>
      </c>
      <c r="AB14" s="526"/>
      <c r="AC14" s="524" t="s">
        <v>90</v>
      </c>
      <c r="AD14" s="525"/>
      <c r="AE14" s="525"/>
      <c r="AF14" s="525"/>
      <c r="AG14" s="526"/>
      <c r="AH14" s="523"/>
      <c r="AI14" s="520"/>
      <c r="AJ14" s="520"/>
      <c r="AK14" s="557"/>
      <c r="AL14" s="519"/>
      <c r="AM14" s="521"/>
      <c r="AN14" s="523"/>
      <c r="AO14" s="557"/>
      <c r="AP14" s="66"/>
      <c r="AQ14" s="66"/>
      <c r="AR14" s="66"/>
      <c r="AS14" s="66"/>
      <c r="AT14" s="66"/>
      <c r="AU14" s="66"/>
      <c r="AV14" s="66"/>
      <c r="AW14" s="66"/>
      <c r="AX14" s="66"/>
      <c r="AY14" s="66"/>
      <c r="AZ14" s="66"/>
      <c r="BA14" s="66"/>
      <c r="BB14" s="66"/>
      <c r="BC14" s="66"/>
      <c r="BD14" s="66"/>
      <c r="BE14" s="162"/>
      <c r="BF14" s="162"/>
      <c r="BG14" s="162"/>
      <c r="BH14" s="162"/>
      <c r="BI14" s="162"/>
    </row>
    <row r="15" spans="1:61" ht="75" customHeight="1">
      <c r="A15" s="530" t="s">
        <v>91</v>
      </c>
      <c r="B15" s="532" t="s">
        <v>92</v>
      </c>
      <c r="C15" s="533" t="s">
        <v>93</v>
      </c>
      <c r="D15" s="533" t="s">
        <v>94</v>
      </c>
      <c r="E15" s="534" t="s">
        <v>95</v>
      </c>
      <c r="F15" s="534" t="s">
        <v>96</v>
      </c>
      <c r="G15" s="534" t="s">
        <v>97</v>
      </c>
      <c r="H15" s="534" t="s">
        <v>98</v>
      </c>
      <c r="I15" s="535" t="s">
        <v>99</v>
      </c>
      <c r="J15" s="535" t="s">
        <v>100</v>
      </c>
      <c r="K15" s="535" t="s">
        <v>101</v>
      </c>
      <c r="L15" s="535" t="s">
        <v>102</v>
      </c>
      <c r="M15" s="508" t="s">
        <v>103</v>
      </c>
      <c r="N15" s="508" t="s">
        <v>104</v>
      </c>
      <c r="O15" s="508" t="s">
        <v>105</v>
      </c>
      <c r="P15" s="512" t="s">
        <v>106</v>
      </c>
      <c r="Q15" s="536" t="s">
        <v>107</v>
      </c>
      <c r="R15" s="527" t="s">
        <v>106</v>
      </c>
      <c r="S15" s="508" t="s">
        <v>108</v>
      </c>
      <c r="T15" s="512" t="s">
        <v>106</v>
      </c>
      <c r="U15" s="508" t="s">
        <v>109</v>
      </c>
      <c r="V15" s="512" t="s">
        <v>106</v>
      </c>
      <c r="W15" s="508" t="s">
        <v>110</v>
      </c>
      <c r="X15" s="512" t="s">
        <v>106</v>
      </c>
      <c r="Y15" s="508" t="s">
        <v>111</v>
      </c>
      <c r="Z15" s="512" t="s">
        <v>106</v>
      </c>
      <c r="AA15" s="508" t="s">
        <v>112</v>
      </c>
      <c r="AB15" s="512" t="s">
        <v>106</v>
      </c>
      <c r="AC15" s="508" t="s">
        <v>113</v>
      </c>
      <c r="AD15" s="508" t="s">
        <v>114</v>
      </c>
      <c r="AE15" s="508" t="s">
        <v>115</v>
      </c>
      <c r="AF15" s="508" t="s">
        <v>116</v>
      </c>
      <c r="AG15" s="508" t="s">
        <v>117</v>
      </c>
      <c r="AH15" s="508" t="s">
        <v>118</v>
      </c>
      <c r="AI15" s="511" t="s">
        <v>99</v>
      </c>
      <c r="AJ15" s="508" t="s">
        <v>100</v>
      </c>
      <c r="AK15" s="508" t="s">
        <v>119</v>
      </c>
      <c r="AL15" s="509" t="s">
        <v>120</v>
      </c>
      <c r="AM15" s="509" t="s">
        <v>96</v>
      </c>
      <c r="AN15" s="510" t="s">
        <v>120</v>
      </c>
      <c r="AO15" s="510" t="s">
        <v>96</v>
      </c>
      <c r="AP15" s="66"/>
      <c r="AQ15" s="66"/>
      <c r="AR15" s="66"/>
      <c r="AS15" s="66"/>
      <c r="AT15" s="66"/>
      <c r="AU15" s="66"/>
      <c r="AV15" s="66"/>
      <c r="AW15" s="66"/>
      <c r="AX15" s="66"/>
      <c r="AY15" s="66"/>
      <c r="AZ15" s="66"/>
      <c r="BA15" s="66"/>
      <c r="BB15" s="66"/>
      <c r="BC15" s="66"/>
      <c r="BD15" s="66"/>
      <c r="BE15" s="67"/>
      <c r="BF15" s="67"/>
      <c r="BG15" s="67"/>
      <c r="BH15" s="67"/>
      <c r="BI15" s="67"/>
    </row>
    <row r="16" spans="1:61" ht="57" customHeight="1">
      <c r="A16" s="531"/>
      <c r="B16" s="502"/>
      <c r="C16" s="502"/>
      <c r="D16" s="502"/>
      <c r="E16" s="502"/>
      <c r="F16" s="502"/>
      <c r="G16" s="502"/>
      <c r="H16" s="502"/>
      <c r="I16" s="502"/>
      <c r="J16" s="502"/>
      <c r="K16" s="502"/>
      <c r="L16" s="502"/>
      <c r="M16" s="502"/>
      <c r="N16" s="502"/>
      <c r="O16" s="502"/>
      <c r="P16" s="502"/>
      <c r="Q16" s="502"/>
      <c r="R16" s="502"/>
      <c r="S16" s="502"/>
      <c r="T16" s="502"/>
      <c r="U16" s="502"/>
      <c r="V16" s="502"/>
      <c r="W16" s="502"/>
      <c r="X16" s="502"/>
      <c r="Y16" s="502"/>
      <c r="Z16" s="502"/>
      <c r="AA16" s="502"/>
      <c r="AB16" s="502"/>
      <c r="AC16" s="502"/>
      <c r="AD16" s="502"/>
      <c r="AE16" s="502"/>
      <c r="AF16" s="502"/>
      <c r="AG16" s="502"/>
      <c r="AH16" s="502"/>
      <c r="AI16" s="502"/>
      <c r="AJ16" s="502"/>
      <c r="AK16" s="502"/>
      <c r="AL16" s="502"/>
      <c r="AM16" s="502"/>
      <c r="AN16" s="502"/>
      <c r="AO16" s="502"/>
      <c r="AP16" s="66"/>
      <c r="AQ16" s="66"/>
      <c r="AR16" s="66"/>
      <c r="AS16" s="66"/>
      <c r="AT16" s="66"/>
      <c r="AU16" s="66"/>
      <c r="AV16" s="66"/>
      <c r="AW16" s="66"/>
      <c r="AX16" s="66"/>
      <c r="AY16" s="66"/>
      <c r="AZ16" s="66"/>
      <c r="BA16" s="66"/>
      <c r="BB16" s="66"/>
      <c r="BC16" s="66"/>
      <c r="BD16" s="66"/>
      <c r="BE16" s="67"/>
      <c r="BF16" s="67"/>
      <c r="BG16" s="67"/>
      <c r="BH16" s="67"/>
      <c r="BI16" s="67"/>
    </row>
    <row r="17" spans="1:41" ht="330.75" customHeight="1">
      <c r="A17" s="501" t="s">
        <v>18</v>
      </c>
      <c r="B17" s="507">
        <v>1</v>
      </c>
      <c r="C17" s="165" t="s">
        <v>162</v>
      </c>
      <c r="D17" s="166" t="s">
        <v>348</v>
      </c>
      <c r="E17" s="501" t="s">
        <v>349</v>
      </c>
      <c r="F17" s="501" t="s">
        <v>350</v>
      </c>
      <c r="G17" s="166" t="s">
        <v>351</v>
      </c>
      <c r="H17" s="507" t="s">
        <v>6</v>
      </c>
      <c r="I17" s="507" t="s">
        <v>126</v>
      </c>
      <c r="J17" s="507" t="s">
        <v>127</v>
      </c>
      <c r="K17" s="501" t="s">
        <v>128</v>
      </c>
      <c r="L17" s="501" t="s">
        <v>201</v>
      </c>
      <c r="M17" s="86" t="s">
        <v>352</v>
      </c>
      <c r="N17" s="87" t="s">
        <v>131</v>
      </c>
      <c r="O17" s="86" t="s">
        <v>353</v>
      </c>
      <c r="P17" s="87">
        <v>30</v>
      </c>
      <c r="Q17" s="167"/>
      <c r="R17" s="167"/>
      <c r="S17" s="86" t="s">
        <v>354</v>
      </c>
      <c r="T17" s="87">
        <v>15</v>
      </c>
      <c r="U17" s="86" t="s">
        <v>355</v>
      </c>
      <c r="V17" s="87">
        <v>15</v>
      </c>
      <c r="W17" s="86" t="s">
        <v>356</v>
      </c>
      <c r="X17" s="87">
        <v>15</v>
      </c>
      <c r="Y17" s="86" t="s">
        <v>357</v>
      </c>
      <c r="Z17" s="87">
        <v>15</v>
      </c>
      <c r="AA17" s="86" t="s">
        <v>358</v>
      </c>
      <c r="AB17" s="87">
        <v>10</v>
      </c>
      <c r="AC17" s="87">
        <f t="shared" ref="AC17:AC20" si="0">P17+R17+T17+V17+X17+Z17+AB17</f>
        <v>100</v>
      </c>
      <c r="AD17" s="87" t="s">
        <v>138</v>
      </c>
      <c r="AE17" s="86" t="s">
        <v>139</v>
      </c>
      <c r="AF17" s="87" t="s">
        <v>138</v>
      </c>
      <c r="AG17" s="86" t="s">
        <v>140</v>
      </c>
      <c r="AH17" s="507" t="s">
        <v>138</v>
      </c>
      <c r="AI17" s="507" t="s">
        <v>141</v>
      </c>
      <c r="AJ17" s="507" t="s">
        <v>200</v>
      </c>
      <c r="AK17" s="501" t="s">
        <v>143</v>
      </c>
      <c r="AL17" s="87">
        <v>1</v>
      </c>
      <c r="AM17" s="166" t="s">
        <v>359</v>
      </c>
      <c r="AN17" s="87">
        <v>1</v>
      </c>
      <c r="AO17" s="409" t="s">
        <v>1876</v>
      </c>
    </row>
    <row r="18" spans="1:41" ht="84" customHeight="1">
      <c r="A18" s="506"/>
      <c r="B18" s="506"/>
      <c r="C18" s="165" t="s">
        <v>121</v>
      </c>
      <c r="D18" s="166" t="s">
        <v>360</v>
      </c>
      <c r="E18" s="506"/>
      <c r="F18" s="506"/>
      <c r="G18" s="166" t="s">
        <v>361</v>
      </c>
      <c r="H18" s="506"/>
      <c r="I18" s="506"/>
      <c r="J18" s="506"/>
      <c r="K18" s="506"/>
      <c r="L18" s="506"/>
      <c r="M18" s="86" t="s">
        <v>362</v>
      </c>
      <c r="N18" s="87" t="s">
        <v>131</v>
      </c>
      <c r="O18" s="87" t="s">
        <v>363</v>
      </c>
      <c r="P18" s="87">
        <v>30</v>
      </c>
      <c r="Q18" s="167"/>
      <c r="R18" s="167"/>
      <c r="S18" s="86" t="s">
        <v>364</v>
      </c>
      <c r="T18" s="87">
        <v>15</v>
      </c>
      <c r="U18" s="86" t="s">
        <v>365</v>
      </c>
      <c r="V18" s="87">
        <v>15</v>
      </c>
      <c r="W18" s="86" t="s">
        <v>366</v>
      </c>
      <c r="X18" s="87">
        <v>15</v>
      </c>
      <c r="Y18" s="86" t="s">
        <v>367</v>
      </c>
      <c r="Z18" s="87">
        <v>15</v>
      </c>
      <c r="AA18" s="86" t="s">
        <v>368</v>
      </c>
      <c r="AB18" s="87">
        <v>10</v>
      </c>
      <c r="AC18" s="87">
        <f t="shared" si="0"/>
        <v>100</v>
      </c>
      <c r="AD18" s="87" t="s">
        <v>138</v>
      </c>
      <c r="AE18" s="86" t="s">
        <v>139</v>
      </c>
      <c r="AF18" s="87" t="s">
        <v>138</v>
      </c>
      <c r="AG18" s="86" t="s">
        <v>140</v>
      </c>
      <c r="AH18" s="506"/>
      <c r="AI18" s="506"/>
      <c r="AJ18" s="506"/>
      <c r="AK18" s="506"/>
      <c r="AL18" s="87">
        <v>2</v>
      </c>
      <c r="AM18" s="150" t="s">
        <v>369</v>
      </c>
      <c r="AN18" s="87">
        <v>2</v>
      </c>
      <c r="AO18" s="165"/>
    </row>
    <row r="19" spans="1:41" ht="339.75" customHeight="1">
      <c r="A19" s="506"/>
      <c r="B19" s="506"/>
      <c r="C19" s="165" t="s">
        <v>146</v>
      </c>
      <c r="D19" s="166" t="s">
        <v>370</v>
      </c>
      <c r="E19" s="506"/>
      <c r="F19" s="506"/>
      <c r="G19" s="166" t="s">
        <v>371</v>
      </c>
      <c r="H19" s="506"/>
      <c r="I19" s="506"/>
      <c r="J19" s="506"/>
      <c r="K19" s="506"/>
      <c r="L19" s="506"/>
      <c r="M19" s="86" t="s">
        <v>372</v>
      </c>
      <c r="N19" s="87" t="s">
        <v>131</v>
      </c>
      <c r="O19" s="86" t="s">
        <v>353</v>
      </c>
      <c r="P19" s="87">
        <v>30</v>
      </c>
      <c r="Q19" s="167"/>
      <c r="R19" s="167"/>
      <c r="S19" s="86" t="s">
        <v>373</v>
      </c>
      <c r="T19" s="87">
        <v>15</v>
      </c>
      <c r="U19" s="86" t="s">
        <v>374</v>
      </c>
      <c r="V19" s="87">
        <v>15</v>
      </c>
      <c r="W19" s="86" t="s">
        <v>375</v>
      </c>
      <c r="X19" s="87">
        <v>15</v>
      </c>
      <c r="Y19" s="86" t="s">
        <v>376</v>
      </c>
      <c r="Z19" s="87">
        <v>15</v>
      </c>
      <c r="AA19" s="86" t="s">
        <v>377</v>
      </c>
      <c r="AB19" s="87">
        <v>10</v>
      </c>
      <c r="AC19" s="87">
        <f t="shared" si="0"/>
        <v>100</v>
      </c>
      <c r="AD19" s="87" t="s">
        <v>138</v>
      </c>
      <c r="AE19" s="86" t="s">
        <v>139</v>
      </c>
      <c r="AF19" s="87" t="s">
        <v>138</v>
      </c>
      <c r="AG19" s="86" t="s">
        <v>140</v>
      </c>
      <c r="AH19" s="506"/>
      <c r="AI19" s="506"/>
      <c r="AJ19" s="506"/>
      <c r="AK19" s="506"/>
      <c r="AL19" s="87">
        <v>3</v>
      </c>
      <c r="AM19" s="402" t="s">
        <v>1817</v>
      </c>
      <c r="AN19" s="87">
        <v>3</v>
      </c>
      <c r="AO19" s="90" t="s">
        <v>1877</v>
      </c>
    </row>
    <row r="20" spans="1:41" ht="60">
      <c r="A20" s="506"/>
      <c r="B20" s="506"/>
      <c r="C20" s="165" t="s">
        <v>146</v>
      </c>
      <c r="D20" s="166" t="s">
        <v>378</v>
      </c>
      <c r="E20" s="506"/>
      <c r="F20" s="506"/>
      <c r="G20" s="166" t="s">
        <v>379</v>
      </c>
      <c r="H20" s="506"/>
      <c r="I20" s="506"/>
      <c r="J20" s="506"/>
      <c r="K20" s="506"/>
      <c r="L20" s="506"/>
      <c r="M20" s="169" t="s">
        <v>380</v>
      </c>
      <c r="N20" s="87" t="s">
        <v>131</v>
      </c>
      <c r="O20" s="86" t="s">
        <v>381</v>
      </c>
      <c r="P20" s="87">
        <v>30</v>
      </c>
      <c r="Q20" s="167"/>
      <c r="R20" s="167"/>
      <c r="S20" s="86" t="s">
        <v>382</v>
      </c>
      <c r="T20" s="87">
        <v>15</v>
      </c>
      <c r="U20" s="86" t="s">
        <v>383</v>
      </c>
      <c r="V20" s="87">
        <v>15</v>
      </c>
      <c r="W20" s="86" t="s">
        <v>384</v>
      </c>
      <c r="X20" s="87">
        <v>15</v>
      </c>
      <c r="Y20" s="86" t="s">
        <v>385</v>
      </c>
      <c r="Z20" s="87">
        <v>15</v>
      </c>
      <c r="AA20" s="86" t="s">
        <v>386</v>
      </c>
      <c r="AB20" s="87">
        <v>10</v>
      </c>
      <c r="AC20" s="87">
        <f t="shared" si="0"/>
        <v>100</v>
      </c>
      <c r="AD20" s="87" t="s">
        <v>138</v>
      </c>
      <c r="AE20" s="86" t="s">
        <v>139</v>
      </c>
      <c r="AF20" s="87" t="s">
        <v>138</v>
      </c>
      <c r="AG20" s="86" t="s">
        <v>140</v>
      </c>
      <c r="AH20" s="506"/>
      <c r="AI20" s="506"/>
      <c r="AJ20" s="506"/>
      <c r="AK20" s="506"/>
      <c r="AL20" s="165"/>
      <c r="AM20" s="165"/>
      <c r="AN20" s="165"/>
      <c r="AO20" s="165"/>
    </row>
    <row r="21" spans="1:41" ht="30" customHeight="1">
      <c r="A21" s="502"/>
      <c r="B21" s="502"/>
      <c r="C21" s="165"/>
      <c r="D21" s="166"/>
      <c r="E21" s="502"/>
      <c r="F21" s="502"/>
      <c r="G21" s="166"/>
      <c r="H21" s="502"/>
      <c r="I21" s="502"/>
      <c r="J21" s="502"/>
      <c r="K21" s="502"/>
      <c r="L21" s="502"/>
      <c r="M21" s="87"/>
      <c r="N21" s="87"/>
      <c r="O21" s="87"/>
      <c r="P21" s="87"/>
      <c r="Q21" s="167"/>
      <c r="R21" s="167"/>
      <c r="S21" s="87"/>
      <c r="T21" s="87"/>
      <c r="U21" s="87"/>
      <c r="V21" s="87"/>
      <c r="W21" s="87"/>
      <c r="X21" s="87"/>
      <c r="Y21" s="87"/>
      <c r="Z21" s="87"/>
      <c r="AA21" s="87"/>
      <c r="AB21" s="87"/>
      <c r="AC21" s="87"/>
      <c r="AD21" s="87"/>
      <c r="AE21" s="86"/>
      <c r="AF21" s="87"/>
      <c r="AG21" s="167"/>
      <c r="AH21" s="502"/>
      <c r="AI21" s="502"/>
      <c r="AJ21" s="502"/>
      <c r="AK21" s="502"/>
      <c r="AL21" s="165"/>
      <c r="AM21" s="165"/>
      <c r="AN21" s="165"/>
      <c r="AO21" s="165"/>
    </row>
    <row r="22" spans="1:41" ht="15.75" customHeight="1">
      <c r="A22" s="170"/>
      <c r="B22" s="170"/>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1"/>
      <c r="AI22" s="170"/>
      <c r="AJ22" s="171"/>
      <c r="AK22" s="170"/>
      <c r="AL22" s="170"/>
      <c r="AM22" s="170"/>
      <c r="AN22" s="170"/>
      <c r="AO22" s="170"/>
    </row>
    <row r="23" spans="1:41" ht="15.75" customHeight="1">
      <c r="F23" s="2"/>
      <c r="L23" s="2"/>
      <c r="P23" s="2"/>
      <c r="Q23" s="2"/>
      <c r="R23" s="2"/>
      <c r="S23" s="2"/>
      <c r="T23" s="2"/>
      <c r="V23" s="2"/>
      <c r="X23" s="2"/>
      <c r="Z23" s="2"/>
      <c r="AB23" s="2"/>
      <c r="AE23" s="2"/>
      <c r="AF23" s="2"/>
      <c r="AG23" s="2"/>
      <c r="AM23" s="422"/>
    </row>
    <row r="24" spans="1:41" ht="15.75" customHeight="1">
      <c r="F24" s="2"/>
      <c r="L24" s="2"/>
      <c r="P24" s="2"/>
      <c r="Q24" s="2"/>
      <c r="R24" s="2"/>
      <c r="S24" s="2"/>
      <c r="T24" s="2"/>
      <c r="V24" s="2"/>
      <c r="X24" s="2"/>
      <c r="Z24" s="2"/>
      <c r="AB24" s="2"/>
      <c r="AE24" s="2"/>
      <c r="AF24" s="2"/>
      <c r="AG24" s="2"/>
      <c r="AM24" s="422"/>
    </row>
    <row r="25" spans="1:41" ht="15.75" customHeight="1">
      <c r="F25" s="2"/>
      <c r="L25" s="2"/>
      <c r="P25" s="2"/>
      <c r="Q25" s="2"/>
      <c r="R25" s="2"/>
      <c r="S25" s="2"/>
      <c r="T25" s="2"/>
      <c r="V25" s="2"/>
      <c r="X25" s="2"/>
      <c r="Z25" s="2"/>
      <c r="AB25" s="2"/>
      <c r="AE25" s="2"/>
      <c r="AF25" s="2"/>
      <c r="AG25" s="2"/>
      <c r="AM25" s="422"/>
    </row>
    <row r="26" spans="1:41" ht="15.75" customHeight="1">
      <c r="F26" s="2"/>
      <c r="L26" s="2"/>
      <c r="P26" s="2"/>
      <c r="Q26" s="2"/>
      <c r="R26" s="2"/>
      <c r="S26" s="2"/>
      <c r="T26" s="2"/>
      <c r="V26" s="2"/>
      <c r="X26" s="2"/>
      <c r="Z26" s="2"/>
      <c r="AB26" s="2"/>
      <c r="AE26" s="2"/>
      <c r="AF26" s="2"/>
      <c r="AG26" s="2"/>
    </row>
    <row r="27" spans="1:41" ht="15.75" customHeight="1">
      <c r="F27" s="2"/>
      <c r="L27" s="2"/>
      <c r="P27" s="2"/>
      <c r="Q27" s="2"/>
      <c r="R27" s="2"/>
      <c r="S27" s="2"/>
      <c r="T27" s="2"/>
      <c r="V27" s="2"/>
      <c r="X27" s="2"/>
      <c r="Z27" s="2"/>
      <c r="AB27" s="2"/>
      <c r="AE27" s="2"/>
      <c r="AF27" s="2"/>
      <c r="AG27" s="2"/>
    </row>
    <row r="28" spans="1:41" ht="15.75" customHeight="1">
      <c r="F28" s="2"/>
      <c r="L28" s="2"/>
      <c r="P28" s="2"/>
      <c r="Q28" s="2"/>
      <c r="R28" s="2"/>
      <c r="S28" s="2"/>
      <c r="T28" s="2"/>
      <c r="V28" s="2"/>
      <c r="X28" s="2"/>
      <c r="Z28" s="2"/>
      <c r="AB28" s="2"/>
      <c r="AE28" s="2"/>
      <c r="AF28" s="2"/>
      <c r="AG28" s="2"/>
    </row>
    <row r="29" spans="1:41" ht="15.75" customHeight="1">
      <c r="F29" s="2"/>
      <c r="L29" s="2"/>
      <c r="P29" s="2"/>
      <c r="Q29" s="2"/>
      <c r="R29" s="2"/>
      <c r="S29" s="2"/>
      <c r="T29" s="2"/>
      <c r="V29" s="2"/>
      <c r="X29" s="2"/>
      <c r="Z29" s="2"/>
      <c r="AB29" s="2"/>
      <c r="AE29" s="2"/>
      <c r="AF29" s="2"/>
      <c r="AG29" s="2"/>
    </row>
    <row r="30" spans="1:41" ht="15.75" customHeight="1">
      <c r="F30" s="2"/>
      <c r="L30" s="2"/>
      <c r="P30" s="2"/>
      <c r="Q30" s="2"/>
      <c r="R30" s="2"/>
      <c r="S30" s="2"/>
      <c r="T30" s="2"/>
      <c r="V30" s="2"/>
      <c r="X30" s="2"/>
      <c r="Z30" s="2"/>
      <c r="AB30" s="2"/>
      <c r="AE30" s="2"/>
      <c r="AF30" s="2"/>
      <c r="AG30" s="2"/>
    </row>
    <row r="31" spans="1:41" ht="15.75" customHeight="1">
      <c r="F31" s="2"/>
      <c r="L31" s="2"/>
      <c r="P31" s="2"/>
      <c r="Q31" s="2"/>
      <c r="R31" s="2"/>
      <c r="S31" s="2"/>
      <c r="T31" s="2"/>
      <c r="V31" s="2"/>
      <c r="X31" s="2"/>
      <c r="Z31" s="2"/>
      <c r="AB31" s="2"/>
      <c r="AE31" s="2"/>
      <c r="AF31" s="2"/>
      <c r="AG31" s="2"/>
    </row>
    <row r="32" spans="1:41" ht="15.75" customHeight="1">
      <c r="F32" s="2"/>
      <c r="L32" s="2"/>
      <c r="P32" s="2"/>
      <c r="Q32" s="2"/>
      <c r="R32" s="2"/>
      <c r="S32" s="2"/>
      <c r="T32" s="2"/>
      <c r="V32" s="2"/>
      <c r="X32" s="2"/>
      <c r="Z32" s="2"/>
      <c r="AB32" s="2"/>
      <c r="AE32" s="2"/>
      <c r="AF32" s="2"/>
      <c r="AG32" s="2"/>
    </row>
    <row r="33" spans="6:33" ht="15.75" customHeight="1">
      <c r="F33" s="2"/>
      <c r="L33" s="2"/>
      <c r="P33" s="2"/>
      <c r="Q33" s="2"/>
      <c r="R33" s="2"/>
      <c r="S33" s="2"/>
      <c r="T33" s="2"/>
      <c r="V33" s="2"/>
      <c r="X33" s="2"/>
      <c r="Z33" s="2"/>
      <c r="AB33" s="2"/>
      <c r="AE33" s="2"/>
      <c r="AF33" s="2"/>
      <c r="AG33" s="2"/>
    </row>
    <row r="34" spans="6:33" ht="15.75" customHeight="1">
      <c r="F34" s="2"/>
      <c r="L34" s="2"/>
      <c r="P34" s="2"/>
      <c r="Q34" s="2"/>
      <c r="R34" s="2"/>
      <c r="S34" s="2"/>
      <c r="T34" s="2"/>
      <c r="V34" s="2"/>
      <c r="X34" s="2"/>
      <c r="Z34" s="2"/>
      <c r="AB34" s="2"/>
      <c r="AE34" s="2"/>
      <c r="AF34" s="2"/>
      <c r="AG34" s="2"/>
    </row>
    <row r="35" spans="6:33" ht="15.75" customHeight="1">
      <c r="F35" s="2"/>
      <c r="L35" s="2"/>
      <c r="P35" s="2"/>
      <c r="Q35" s="2"/>
      <c r="R35" s="2"/>
      <c r="S35" s="2"/>
      <c r="T35" s="2"/>
      <c r="V35" s="2"/>
      <c r="X35" s="2"/>
      <c r="Z35" s="2"/>
      <c r="AB35" s="2"/>
      <c r="AE35" s="2"/>
      <c r="AF35" s="2"/>
      <c r="AG35" s="2"/>
    </row>
    <row r="36" spans="6:33" ht="15.75" customHeight="1">
      <c r="F36" s="2"/>
      <c r="L36" s="2"/>
      <c r="P36" s="2"/>
      <c r="Q36" s="2"/>
      <c r="R36" s="2"/>
      <c r="S36" s="2"/>
      <c r="T36" s="2"/>
      <c r="V36" s="2"/>
      <c r="X36" s="2"/>
      <c r="Z36" s="2"/>
      <c r="AB36" s="2"/>
      <c r="AE36" s="2"/>
      <c r="AF36" s="2"/>
      <c r="AG36" s="2"/>
    </row>
    <row r="37" spans="6:33" ht="15.75" customHeight="1">
      <c r="F37" s="2"/>
      <c r="L37" s="2"/>
      <c r="P37" s="2"/>
      <c r="Q37" s="2"/>
      <c r="R37" s="2"/>
      <c r="S37" s="2"/>
      <c r="T37" s="2"/>
      <c r="V37" s="2"/>
      <c r="X37" s="2"/>
      <c r="Z37" s="2"/>
      <c r="AB37" s="2"/>
      <c r="AE37" s="2"/>
      <c r="AF37" s="2"/>
      <c r="AG37" s="2"/>
    </row>
    <row r="38" spans="6:33" ht="15.75" customHeight="1">
      <c r="F38" s="2"/>
      <c r="L38" s="2"/>
      <c r="P38" s="2"/>
      <c r="Q38" s="2"/>
      <c r="R38" s="2"/>
      <c r="S38" s="2"/>
      <c r="T38" s="2"/>
      <c r="V38" s="2"/>
      <c r="X38" s="2"/>
      <c r="Z38" s="2"/>
      <c r="AB38" s="2"/>
      <c r="AE38" s="2"/>
      <c r="AF38" s="2"/>
      <c r="AG38" s="2"/>
    </row>
    <row r="39" spans="6:33" ht="15.75" customHeight="1">
      <c r="F39" s="2"/>
      <c r="L39" s="2"/>
      <c r="P39" s="2"/>
      <c r="Q39" s="2"/>
      <c r="R39" s="2"/>
      <c r="S39" s="2"/>
      <c r="T39" s="2"/>
      <c r="V39" s="2"/>
      <c r="X39" s="2"/>
      <c r="Z39" s="2"/>
      <c r="AB39" s="2"/>
      <c r="AE39" s="2"/>
      <c r="AF39" s="2"/>
      <c r="AG39" s="2"/>
    </row>
    <row r="40" spans="6:33" ht="15.75" customHeight="1">
      <c r="F40" s="2"/>
      <c r="L40" s="2"/>
      <c r="P40" s="2"/>
      <c r="Q40" s="2"/>
      <c r="R40" s="2"/>
      <c r="S40" s="2"/>
      <c r="T40" s="2"/>
      <c r="V40" s="2"/>
      <c r="X40" s="2"/>
      <c r="Z40" s="2"/>
      <c r="AB40" s="2"/>
      <c r="AE40" s="2"/>
      <c r="AF40" s="2"/>
      <c r="AG40" s="2"/>
    </row>
    <row r="41" spans="6:33" ht="15.75" customHeight="1">
      <c r="F41" s="2"/>
      <c r="L41" s="2"/>
      <c r="P41" s="2"/>
      <c r="Q41" s="2"/>
      <c r="R41" s="2"/>
      <c r="S41" s="2"/>
      <c r="T41" s="2"/>
      <c r="V41" s="2"/>
      <c r="X41" s="2"/>
      <c r="Z41" s="2"/>
      <c r="AB41" s="2"/>
      <c r="AE41" s="2"/>
      <c r="AF41" s="2"/>
      <c r="AG41" s="2"/>
    </row>
    <row r="42" spans="6:33" ht="15.75" customHeight="1">
      <c r="F42" s="2"/>
      <c r="L42" s="2"/>
      <c r="P42" s="2"/>
      <c r="Q42" s="2"/>
      <c r="R42" s="2"/>
      <c r="S42" s="2"/>
      <c r="T42" s="2"/>
      <c r="V42" s="2"/>
      <c r="X42" s="2"/>
      <c r="Z42" s="2"/>
      <c r="AB42" s="2"/>
      <c r="AE42" s="2"/>
      <c r="AF42" s="2"/>
      <c r="AG42" s="2"/>
    </row>
    <row r="43" spans="6:33" ht="15.75" customHeight="1">
      <c r="F43" s="2"/>
      <c r="L43" s="2"/>
      <c r="P43" s="2"/>
      <c r="Q43" s="2"/>
      <c r="R43" s="2"/>
      <c r="S43" s="2"/>
      <c r="T43" s="2"/>
      <c r="V43" s="2"/>
      <c r="X43" s="2"/>
      <c r="Z43" s="2"/>
      <c r="AB43" s="2"/>
      <c r="AE43" s="2"/>
      <c r="AF43" s="2"/>
      <c r="AG43" s="2"/>
    </row>
    <row r="44" spans="6:33" ht="15.75" customHeight="1">
      <c r="F44" s="2"/>
      <c r="L44" s="2"/>
      <c r="P44" s="2"/>
      <c r="Q44" s="2"/>
      <c r="R44" s="2"/>
      <c r="S44" s="2"/>
      <c r="T44" s="2"/>
      <c r="V44" s="2"/>
      <c r="X44" s="2"/>
      <c r="Z44" s="2"/>
      <c r="AB44" s="2"/>
      <c r="AE44" s="2"/>
      <c r="AF44" s="2"/>
      <c r="AG44" s="2"/>
    </row>
    <row r="45" spans="6:33" ht="15.75" customHeight="1">
      <c r="F45" s="2"/>
      <c r="L45" s="2"/>
      <c r="P45" s="2"/>
      <c r="Q45" s="2"/>
      <c r="R45" s="2"/>
      <c r="S45" s="2"/>
      <c r="T45" s="2"/>
      <c r="V45" s="2"/>
      <c r="X45" s="2"/>
      <c r="Z45" s="2"/>
      <c r="AB45" s="2"/>
      <c r="AE45" s="2"/>
      <c r="AF45" s="2"/>
      <c r="AG45" s="2"/>
    </row>
    <row r="46" spans="6:33" ht="15.75" customHeight="1">
      <c r="F46" s="2"/>
      <c r="L46" s="2"/>
      <c r="P46" s="2"/>
      <c r="Q46" s="2"/>
      <c r="R46" s="2"/>
      <c r="S46" s="2"/>
      <c r="T46" s="2"/>
      <c r="V46" s="2"/>
      <c r="X46" s="2"/>
      <c r="Z46" s="2"/>
      <c r="AB46" s="2"/>
      <c r="AE46" s="2"/>
      <c r="AF46" s="2"/>
      <c r="AG46" s="2"/>
    </row>
    <row r="47" spans="6:33" ht="15.75" customHeight="1">
      <c r="F47" s="2"/>
      <c r="L47" s="2"/>
      <c r="P47" s="2"/>
      <c r="Q47" s="2"/>
      <c r="R47" s="2"/>
      <c r="S47" s="2"/>
      <c r="T47" s="2"/>
      <c r="V47" s="2"/>
      <c r="X47" s="2"/>
      <c r="Z47" s="2"/>
      <c r="AB47" s="2"/>
      <c r="AE47" s="2"/>
      <c r="AF47" s="2"/>
      <c r="AG47" s="2"/>
    </row>
    <row r="48" spans="6:33" ht="15.75" customHeight="1">
      <c r="F48" s="2"/>
      <c r="L48" s="2"/>
      <c r="P48" s="2"/>
      <c r="Q48" s="2"/>
      <c r="R48" s="2"/>
      <c r="S48" s="2"/>
      <c r="T48" s="2"/>
      <c r="V48" s="2"/>
      <c r="X48" s="2"/>
      <c r="Z48" s="2"/>
      <c r="AB48" s="2"/>
      <c r="AE48" s="2"/>
      <c r="AF48" s="2"/>
      <c r="AG48" s="2"/>
    </row>
    <row r="49" spans="6:33" ht="15.75" customHeight="1">
      <c r="F49" s="2"/>
      <c r="L49" s="2"/>
      <c r="P49" s="2"/>
      <c r="Q49" s="2"/>
      <c r="R49" s="2"/>
      <c r="S49" s="2"/>
      <c r="T49" s="2"/>
      <c r="V49" s="2"/>
      <c r="X49" s="2"/>
      <c r="Z49" s="2"/>
      <c r="AB49" s="2"/>
      <c r="AE49" s="2"/>
      <c r="AF49" s="2"/>
      <c r="AG49" s="2"/>
    </row>
    <row r="50" spans="6:33" ht="15.75" customHeight="1">
      <c r="F50" s="2"/>
      <c r="L50" s="2"/>
      <c r="P50" s="2"/>
      <c r="Q50" s="2"/>
      <c r="R50" s="2"/>
      <c r="S50" s="2"/>
      <c r="T50" s="2"/>
      <c r="V50" s="2"/>
      <c r="X50" s="2"/>
      <c r="Z50" s="2"/>
      <c r="AB50" s="2"/>
      <c r="AE50" s="2"/>
      <c r="AF50" s="2"/>
      <c r="AG50" s="2"/>
    </row>
    <row r="51" spans="6:33" ht="15.75" customHeight="1">
      <c r="F51" s="2"/>
      <c r="L51" s="2"/>
      <c r="P51" s="2"/>
      <c r="Q51" s="2"/>
      <c r="R51" s="2"/>
      <c r="S51" s="2"/>
      <c r="T51" s="2"/>
      <c r="V51" s="2"/>
      <c r="X51" s="2"/>
      <c r="Z51" s="2"/>
      <c r="AB51" s="2"/>
      <c r="AE51" s="2"/>
      <c r="AF51" s="2"/>
      <c r="AG51" s="2"/>
    </row>
    <row r="52" spans="6:33" ht="15.75" customHeight="1">
      <c r="F52" s="2"/>
      <c r="L52" s="2"/>
      <c r="P52" s="2"/>
      <c r="Q52" s="2"/>
      <c r="R52" s="2"/>
      <c r="S52" s="2"/>
      <c r="T52" s="2"/>
      <c r="V52" s="2"/>
      <c r="X52" s="2"/>
      <c r="Z52" s="2"/>
      <c r="AB52" s="2"/>
      <c r="AE52" s="2"/>
      <c r="AF52" s="2"/>
      <c r="AG52" s="2"/>
    </row>
    <row r="53" spans="6:33" ht="15.75" customHeight="1">
      <c r="F53" s="2"/>
      <c r="L53" s="2"/>
      <c r="P53" s="2"/>
      <c r="Q53" s="2"/>
      <c r="R53" s="2"/>
      <c r="S53" s="2"/>
      <c r="T53" s="2"/>
      <c r="V53" s="2"/>
      <c r="X53" s="2"/>
      <c r="Z53" s="2"/>
      <c r="AB53" s="2"/>
      <c r="AE53" s="2"/>
      <c r="AF53" s="2"/>
      <c r="AG53" s="2"/>
    </row>
    <row r="54" spans="6:33" ht="15.75" customHeight="1">
      <c r="F54" s="2"/>
      <c r="L54" s="2"/>
      <c r="P54" s="2"/>
      <c r="Q54" s="2"/>
      <c r="R54" s="2"/>
      <c r="S54" s="2"/>
      <c r="T54" s="2"/>
      <c r="V54" s="2"/>
      <c r="X54" s="2"/>
      <c r="Z54" s="2"/>
      <c r="AB54" s="2"/>
      <c r="AE54" s="2"/>
      <c r="AF54" s="2"/>
      <c r="AG54" s="2"/>
    </row>
    <row r="55" spans="6:33" ht="15.75" customHeight="1">
      <c r="F55" s="2"/>
      <c r="L55" s="2"/>
      <c r="P55" s="2"/>
      <c r="Q55" s="2"/>
      <c r="R55" s="2"/>
      <c r="S55" s="2"/>
      <c r="T55" s="2"/>
      <c r="V55" s="2"/>
      <c r="X55" s="2"/>
      <c r="Z55" s="2"/>
      <c r="AB55" s="2"/>
      <c r="AE55" s="2"/>
      <c r="AF55" s="2"/>
      <c r="AG55" s="2"/>
    </row>
    <row r="56" spans="6:33" ht="15.75" customHeight="1">
      <c r="F56" s="2"/>
      <c r="L56" s="2"/>
      <c r="P56" s="2"/>
      <c r="Q56" s="2"/>
      <c r="R56" s="2"/>
      <c r="S56" s="2"/>
      <c r="T56" s="2"/>
      <c r="V56" s="2"/>
      <c r="X56" s="2"/>
      <c r="Z56" s="2"/>
      <c r="AB56" s="2"/>
      <c r="AE56" s="2"/>
      <c r="AF56" s="2"/>
      <c r="AG56" s="2"/>
    </row>
    <row r="57" spans="6:33" ht="15.75" customHeight="1">
      <c r="F57" s="2"/>
      <c r="L57" s="2"/>
      <c r="P57" s="2"/>
      <c r="Q57" s="2"/>
      <c r="R57" s="2"/>
      <c r="S57" s="2"/>
      <c r="T57" s="2"/>
      <c r="V57" s="2"/>
      <c r="X57" s="2"/>
      <c r="Z57" s="2"/>
      <c r="AB57" s="2"/>
      <c r="AE57" s="2"/>
      <c r="AF57" s="2"/>
      <c r="AG57" s="2"/>
    </row>
    <row r="58" spans="6:33" ht="15.75" customHeight="1">
      <c r="F58" s="2"/>
      <c r="L58" s="2"/>
      <c r="P58" s="2"/>
      <c r="Q58" s="2"/>
      <c r="R58" s="2"/>
      <c r="S58" s="2"/>
      <c r="T58" s="2"/>
      <c r="V58" s="2"/>
      <c r="X58" s="2"/>
      <c r="Z58" s="2"/>
      <c r="AB58" s="2"/>
      <c r="AE58" s="2"/>
      <c r="AF58" s="2"/>
      <c r="AG58" s="2"/>
    </row>
    <row r="59" spans="6:33" ht="15.75" customHeight="1">
      <c r="F59" s="2"/>
      <c r="L59" s="2"/>
      <c r="P59" s="2"/>
      <c r="Q59" s="2"/>
      <c r="R59" s="2"/>
      <c r="S59" s="2"/>
      <c r="T59" s="2"/>
      <c r="V59" s="2"/>
      <c r="X59" s="2"/>
      <c r="Z59" s="2"/>
      <c r="AB59" s="2"/>
      <c r="AE59" s="2"/>
      <c r="AF59" s="2"/>
      <c r="AG59" s="2"/>
    </row>
    <row r="60" spans="6:33" ht="15.75" customHeight="1">
      <c r="F60" s="2"/>
      <c r="L60" s="2"/>
      <c r="P60" s="2"/>
      <c r="Q60" s="2"/>
      <c r="R60" s="2"/>
      <c r="S60" s="2"/>
      <c r="T60" s="2"/>
      <c r="V60" s="2"/>
      <c r="X60" s="2"/>
      <c r="Z60" s="2"/>
      <c r="AB60" s="2"/>
      <c r="AE60" s="2"/>
      <c r="AF60" s="2"/>
      <c r="AG60" s="2"/>
    </row>
    <row r="61" spans="6:33" ht="15.75" customHeight="1">
      <c r="F61" s="2"/>
      <c r="L61" s="2"/>
      <c r="P61" s="2"/>
      <c r="Q61" s="2"/>
      <c r="R61" s="2"/>
      <c r="S61" s="2"/>
      <c r="T61" s="2"/>
      <c r="V61" s="2"/>
      <c r="X61" s="2"/>
      <c r="Z61" s="2"/>
      <c r="AB61" s="2"/>
      <c r="AE61" s="2"/>
      <c r="AF61" s="2"/>
      <c r="AG61" s="2"/>
    </row>
    <row r="62" spans="6:33" ht="15.75" customHeight="1">
      <c r="F62" s="2"/>
      <c r="L62" s="2"/>
      <c r="P62" s="2"/>
      <c r="Q62" s="2"/>
      <c r="R62" s="2"/>
      <c r="S62" s="2"/>
      <c r="T62" s="2"/>
      <c r="V62" s="2"/>
      <c r="X62" s="2"/>
      <c r="Z62" s="2"/>
      <c r="AB62" s="2"/>
      <c r="AE62" s="2"/>
      <c r="AF62" s="2"/>
      <c r="AG62" s="2"/>
    </row>
    <row r="63" spans="6:33" ht="15.75" customHeight="1">
      <c r="F63" s="2"/>
      <c r="L63" s="2"/>
      <c r="P63" s="2"/>
      <c r="Q63" s="2"/>
      <c r="R63" s="2"/>
      <c r="S63" s="2"/>
      <c r="T63" s="2"/>
      <c r="V63" s="2"/>
      <c r="X63" s="2"/>
      <c r="Z63" s="2"/>
      <c r="AB63" s="2"/>
      <c r="AE63" s="2"/>
      <c r="AF63" s="2"/>
      <c r="AG63" s="2"/>
    </row>
    <row r="64" spans="6:33" ht="15.75" customHeight="1">
      <c r="F64" s="2"/>
      <c r="L64" s="2"/>
      <c r="P64" s="2"/>
      <c r="Q64" s="2"/>
      <c r="R64" s="2"/>
      <c r="S64" s="2"/>
      <c r="T64" s="2"/>
      <c r="V64" s="2"/>
      <c r="X64" s="2"/>
      <c r="Z64" s="2"/>
      <c r="AB64" s="2"/>
      <c r="AE64" s="2"/>
      <c r="AF64" s="2"/>
      <c r="AG64" s="2"/>
    </row>
    <row r="65" spans="6:33" ht="15.75" customHeight="1">
      <c r="F65" s="2"/>
      <c r="L65" s="2"/>
      <c r="P65" s="2"/>
      <c r="Q65" s="2"/>
      <c r="R65" s="2"/>
      <c r="S65" s="2"/>
      <c r="T65" s="2"/>
      <c r="V65" s="2"/>
      <c r="X65" s="2"/>
      <c r="Z65" s="2"/>
      <c r="AB65" s="2"/>
      <c r="AE65" s="2"/>
      <c r="AF65" s="2"/>
      <c r="AG65" s="2"/>
    </row>
    <row r="66" spans="6:33" ht="15.75" customHeight="1">
      <c r="F66" s="2"/>
      <c r="L66" s="2"/>
      <c r="P66" s="2"/>
      <c r="Q66" s="2"/>
      <c r="R66" s="2"/>
      <c r="S66" s="2"/>
      <c r="T66" s="2"/>
      <c r="V66" s="2"/>
      <c r="X66" s="2"/>
      <c r="Z66" s="2"/>
      <c r="AB66" s="2"/>
      <c r="AE66" s="2"/>
      <c r="AF66" s="2"/>
      <c r="AG66" s="2"/>
    </row>
    <row r="67" spans="6:33" ht="15.75" customHeight="1">
      <c r="F67" s="2"/>
      <c r="L67" s="2"/>
      <c r="P67" s="2"/>
      <c r="Q67" s="2"/>
      <c r="R67" s="2"/>
      <c r="S67" s="2"/>
      <c r="T67" s="2"/>
      <c r="V67" s="2"/>
      <c r="X67" s="2"/>
      <c r="Z67" s="2"/>
      <c r="AB67" s="2"/>
      <c r="AE67" s="2"/>
      <c r="AF67" s="2"/>
      <c r="AG67" s="2"/>
    </row>
    <row r="68" spans="6:33" ht="15.75" customHeight="1">
      <c r="F68" s="2"/>
      <c r="L68" s="2"/>
      <c r="P68" s="2"/>
      <c r="Q68" s="2"/>
      <c r="R68" s="2"/>
      <c r="S68" s="2"/>
      <c r="T68" s="2"/>
      <c r="V68" s="2"/>
      <c r="X68" s="2"/>
      <c r="Z68" s="2"/>
      <c r="AB68" s="2"/>
      <c r="AE68" s="2"/>
      <c r="AF68" s="2"/>
      <c r="AG68" s="2"/>
    </row>
    <row r="69" spans="6:33" ht="15.75" customHeight="1">
      <c r="F69" s="2"/>
      <c r="L69" s="2"/>
      <c r="P69" s="2"/>
      <c r="Q69" s="2"/>
      <c r="R69" s="2"/>
      <c r="S69" s="2"/>
      <c r="T69" s="2"/>
      <c r="V69" s="2"/>
      <c r="X69" s="2"/>
      <c r="Z69" s="2"/>
      <c r="AB69" s="2"/>
      <c r="AE69" s="2"/>
      <c r="AF69" s="2"/>
      <c r="AG69" s="2"/>
    </row>
    <row r="70" spans="6:33" ht="15.75" customHeight="1">
      <c r="F70" s="2"/>
      <c r="L70" s="2"/>
      <c r="P70" s="2"/>
      <c r="Q70" s="2"/>
      <c r="R70" s="2"/>
      <c r="S70" s="2"/>
      <c r="T70" s="2"/>
      <c r="V70" s="2"/>
      <c r="X70" s="2"/>
      <c r="Z70" s="2"/>
      <c r="AB70" s="2"/>
      <c r="AE70" s="2"/>
      <c r="AF70" s="2"/>
      <c r="AG70" s="2"/>
    </row>
    <row r="71" spans="6:33" ht="15.75" customHeight="1">
      <c r="F71" s="2"/>
      <c r="L71" s="2"/>
      <c r="P71" s="2"/>
      <c r="Q71" s="2"/>
      <c r="R71" s="2"/>
      <c r="S71" s="2"/>
      <c r="T71" s="2"/>
      <c r="V71" s="2"/>
      <c r="X71" s="2"/>
      <c r="Z71" s="2"/>
      <c r="AB71" s="2"/>
      <c r="AE71" s="2"/>
      <c r="AF71" s="2"/>
      <c r="AG71" s="2"/>
    </row>
    <row r="72" spans="6:33" ht="15.75" customHeight="1">
      <c r="F72" s="2"/>
      <c r="L72" s="2"/>
      <c r="P72" s="2"/>
      <c r="Q72" s="2"/>
      <c r="R72" s="2"/>
      <c r="S72" s="2"/>
      <c r="T72" s="2"/>
      <c r="V72" s="2"/>
      <c r="X72" s="2"/>
      <c r="Z72" s="2"/>
      <c r="AB72" s="2"/>
      <c r="AE72" s="2"/>
      <c r="AF72" s="2"/>
      <c r="AG72" s="2"/>
    </row>
    <row r="73" spans="6:33" ht="15.75" customHeight="1">
      <c r="F73" s="2"/>
      <c r="L73" s="2"/>
      <c r="P73" s="2"/>
      <c r="Q73" s="2"/>
      <c r="R73" s="2"/>
      <c r="S73" s="2"/>
      <c r="T73" s="2"/>
      <c r="V73" s="2"/>
      <c r="X73" s="2"/>
      <c r="Z73" s="2"/>
      <c r="AB73" s="2"/>
      <c r="AE73" s="2"/>
      <c r="AF73" s="2"/>
      <c r="AG73" s="2"/>
    </row>
    <row r="74" spans="6:33" ht="15.75" customHeight="1">
      <c r="F74" s="2"/>
      <c r="L74" s="2"/>
      <c r="P74" s="2"/>
      <c r="Q74" s="2"/>
      <c r="R74" s="2"/>
      <c r="S74" s="2"/>
      <c r="T74" s="2"/>
      <c r="V74" s="2"/>
      <c r="X74" s="2"/>
      <c r="Z74" s="2"/>
      <c r="AB74" s="2"/>
      <c r="AE74" s="2"/>
      <c r="AF74" s="2"/>
      <c r="AG74" s="2"/>
    </row>
    <row r="75" spans="6:33" ht="15.75" customHeight="1">
      <c r="F75" s="2"/>
      <c r="L75" s="2"/>
      <c r="P75" s="2"/>
      <c r="Q75" s="2"/>
      <c r="R75" s="2"/>
      <c r="S75" s="2"/>
      <c r="T75" s="2"/>
      <c r="V75" s="2"/>
      <c r="X75" s="2"/>
      <c r="Z75" s="2"/>
      <c r="AB75" s="2"/>
      <c r="AE75" s="2"/>
      <c r="AF75" s="2"/>
      <c r="AG75" s="2"/>
    </row>
    <row r="76" spans="6:33" ht="15.75" customHeight="1">
      <c r="F76" s="2"/>
      <c r="L76" s="2"/>
      <c r="P76" s="2"/>
      <c r="Q76" s="2"/>
      <c r="R76" s="2"/>
      <c r="S76" s="2"/>
      <c r="T76" s="2"/>
      <c r="V76" s="2"/>
      <c r="X76" s="2"/>
      <c r="Z76" s="2"/>
      <c r="AB76" s="2"/>
      <c r="AE76" s="2"/>
      <c r="AF76" s="2"/>
      <c r="AG76" s="2"/>
    </row>
    <row r="77" spans="6:33" ht="15.75" customHeight="1">
      <c r="F77" s="2"/>
      <c r="L77" s="2"/>
      <c r="P77" s="2"/>
      <c r="Q77" s="2"/>
      <c r="R77" s="2"/>
      <c r="S77" s="2"/>
      <c r="T77" s="2"/>
      <c r="V77" s="2"/>
      <c r="X77" s="2"/>
      <c r="Z77" s="2"/>
      <c r="AB77" s="2"/>
      <c r="AE77" s="2"/>
      <c r="AF77" s="2"/>
      <c r="AG77" s="2"/>
    </row>
    <row r="78" spans="6:33" ht="15.75" customHeight="1">
      <c r="F78" s="2"/>
      <c r="L78" s="2"/>
      <c r="P78" s="2"/>
      <c r="Q78" s="2"/>
      <c r="R78" s="2"/>
      <c r="S78" s="2"/>
      <c r="T78" s="2"/>
      <c r="V78" s="2"/>
      <c r="X78" s="2"/>
      <c r="Z78" s="2"/>
      <c r="AB78" s="2"/>
      <c r="AE78" s="2"/>
      <c r="AF78" s="2"/>
      <c r="AG78" s="2"/>
    </row>
    <row r="79" spans="6:33" ht="15.75" customHeight="1">
      <c r="F79" s="2"/>
      <c r="L79" s="2"/>
      <c r="P79" s="2"/>
      <c r="Q79" s="2"/>
      <c r="R79" s="2"/>
      <c r="S79" s="2"/>
      <c r="T79" s="2"/>
      <c r="V79" s="2"/>
      <c r="X79" s="2"/>
      <c r="Z79" s="2"/>
      <c r="AB79" s="2"/>
      <c r="AE79" s="2"/>
      <c r="AF79" s="2"/>
      <c r="AG79" s="2"/>
    </row>
    <row r="80" spans="6:33" ht="15.75" customHeight="1">
      <c r="F80" s="2"/>
      <c r="L80" s="2"/>
      <c r="P80" s="2"/>
      <c r="Q80" s="2"/>
      <c r="R80" s="2"/>
      <c r="S80" s="2"/>
      <c r="T80" s="2"/>
      <c r="V80" s="2"/>
      <c r="X80" s="2"/>
      <c r="Z80" s="2"/>
      <c r="AB80" s="2"/>
      <c r="AE80" s="2"/>
      <c r="AF80" s="2"/>
      <c r="AG80" s="2"/>
    </row>
    <row r="81" spans="6:33" ht="15.75" customHeight="1">
      <c r="F81" s="2"/>
      <c r="L81" s="2"/>
      <c r="P81" s="2"/>
      <c r="Q81" s="2"/>
      <c r="R81" s="2"/>
      <c r="S81" s="2"/>
      <c r="T81" s="2"/>
      <c r="V81" s="2"/>
      <c r="X81" s="2"/>
      <c r="Z81" s="2"/>
      <c r="AB81" s="2"/>
      <c r="AE81" s="2"/>
      <c r="AF81" s="2"/>
      <c r="AG81" s="2"/>
    </row>
    <row r="82" spans="6:33" ht="15.75" customHeight="1">
      <c r="F82" s="2"/>
      <c r="L82" s="2"/>
      <c r="P82" s="2"/>
      <c r="Q82" s="2"/>
      <c r="R82" s="2"/>
      <c r="S82" s="2"/>
      <c r="T82" s="2"/>
      <c r="V82" s="2"/>
      <c r="X82" s="2"/>
      <c r="Z82" s="2"/>
      <c r="AB82" s="2"/>
      <c r="AE82" s="2"/>
      <c r="AF82" s="2"/>
      <c r="AG82" s="2"/>
    </row>
    <row r="83" spans="6:33" ht="15.75" customHeight="1">
      <c r="F83" s="2"/>
      <c r="L83" s="2"/>
      <c r="P83" s="2"/>
      <c r="Q83" s="2"/>
      <c r="R83" s="2"/>
      <c r="S83" s="2"/>
      <c r="T83" s="2"/>
      <c r="V83" s="2"/>
      <c r="X83" s="2"/>
      <c r="Z83" s="2"/>
      <c r="AB83" s="2"/>
      <c r="AE83" s="2"/>
      <c r="AF83" s="2"/>
      <c r="AG83" s="2"/>
    </row>
    <row r="84" spans="6:33" ht="15.75" customHeight="1">
      <c r="F84" s="2"/>
      <c r="L84" s="2"/>
      <c r="P84" s="2"/>
      <c r="Q84" s="2"/>
      <c r="R84" s="2"/>
      <c r="S84" s="2"/>
      <c r="T84" s="2"/>
      <c r="V84" s="2"/>
      <c r="X84" s="2"/>
      <c r="Z84" s="2"/>
      <c r="AB84" s="2"/>
      <c r="AE84" s="2"/>
      <c r="AF84" s="2"/>
      <c r="AG84" s="2"/>
    </row>
    <row r="85" spans="6:33" ht="15.75" customHeight="1">
      <c r="F85" s="2"/>
      <c r="L85" s="2"/>
      <c r="P85" s="2"/>
      <c r="Q85" s="2"/>
      <c r="R85" s="2"/>
      <c r="S85" s="2"/>
      <c r="T85" s="2"/>
      <c r="V85" s="2"/>
      <c r="X85" s="2"/>
      <c r="Z85" s="2"/>
      <c r="AB85" s="2"/>
      <c r="AE85" s="2"/>
      <c r="AF85" s="2"/>
      <c r="AG85" s="2"/>
    </row>
    <row r="86" spans="6:33" ht="15.75" customHeight="1">
      <c r="F86" s="2"/>
      <c r="L86" s="2"/>
      <c r="P86" s="2"/>
      <c r="Q86" s="2"/>
      <c r="R86" s="2"/>
      <c r="S86" s="2"/>
      <c r="T86" s="2"/>
      <c r="V86" s="2"/>
      <c r="X86" s="2"/>
      <c r="Z86" s="2"/>
      <c r="AB86" s="2"/>
      <c r="AE86" s="2"/>
      <c r="AF86" s="2"/>
      <c r="AG86" s="2"/>
    </row>
    <row r="87" spans="6:33" ht="15.75" customHeight="1">
      <c r="F87" s="2"/>
      <c r="L87" s="2"/>
      <c r="P87" s="2"/>
      <c r="Q87" s="2"/>
      <c r="R87" s="2"/>
      <c r="S87" s="2"/>
      <c r="T87" s="2"/>
      <c r="V87" s="2"/>
      <c r="X87" s="2"/>
      <c r="Z87" s="2"/>
      <c r="AB87" s="2"/>
      <c r="AE87" s="2"/>
      <c r="AF87" s="2"/>
      <c r="AG87" s="2"/>
    </row>
    <row r="88" spans="6:33" ht="15.75" customHeight="1">
      <c r="F88" s="2"/>
      <c r="L88" s="2"/>
      <c r="P88" s="2"/>
      <c r="Q88" s="2"/>
      <c r="R88" s="2"/>
      <c r="S88" s="2"/>
      <c r="T88" s="2"/>
      <c r="V88" s="2"/>
      <c r="X88" s="2"/>
      <c r="Z88" s="2"/>
      <c r="AB88" s="2"/>
      <c r="AE88" s="2"/>
      <c r="AF88" s="2"/>
      <c r="AG88" s="2"/>
    </row>
    <row r="89" spans="6:33" ht="15.75" customHeight="1">
      <c r="F89" s="2"/>
      <c r="L89" s="2"/>
      <c r="P89" s="2"/>
      <c r="Q89" s="2"/>
      <c r="R89" s="2"/>
      <c r="S89" s="2"/>
      <c r="T89" s="2"/>
      <c r="V89" s="2"/>
      <c r="X89" s="2"/>
      <c r="Z89" s="2"/>
      <c r="AB89" s="2"/>
      <c r="AE89" s="2"/>
      <c r="AF89" s="2"/>
      <c r="AG89" s="2"/>
    </row>
    <row r="90" spans="6:33" ht="15.75" customHeight="1">
      <c r="F90" s="2"/>
      <c r="L90" s="2"/>
      <c r="P90" s="2"/>
      <c r="Q90" s="2"/>
      <c r="R90" s="2"/>
      <c r="S90" s="2"/>
      <c r="T90" s="2"/>
      <c r="V90" s="2"/>
      <c r="X90" s="2"/>
      <c r="Z90" s="2"/>
      <c r="AB90" s="2"/>
      <c r="AE90" s="2"/>
      <c r="AF90" s="2"/>
      <c r="AG90" s="2"/>
    </row>
    <row r="91" spans="6:33" ht="15.75" customHeight="1">
      <c r="F91" s="2"/>
      <c r="L91" s="2"/>
      <c r="P91" s="2"/>
      <c r="Q91" s="2"/>
      <c r="R91" s="2"/>
      <c r="S91" s="2"/>
      <c r="T91" s="2"/>
      <c r="V91" s="2"/>
      <c r="X91" s="2"/>
      <c r="Z91" s="2"/>
      <c r="AB91" s="2"/>
      <c r="AE91" s="2"/>
      <c r="AF91" s="2"/>
      <c r="AG91" s="2"/>
    </row>
    <row r="92" spans="6:33" ht="15.75" customHeight="1">
      <c r="F92" s="2"/>
      <c r="L92" s="2"/>
      <c r="P92" s="2"/>
      <c r="Q92" s="2"/>
      <c r="R92" s="2"/>
      <c r="S92" s="2"/>
      <c r="T92" s="2"/>
      <c r="V92" s="2"/>
      <c r="X92" s="2"/>
      <c r="Z92" s="2"/>
      <c r="AB92" s="2"/>
      <c r="AE92" s="2"/>
      <c r="AF92" s="2"/>
      <c r="AG92" s="2"/>
    </row>
    <row r="93" spans="6:33" ht="15.75" customHeight="1">
      <c r="F93" s="2"/>
      <c r="L93" s="2"/>
      <c r="P93" s="2"/>
      <c r="Q93" s="2"/>
      <c r="R93" s="2"/>
      <c r="S93" s="2"/>
      <c r="T93" s="2"/>
      <c r="V93" s="2"/>
      <c r="X93" s="2"/>
      <c r="Z93" s="2"/>
      <c r="AB93" s="2"/>
      <c r="AE93" s="2"/>
      <c r="AF93" s="2"/>
      <c r="AG93" s="2"/>
    </row>
    <row r="94" spans="6:33" ht="15.75" customHeight="1">
      <c r="F94" s="2"/>
      <c r="L94" s="2"/>
      <c r="P94" s="2"/>
      <c r="Q94" s="2"/>
      <c r="R94" s="2"/>
      <c r="S94" s="2"/>
      <c r="T94" s="2"/>
      <c r="V94" s="2"/>
      <c r="X94" s="2"/>
      <c r="Z94" s="2"/>
      <c r="AB94" s="2"/>
      <c r="AE94" s="2"/>
      <c r="AF94" s="2"/>
      <c r="AG94" s="2"/>
    </row>
    <row r="95" spans="6:33" ht="15.75" customHeight="1">
      <c r="F95" s="2"/>
      <c r="L95" s="2"/>
      <c r="P95" s="2"/>
      <c r="Q95" s="2"/>
      <c r="R95" s="2"/>
      <c r="S95" s="2"/>
      <c r="T95" s="2"/>
      <c r="V95" s="2"/>
      <c r="X95" s="2"/>
      <c r="Z95" s="2"/>
      <c r="AB95" s="2"/>
      <c r="AE95" s="2"/>
      <c r="AF95" s="2"/>
      <c r="AG95" s="2"/>
    </row>
    <row r="96" spans="6:33" ht="15.75" customHeight="1">
      <c r="F96" s="2"/>
      <c r="L96" s="2"/>
      <c r="P96" s="2"/>
      <c r="Q96" s="2"/>
      <c r="R96" s="2"/>
      <c r="S96" s="2"/>
      <c r="T96" s="2"/>
      <c r="V96" s="2"/>
      <c r="X96" s="2"/>
      <c r="Z96" s="2"/>
      <c r="AB96" s="2"/>
      <c r="AE96" s="2"/>
      <c r="AF96" s="2"/>
      <c r="AG96" s="2"/>
    </row>
    <row r="97" spans="3:33" ht="15.75" customHeight="1">
      <c r="F97" s="2"/>
      <c r="L97" s="2"/>
      <c r="P97" s="2"/>
      <c r="Q97" s="2"/>
      <c r="R97" s="2"/>
      <c r="S97" s="2"/>
      <c r="T97" s="2"/>
      <c r="V97" s="2"/>
      <c r="X97" s="2"/>
      <c r="Z97" s="2"/>
      <c r="AB97" s="2"/>
      <c r="AE97" s="2"/>
      <c r="AF97" s="2"/>
      <c r="AG97" s="2"/>
    </row>
    <row r="98" spans="3:33" ht="15.75" customHeight="1">
      <c r="F98" s="2"/>
      <c r="L98" s="2"/>
      <c r="P98" s="2"/>
      <c r="Q98" s="2"/>
      <c r="R98" s="2"/>
      <c r="S98" s="2"/>
      <c r="T98" s="2"/>
      <c r="V98" s="2"/>
      <c r="X98" s="2"/>
      <c r="Z98" s="2"/>
      <c r="AB98" s="2"/>
      <c r="AE98" s="2"/>
      <c r="AF98" s="2"/>
      <c r="AG98" s="2"/>
    </row>
    <row r="99" spans="3:33" ht="15.75" customHeight="1">
      <c r="F99" s="2"/>
      <c r="L99" s="2"/>
      <c r="P99" s="2"/>
      <c r="Q99" s="2"/>
      <c r="R99" s="2"/>
      <c r="S99" s="2"/>
      <c r="T99" s="2"/>
      <c r="V99" s="2"/>
      <c r="X99" s="2"/>
      <c r="Z99" s="2"/>
      <c r="AB99" s="2"/>
      <c r="AE99" s="2"/>
      <c r="AF99" s="2"/>
      <c r="AG99" s="2"/>
    </row>
    <row r="100" spans="3:33" ht="15.75" hidden="1" customHeight="1">
      <c r="F100" s="2"/>
      <c r="L100" s="2"/>
      <c r="P100" s="2"/>
      <c r="Q100" s="2"/>
      <c r="R100" s="2"/>
      <c r="S100" s="2"/>
      <c r="T100" s="2"/>
      <c r="V100" s="2"/>
      <c r="X100" s="2"/>
      <c r="Z100" s="2"/>
      <c r="AB100" s="2"/>
      <c r="AE100" s="2"/>
      <c r="AF100" s="2"/>
      <c r="AG100" s="2"/>
    </row>
    <row r="101" spans="3:33" ht="15.75" hidden="1" customHeight="1">
      <c r="C101" s="172" t="s">
        <v>5</v>
      </c>
      <c r="D101" s="2"/>
      <c r="E101" s="173" t="s">
        <v>218</v>
      </c>
      <c r="F101" s="174"/>
      <c r="G101" s="175" t="s">
        <v>219</v>
      </c>
      <c r="H101" s="2"/>
      <c r="I101" s="173" t="s">
        <v>220</v>
      </c>
      <c r="J101" s="2"/>
      <c r="K101" s="2"/>
      <c r="L101" s="2"/>
      <c r="P101" s="2"/>
      <c r="Q101" s="2"/>
      <c r="R101" s="2"/>
      <c r="S101" s="2"/>
      <c r="T101" s="2"/>
      <c r="V101" s="2"/>
      <c r="X101" s="2"/>
      <c r="Z101" s="2"/>
      <c r="AB101" s="2"/>
      <c r="AE101" s="2"/>
      <c r="AF101" s="2"/>
      <c r="AG101" s="2"/>
    </row>
    <row r="102" spans="3:33" ht="15.75" hidden="1" customHeight="1">
      <c r="C102" s="176" t="s">
        <v>17</v>
      </c>
      <c r="D102" s="2"/>
      <c r="E102" s="65" t="s">
        <v>193</v>
      </c>
      <c r="F102" s="2"/>
      <c r="G102" s="65" t="s">
        <v>221</v>
      </c>
      <c r="H102" s="2"/>
      <c r="I102" s="65" t="s">
        <v>222</v>
      </c>
      <c r="J102" s="2"/>
      <c r="K102" s="2"/>
      <c r="L102" s="2"/>
      <c r="P102" s="2"/>
      <c r="Q102" s="2"/>
      <c r="R102" s="2"/>
      <c r="S102" s="2"/>
      <c r="T102" s="2"/>
      <c r="V102" s="2"/>
      <c r="X102" s="2"/>
      <c r="Z102" s="2"/>
      <c r="AB102" s="2"/>
      <c r="AE102" s="2"/>
      <c r="AF102" s="2"/>
      <c r="AG102" s="2"/>
    </row>
    <row r="103" spans="3:33" ht="15.75" hidden="1" customHeight="1">
      <c r="C103" s="176" t="s">
        <v>18</v>
      </c>
      <c r="D103" s="2"/>
      <c r="E103" s="65" t="s">
        <v>162</v>
      </c>
      <c r="F103" s="2"/>
      <c r="G103" s="65" t="s">
        <v>199</v>
      </c>
      <c r="H103" s="2"/>
      <c r="I103" s="65" t="s">
        <v>128</v>
      </c>
      <c r="J103" s="2"/>
      <c r="K103" s="2"/>
      <c r="L103" s="2"/>
      <c r="P103" s="2"/>
      <c r="Q103" s="2"/>
      <c r="R103" s="2"/>
      <c r="S103" s="2"/>
      <c r="T103" s="2"/>
      <c r="V103" s="2"/>
      <c r="X103" s="2"/>
      <c r="Z103" s="2"/>
      <c r="AB103" s="2"/>
      <c r="AE103" s="2"/>
      <c r="AF103" s="2"/>
      <c r="AG103" s="2"/>
    </row>
    <row r="104" spans="3:33" ht="15.75" hidden="1" customHeight="1">
      <c r="C104" s="176" t="s">
        <v>19</v>
      </c>
      <c r="D104" s="2"/>
      <c r="E104" s="65" t="s">
        <v>223</v>
      </c>
      <c r="F104" s="2"/>
      <c r="G104" s="65" t="s">
        <v>126</v>
      </c>
      <c r="H104" s="2"/>
      <c r="I104" s="65" t="s">
        <v>224</v>
      </c>
      <c r="J104" s="2"/>
      <c r="K104" s="2"/>
      <c r="L104" s="2"/>
      <c r="P104" s="2"/>
      <c r="Q104" s="2"/>
      <c r="R104" s="2"/>
      <c r="S104" s="2"/>
      <c r="T104" s="2"/>
      <c r="V104" s="2"/>
      <c r="X104" s="2"/>
      <c r="Z104" s="2"/>
      <c r="AB104" s="2"/>
      <c r="AE104" s="2"/>
      <c r="AF104" s="2"/>
      <c r="AG104" s="2"/>
    </row>
    <row r="105" spans="3:33" ht="15.75" hidden="1" customHeight="1">
      <c r="C105" s="176" t="s">
        <v>20</v>
      </c>
      <c r="D105" s="2"/>
      <c r="E105" s="65" t="s">
        <v>225</v>
      </c>
      <c r="F105" s="2"/>
      <c r="G105" s="65" t="s">
        <v>226</v>
      </c>
      <c r="H105" s="2"/>
      <c r="I105" s="65" t="s">
        <v>143</v>
      </c>
      <c r="J105" s="2"/>
      <c r="K105" s="2"/>
      <c r="L105" s="2"/>
      <c r="P105" s="2"/>
      <c r="Q105" s="2"/>
      <c r="R105" s="2"/>
      <c r="S105" s="2"/>
      <c r="T105" s="2"/>
      <c r="V105" s="2"/>
      <c r="X105" s="2"/>
      <c r="Z105" s="2"/>
      <c r="AB105" s="2"/>
      <c r="AE105" s="2"/>
      <c r="AF105" s="2"/>
      <c r="AG105" s="2"/>
    </row>
    <row r="106" spans="3:33" ht="15.75" hidden="1" customHeight="1">
      <c r="C106" s="176" t="s">
        <v>21</v>
      </c>
      <c r="D106" s="2"/>
      <c r="E106" s="65" t="s">
        <v>227</v>
      </c>
      <c r="F106" s="2"/>
      <c r="G106" s="177" t="s">
        <v>141</v>
      </c>
      <c r="H106" s="2"/>
      <c r="I106" s="2"/>
      <c r="J106" s="2"/>
      <c r="K106" s="2"/>
      <c r="L106" s="2"/>
      <c r="P106" s="2"/>
      <c r="Q106" s="2"/>
      <c r="R106" s="2"/>
      <c r="S106" s="2"/>
      <c r="T106" s="2"/>
      <c r="V106" s="2"/>
      <c r="X106" s="2"/>
      <c r="Z106" s="2"/>
      <c r="AB106" s="2"/>
      <c r="AE106" s="2"/>
      <c r="AF106" s="2"/>
      <c r="AG106" s="2"/>
    </row>
    <row r="107" spans="3:33" ht="15.75" hidden="1" customHeight="1">
      <c r="C107" s="176" t="s">
        <v>22</v>
      </c>
      <c r="D107" s="2"/>
      <c r="E107" s="65" t="s">
        <v>228</v>
      </c>
      <c r="F107" s="2"/>
      <c r="G107" s="2"/>
      <c r="H107" s="2"/>
      <c r="I107" s="173" t="s">
        <v>104</v>
      </c>
      <c r="J107" s="2"/>
      <c r="K107" s="2"/>
      <c r="L107" s="2"/>
      <c r="P107" s="2"/>
      <c r="Q107" s="2"/>
      <c r="R107" s="2"/>
      <c r="S107" s="2"/>
      <c r="T107" s="2"/>
      <c r="V107" s="2"/>
      <c r="X107" s="2"/>
      <c r="Z107" s="2"/>
      <c r="AB107" s="2"/>
      <c r="AE107" s="2"/>
      <c r="AF107" s="2"/>
      <c r="AG107" s="2"/>
    </row>
    <row r="108" spans="3:33" ht="15.75" hidden="1" customHeight="1">
      <c r="C108" s="176" t="s">
        <v>23</v>
      </c>
      <c r="D108" s="2"/>
      <c r="E108" s="65" t="s">
        <v>229</v>
      </c>
      <c r="F108" s="2"/>
      <c r="G108" s="175" t="s">
        <v>230</v>
      </c>
      <c r="H108" s="2"/>
      <c r="I108" s="65" t="s">
        <v>158</v>
      </c>
      <c r="J108" s="2"/>
      <c r="K108" s="2"/>
      <c r="L108" s="2"/>
      <c r="P108" s="2"/>
      <c r="Q108" s="2"/>
      <c r="R108" s="2"/>
      <c r="S108" s="2"/>
      <c r="T108" s="2"/>
      <c r="V108" s="2"/>
      <c r="X108" s="2"/>
      <c r="Z108" s="2"/>
      <c r="AB108" s="2"/>
      <c r="AE108" s="2"/>
      <c r="AF108" s="2"/>
      <c r="AG108" s="2"/>
    </row>
    <row r="109" spans="3:33" ht="15.75" hidden="1" customHeight="1">
      <c r="C109" s="176" t="s">
        <v>344</v>
      </c>
      <c r="D109" s="2"/>
      <c r="E109" s="65" t="s">
        <v>121</v>
      </c>
      <c r="F109" s="2"/>
      <c r="G109" s="65" t="s">
        <v>231</v>
      </c>
      <c r="H109" s="2"/>
      <c r="I109" s="65" t="s">
        <v>131</v>
      </c>
      <c r="J109" s="2"/>
      <c r="K109" s="2"/>
      <c r="L109" s="2"/>
      <c r="P109" s="2"/>
      <c r="Q109" s="2"/>
      <c r="R109" s="2"/>
      <c r="S109" s="2"/>
      <c r="T109" s="2"/>
      <c r="V109" s="2"/>
      <c r="X109" s="2"/>
      <c r="Z109" s="2"/>
      <c r="AB109" s="2"/>
      <c r="AE109" s="2"/>
      <c r="AF109" s="2"/>
      <c r="AG109" s="2"/>
    </row>
    <row r="110" spans="3:33" ht="15.75" hidden="1" customHeight="1">
      <c r="C110" s="176" t="s">
        <v>26</v>
      </c>
      <c r="D110" s="2"/>
      <c r="E110" s="65" t="s">
        <v>146</v>
      </c>
      <c r="F110" s="2"/>
      <c r="G110" s="65" t="s">
        <v>232</v>
      </c>
      <c r="H110" s="2"/>
      <c r="I110" s="2"/>
      <c r="J110" s="2"/>
      <c r="K110" s="2"/>
      <c r="L110" s="2"/>
      <c r="P110" s="2"/>
      <c r="Q110" s="2"/>
      <c r="R110" s="2"/>
      <c r="S110" s="2"/>
      <c r="T110" s="2"/>
      <c r="V110" s="2"/>
      <c r="X110" s="2"/>
      <c r="Z110" s="2"/>
      <c r="AB110" s="2"/>
      <c r="AE110" s="2"/>
      <c r="AF110" s="2"/>
      <c r="AG110" s="2"/>
    </row>
    <row r="111" spans="3:33" ht="15.75" hidden="1" customHeight="1">
      <c r="C111" s="176" t="s">
        <v>27</v>
      </c>
      <c r="D111" s="2"/>
      <c r="E111" s="65" t="s">
        <v>233</v>
      </c>
      <c r="F111" s="2"/>
      <c r="G111" s="65" t="s">
        <v>127</v>
      </c>
      <c r="H111" s="2"/>
      <c r="I111" s="178" t="s">
        <v>234</v>
      </c>
      <c r="J111" s="2"/>
      <c r="K111" s="2"/>
      <c r="L111" s="2"/>
      <c r="P111" s="2"/>
      <c r="Q111" s="2"/>
      <c r="R111" s="2"/>
      <c r="S111" s="2"/>
      <c r="T111" s="2"/>
      <c r="V111" s="2"/>
      <c r="X111" s="2"/>
      <c r="Z111" s="2"/>
      <c r="AB111" s="2"/>
      <c r="AE111" s="2"/>
      <c r="AF111" s="2"/>
      <c r="AG111" s="2"/>
    </row>
    <row r="112" spans="3:33" ht="15.75" hidden="1" customHeight="1">
      <c r="C112" s="176" t="s">
        <v>25</v>
      </c>
      <c r="D112" s="2"/>
      <c r="E112" s="65" t="s">
        <v>235</v>
      </c>
      <c r="F112" s="2"/>
      <c r="G112" s="65" t="s">
        <v>200</v>
      </c>
      <c r="H112" s="2"/>
      <c r="I112" s="179">
        <v>15</v>
      </c>
      <c r="J112" s="180">
        <v>30</v>
      </c>
      <c r="K112" s="2"/>
      <c r="L112" s="2"/>
      <c r="P112" s="2"/>
      <c r="Q112" s="2"/>
      <c r="R112" s="2"/>
      <c r="S112" s="2"/>
      <c r="T112" s="2"/>
      <c r="V112" s="2"/>
      <c r="X112" s="2"/>
      <c r="Z112" s="2"/>
      <c r="AB112" s="2"/>
      <c r="AE112" s="2"/>
      <c r="AF112" s="2"/>
      <c r="AG112" s="2"/>
    </row>
    <row r="113" spans="3:33" ht="15.75" hidden="1" customHeight="1">
      <c r="C113" s="176" t="s">
        <v>28</v>
      </c>
      <c r="D113" s="2"/>
      <c r="E113" s="65" t="s">
        <v>236</v>
      </c>
      <c r="F113" s="2"/>
      <c r="G113" s="65" t="s">
        <v>142</v>
      </c>
      <c r="H113" s="2"/>
      <c r="I113" s="179">
        <v>0</v>
      </c>
      <c r="J113" s="180">
        <v>0</v>
      </c>
      <c r="K113" s="2"/>
      <c r="L113" s="2"/>
      <c r="P113" s="2"/>
      <c r="Q113" s="2"/>
      <c r="R113" s="2"/>
      <c r="S113" s="2"/>
      <c r="T113" s="2"/>
      <c r="V113" s="2"/>
      <c r="X113" s="2"/>
      <c r="Z113" s="2"/>
      <c r="AB113" s="2"/>
      <c r="AE113" s="2"/>
      <c r="AF113" s="2"/>
      <c r="AG113" s="2"/>
    </row>
    <row r="114" spans="3:33" ht="15.75" hidden="1" customHeight="1">
      <c r="C114" s="176" t="s">
        <v>29</v>
      </c>
      <c r="D114" s="2"/>
      <c r="E114" s="65" t="s">
        <v>237</v>
      </c>
      <c r="F114" s="2"/>
      <c r="G114" s="65" t="s">
        <v>238</v>
      </c>
      <c r="H114" s="2"/>
      <c r="I114" s="181">
        <v>10</v>
      </c>
      <c r="J114" s="2"/>
      <c r="K114" s="2"/>
      <c r="L114" s="2"/>
      <c r="P114" s="2"/>
      <c r="Q114" s="2"/>
      <c r="R114" s="2"/>
      <c r="S114" s="2"/>
      <c r="T114" s="2"/>
      <c r="V114" s="2"/>
      <c r="X114" s="2"/>
      <c r="Z114" s="2"/>
      <c r="AB114" s="2"/>
      <c r="AE114" s="2"/>
      <c r="AF114" s="2"/>
      <c r="AG114" s="2"/>
    </row>
    <row r="115" spans="3:33" ht="15.75" hidden="1" customHeight="1">
      <c r="C115" s="176" t="s">
        <v>30</v>
      </c>
      <c r="D115" s="2"/>
      <c r="E115" s="65" t="s">
        <v>239</v>
      </c>
      <c r="F115" s="2"/>
      <c r="G115" s="65" t="s">
        <v>140</v>
      </c>
      <c r="H115" s="2"/>
      <c r="I115" s="182">
        <v>5</v>
      </c>
      <c r="J115" s="2"/>
      <c r="K115" s="2"/>
      <c r="L115" s="2"/>
      <c r="P115" s="2"/>
      <c r="Q115" s="2"/>
      <c r="R115" s="2"/>
      <c r="S115" s="2"/>
      <c r="T115" s="2"/>
      <c r="V115" s="2"/>
      <c r="X115" s="2"/>
      <c r="Z115" s="2"/>
      <c r="AB115" s="2"/>
      <c r="AE115" s="2"/>
      <c r="AF115" s="2"/>
      <c r="AG115" s="2"/>
    </row>
    <row r="116" spans="3:33" ht="15.75" hidden="1" customHeight="1">
      <c r="C116" s="2"/>
      <c r="D116" s="2"/>
      <c r="E116" s="65" t="s">
        <v>240</v>
      </c>
      <c r="F116" s="2"/>
      <c r="G116" s="65" t="s">
        <v>241</v>
      </c>
      <c r="H116" s="2"/>
      <c r="I116" s="181">
        <v>0</v>
      </c>
      <c r="J116" s="2"/>
      <c r="K116" s="2"/>
      <c r="L116" s="2"/>
      <c r="P116" s="2"/>
      <c r="Q116" s="2"/>
      <c r="R116" s="2"/>
      <c r="S116" s="2"/>
      <c r="T116" s="2"/>
      <c r="V116" s="2"/>
      <c r="X116" s="2"/>
      <c r="Z116" s="2"/>
      <c r="AB116" s="2"/>
      <c r="AE116" s="2"/>
      <c r="AF116" s="2"/>
      <c r="AG116" s="2"/>
    </row>
    <row r="117" spans="3:33" ht="15.75" hidden="1" customHeight="1">
      <c r="C117" s="172" t="s">
        <v>242</v>
      </c>
      <c r="D117" s="2"/>
      <c r="E117" s="65" t="s">
        <v>243</v>
      </c>
      <c r="F117" s="2"/>
      <c r="G117" s="65" t="s">
        <v>244</v>
      </c>
      <c r="H117" s="2"/>
      <c r="I117" s="2"/>
      <c r="J117" s="2"/>
      <c r="K117" s="2"/>
      <c r="L117" s="2"/>
      <c r="P117" s="2"/>
      <c r="Q117" s="2"/>
      <c r="R117" s="2"/>
      <c r="S117" s="2"/>
      <c r="T117" s="2"/>
      <c r="V117" s="2"/>
      <c r="X117" s="2"/>
      <c r="Z117" s="2"/>
      <c r="AB117" s="2"/>
      <c r="AE117" s="2"/>
      <c r="AF117" s="2"/>
      <c r="AG117" s="2"/>
    </row>
    <row r="118" spans="3:33" ht="15.75" hidden="1" customHeight="1">
      <c r="C118" s="176" t="s">
        <v>6</v>
      </c>
      <c r="D118" s="2"/>
      <c r="E118" s="65" t="s">
        <v>245</v>
      </c>
      <c r="F118" s="2"/>
      <c r="G118" s="65" t="s">
        <v>246</v>
      </c>
      <c r="H118" s="2"/>
      <c r="I118" s="175" t="s">
        <v>247</v>
      </c>
      <c r="J118" s="2"/>
      <c r="K118" s="2"/>
      <c r="L118" s="2"/>
      <c r="P118" s="2"/>
      <c r="Q118" s="2"/>
      <c r="R118" s="2"/>
      <c r="S118" s="2"/>
      <c r="T118" s="2"/>
      <c r="V118" s="2"/>
      <c r="X118" s="2"/>
      <c r="Z118" s="2"/>
      <c r="AB118" s="2"/>
      <c r="AE118" s="2"/>
      <c r="AF118" s="2"/>
      <c r="AG118" s="2"/>
    </row>
    <row r="119" spans="3:33" ht="15.75" hidden="1" customHeight="1">
      <c r="C119" s="176" t="s">
        <v>248</v>
      </c>
      <c r="D119" s="2"/>
      <c r="E119" s="65" t="s">
        <v>210</v>
      </c>
      <c r="F119" s="2"/>
      <c r="G119" s="2"/>
      <c r="H119" s="2"/>
      <c r="I119" s="65" t="s">
        <v>139</v>
      </c>
      <c r="J119" s="2"/>
      <c r="K119" s="2"/>
      <c r="L119" s="2"/>
      <c r="P119" s="2"/>
      <c r="Q119" s="2"/>
      <c r="R119" s="2"/>
      <c r="S119" s="2"/>
      <c r="T119" s="2"/>
      <c r="V119" s="2"/>
      <c r="X119" s="2"/>
      <c r="Z119" s="2"/>
      <c r="AB119" s="2"/>
      <c r="AE119" s="2"/>
      <c r="AF119" s="2"/>
      <c r="AG119" s="2"/>
    </row>
    <row r="120" spans="3:33" ht="15.75" hidden="1" customHeight="1">
      <c r="C120" s="176" t="s">
        <v>9</v>
      </c>
      <c r="D120" s="2"/>
      <c r="E120" s="2"/>
      <c r="F120" s="2"/>
      <c r="G120" s="2"/>
      <c r="H120" s="2"/>
      <c r="I120" s="65" t="s">
        <v>249</v>
      </c>
      <c r="J120" s="2"/>
      <c r="K120" s="2"/>
      <c r="L120" s="2"/>
      <c r="P120" s="2"/>
      <c r="Q120" s="2"/>
      <c r="R120" s="2"/>
      <c r="S120" s="2"/>
      <c r="T120" s="2"/>
      <c r="V120" s="2"/>
      <c r="X120" s="2"/>
      <c r="Z120" s="2"/>
      <c r="AB120" s="2"/>
      <c r="AE120" s="2"/>
      <c r="AF120" s="2"/>
      <c r="AG120" s="2"/>
    </row>
    <row r="121" spans="3:33" ht="15.75" hidden="1" customHeight="1">
      <c r="C121" s="176" t="s">
        <v>250</v>
      </c>
      <c r="D121" s="2"/>
      <c r="E121" s="178" t="s">
        <v>251</v>
      </c>
      <c r="F121" s="2"/>
      <c r="G121" s="175" t="s">
        <v>116</v>
      </c>
      <c r="H121" s="2"/>
      <c r="I121" s="65" t="s">
        <v>252</v>
      </c>
      <c r="J121" s="2"/>
      <c r="K121" s="2"/>
      <c r="L121" s="2"/>
      <c r="P121" s="2"/>
      <c r="Q121" s="2"/>
      <c r="R121" s="2"/>
      <c r="S121" s="2"/>
      <c r="T121" s="2"/>
      <c r="V121" s="2"/>
      <c r="X121" s="2"/>
      <c r="Z121" s="2"/>
      <c r="AB121" s="2"/>
      <c r="AE121" s="2"/>
      <c r="AF121" s="2"/>
      <c r="AG121" s="2"/>
    </row>
    <row r="122" spans="3:33" ht="15.75" hidden="1" customHeight="1">
      <c r="C122" s="176" t="s">
        <v>12</v>
      </c>
      <c r="D122" s="2"/>
      <c r="E122" s="183" t="s">
        <v>201</v>
      </c>
      <c r="F122" s="2"/>
      <c r="G122" s="65" t="s">
        <v>138</v>
      </c>
      <c r="H122" s="2"/>
      <c r="I122" s="184"/>
      <c r="J122" s="2"/>
      <c r="K122" s="2"/>
      <c r="L122" s="2"/>
      <c r="P122" s="2"/>
      <c r="Q122" s="2"/>
      <c r="R122" s="2"/>
      <c r="S122" s="2"/>
      <c r="T122" s="2"/>
      <c r="V122" s="2"/>
      <c r="X122" s="2"/>
      <c r="Z122" s="2"/>
      <c r="AB122" s="2"/>
      <c r="AE122" s="2"/>
      <c r="AF122" s="2"/>
      <c r="AG122" s="2"/>
    </row>
    <row r="123" spans="3:33" ht="15.75" hidden="1" customHeight="1">
      <c r="C123" s="176" t="s">
        <v>7</v>
      </c>
      <c r="D123" s="2"/>
      <c r="E123" s="183" t="s">
        <v>129</v>
      </c>
      <c r="F123" s="2"/>
      <c r="G123" s="65" t="s">
        <v>253</v>
      </c>
      <c r="H123" s="174"/>
      <c r="I123" s="185" t="s">
        <v>254</v>
      </c>
      <c r="J123" s="2"/>
      <c r="K123" s="2"/>
      <c r="L123" s="2"/>
      <c r="P123" s="2"/>
      <c r="Q123" s="2"/>
      <c r="R123" s="2"/>
      <c r="S123" s="2"/>
      <c r="T123" s="2"/>
      <c r="V123" s="2"/>
      <c r="X123" s="2"/>
      <c r="Z123" s="2"/>
      <c r="AB123" s="2"/>
      <c r="AE123" s="2"/>
      <c r="AF123" s="2"/>
      <c r="AG123" s="2"/>
    </row>
    <row r="124" spans="3:33" ht="15.75" hidden="1" customHeight="1">
      <c r="C124" s="176" t="s">
        <v>255</v>
      </c>
      <c r="D124" s="2"/>
      <c r="E124" s="183" t="s">
        <v>256</v>
      </c>
      <c r="F124" s="2"/>
      <c r="G124" s="65" t="s">
        <v>257</v>
      </c>
      <c r="H124" s="174"/>
      <c r="I124" s="186" t="s">
        <v>238</v>
      </c>
      <c r="J124" s="2"/>
      <c r="K124" s="2"/>
      <c r="L124" s="2"/>
      <c r="P124" s="2"/>
      <c r="Q124" s="2"/>
      <c r="R124" s="2"/>
      <c r="S124" s="2"/>
      <c r="T124" s="2"/>
      <c r="V124" s="2"/>
      <c r="X124" s="2"/>
      <c r="Z124" s="2"/>
      <c r="AB124" s="2"/>
      <c r="AE124" s="2"/>
      <c r="AF124" s="2"/>
      <c r="AG124" s="2"/>
    </row>
    <row r="125" spans="3:33" ht="15.75" hidden="1" customHeight="1">
      <c r="C125" s="176" t="s">
        <v>258</v>
      </c>
      <c r="D125" s="2"/>
      <c r="E125" s="2"/>
      <c r="F125" s="2"/>
      <c r="G125" s="2"/>
      <c r="H125" s="174"/>
      <c r="I125" s="65" t="s">
        <v>140</v>
      </c>
      <c r="J125" s="2"/>
      <c r="K125" s="2"/>
      <c r="L125" s="2"/>
      <c r="P125" s="2"/>
      <c r="Q125" s="2"/>
      <c r="R125" s="2"/>
      <c r="S125" s="2"/>
      <c r="T125" s="2"/>
      <c r="V125" s="2"/>
      <c r="X125" s="2"/>
      <c r="Z125" s="2"/>
      <c r="AB125" s="2"/>
      <c r="AE125" s="2"/>
      <c r="AF125" s="2"/>
      <c r="AG125" s="2"/>
    </row>
    <row r="126" spans="3:33" ht="15.75" hidden="1" customHeight="1">
      <c r="C126" s="176" t="s">
        <v>14</v>
      </c>
      <c r="D126" s="2"/>
      <c r="E126" s="2"/>
      <c r="F126" s="2"/>
      <c r="G126" s="2"/>
      <c r="H126" s="2"/>
      <c r="I126" s="2"/>
      <c r="J126" s="2"/>
      <c r="K126" s="2"/>
      <c r="L126" s="2"/>
      <c r="P126" s="2"/>
      <c r="Q126" s="2"/>
      <c r="R126" s="2"/>
      <c r="S126" s="2"/>
      <c r="T126" s="2"/>
      <c r="V126" s="2"/>
      <c r="X126" s="2"/>
      <c r="Z126" s="2"/>
      <c r="AB126" s="2"/>
      <c r="AE126" s="2"/>
      <c r="AF126" s="2"/>
      <c r="AG126" s="2"/>
    </row>
    <row r="127" spans="3:33" ht="15.75" hidden="1" customHeight="1">
      <c r="C127" s="176" t="s">
        <v>259</v>
      </c>
      <c r="D127" s="2"/>
      <c r="E127" s="2"/>
      <c r="F127" s="2"/>
      <c r="G127" s="2"/>
      <c r="H127" s="2"/>
      <c r="I127" s="2"/>
      <c r="J127" s="2"/>
      <c r="K127" s="2"/>
      <c r="L127" s="2"/>
      <c r="P127" s="2"/>
      <c r="Q127" s="2"/>
      <c r="R127" s="2"/>
      <c r="S127" s="2"/>
      <c r="T127" s="2"/>
      <c r="V127" s="2"/>
      <c r="X127" s="2"/>
      <c r="Z127" s="2"/>
      <c r="AB127" s="2"/>
      <c r="AE127" s="2"/>
      <c r="AF127" s="2"/>
      <c r="AG127" s="2"/>
    </row>
    <row r="128" spans="3:33" ht="15.75" hidden="1" customHeight="1">
      <c r="C128" s="176" t="s">
        <v>198</v>
      </c>
      <c r="D128" s="2"/>
      <c r="E128" s="2"/>
      <c r="F128" s="2"/>
      <c r="G128" s="2"/>
      <c r="H128" s="2"/>
      <c r="I128" s="2"/>
      <c r="J128" s="2"/>
      <c r="K128" s="2"/>
      <c r="L128" s="2"/>
      <c r="P128" s="2"/>
      <c r="Q128" s="2"/>
      <c r="R128" s="2"/>
      <c r="S128" s="2"/>
      <c r="T128" s="2"/>
      <c r="V128" s="2"/>
      <c r="X128" s="2"/>
      <c r="Z128" s="2"/>
      <c r="AB128" s="2"/>
      <c r="AE128" s="2"/>
      <c r="AF128" s="2"/>
      <c r="AG128" s="2"/>
    </row>
    <row r="129" spans="3:33" ht="15.75" hidden="1" customHeight="1">
      <c r="C129" s="176" t="s">
        <v>260</v>
      </c>
      <c r="D129" s="2"/>
      <c r="E129" s="2"/>
      <c r="F129" s="2"/>
      <c r="G129" s="2"/>
      <c r="H129" s="2"/>
      <c r="I129" s="2"/>
      <c r="J129" s="2"/>
      <c r="K129" s="2"/>
      <c r="L129" s="2"/>
      <c r="P129" s="2"/>
      <c r="Q129" s="2"/>
      <c r="R129" s="2"/>
      <c r="S129" s="2"/>
      <c r="T129" s="2"/>
      <c r="V129" s="2"/>
      <c r="X129" s="2"/>
      <c r="Z129" s="2"/>
      <c r="AB129" s="2"/>
      <c r="AE129" s="2"/>
      <c r="AF129" s="2"/>
      <c r="AG129" s="2"/>
    </row>
    <row r="130" spans="3:33" ht="15.75" hidden="1" customHeight="1">
      <c r="C130" s="176" t="s">
        <v>15</v>
      </c>
      <c r="D130" s="2"/>
      <c r="E130" s="2"/>
      <c r="F130" s="2"/>
      <c r="G130" s="2"/>
      <c r="H130" s="2"/>
      <c r="I130" s="2"/>
      <c r="J130" s="2"/>
      <c r="K130" s="2"/>
      <c r="L130" s="2"/>
      <c r="P130" s="2"/>
      <c r="Q130" s="2"/>
      <c r="R130" s="2"/>
      <c r="S130" s="2"/>
      <c r="T130" s="2"/>
      <c r="V130" s="2"/>
      <c r="X130" s="2"/>
      <c r="Z130" s="2"/>
      <c r="AB130" s="2"/>
      <c r="AE130" s="2"/>
      <c r="AF130" s="2"/>
      <c r="AG130" s="2"/>
    </row>
    <row r="131" spans="3:33" ht="15.75" customHeight="1">
      <c r="C131" s="2"/>
      <c r="D131" s="2"/>
      <c r="E131" s="2"/>
      <c r="F131" s="2"/>
      <c r="G131" s="2"/>
      <c r="H131" s="2"/>
      <c r="I131" s="2"/>
      <c r="J131" s="2"/>
      <c r="K131" s="2"/>
      <c r="L131" s="2"/>
      <c r="P131" s="2"/>
      <c r="Q131" s="2"/>
      <c r="R131" s="2"/>
      <c r="S131" s="2"/>
      <c r="T131" s="2"/>
      <c r="V131" s="2"/>
      <c r="X131" s="2"/>
      <c r="Z131" s="2"/>
      <c r="AB131" s="2"/>
      <c r="AE131" s="2"/>
      <c r="AF131" s="2"/>
      <c r="AG131" s="2"/>
    </row>
    <row r="132" spans="3:33" ht="15.75" customHeight="1">
      <c r="C132" s="2"/>
      <c r="D132" s="2"/>
      <c r="E132" s="2"/>
      <c r="F132" s="2"/>
      <c r="G132" s="2"/>
      <c r="H132" s="2"/>
      <c r="I132" s="2"/>
      <c r="J132" s="2"/>
      <c r="K132" s="2"/>
      <c r="L132" s="2"/>
      <c r="P132" s="2"/>
      <c r="Q132" s="2"/>
      <c r="R132" s="2"/>
      <c r="S132" s="2"/>
      <c r="T132" s="2"/>
      <c r="V132" s="2"/>
      <c r="X132" s="2"/>
      <c r="Z132" s="2"/>
      <c r="AB132" s="2"/>
      <c r="AE132" s="2"/>
      <c r="AF132" s="2"/>
      <c r="AG132" s="2"/>
    </row>
    <row r="133" spans="3:33" ht="15.75" customHeight="1">
      <c r="F133" s="2"/>
      <c r="L133" s="2"/>
      <c r="P133" s="2"/>
      <c r="Q133" s="2"/>
      <c r="R133" s="2"/>
      <c r="S133" s="2"/>
      <c r="T133" s="2"/>
      <c r="V133" s="2"/>
      <c r="X133" s="2"/>
      <c r="Z133" s="2"/>
      <c r="AB133" s="2"/>
      <c r="AE133" s="2"/>
      <c r="AF133" s="2"/>
      <c r="AG133" s="2"/>
    </row>
    <row r="134" spans="3:33" ht="15.75" customHeight="1">
      <c r="F134" s="2"/>
      <c r="L134" s="2"/>
      <c r="P134" s="2"/>
      <c r="Q134" s="2"/>
      <c r="R134" s="2"/>
      <c r="S134" s="2"/>
      <c r="T134" s="2"/>
      <c r="V134" s="2"/>
      <c r="X134" s="2"/>
      <c r="Z134" s="2"/>
      <c r="AB134" s="2"/>
      <c r="AE134" s="2"/>
      <c r="AF134" s="2"/>
      <c r="AG134" s="2"/>
    </row>
    <row r="135" spans="3:33" ht="15.75" customHeight="1">
      <c r="F135" s="2"/>
      <c r="L135" s="2"/>
      <c r="P135" s="2"/>
      <c r="Q135" s="2"/>
      <c r="R135" s="2"/>
      <c r="S135" s="2"/>
      <c r="T135" s="2"/>
      <c r="V135" s="2"/>
      <c r="X135" s="2"/>
      <c r="Z135" s="2"/>
      <c r="AB135" s="2"/>
      <c r="AE135" s="2"/>
      <c r="AF135" s="2"/>
      <c r="AG135" s="2"/>
    </row>
    <row r="136" spans="3:33" ht="15.75" customHeight="1">
      <c r="F136" s="2"/>
      <c r="L136" s="2"/>
      <c r="P136" s="2"/>
      <c r="Q136" s="2"/>
      <c r="R136" s="2"/>
      <c r="S136" s="2"/>
      <c r="T136" s="2"/>
      <c r="V136" s="2"/>
      <c r="X136" s="2"/>
      <c r="Z136" s="2"/>
      <c r="AB136" s="2"/>
      <c r="AE136" s="2"/>
      <c r="AF136" s="2"/>
      <c r="AG136" s="2"/>
    </row>
    <row r="137" spans="3:33" ht="15.75" customHeight="1">
      <c r="F137" s="2"/>
      <c r="L137" s="2"/>
      <c r="P137" s="2"/>
      <c r="Q137" s="2"/>
      <c r="R137" s="2"/>
      <c r="S137" s="2"/>
      <c r="T137" s="2"/>
      <c r="V137" s="2"/>
      <c r="X137" s="2"/>
      <c r="Z137" s="2"/>
      <c r="AB137" s="2"/>
      <c r="AE137" s="2"/>
      <c r="AF137" s="2"/>
      <c r="AG137" s="2"/>
    </row>
    <row r="138" spans="3:33" ht="15.75" customHeight="1">
      <c r="F138" s="2"/>
      <c r="L138" s="2"/>
      <c r="P138" s="2"/>
      <c r="Q138" s="2"/>
      <c r="R138" s="2"/>
      <c r="S138" s="2"/>
      <c r="T138" s="2"/>
      <c r="V138" s="2"/>
      <c r="X138" s="2"/>
      <c r="Z138" s="2"/>
      <c r="AB138" s="2"/>
      <c r="AE138" s="2"/>
      <c r="AF138" s="2"/>
      <c r="AG138" s="2"/>
    </row>
    <row r="139" spans="3:33" ht="15.75" customHeight="1">
      <c r="F139" s="2"/>
      <c r="L139" s="2"/>
      <c r="P139" s="2"/>
      <c r="Q139" s="2"/>
      <c r="R139" s="2"/>
      <c r="S139" s="2"/>
      <c r="T139" s="2"/>
      <c r="V139" s="2"/>
      <c r="X139" s="2"/>
      <c r="Z139" s="2"/>
      <c r="AB139" s="2"/>
      <c r="AE139" s="2"/>
      <c r="AF139" s="2"/>
      <c r="AG139" s="2"/>
    </row>
    <row r="140" spans="3:33" ht="15.75" customHeight="1">
      <c r="F140" s="2"/>
      <c r="L140" s="2"/>
      <c r="P140" s="2"/>
      <c r="Q140" s="2"/>
      <c r="R140" s="2"/>
      <c r="S140" s="2"/>
      <c r="T140" s="2"/>
      <c r="V140" s="2"/>
      <c r="X140" s="2"/>
      <c r="Z140" s="2"/>
      <c r="AB140" s="2"/>
      <c r="AE140" s="2"/>
      <c r="AF140" s="2"/>
      <c r="AG140" s="2"/>
    </row>
    <row r="141" spans="3:33" ht="15.75" customHeight="1">
      <c r="F141" s="2"/>
      <c r="L141" s="2"/>
      <c r="P141" s="2"/>
      <c r="Q141" s="2"/>
      <c r="R141" s="2"/>
      <c r="S141" s="2"/>
      <c r="T141" s="2"/>
      <c r="V141" s="2"/>
      <c r="X141" s="2"/>
      <c r="Z141" s="2"/>
      <c r="AB141" s="2"/>
      <c r="AE141" s="2"/>
      <c r="AF141" s="2"/>
      <c r="AG141" s="2"/>
    </row>
    <row r="142" spans="3:33" ht="15.75" customHeight="1">
      <c r="F142" s="2"/>
      <c r="L142" s="2"/>
      <c r="P142" s="2"/>
      <c r="Q142" s="2"/>
      <c r="R142" s="2"/>
      <c r="S142" s="2"/>
      <c r="T142" s="2"/>
      <c r="V142" s="2"/>
      <c r="X142" s="2"/>
      <c r="Z142" s="2"/>
      <c r="AB142" s="2"/>
      <c r="AE142" s="2"/>
      <c r="AF142" s="2"/>
      <c r="AG142" s="2"/>
    </row>
    <row r="143" spans="3:33" ht="15.75" customHeight="1">
      <c r="F143" s="2"/>
      <c r="L143" s="2"/>
      <c r="P143" s="2"/>
      <c r="Q143" s="2"/>
      <c r="R143" s="2"/>
      <c r="S143" s="2"/>
      <c r="T143" s="2"/>
      <c r="V143" s="2"/>
      <c r="X143" s="2"/>
      <c r="Z143" s="2"/>
      <c r="AB143" s="2"/>
      <c r="AE143" s="2"/>
      <c r="AF143" s="2"/>
      <c r="AG143" s="2"/>
    </row>
    <row r="144" spans="3:33" ht="15.75" customHeight="1">
      <c r="F144" s="2"/>
      <c r="L144" s="2"/>
      <c r="P144" s="2"/>
      <c r="Q144" s="2"/>
      <c r="R144" s="2"/>
      <c r="S144" s="2"/>
      <c r="T144" s="2"/>
      <c r="V144" s="2"/>
      <c r="X144" s="2"/>
      <c r="Z144" s="2"/>
      <c r="AB144" s="2"/>
      <c r="AE144" s="2"/>
      <c r="AF144" s="2"/>
      <c r="AG144" s="2"/>
    </row>
    <row r="145" spans="5:33" ht="15.75" customHeight="1">
      <c r="F145" s="2"/>
      <c r="L145" s="2"/>
      <c r="P145" s="2"/>
      <c r="Q145" s="2"/>
      <c r="R145" s="2"/>
      <c r="S145" s="2"/>
      <c r="T145" s="2"/>
      <c r="V145" s="2"/>
      <c r="X145" s="2"/>
      <c r="Z145" s="2"/>
      <c r="AB145" s="2"/>
      <c r="AE145" s="2"/>
      <c r="AF145" s="2"/>
      <c r="AG145" s="2"/>
    </row>
    <row r="146" spans="5:33" ht="15.75" customHeight="1">
      <c r="F146" s="2"/>
      <c r="L146" s="2"/>
      <c r="P146" s="2"/>
      <c r="Q146" s="2"/>
      <c r="R146" s="2"/>
      <c r="S146" s="2"/>
      <c r="T146" s="2"/>
      <c r="V146" s="2"/>
      <c r="X146" s="2"/>
      <c r="Z146" s="2"/>
      <c r="AB146" s="2"/>
      <c r="AE146" s="2"/>
      <c r="AF146" s="2"/>
      <c r="AG146" s="2"/>
    </row>
    <row r="147" spans="5:33" ht="15.75" customHeight="1">
      <c r="F147" s="2"/>
      <c r="L147" s="2"/>
      <c r="P147" s="2"/>
      <c r="Q147" s="2"/>
      <c r="R147" s="2"/>
      <c r="S147" s="2"/>
      <c r="T147" s="2"/>
      <c r="V147" s="2"/>
      <c r="X147" s="2"/>
      <c r="Z147" s="2"/>
      <c r="AB147" s="2"/>
      <c r="AE147" s="2"/>
      <c r="AF147" s="2"/>
      <c r="AG147" s="2"/>
    </row>
    <row r="148" spans="5:33" ht="15.75" customHeight="1">
      <c r="F148" s="2"/>
      <c r="L148" s="2"/>
      <c r="P148" s="2"/>
      <c r="Q148" s="2"/>
      <c r="R148" s="2"/>
      <c r="S148" s="2"/>
      <c r="T148" s="2"/>
      <c r="V148" s="2"/>
      <c r="X148" s="2"/>
      <c r="Z148" s="2"/>
      <c r="AB148" s="2"/>
      <c r="AE148" s="2"/>
      <c r="AF148" s="2"/>
      <c r="AG148" s="2"/>
    </row>
    <row r="149" spans="5:33" ht="15.75" customHeight="1">
      <c r="F149" s="2"/>
      <c r="L149" s="2"/>
      <c r="P149" s="2"/>
      <c r="Q149" s="2"/>
      <c r="R149" s="2"/>
      <c r="S149" s="2"/>
      <c r="T149" s="2"/>
      <c r="V149" s="2"/>
      <c r="X149" s="2"/>
      <c r="Z149" s="2"/>
      <c r="AB149" s="2"/>
      <c r="AE149" s="2"/>
      <c r="AF149" s="2"/>
      <c r="AG149" s="2"/>
    </row>
    <row r="150" spans="5:33" ht="15.75" customHeight="1">
      <c r="E150" s="126" t="s">
        <v>261</v>
      </c>
      <c r="F150" s="127">
        <f>COUNTIF(AK17:AK100, "Zona de Riesgo Alta")</f>
        <v>0</v>
      </c>
      <c r="L150" s="2"/>
      <c r="P150" s="2"/>
      <c r="Q150" s="2"/>
      <c r="R150" s="2"/>
      <c r="S150" s="2"/>
      <c r="T150" s="2"/>
      <c r="V150" s="2"/>
      <c r="X150" s="2"/>
      <c r="Z150" s="2"/>
      <c r="AB150" s="2"/>
      <c r="AE150" s="2"/>
      <c r="AF150" s="2"/>
      <c r="AG150" s="2"/>
    </row>
    <row r="151" spans="5:33" ht="15.75" customHeight="1">
      <c r="E151" s="126" t="s">
        <v>262</v>
      </c>
      <c r="F151" s="127">
        <f>COUNTIF(AK17:AK100, "Zona de Riesgo Alta")</f>
        <v>0</v>
      </c>
      <c r="L151" s="2"/>
      <c r="P151" s="2"/>
      <c r="Q151" s="2"/>
      <c r="R151" s="2"/>
      <c r="S151" s="2"/>
      <c r="T151" s="2"/>
      <c r="V151" s="2"/>
      <c r="X151" s="2"/>
      <c r="Z151" s="2"/>
      <c r="AB151" s="2"/>
      <c r="AE151" s="2"/>
      <c r="AF151" s="2"/>
      <c r="AG151" s="2"/>
    </row>
    <row r="152" spans="5:33" ht="15.75" customHeight="1">
      <c r="E152" s="126" t="s">
        <v>263</v>
      </c>
      <c r="F152" s="127">
        <f>COUNTIF(AK17:AK100, "Zona de Riesgo Moderada")</f>
        <v>0</v>
      </c>
      <c r="L152" s="2"/>
      <c r="P152" s="2"/>
      <c r="Q152" s="2"/>
      <c r="R152" s="2"/>
      <c r="S152" s="2"/>
      <c r="T152" s="2"/>
      <c r="V152" s="2"/>
      <c r="X152" s="2"/>
      <c r="Z152" s="2"/>
      <c r="AB152" s="2"/>
      <c r="AE152" s="2"/>
      <c r="AF152" s="2"/>
      <c r="AG152" s="2"/>
    </row>
    <row r="153" spans="5:33" ht="15.75" customHeight="1">
      <c r="E153" s="126" t="s">
        <v>264</v>
      </c>
      <c r="F153" s="127">
        <f>COUNTIF(AK17:AK100, "Zona de Riesgo Baja")</f>
        <v>1</v>
      </c>
      <c r="L153" s="2"/>
      <c r="P153" s="2"/>
      <c r="Q153" s="2"/>
      <c r="R153" s="2"/>
      <c r="S153" s="2"/>
      <c r="T153" s="2"/>
      <c r="V153" s="2"/>
      <c r="X153" s="2"/>
      <c r="Z153" s="2"/>
      <c r="AB153" s="2"/>
      <c r="AE153" s="2"/>
      <c r="AF153" s="2"/>
      <c r="AG153" s="2"/>
    </row>
    <row r="154" spans="5:33" ht="15.75" customHeight="1">
      <c r="F154" s="2"/>
      <c r="L154" s="2"/>
      <c r="P154" s="2"/>
      <c r="Q154" s="2"/>
      <c r="R154" s="2"/>
      <c r="S154" s="2"/>
      <c r="T154" s="2"/>
      <c r="V154" s="2"/>
      <c r="X154" s="2"/>
      <c r="Z154" s="2"/>
      <c r="AB154" s="2"/>
      <c r="AE154" s="2"/>
      <c r="AF154" s="2"/>
      <c r="AG154" s="2"/>
    </row>
    <row r="155" spans="5:33" ht="15.75" customHeight="1">
      <c r="F155" s="2"/>
      <c r="L155" s="2"/>
      <c r="P155" s="2"/>
      <c r="Q155" s="2"/>
      <c r="R155" s="2"/>
      <c r="S155" s="2"/>
      <c r="T155" s="2"/>
      <c r="V155" s="2"/>
      <c r="X155" s="2"/>
      <c r="Z155" s="2"/>
      <c r="AB155" s="2"/>
      <c r="AE155" s="2"/>
      <c r="AF155" s="2"/>
      <c r="AG155" s="2"/>
    </row>
    <row r="156" spans="5:33" ht="15.75" customHeight="1">
      <c r="F156" s="2"/>
      <c r="L156" s="2"/>
      <c r="P156" s="2"/>
      <c r="Q156" s="2"/>
      <c r="R156" s="2"/>
      <c r="S156" s="2"/>
      <c r="T156" s="2"/>
      <c r="V156" s="2"/>
      <c r="X156" s="2"/>
      <c r="Z156" s="2"/>
      <c r="AB156" s="2"/>
      <c r="AE156" s="2"/>
      <c r="AF156" s="2"/>
      <c r="AG156" s="2"/>
    </row>
    <row r="157" spans="5:33" ht="15.75" customHeight="1">
      <c r="F157" s="2"/>
      <c r="L157" s="2"/>
      <c r="P157" s="2"/>
      <c r="Q157" s="2"/>
      <c r="R157" s="2"/>
      <c r="S157" s="2"/>
      <c r="T157" s="2"/>
      <c r="V157" s="2"/>
      <c r="X157" s="2"/>
      <c r="Z157" s="2"/>
      <c r="AB157" s="2"/>
      <c r="AE157" s="2"/>
      <c r="AF157" s="2"/>
      <c r="AG157" s="2"/>
    </row>
    <row r="158" spans="5:33" ht="15.75" customHeight="1">
      <c r="F158" s="2"/>
      <c r="L158" s="2"/>
      <c r="P158" s="2"/>
      <c r="Q158" s="2"/>
      <c r="R158" s="2"/>
      <c r="S158" s="2"/>
      <c r="T158" s="2"/>
      <c r="V158" s="2"/>
      <c r="X158" s="2"/>
      <c r="Z158" s="2"/>
      <c r="AB158" s="2"/>
      <c r="AE158" s="2"/>
      <c r="AF158" s="2"/>
      <c r="AG158" s="2"/>
    </row>
    <row r="159" spans="5:33" ht="15.75" customHeight="1">
      <c r="F159" s="2"/>
      <c r="L159" s="2"/>
      <c r="P159" s="2"/>
      <c r="Q159" s="2"/>
      <c r="R159" s="2"/>
      <c r="S159" s="2"/>
      <c r="T159" s="2"/>
      <c r="V159" s="2"/>
      <c r="X159" s="2"/>
      <c r="Z159" s="2"/>
      <c r="AB159" s="2"/>
      <c r="AE159" s="2"/>
      <c r="AF159" s="2"/>
      <c r="AG159" s="2"/>
    </row>
    <row r="160" spans="5:33" ht="15.75" customHeight="1">
      <c r="F160" s="2"/>
      <c r="L160" s="2"/>
      <c r="P160" s="2"/>
      <c r="Q160" s="2"/>
      <c r="R160" s="2"/>
      <c r="S160" s="2"/>
      <c r="T160" s="2"/>
      <c r="V160" s="2"/>
      <c r="X160" s="2"/>
      <c r="Z160" s="2"/>
      <c r="AB160" s="2"/>
      <c r="AE160" s="2"/>
      <c r="AF160" s="2"/>
      <c r="AG160" s="2"/>
    </row>
    <row r="161" spans="6:33" ht="15.75" customHeight="1">
      <c r="F161" s="2"/>
      <c r="L161" s="2"/>
      <c r="P161" s="2"/>
      <c r="Q161" s="2"/>
      <c r="R161" s="2"/>
      <c r="S161" s="2"/>
      <c r="T161" s="2"/>
      <c r="V161" s="2"/>
      <c r="X161" s="2"/>
      <c r="Z161" s="2"/>
      <c r="AB161" s="2"/>
      <c r="AE161" s="2"/>
      <c r="AF161" s="2"/>
      <c r="AG161" s="2"/>
    </row>
    <row r="162" spans="6:33" ht="15.75" customHeight="1">
      <c r="F162" s="2"/>
      <c r="L162" s="2"/>
      <c r="P162" s="2"/>
      <c r="Q162" s="2"/>
      <c r="R162" s="2"/>
      <c r="S162" s="2"/>
      <c r="T162" s="2"/>
      <c r="V162" s="2"/>
      <c r="X162" s="2"/>
      <c r="Z162" s="2"/>
      <c r="AB162" s="2"/>
      <c r="AE162" s="2"/>
      <c r="AF162" s="2"/>
      <c r="AG162" s="2"/>
    </row>
    <row r="163" spans="6:33" ht="15.75" customHeight="1">
      <c r="F163" s="2"/>
      <c r="L163" s="2"/>
      <c r="P163" s="2"/>
      <c r="Q163" s="2"/>
      <c r="R163" s="2"/>
      <c r="S163" s="2"/>
      <c r="T163" s="2"/>
      <c r="V163" s="2"/>
      <c r="X163" s="2"/>
      <c r="Z163" s="2"/>
      <c r="AB163" s="2"/>
      <c r="AE163" s="2"/>
      <c r="AF163" s="2"/>
      <c r="AG163" s="2"/>
    </row>
    <row r="164" spans="6:33" ht="15.75" customHeight="1">
      <c r="F164" s="2"/>
      <c r="L164" s="2"/>
      <c r="P164" s="2"/>
      <c r="Q164" s="2"/>
      <c r="R164" s="2"/>
      <c r="S164" s="2"/>
      <c r="T164" s="2"/>
      <c r="V164" s="2"/>
      <c r="X164" s="2"/>
      <c r="Z164" s="2"/>
      <c r="AB164" s="2"/>
      <c r="AE164" s="2"/>
      <c r="AF164" s="2"/>
      <c r="AG164" s="2"/>
    </row>
    <row r="165" spans="6:33" ht="15.75" customHeight="1">
      <c r="F165" s="2"/>
      <c r="L165" s="2"/>
      <c r="P165" s="2"/>
      <c r="Q165" s="2"/>
      <c r="R165" s="2"/>
      <c r="S165" s="2"/>
      <c r="T165" s="2"/>
      <c r="V165" s="2"/>
      <c r="X165" s="2"/>
      <c r="Z165" s="2"/>
      <c r="AB165" s="2"/>
      <c r="AE165" s="2"/>
      <c r="AF165" s="2"/>
      <c r="AG165" s="2"/>
    </row>
    <row r="166" spans="6:33" ht="15.75" customHeight="1">
      <c r="F166" s="2"/>
      <c r="L166" s="2"/>
      <c r="P166" s="2"/>
      <c r="Q166" s="2"/>
      <c r="R166" s="2"/>
      <c r="S166" s="2"/>
      <c r="T166" s="2"/>
      <c r="V166" s="2"/>
      <c r="X166" s="2"/>
      <c r="Z166" s="2"/>
      <c r="AB166" s="2"/>
      <c r="AE166" s="2"/>
      <c r="AF166" s="2"/>
      <c r="AG166" s="2"/>
    </row>
    <row r="167" spans="6:33" ht="15.75" customHeight="1">
      <c r="F167" s="2"/>
      <c r="L167" s="2"/>
      <c r="P167" s="2"/>
      <c r="Q167" s="2"/>
      <c r="R167" s="2"/>
      <c r="S167" s="2"/>
      <c r="T167" s="2"/>
      <c r="V167" s="2"/>
      <c r="X167" s="2"/>
      <c r="Z167" s="2"/>
      <c r="AB167" s="2"/>
      <c r="AE167" s="2"/>
      <c r="AF167" s="2"/>
      <c r="AG167" s="2"/>
    </row>
    <row r="168" spans="6:33" ht="15.75" customHeight="1">
      <c r="F168" s="2"/>
      <c r="L168" s="2"/>
      <c r="P168" s="2"/>
      <c r="Q168" s="2"/>
      <c r="R168" s="2"/>
      <c r="S168" s="2"/>
      <c r="T168" s="2"/>
      <c r="V168" s="2"/>
      <c r="X168" s="2"/>
      <c r="Z168" s="2"/>
      <c r="AB168" s="2"/>
      <c r="AE168" s="2"/>
      <c r="AF168" s="2"/>
      <c r="AG168" s="2"/>
    </row>
    <row r="169" spans="6:33" ht="15.75" customHeight="1">
      <c r="F169" s="2"/>
      <c r="L169" s="2"/>
      <c r="P169" s="2"/>
      <c r="Q169" s="2"/>
      <c r="R169" s="2"/>
      <c r="S169" s="2"/>
      <c r="T169" s="2"/>
      <c r="V169" s="2"/>
      <c r="X169" s="2"/>
      <c r="Z169" s="2"/>
      <c r="AB169" s="2"/>
      <c r="AE169" s="2"/>
      <c r="AF169" s="2"/>
      <c r="AG169" s="2"/>
    </row>
    <row r="170" spans="6:33" ht="15.75" customHeight="1">
      <c r="F170" s="2"/>
      <c r="L170" s="2"/>
      <c r="P170" s="2"/>
      <c r="Q170" s="2"/>
      <c r="R170" s="2"/>
      <c r="S170" s="2"/>
      <c r="T170" s="2"/>
      <c r="V170" s="2"/>
      <c r="X170" s="2"/>
      <c r="Z170" s="2"/>
      <c r="AB170" s="2"/>
      <c r="AE170" s="2"/>
      <c r="AF170" s="2"/>
      <c r="AG170" s="2"/>
    </row>
    <row r="171" spans="6:33" ht="15.75" customHeight="1">
      <c r="F171" s="2"/>
      <c r="L171" s="2"/>
      <c r="P171" s="2"/>
      <c r="Q171" s="2"/>
      <c r="R171" s="2"/>
      <c r="S171" s="2"/>
      <c r="T171" s="2"/>
      <c r="V171" s="2"/>
      <c r="X171" s="2"/>
      <c r="Z171" s="2"/>
      <c r="AB171" s="2"/>
      <c r="AE171" s="2"/>
      <c r="AF171" s="2"/>
      <c r="AG171" s="2"/>
    </row>
    <row r="172" spans="6:33" ht="15.75" customHeight="1">
      <c r="F172" s="2"/>
      <c r="L172" s="2"/>
      <c r="P172" s="2"/>
      <c r="Q172" s="2"/>
      <c r="R172" s="2"/>
      <c r="S172" s="2"/>
      <c r="T172" s="2"/>
      <c r="V172" s="2"/>
      <c r="X172" s="2"/>
      <c r="Z172" s="2"/>
      <c r="AB172" s="2"/>
      <c r="AE172" s="2"/>
      <c r="AF172" s="2"/>
      <c r="AG172" s="2"/>
    </row>
    <row r="173" spans="6:33" ht="15.75" customHeight="1">
      <c r="F173" s="2"/>
      <c r="L173" s="2"/>
      <c r="P173" s="2"/>
      <c r="Q173" s="2"/>
      <c r="R173" s="2"/>
      <c r="S173" s="2"/>
      <c r="T173" s="2"/>
      <c r="V173" s="2"/>
      <c r="X173" s="2"/>
      <c r="Z173" s="2"/>
      <c r="AB173" s="2"/>
      <c r="AE173" s="2"/>
      <c r="AF173" s="2"/>
      <c r="AG173" s="2"/>
    </row>
    <row r="174" spans="6:33" ht="15.75" customHeight="1">
      <c r="F174" s="2"/>
      <c r="L174" s="2"/>
      <c r="P174" s="2"/>
      <c r="Q174" s="2"/>
      <c r="R174" s="2"/>
      <c r="S174" s="2"/>
      <c r="T174" s="2"/>
      <c r="V174" s="2"/>
      <c r="X174" s="2"/>
      <c r="Z174" s="2"/>
      <c r="AB174" s="2"/>
      <c r="AE174" s="2"/>
      <c r="AF174" s="2"/>
      <c r="AG174" s="2"/>
    </row>
    <row r="175" spans="6:33" ht="15.75" customHeight="1">
      <c r="F175" s="2"/>
      <c r="L175" s="2"/>
      <c r="P175" s="2"/>
      <c r="Q175" s="2"/>
      <c r="R175" s="2"/>
      <c r="S175" s="2"/>
      <c r="T175" s="2"/>
      <c r="V175" s="2"/>
      <c r="X175" s="2"/>
      <c r="Z175" s="2"/>
      <c r="AB175" s="2"/>
      <c r="AE175" s="2"/>
      <c r="AF175" s="2"/>
      <c r="AG175" s="2"/>
    </row>
    <row r="176" spans="6:33" ht="15.75" customHeight="1">
      <c r="F176" s="2"/>
      <c r="L176" s="2"/>
      <c r="P176" s="2"/>
      <c r="Q176" s="2"/>
      <c r="R176" s="2"/>
      <c r="S176" s="2"/>
      <c r="T176" s="2"/>
      <c r="V176" s="2"/>
      <c r="X176" s="2"/>
      <c r="Z176" s="2"/>
      <c r="AB176" s="2"/>
      <c r="AE176" s="2"/>
      <c r="AF176" s="2"/>
      <c r="AG176" s="2"/>
    </row>
    <row r="177" spans="6:33" ht="15.75" customHeight="1">
      <c r="F177" s="2"/>
      <c r="L177" s="2"/>
      <c r="P177" s="2"/>
      <c r="Q177" s="2"/>
      <c r="R177" s="2"/>
      <c r="S177" s="2"/>
      <c r="T177" s="2"/>
      <c r="V177" s="2"/>
      <c r="X177" s="2"/>
      <c r="Z177" s="2"/>
      <c r="AB177" s="2"/>
      <c r="AE177" s="2"/>
      <c r="AF177" s="2"/>
      <c r="AG177" s="2"/>
    </row>
    <row r="178" spans="6:33" ht="15.75" customHeight="1">
      <c r="F178" s="2"/>
      <c r="L178" s="2"/>
      <c r="P178" s="2"/>
      <c r="Q178" s="2"/>
      <c r="R178" s="2"/>
      <c r="S178" s="2"/>
      <c r="T178" s="2"/>
      <c r="V178" s="2"/>
      <c r="X178" s="2"/>
      <c r="Z178" s="2"/>
      <c r="AB178" s="2"/>
      <c r="AE178" s="2"/>
      <c r="AF178" s="2"/>
      <c r="AG178" s="2"/>
    </row>
    <row r="179" spans="6:33" ht="15.75" customHeight="1">
      <c r="F179" s="2"/>
      <c r="L179" s="2"/>
      <c r="P179" s="2"/>
      <c r="Q179" s="2"/>
      <c r="R179" s="2"/>
      <c r="S179" s="2"/>
      <c r="T179" s="2"/>
      <c r="V179" s="2"/>
      <c r="X179" s="2"/>
      <c r="Z179" s="2"/>
      <c r="AB179" s="2"/>
      <c r="AE179" s="2"/>
      <c r="AF179" s="2"/>
      <c r="AG179" s="2"/>
    </row>
    <row r="180" spans="6:33" ht="15.75" customHeight="1">
      <c r="F180" s="2"/>
      <c r="L180" s="2"/>
      <c r="P180" s="2"/>
      <c r="Q180" s="2"/>
      <c r="R180" s="2"/>
      <c r="S180" s="2"/>
      <c r="T180" s="2"/>
      <c r="V180" s="2"/>
      <c r="X180" s="2"/>
      <c r="Z180" s="2"/>
      <c r="AB180" s="2"/>
      <c r="AE180" s="2"/>
      <c r="AF180" s="2"/>
      <c r="AG180" s="2"/>
    </row>
    <row r="181" spans="6:33" ht="15.75" customHeight="1">
      <c r="F181" s="2"/>
      <c r="L181" s="2"/>
      <c r="P181" s="2"/>
      <c r="Q181" s="2"/>
      <c r="R181" s="2"/>
      <c r="S181" s="2"/>
      <c r="T181" s="2"/>
      <c r="V181" s="2"/>
      <c r="X181" s="2"/>
      <c r="Z181" s="2"/>
      <c r="AB181" s="2"/>
      <c r="AE181" s="2"/>
      <c r="AF181" s="2"/>
      <c r="AG181" s="2"/>
    </row>
    <row r="182" spans="6:33" ht="15.75" customHeight="1">
      <c r="F182" s="2"/>
      <c r="L182" s="2"/>
      <c r="P182" s="2"/>
      <c r="Q182" s="2"/>
      <c r="R182" s="2"/>
      <c r="S182" s="2"/>
      <c r="T182" s="2"/>
      <c r="V182" s="2"/>
      <c r="X182" s="2"/>
      <c r="Z182" s="2"/>
      <c r="AB182" s="2"/>
      <c r="AE182" s="2"/>
      <c r="AF182" s="2"/>
      <c r="AG182" s="2"/>
    </row>
    <row r="183" spans="6:33" ht="15.75" customHeight="1">
      <c r="F183" s="2"/>
      <c r="L183" s="2"/>
      <c r="P183" s="2"/>
      <c r="Q183" s="2"/>
      <c r="R183" s="2"/>
      <c r="S183" s="2"/>
      <c r="T183" s="2"/>
      <c r="V183" s="2"/>
      <c r="X183" s="2"/>
      <c r="Z183" s="2"/>
      <c r="AB183" s="2"/>
      <c r="AE183" s="2"/>
      <c r="AF183" s="2"/>
      <c r="AG183" s="2"/>
    </row>
    <row r="184" spans="6:33" ht="15.75" customHeight="1">
      <c r="F184" s="2"/>
      <c r="L184" s="2"/>
      <c r="P184" s="2"/>
      <c r="Q184" s="2"/>
      <c r="R184" s="2"/>
      <c r="S184" s="2"/>
      <c r="T184" s="2"/>
      <c r="V184" s="2"/>
      <c r="X184" s="2"/>
      <c r="Z184" s="2"/>
      <c r="AB184" s="2"/>
      <c r="AE184" s="2"/>
      <c r="AF184" s="2"/>
      <c r="AG184" s="2"/>
    </row>
    <row r="185" spans="6:33" ht="15.75" customHeight="1">
      <c r="F185" s="2"/>
      <c r="L185" s="2"/>
      <c r="P185" s="2"/>
      <c r="Q185" s="2"/>
      <c r="R185" s="2"/>
      <c r="S185" s="2"/>
      <c r="T185" s="2"/>
      <c r="V185" s="2"/>
      <c r="X185" s="2"/>
      <c r="Z185" s="2"/>
      <c r="AB185" s="2"/>
      <c r="AE185" s="2"/>
      <c r="AF185" s="2"/>
      <c r="AG185" s="2"/>
    </row>
    <row r="186" spans="6:33" ht="15.75" customHeight="1">
      <c r="F186" s="2"/>
      <c r="L186" s="2"/>
      <c r="P186" s="2"/>
      <c r="Q186" s="2"/>
      <c r="R186" s="2"/>
      <c r="S186" s="2"/>
      <c r="T186" s="2"/>
      <c r="V186" s="2"/>
      <c r="X186" s="2"/>
      <c r="Z186" s="2"/>
      <c r="AB186" s="2"/>
      <c r="AE186" s="2"/>
      <c r="AF186" s="2"/>
      <c r="AG186" s="2"/>
    </row>
    <row r="187" spans="6:33" ht="15.75" customHeight="1">
      <c r="F187" s="2"/>
      <c r="L187" s="2"/>
      <c r="P187" s="2"/>
      <c r="Q187" s="2"/>
      <c r="R187" s="2"/>
      <c r="S187" s="2"/>
      <c r="T187" s="2"/>
      <c r="V187" s="2"/>
      <c r="X187" s="2"/>
      <c r="Z187" s="2"/>
      <c r="AB187" s="2"/>
      <c r="AE187" s="2"/>
      <c r="AF187" s="2"/>
      <c r="AG187" s="2"/>
    </row>
    <row r="188" spans="6:33" ht="15.75" customHeight="1">
      <c r="F188" s="2"/>
      <c r="L188" s="2"/>
      <c r="P188" s="2"/>
      <c r="Q188" s="2"/>
      <c r="R188" s="2"/>
      <c r="S188" s="2"/>
      <c r="T188" s="2"/>
      <c r="V188" s="2"/>
      <c r="X188" s="2"/>
      <c r="Z188" s="2"/>
      <c r="AB188" s="2"/>
      <c r="AE188" s="2"/>
      <c r="AF188" s="2"/>
      <c r="AG188" s="2"/>
    </row>
    <row r="189" spans="6:33" ht="15.75" customHeight="1">
      <c r="F189" s="2"/>
      <c r="L189" s="2"/>
      <c r="P189" s="2"/>
      <c r="Q189" s="2"/>
      <c r="R189" s="2"/>
      <c r="S189" s="2"/>
      <c r="T189" s="2"/>
      <c r="V189" s="2"/>
      <c r="X189" s="2"/>
      <c r="Z189" s="2"/>
      <c r="AB189" s="2"/>
      <c r="AE189" s="2"/>
      <c r="AF189" s="2"/>
      <c r="AG189" s="2"/>
    </row>
    <row r="190" spans="6:33" ht="15.75" customHeight="1">
      <c r="F190" s="2"/>
      <c r="L190" s="2"/>
      <c r="P190" s="2"/>
      <c r="Q190" s="2"/>
      <c r="R190" s="2"/>
      <c r="S190" s="2"/>
      <c r="T190" s="2"/>
      <c r="V190" s="2"/>
      <c r="X190" s="2"/>
      <c r="Z190" s="2"/>
      <c r="AB190" s="2"/>
      <c r="AE190" s="2"/>
      <c r="AF190" s="2"/>
      <c r="AG190" s="2"/>
    </row>
    <row r="191" spans="6:33" ht="15.75" customHeight="1">
      <c r="F191" s="2"/>
      <c r="L191" s="2"/>
      <c r="P191" s="2"/>
      <c r="Q191" s="2"/>
      <c r="R191" s="2"/>
      <c r="S191" s="2"/>
      <c r="T191" s="2"/>
      <c r="V191" s="2"/>
      <c r="X191" s="2"/>
      <c r="Z191" s="2"/>
      <c r="AB191" s="2"/>
      <c r="AE191" s="2"/>
      <c r="AF191" s="2"/>
      <c r="AG191" s="2"/>
    </row>
    <row r="192" spans="6:33" ht="15.75" customHeight="1">
      <c r="F192" s="2"/>
      <c r="L192" s="2"/>
      <c r="P192" s="2"/>
      <c r="Q192" s="2"/>
      <c r="R192" s="2"/>
      <c r="S192" s="2"/>
      <c r="T192" s="2"/>
      <c r="V192" s="2"/>
      <c r="X192" s="2"/>
      <c r="Z192" s="2"/>
      <c r="AB192" s="2"/>
      <c r="AE192" s="2"/>
      <c r="AF192" s="2"/>
      <c r="AG192" s="2"/>
    </row>
    <row r="193" spans="6:33" ht="15.75" customHeight="1">
      <c r="F193" s="2"/>
      <c r="L193" s="2"/>
      <c r="P193" s="2"/>
      <c r="Q193" s="2"/>
      <c r="R193" s="2"/>
      <c r="S193" s="2"/>
      <c r="T193" s="2"/>
      <c r="V193" s="2"/>
      <c r="X193" s="2"/>
      <c r="Z193" s="2"/>
      <c r="AB193" s="2"/>
      <c r="AE193" s="2"/>
      <c r="AF193" s="2"/>
      <c r="AG193" s="2"/>
    </row>
    <row r="194" spans="6:33" ht="15.75" customHeight="1">
      <c r="F194" s="2"/>
      <c r="L194" s="2"/>
      <c r="P194" s="2"/>
      <c r="Q194" s="2"/>
      <c r="R194" s="2"/>
      <c r="S194" s="2"/>
      <c r="T194" s="2"/>
      <c r="V194" s="2"/>
      <c r="X194" s="2"/>
      <c r="Z194" s="2"/>
      <c r="AB194" s="2"/>
      <c r="AE194" s="2"/>
      <c r="AF194" s="2"/>
      <c r="AG194" s="2"/>
    </row>
    <row r="195" spans="6:33" ht="15.75" customHeight="1">
      <c r="F195" s="2"/>
      <c r="L195" s="2"/>
      <c r="P195" s="2"/>
      <c r="Q195" s="2"/>
      <c r="R195" s="2"/>
      <c r="S195" s="2"/>
      <c r="T195" s="2"/>
      <c r="V195" s="2"/>
      <c r="X195" s="2"/>
      <c r="Z195" s="2"/>
      <c r="AB195" s="2"/>
      <c r="AE195" s="2"/>
      <c r="AF195" s="2"/>
      <c r="AG195" s="2"/>
    </row>
    <row r="196" spans="6:33" ht="15.75" customHeight="1">
      <c r="F196" s="2"/>
      <c r="L196" s="2"/>
      <c r="P196" s="2"/>
      <c r="Q196" s="2"/>
      <c r="R196" s="2"/>
      <c r="S196" s="2"/>
      <c r="T196" s="2"/>
      <c r="V196" s="2"/>
      <c r="X196" s="2"/>
      <c r="Z196" s="2"/>
      <c r="AB196" s="2"/>
      <c r="AE196" s="2"/>
      <c r="AF196" s="2"/>
      <c r="AG196" s="2"/>
    </row>
    <row r="197" spans="6:33" ht="15.75" customHeight="1">
      <c r="F197" s="2"/>
      <c r="L197" s="2"/>
      <c r="P197" s="2"/>
      <c r="Q197" s="2"/>
      <c r="R197" s="2"/>
      <c r="S197" s="2"/>
      <c r="T197" s="2"/>
      <c r="V197" s="2"/>
      <c r="X197" s="2"/>
      <c r="Z197" s="2"/>
      <c r="AB197" s="2"/>
      <c r="AE197" s="2"/>
      <c r="AF197" s="2"/>
      <c r="AG197" s="2"/>
    </row>
    <row r="198" spans="6:33" ht="15.75" customHeight="1">
      <c r="F198" s="2"/>
      <c r="L198" s="2"/>
      <c r="P198" s="2"/>
      <c r="Q198" s="2"/>
      <c r="R198" s="2"/>
      <c r="S198" s="2"/>
      <c r="T198" s="2"/>
      <c r="V198" s="2"/>
      <c r="X198" s="2"/>
      <c r="Z198" s="2"/>
      <c r="AB198" s="2"/>
      <c r="AE198" s="2"/>
      <c r="AF198" s="2"/>
      <c r="AG198" s="2"/>
    </row>
    <row r="199" spans="6:33" ht="15.75" customHeight="1">
      <c r="F199" s="2"/>
      <c r="L199" s="2"/>
      <c r="P199" s="2"/>
      <c r="Q199" s="2"/>
      <c r="R199" s="2"/>
      <c r="S199" s="2"/>
      <c r="T199" s="2"/>
      <c r="V199" s="2"/>
      <c r="X199" s="2"/>
      <c r="Z199" s="2"/>
      <c r="AB199" s="2"/>
      <c r="AE199" s="2"/>
      <c r="AF199" s="2"/>
      <c r="AG199" s="2"/>
    </row>
    <row r="200" spans="6:33" ht="15.75" customHeight="1">
      <c r="F200" s="2"/>
      <c r="L200" s="2"/>
      <c r="P200" s="2"/>
      <c r="Q200" s="2"/>
      <c r="R200" s="2"/>
      <c r="S200" s="2"/>
      <c r="T200" s="2"/>
      <c r="V200" s="2"/>
      <c r="X200" s="2"/>
      <c r="Z200" s="2"/>
      <c r="AB200" s="2"/>
      <c r="AE200" s="2"/>
      <c r="AF200" s="2"/>
      <c r="AG200" s="2"/>
    </row>
    <row r="201" spans="6:33" ht="15.75" customHeight="1">
      <c r="F201" s="2"/>
      <c r="L201" s="2"/>
      <c r="P201" s="2"/>
      <c r="Q201" s="2"/>
      <c r="R201" s="2"/>
      <c r="S201" s="2"/>
      <c r="T201" s="2"/>
      <c r="V201" s="2"/>
      <c r="X201" s="2"/>
      <c r="Z201" s="2"/>
      <c r="AB201" s="2"/>
      <c r="AE201" s="2"/>
      <c r="AF201" s="2"/>
      <c r="AG201" s="2"/>
    </row>
    <row r="202" spans="6:33" ht="15.75" customHeight="1">
      <c r="F202" s="2"/>
      <c r="L202" s="2"/>
      <c r="P202" s="2"/>
      <c r="Q202" s="2"/>
      <c r="R202" s="2"/>
      <c r="S202" s="2"/>
      <c r="T202" s="2"/>
      <c r="V202" s="2"/>
      <c r="X202" s="2"/>
      <c r="Z202" s="2"/>
      <c r="AB202" s="2"/>
      <c r="AE202" s="2"/>
      <c r="AF202" s="2"/>
      <c r="AG202" s="2"/>
    </row>
    <row r="203" spans="6:33" ht="15.75" customHeight="1">
      <c r="F203" s="2"/>
      <c r="L203" s="2"/>
      <c r="P203" s="2"/>
      <c r="Q203" s="2"/>
      <c r="R203" s="2"/>
      <c r="S203" s="2"/>
      <c r="T203" s="2"/>
      <c r="V203" s="2"/>
      <c r="X203" s="2"/>
      <c r="Z203" s="2"/>
      <c r="AB203" s="2"/>
      <c r="AE203" s="2"/>
      <c r="AF203" s="2"/>
      <c r="AG203" s="2"/>
    </row>
    <row r="204" spans="6:33" ht="15.75" customHeight="1">
      <c r="F204" s="2"/>
      <c r="L204" s="2"/>
      <c r="P204" s="2"/>
      <c r="Q204" s="2"/>
      <c r="R204" s="2"/>
      <c r="S204" s="2"/>
      <c r="T204" s="2"/>
      <c r="V204" s="2"/>
      <c r="X204" s="2"/>
      <c r="Z204" s="2"/>
      <c r="AB204" s="2"/>
      <c r="AE204" s="2"/>
      <c r="AF204" s="2"/>
      <c r="AG204" s="2"/>
    </row>
    <row r="205" spans="6:33" ht="15.75" customHeight="1">
      <c r="F205" s="2"/>
      <c r="L205" s="2"/>
      <c r="P205" s="2"/>
      <c r="Q205" s="2"/>
      <c r="R205" s="2"/>
      <c r="S205" s="2"/>
      <c r="T205" s="2"/>
      <c r="V205" s="2"/>
      <c r="X205" s="2"/>
      <c r="Z205" s="2"/>
      <c r="AB205" s="2"/>
      <c r="AE205" s="2"/>
      <c r="AF205" s="2"/>
      <c r="AG205" s="2"/>
    </row>
    <row r="206" spans="6:33" ht="15.75" customHeight="1">
      <c r="F206" s="2"/>
      <c r="L206" s="2"/>
      <c r="P206" s="2"/>
      <c r="Q206" s="2"/>
      <c r="R206" s="2"/>
      <c r="S206" s="2"/>
      <c r="T206" s="2"/>
      <c r="V206" s="2"/>
      <c r="X206" s="2"/>
      <c r="Z206" s="2"/>
      <c r="AB206" s="2"/>
      <c r="AE206" s="2"/>
      <c r="AF206" s="2"/>
      <c r="AG206" s="2"/>
    </row>
    <row r="207" spans="6:33" ht="15.75" customHeight="1">
      <c r="F207" s="2"/>
      <c r="L207" s="2"/>
      <c r="P207" s="2"/>
      <c r="Q207" s="2"/>
      <c r="R207" s="2"/>
      <c r="S207" s="2"/>
      <c r="T207" s="2"/>
      <c r="V207" s="2"/>
      <c r="X207" s="2"/>
      <c r="Z207" s="2"/>
      <c r="AB207" s="2"/>
      <c r="AE207" s="2"/>
      <c r="AF207" s="2"/>
      <c r="AG207" s="2"/>
    </row>
    <row r="208" spans="6:33" ht="15.75" customHeight="1">
      <c r="F208" s="2"/>
      <c r="L208" s="2"/>
      <c r="P208" s="2"/>
      <c r="Q208" s="2"/>
      <c r="R208" s="2"/>
      <c r="S208" s="2"/>
      <c r="T208" s="2"/>
      <c r="V208" s="2"/>
      <c r="X208" s="2"/>
      <c r="Z208" s="2"/>
      <c r="AB208" s="2"/>
      <c r="AE208" s="2"/>
      <c r="AF208" s="2"/>
      <c r="AG208" s="2"/>
    </row>
    <row r="209" spans="6:33" ht="15.75" customHeight="1">
      <c r="F209" s="2"/>
      <c r="L209" s="2"/>
      <c r="P209" s="2"/>
      <c r="Q209" s="2"/>
      <c r="R209" s="2"/>
      <c r="S209" s="2"/>
      <c r="T209" s="2"/>
      <c r="V209" s="2"/>
      <c r="X209" s="2"/>
      <c r="Z209" s="2"/>
      <c r="AB209" s="2"/>
      <c r="AE209" s="2"/>
      <c r="AF209" s="2"/>
      <c r="AG209" s="2"/>
    </row>
    <row r="210" spans="6:33" ht="15.75" customHeight="1">
      <c r="F210" s="2"/>
      <c r="L210" s="2"/>
      <c r="P210" s="2"/>
      <c r="Q210" s="2"/>
      <c r="R210" s="2"/>
      <c r="S210" s="2"/>
      <c r="T210" s="2"/>
      <c r="V210" s="2"/>
      <c r="X210" s="2"/>
      <c r="Z210" s="2"/>
      <c r="AB210" s="2"/>
      <c r="AE210" s="2"/>
      <c r="AF210" s="2"/>
      <c r="AG210" s="2"/>
    </row>
    <row r="211" spans="6:33" ht="15.75" customHeight="1">
      <c r="F211" s="2"/>
      <c r="L211" s="2"/>
      <c r="P211" s="2"/>
      <c r="Q211" s="2"/>
      <c r="R211" s="2"/>
      <c r="S211" s="2"/>
      <c r="T211" s="2"/>
      <c r="V211" s="2"/>
      <c r="X211" s="2"/>
      <c r="Z211" s="2"/>
      <c r="AB211" s="2"/>
      <c r="AE211" s="2"/>
      <c r="AF211" s="2"/>
      <c r="AG211" s="2"/>
    </row>
    <row r="212" spans="6:33" ht="15.75" customHeight="1">
      <c r="F212" s="2"/>
      <c r="L212" s="2"/>
      <c r="P212" s="2"/>
      <c r="Q212" s="2"/>
      <c r="R212" s="2"/>
      <c r="S212" s="2"/>
      <c r="T212" s="2"/>
      <c r="V212" s="2"/>
      <c r="X212" s="2"/>
      <c r="Z212" s="2"/>
      <c r="AB212" s="2"/>
      <c r="AE212" s="2"/>
      <c r="AF212" s="2"/>
      <c r="AG212" s="2"/>
    </row>
    <row r="213" spans="6:33" ht="15.75" customHeight="1">
      <c r="F213" s="2"/>
      <c r="L213" s="2"/>
      <c r="P213" s="2"/>
      <c r="Q213" s="2"/>
      <c r="R213" s="2"/>
      <c r="S213" s="2"/>
      <c r="T213" s="2"/>
      <c r="V213" s="2"/>
      <c r="X213" s="2"/>
      <c r="Z213" s="2"/>
      <c r="AB213" s="2"/>
      <c r="AE213" s="2"/>
      <c r="AF213" s="2"/>
      <c r="AG213" s="2"/>
    </row>
    <row r="214" spans="6:33" ht="15.75" customHeight="1">
      <c r="F214" s="2"/>
      <c r="L214" s="2"/>
      <c r="P214" s="2"/>
      <c r="Q214" s="2"/>
      <c r="R214" s="2"/>
      <c r="S214" s="2"/>
      <c r="T214" s="2"/>
      <c r="V214" s="2"/>
      <c r="X214" s="2"/>
      <c r="Z214" s="2"/>
      <c r="AB214" s="2"/>
      <c r="AE214" s="2"/>
      <c r="AF214" s="2"/>
      <c r="AG214" s="2"/>
    </row>
    <row r="215" spans="6:33" ht="15.75" customHeight="1">
      <c r="F215" s="2"/>
      <c r="L215" s="2"/>
      <c r="P215" s="2"/>
      <c r="Q215" s="2"/>
      <c r="R215" s="2"/>
      <c r="S215" s="2"/>
      <c r="T215" s="2"/>
      <c r="V215" s="2"/>
      <c r="X215" s="2"/>
      <c r="Z215" s="2"/>
      <c r="AB215" s="2"/>
      <c r="AE215" s="2"/>
      <c r="AF215" s="2"/>
      <c r="AG215" s="2"/>
    </row>
    <row r="216" spans="6:33" ht="15.75" customHeight="1">
      <c r="F216" s="2"/>
      <c r="L216" s="2"/>
      <c r="P216" s="2"/>
      <c r="Q216" s="2"/>
      <c r="R216" s="2"/>
      <c r="S216" s="2"/>
      <c r="T216" s="2"/>
      <c r="V216" s="2"/>
      <c r="X216" s="2"/>
      <c r="Z216" s="2"/>
      <c r="AB216" s="2"/>
      <c r="AE216" s="2"/>
      <c r="AF216" s="2"/>
      <c r="AG216" s="2"/>
    </row>
    <row r="217" spans="6:33" ht="15.75" customHeight="1">
      <c r="F217" s="2"/>
      <c r="L217" s="2"/>
      <c r="P217" s="2"/>
      <c r="Q217" s="2"/>
      <c r="R217" s="2"/>
      <c r="S217" s="2"/>
      <c r="T217" s="2"/>
      <c r="V217" s="2"/>
      <c r="X217" s="2"/>
      <c r="Z217" s="2"/>
      <c r="AB217" s="2"/>
      <c r="AE217" s="2"/>
      <c r="AF217" s="2"/>
      <c r="AG217" s="2"/>
    </row>
    <row r="218" spans="6:33" ht="15.75" customHeight="1">
      <c r="F218" s="2"/>
      <c r="L218" s="2"/>
      <c r="P218" s="2"/>
      <c r="Q218" s="2"/>
      <c r="R218" s="2"/>
      <c r="S218" s="2"/>
      <c r="T218" s="2"/>
      <c r="V218" s="2"/>
      <c r="X218" s="2"/>
      <c r="Z218" s="2"/>
      <c r="AB218" s="2"/>
      <c r="AE218" s="2"/>
      <c r="AF218" s="2"/>
      <c r="AG218" s="2"/>
    </row>
    <row r="219" spans="6:33" ht="15.75" customHeight="1">
      <c r="F219" s="2"/>
      <c r="L219" s="2"/>
      <c r="P219" s="2"/>
      <c r="Q219" s="2"/>
      <c r="R219" s="2"/>
      <c r="S219" s="2"/>
      <c r="T219" s="2"/>
      <c r="V219" s="2"/>
      <c r="X219" s="2"/>
      <c r="Z219" s="2"/>
      <c r="AB219" s="2"/>
      <c r="AE219" s="2"/>
      <c r="AF219" s="2"/>
      <c r="AG219" s="2"/>
    </row>
    <row r="220" spans="6:33" ht="15.75" customHeight="1">
      <c r="F220" s="2"/>
      <c r="L220" s="2"/>
      <c r="P220" s="2"/>
      <c r="Q220" s="2"/>
      <c r="R220" s="2"/>
      <c r="S220" s="2"/>
      <c r="T220" s="2"/>
      <c r="V220" s="2"/>
      <c r="X220" s="2"/>
      <c r="Z220" s="2"/>
      <c r="AB220" s="2"/>
      <c r="AE220" s="2"/>
      <c r="AF220" s="2"/>
      <c r="AG220" s="2"/>
    </row>
    <row r="221" spans="6:33" ht="15.75" customHeight="1">
      <c r="F221" s="2"/>
      <c r="L221" s="2"/>
      <c r="P221" s="2"/>
      <c r="Q221" s="2"/>
      <c r="R221" s="2"/>
      <c r="S221" s="2"/>
      <c r="T221" s="2"/>
      <c r="V221" s="2"/>
      <c r="X221" s="2"/>
      <c r="Z221" s="2"/>
      <c r="AB221" s="2"/>
      <c r="AE221" s="2"/>
      <c r="AF221" s="2"/>
      <c r="AG221" s="2"/>
    </row>
    <row r="222" spans="6:33" ht="15.75" customHeight="1">
      <c r="F222" s="2"/>
      <c r="L222" s="2"/>
      <c r="P222" s="2"/>
      <c r="Q222" s="2"/>
      <c r="R222" s="2"/>
      <c r="S222" s="2"/>
      <c r="T222" s="2"/>
      <c r="V222" s="2"/>
      <c r="X222" s="2"/>
      <c r="Z222" s="2"/>
      <c r="AB222" s="2"/>
      <c r="AE222" s="2"/>
      <c r="AF222" s="2"/>
      <c r="AG222" s="2"/>
    </row>
    <row r="223" spans="6:33" ht="15.75" customHeight="1">
      <c r="F223" s="2"/>
      <c r="L223" s="2"/>
      <c r="P223" s="2"/>
      <c r="Q223" s="2"/>
      <c r="R223" s="2"/>
      <c r="S223" s="2"/>
      <c r="T223" s="2"/>
      <c r="V223" s="2"/>
      <c r="X223" s="2"/>
      <c r="Z223" s="2"/>
      <c r="AB223" s="2"/>
      <c r="AE223" s="2"/>
      <c r="AF223" s="2"/>
      <c r="AG223" s="2"/>
    </row>
    <row r="224" spans="6:33" ht="15.75" customHeight="1">
      <c r="F224" s="2"/>
      <c r="L224" s="2"/>
      <c r="P224" s="2"/>
      <c r="Q224" s="2"/>
      <c r="R224" s="2"/>
      <c r="S224" s="2"/>
      <c r="T224" s="2"/>
      <c r="V224" s="2"/>
      <c r="X224" s="2"/>
      <c r="Z224" s="2"/>
      <c r="AB224" s="2"/>
      <c r="AE224" s="2"/>
      <c r="AF224" s="2"/>
      <c r="AG224" s="2"/>
    </row>
    <row r="225" spans="6:33" ht="15.75" customHeight="1">
      <c r="F225" s="2"/>
      <c r="L225" s="2"/>
      <c r="P225" s="2"/>
      <c r="Q225" s="2"/>
      <c r="R225" s="2"/>
      <c r="S225" s="2"/>
      <c r="T225" s="2"/>
      <c r="V225" s="2"/>
      <c r="X225" s="2"/>
      <c r="Z225" s="2"/>
      <c r="AB225" s="2"/>
      <c r="AE225" s="2"/>
      <c r="AF225" s="2"/>
      <c r="AG225" s="2"/>
    </row>
    <row r="226" spans="6:33" ht="15.75" customHeight="1">
      <c r="F226" s="2"/>
      <c r="L226" s="2"/>
      <c r="P226" s="2"/>
      <c r="Q226" s="2"/>
      <c r="R226" s="2"/>
      <c r="S226" s="2"/>
      <c r="T226" s="2"/>
      <c r="V226" s="2"/>
      <c r="X226" s="2"/>
      <c r="Z226" s="2"/>
      <c r="AB226" s="2"/>
      <c r="AE226" s="2"/>
      <c r="AF226" s="2"/>
      <c r="AG226" s="2"/>
    </row>
    <row r="227" spans="6:33" ht="15.75" customHeight="1">
      <c r="F227" s="2"/>
      <c r="L227" s="2"/>
      <c r="P227" s="2"/>
      <c r="Q227" s="2"/>
      <c r="R227" s="2"/>
      <c r="S227" s="2"/>
      <c r="T227" s="2"/>
      <c r="V227" s="2"/>
      <c r="X227" s="2"/>
      <c r="Z227" s="2"/>
      <c r="AB227" s="2"/>
      <c r="AE227" s="2"/>
      <c r="AF227" s="2"/>
      <c r="AG227" s="2"/>
    </row>
    <row r="228" spans="6:33" ht="15.75" customHeight="1">
      <c r="F228" s="2"/>
      <c r="L228" s="2"/>
      <c r="P228" s="2"/>
      <c r="Q228" s="2"/>
      <c r="R228" s="2"/>
      <c r="S228" s="2"/>
      <c r="T228" s="2"/>
      <c r="V228" s="2"/>
      <c r="X228" s="2"/>
      <c r="Z228" s="2"/>
      <c r="AB228" s="2"/>
      <c r="AE228" s="2"/>
      <c r="AF228" s="2"/>
      <c r="AG228" s="2"/>
    </row>
    <row r="229" spans="6:33" ht="15.75" customHeight="1">
      <c r="F229" s="2"/>
      <c r="L229" s="2"/>
      <c r="P229" s="2"/>
      <c r="Q229" s="2"/>
      <c r="R229" s="2"/>
      <c r="S229" s="2"/>
      <c r="T229" s="2"/>
      <c r="V229" s="2"/>
      <c r="X229" s="2"/>
      <c r="Z229" s="2"/>
      <c r="AB229" s="2"/>
      <c r="AE229" s="2"/>
      <c r="AF229" s="2"/>
      <c r="AG229" s="2"/>
    </row>
    <row r="230" spans="6:33" ht="15.75" customHeight="1">
      <c r="F230" s="2"/>
      <c r="L230" s="2"/>
      <c r="P230" s="2"/>
      <c r="Q230" s="2"/>
      <c r="R230" s="2"/>
      <c r="S230" s="2"/>
      <c r="T230" s="2"/>
      <c r="V230" s="2"/>
      <c r="X230" s="2"/>
      <c r="Z230" s="2"/>
      <c r="AB230" s="2"/>
      <c r="AE230" s="2"/>
      <c r="AF230" s="2"/>
      <c r="AG230" s="2"/>
    </row>
    <row r="231" spans="6:33" ht="15.75" customHeight="1">
      <c r="F231" s="2"/>
      <c r="L231" s="2"/>
      <c r="P231" s="2"/>
      <c r="Q231" s="2"/>
      <c r="R231" s="2"/>
      <c r="S231" s="2"/>
      <c r="T231" s="2"/>
      <c r="V231" s="2"/>
      <c r="X231" s="2"/>
      <c r="Z231" s="2"/>
      <c r="AB231" s="2"/>
      <c r="AE231" s="2"/>
      <c r="AF231" s="2"/>
      <c r="AG231" s="2"/>
    </row>
    <row r="232" spans="6:33" ht="15.75" customHeight="1">
      <c r="F232" s="2"/>
      <c r="L232" s="2"/>
      <c r="P232" s="2"/>
      <c r="Q232" s="2"/>
      <c r="R232" s="2"/>
      <c r="S232" s="2"/>
      <c r="T232" s="2"/>
      <c r="V232" s="2"/>
      <c r="X232" s="2"/>
      <c r="Z232" s="2"/>
      <c r="AB232" s="2"/>
      <c r="AE232" s="2"/>
      <c r="AF232" s="2"/>
      <c r="AG232" s="2"/>
    </row>
    <row r="233" spans="6:33" ht="15.75" customHeight="1">
      <c r="F233" s="2"/>
      <c r="L233" s="2"/>
      <c r="P233" s="2"/>
      <c r="Q233" s="2"/>
      <c r="R233" s="2"/>
      <c r="S233" s="2"/>
      <c r="T233" s="2"/>
      <c r="V233" s="2"/>
      <c r="X233" s="2"/>
      <c r="Z233" s="2"/>
      <c r="AB233" s="2"/>
      <c r="AE233" s="2"/>
      <c r="AF233" s="2"/>
      <c r="AG233" s="2"/>
    </row>
    <row r="234" spans="6:33" ht="15.75" customHeight="1">
      <c r="F234" s="2"/>
      <c r="L234" s="2"/>
      <c r="P234" s="2"/>
      <c r="Q234" s="2"/>
      <c r="R234" s="2"/>
      <c r="S234" s="2"/>
      <c r="T234" s="2"/>
      <c r="V234" s="2"/>
      <c r="X234" s="2"/>
      <c r="Z234" s="2"/>
      <c r="AB234" s="2"/>
      <c r="AE234" s="2"/>
      <c r="AF234" s="2"/>
      <c r="AG234" s="2"/>
    </row>
    <row r="235" spans="6:33" ht="15.75" customHeight="1">
      <c r="F235" s="2"/>
      <c r="L235" s="2"/>
      <c r="P235" s="2"/>
      <c r="Q235" s="2"/>
      <c r="R235" s="2"/>
      <c r="S235" s="2"/>
      <c r="T235" s="2"/>
      <c r="V235" s="2"/>
      <c r="X235" s="2"/>
      <c r="Z235" s="2"/>
      <c r="AB235" s="2"/>
      <c r="AE235" s="2"/>
      <c r="AF235" s="2"/>
      <c r="AG235" s="2"/>
    </row>
    <row r="236" spans="6:33" ht="15.75" customHeight="1">
      <c r="F236" s="2"/>
      <c r="L236" s="2"/>
      <c r="P236" s="2"/>
      <c r="Q236" s="2"/>
      <c r="R236" s="2"/>
      <c r="S236" s="2"/>
      <c r="T236" s="2"/>
      <c r="V236" s="2"/>
      <c r="X236" s="2"/>
      <c r="Z236" s="2"/>
      <c r="AB236" s="2"/>
      <c r="AE236" s="2"/>
      <c r="AF236" s="2"/>
      <c r="AG236" s="2"/>
    </row>
    <row r="237" spans="6:33" ht="15.75" customHeight="1">
      <c r="F237" s="2"/>
      <c r="L237" s="2"/>
      <c r="P237" s="2"/>
      <c r="Q237" s="2"/>
      <c r="R237" s="2"/>
      <c r="S237" s="2"/>
      <c r="T237" s="2"/>
      <c r="V237" s="2"/>
      <c r="X237" s="2"/>
      <c r="Z237" s="2"/>
      <c r="AB237" s="2"/>
      <c r="AE237" s="2"/>
      <c r="AF237" s="2"/>
      <c r="AG237" s="2"/>
    </row>
    <row r="238" spans="6:33" ht="15.75" customHeight="1">
      <c r="F238" s="2"/>
      <c r="L238" s="2"/>
      <c r="P238" s="2"/>
      <c r="Q238" s="2"/>
      <c r="R238" s="2"/>
      <c r="S238" s="2"/>
      <c r="T238" s="2"/>
      <c r="V238" s="2"/>
      <c r="X238" s="2"/>
      <c r="Z238" s="2"/>
      <c r="AB238" s="2"/>
      <c r="AE238" s="2"/>
      <c r="AF238" s="2"/>
      <c r="AG238" s="2"/>
    </row>
    <row r="239" spans="6:33" ht="15.75" customHeight="1">
      <c r="F239" s="2"/>
      <c r="L239" s="2"/>
      <c r="P239" s="2"/>
      <c r="Q239" s="2"/>
      <c r="R239" s="2"/>
      <c r="S239" s="2"/>
      <c r="T239" s="2"/>
      <c r="V239" s="2"/>
      <c r="X239" s="2"/>
      <c r="Z239" s="2"/>
      <c r="AB239" s="2"/>
      <c r="AE239" s="2"/>
      <c r="AF239" s="2"/>
      <c r="AG239" s="2"/>
    </row>
    <row r="240" spans="6:33" ht="15.75" customHeight="1">
      <c r="F240" s="2"/>
      <c r="L240" s="2"/>
      <c r="P240" s="2"/>
      <c r="Q240" s="2"/>
      <c r="R240" s="2"/>
      <c r="S240" s="2"/>
      <c r="T240" s="2"/>
      <c r="V240" s="2"/>
      <c r="X240" s="2"/>
      <c r="Z240" s="2"/>
      <c r="AB240" s="2"/>
      <c r="AE240" s="2"/>
      <c r="AF240" s="2"/>
      <c r="AG240" s="2"/>
    </row>
    <row r="241" spans="6:33" ht="15.75" customHeight="1">
      <c r="F241" s="2"/>
      <c r="L241" s="2"/>
      <c r="P241" s="2"/>
      <c r="Q241" s="2"/>
      <c r="R241" s="2"/>
      <c r="S241" s="2"/>
      <c r="T241" s="2"/>
      <c r="V241" s="2"/>
      <c r="X241" s="2"/>
      <c r="Z241" s="2"/>
      <c r="AB241" s="2"/>
      <c r="AE241" s="2"/>
      <c r="AF241" s="2"/>
      <c r="AG241" s="2"/>
    </row>
    <row r="242" spans="6:33" ht="15.75" customHeight="1">
      <c r="F242" s="2"/>
      <c r="L242" s="2"/>
      <c r="P242" s="2"/>
      <c r="Q242" s="2"/>
      <c r="R242" s="2"/>
      <c r="S242" s="2"/>
      <c r="T242" s="2"/>
      <c r="V242" s="2"/>
      <c r="X242" s="2"/>
      <c r="Z242" s="2"/>
      <c r="AB242" s="2"/>
      <c r="AE242" s="2"/>
      <c r="AF242" s="2"/>
      <c r="AG242" s="2"/>
    </row>
    <row r="243" spans="6:33" ht="15.75" customHeight="1">
      <c r="F243" s="2"/>
      <c r="L243" s="2"/>
      <c r="P243" s="2"/>
      <c r="Q243" s="2"/>
      <c r="R243" s="2"/>
      <c r="S243" s="2"/>
      <c r="T243" s="2"/>
      <c r="V243" s="2"/>
      <c r="X243" s="2"/>
      <c r="Z243" s="2"/>
      <c r="AB243" s="2"/>
      <c r="AE243" s="2"/>
      <c r="AF243" s="2"/>
      <c r="AG243" s="2"/>
    </row>
    <row r="244" spans="6:33" ht="15.75" customHeight="1">
      <c r="F244" s="2"/>
      <c r="L244" s="2"/>
      <c r="P244" s="2"/>
      <c r="Q244" s="2"/>
      <c r="R244" s="2"/>
      <c r="S244" s="2"/>
      <c r="T244" s="2"/>
      <c r="V244" s="2"/>
      <c r="X244" s="2"/>
      <c r="Z244" s="2"/>
      <c r="AB244" s="2"/>
      <c r="AE244" s="2"/>
      <c r="AF244" s="2"/>
      <c r="AG244" s="2"/>
    </row>
    <row r="245" spans="6:33" ht="15.75" customHeight="1">
      <c r="F245" s="2"/>
      <c r="L245" s="2"/>
      <c r="P245" s="2"/>
      <c r="Q245" s="2"/>
      <c r="R245" s="2"/>
      <c r="S245" s="2"/>
      <c r="T245" s="2"/>
      <c r="V245" s="2"/>
      <c r="X245" s="2"/>
      <c r="Z245" s="2"/>
      <c r="AB245" s="2"/>
      <c r="AE245" s="2"/>
      <c r="AF245" s="2"/>
      <c r="AG245" s="2"/>
    </row>
    <row r="246" spans="6:33" ht="15.75" customHeight="1">
      <c r="F246" s="2"/>
      <c r="L246" s="2"/>
      <c r="P246" s="2"/>
      <c r="Q246" s="2"/>
      <c r="R246" s="2"/>
      <c r="S246" s="2"/>
      <c r="T246" s="2"/>
      <c r="V246" s="2"/>
      <c r="X246" s="2"/>
      <c r="Z246" s="2"/>
      <c r="AB246" s="2"/>
      <c r="AE246" s="2"/>
      <c r="AF246" s="2"/>
      <c r="AG246" s="2"/>
    </row>
    <row r="247" spans="6:33" ht="15.75" customHeight="1">
      <c r="F247" s="2"/>
      <c r="L247" s="2"/>
      <c r="P247" s="2"/>
      <c r="Q247" s="2"/>
      <c r="R247" s="2"/>
      <c r="S247" s="2"/>
      <c r="T247" s="2"/>
      <c r="V247" s="2"/>
      <c r="X247" s="2"/>
      <c r="Z247" s="2"/>
      <c r="AB247" s="2"/>
      <c r="AE247" s="2"/>
      <c r="AF247" s="2"/>
      <c r="AG247" s="2"/>
    </row>
    <row r="248" spans="6:33" ht="15.75" customHeight="1">
      <c r="F248" s="2"/>
      <c r="L248" s="2"/>
      <c r="P248" s="2"/>
      <c r="Q248" s="2"/>
      <c r="R248" s="2"/>
      <c r="S248" s="2"/>
      <c r="T248" s="2"/>
      <c r="V248" s="2"/>
      <c r="X248" s="2"/>
      <c r="Z248" s="2"/>
      <c r="AB248" s="2"/>
      <c r="AE248" s="2"/>
      <c r="AF248" s="2"/>
      <c r="AG248" s="2"/>
    </row>
    <row r="249" spans="6:33" ht="15.75" customHeight="1">
      <c r="F249" s="2"/>
      <c r="L249" s="2"/>
      <c r="P249" s="2"/>
      <c r="Q249" s="2"/>
      <c r="R249" s="2"/>
      <c r="S249" s="2"/>
      <c r="T249" s="2"/>
      <c r="V249" s="2"/>
      <c r="X249" s="2"/>
      <c r="Z249" s="2"/>
      <c r="AB249" s="2"/>
      <c r="AE249" s="2"/>
      <c r="AF249" s="2"/>
      <c r="AG249" s="2"/>
    </row>
    <row r="250" spans="6:33" ht="15.75" customHeight="1">
      <c r="F250" s="2"/>
      <c r="L250" s="2"/>
      <c r="P250" s="2"/>
      <c r="Q250" s="2"/>
      <c r="R250" s="2"/>
      <c r="S250" s="2"/>
      <c r="T250" s="2"/>
      <c r="V250" s="2"/>
      <c r="X250" s="2"/>
      <c r="Z250" s="2"/>
      <c r="AB250" s="2"/>
      <c r="AE250" s="2"/>
      <c r="AF250" s="2"/>
      <c r="AG250" s="2"/>
    </row>
    <row r="251" spans="6:33" ht="15.75" customHeight="1">
      <c r="F251" s="2"/>
      <c r="L251" s="2"/>
      <c r="P251" s="2"/>
      <c r="Q251" s="2"/>
      <c r="R251" s="2"/>
      <c r="S251" s="2"/>
      <c r="T251" s="2"/>
      <c r="V251" s="2"/>
      <c r="X251" s="2"/>
      <c r="Z251" s="2"/>
      <c r="AB251" s="2"/>
      <c r="AE251" s="2"/>
      <c r="AF251" s="2"/>
      <c r="AG251" s="2"/>
    </row>
    <row r="252" spans="6:33" ht="15.75" customHeight="1">
      <c r="F252" s="2"/>
      <c r="L252" s="2"/>
      <c r="P252" s="2"/>
      <c r="Q252" s="2"/>
      <c r="R252" s="2"/>
      <c r="S252" s="2"/>
      <c r="T252" s="2"/>
      <c r="V252" s="2"/>
      <c r="X252" s="2"/>
      <c r="Z252" s="2"/>
      <c r="AB252" s="2"/>
      <c r="AE252" s="2"/>
      <c r="AF252" s="2"/>
      <c r="AG252" s="2"/>
    </row>
    <row r="253" spans="6:33" ht="15.75" customHeight="1">
      <c r="F253" s="2"/>
      <c r="L253" s="2"/>
      <c r="P253" s="2"/>
      <c r="Q253" s="2"/>
      <c r="R253" s="2"/>
      <c r="S253" s="2"/>
      <c r="T253" s="2"/>
      <c r="V253" s="2"/>
      <c r="X253" s="2"/>
      <c r="Z253" s="2"/>
      <c r="AB253" s="2"/>
      <c r="AE253" s="2"/>
      <c r="AF253" s="2"/>
      <c r="AG253" s="2"/>
    </row>
    <row r="254" spans="6:33" ht="15.75" customHeight="1">
      <c r="F254" s="2"/>
      <c r="L254" s="2"/>
      <c r="P254" s="2"/>
      <c r="Q254" s="2"/>
      <c r="R254" s="2"/>
      <c r="S254" s="2"/>
      <c r="T254" s="2"/>
      <c r="V254" s="2"/>
      <c r="X254" s="2"/>
      <c r="Z254" s="2"/>
      <c r="AB254" s="2"/>
      <c r="AE254" s="2"/>
      <c r="AF254" s="2"/>
      <c r="AG254" s="2"/>
    </row>
    <row r="255" spans="6:33" ht="15.75" customHeight="1">
      <c r="F255" s="2"/>
      <c r="L255" s="2"/>
      <c r="P255" s="2"/>
      <c r="Q255" s="2"/>
      <c r="R255" s="2"/>
      <c r="S255" s="2"/>
      <c r="T255" s="2"/>
      <c r="V255" s="2"/>
      <c r="X255" s="2"/>
      <c r="Z255" s="2"/>
      <c r="AB255" s="2"/>
      <c r="AE255" s="2"/>
      <c r="AF255" s="2"/>
      <c r="AG255" s="2"/>
    </row>
    <row r="256" spans="6:33" ht="15.75" customHeight="1">
      <c r="F256" s="2"/>
      <c r="L256" s="2"/>
      <c r="P256" s="2"/>
      <c r="Q256" s="2"/>
      <c r="R256" s="2"/>
      <c r="S256" s="2"/>
      <c r="T256" s="2"/>
      <c r="V256" s="2"/>
      <c r="X256" s="2"/>
      <c r="Z256" s="2"/>
      <c r="AB256" s="2"/>
      <c r="AE256" s="2"/>
      <c r="AF256" s="2"/>
      <c r="AG256" s="2"/>
    </row>
    <row r="257" spans="6:33" ht="15.75" customHeight="1">
      <c r="F257" s="2"/>
      <c r="L257" s="2"/>
      <c r="P257" s="2"/>
      <c r="Q257" s="2"/>
      <c r="R257" s="2"/>
      <c r="S257" s="2"/>
      <c r="T257" s="2"/>
      <c r="V257" s="2"/>
      <c r="X257" s="2"/>
      <c r="Z257" s="2"/>
      <c r="AB257" s="2"/>
      <c r="AE257" s="2"/>
      <c r="AF257" s="2"/>
      <c r="AG257" s="2"/>
    </row>
    <row r="258" spans="6:33" ht="15.75" customHeight="1">
      <c r="F258" s="2"/>
      <c r="L258" s="2"/>
      <c r="P258" s="2"/>
      <c r="Q258" s="2"/>
      <c r="R258" s="2"/>
      <c r="S258" s="2"/>
      <c r="T258" s="2"/>
      <c r="V258" s="2"/>
      <c r="X258" s="2"/>
      <c r="Z258" s="2"/>
      <c r="AB258" s="2"/>
      <c r="AE258" s="2"/>
      <c r="AF258" s="2"/>
      <c r="AG258" s="2"/>
    </row>
    <row r="259" spans="6:33" ht="15.75" customHeight="1">
      <c r="F259" s="2"/>
      <c r="L259" s="2"/>
      <c r="P259" s="2"/>
      <c r="Q259" s="2"/>
      <c r="R259" s="2"/>
      <c r="S259" s="2"/>
      <c r="T259" s="2"/>
      <c r="V259" s="2"/>
      <c r="X259" s="2"/>
      <c r="Z259" s="2"/>
      <c r="AB259" s="2"/>
      <c r="AE259" s="2"/>
      <c r="AF259" s="2"/>
      <c r="AG259" s="2"/>
    </row>
    <row r="260" spans="6:33" ht="15.75" customHeight="1">
      <c r="F260" s="2"/>
      <c r="L260" s="2"/>
      <c r="P260" s="2"/>
      <c r="Q260" s="2"/>
      <c r="R260" s="2"/>
      <c r="S260" s="2"/>
      <c r="T260" s="2"/>
      <c r="V260" s="2"/>
      <c r="X260" s="2"/>
      <c r="Z260" s="2"/>
      <c r="AB260" s="2"/>
      <c r="AE260" s="2"/>
      <c r="AF260" s="2"/>
      <c r="AG260" s="2"/>
    </row>
    <row r="261" spans="6:33" ht="15.75" customHeight="1">
      <c r="F261" s="2"/>
      <c r="L261" s="2"/>
      <c r="P261" s="2"/>
      <c r="Q261" s="2"/>
      <c r="R261" s="2"/>
      <c r="S261" s="2"/>
      <c r="T261" s="2"/>
      <c r="V261" s="2"/>
      <c r="X261" s="2"/>
      <c r="Z261" s="2"/>
      <c r="AB261" s="2"/>
      <c r="AE261" s="2"/>
      <c r="AF261" s="2"/>
      <c r="AG261" s="2"/>
    </row>
    <row r="262" spans="6:33" ht="15.75" customHeight="1">
      <c r="F262" s="2"/>
      <c r="L262" s="2"/>
      <c r="P262" s="2"/>
      <c r="Q262" s="2"/>
      <c r="R262" s="2"/>
      <c r="S262" s="2"/>
      <c r="T262" s="2"/>
      <c r="V262" s="2"/>
      <c r="X262" s="2"/>
      <c r="Z262" s="2"/>
      <c r="AB262" s="2"/>
      <c r="AE262" s="2"/>
      <c r="AF262" s="2"/>
      <c r="AG262" s="2"/>
    </row>
    <row r="263" spans="6:33" ht="15.75" customHeight="1">
      <c r="F263" s="2"/>
      <c r="L263" s="2"/>
      <c r="P263" s="2"/>
      <c r="Q263" s="2"/>
      <c r="R263" s="2"/>
      <c r="S263" s="2"/>
      <c r="T263" s="2"/>
      <c r="V263" s="2"/>
      <c r="X263" s="2"/>
      <c r="Z263" s="2"/>
      <c r="AB263" s="2"/>
      <c r="AE263" s="2"/>
      <c r="AF263" s="2"/>
      <c r="AG263" s="2"/>
    </row>
    <row r="264" spans="6:33" ht="15.75" customHeight="1">
      <c r="F264" s="2"/>
      <c r="L264" s="2"/>
      <c r="P264" s="2"/>
      <c r="Q264" s="2"/>
      <c r="R264" s="2"/>
      <c r="S264" s="2"/>
      <c r="T264" s="2"/>
      <c r="V264" s="2"/>
      <c r="X264" s="2"/>
      <c r="Z264" s="2"/>
      <c r="AB264" s="2"/>
      <c r="AE264" s="2"/>
      <c r="AF264" s="2"/>
      <c r="AG264" s="2"/>
    </row>
    <row r="265" spans="6:33" ht="15.75" customHeight="1">
      <c r="F265" s="2"/>
      <c r="L265" s="2"/>
      <c r="P265" s="2"/>
      <c r="Q265" s="2"/>
      <c r="R265" s="2"/>
      <c r="S265" s="2"/>
      <c r="T265" s="2"/>
      <c r="V265" s="2"/>
      <c r="X265" s="2"/>
      <c r="Z265" s="2"/>
      <c r="AB265" s="2"/>
      <c r="AE265" s="2"/>
      <c r="AF265" s="2"/>
      <c r="AG265" s="2"/>
    </row>
    <row r="266" spans="6:33" ht="15.75" customHeight="1">
      <c r="F266" s="2"/>
      <c r="L266" s="2"/>
      <c r="P266" s="2"/>
      <c r="Q266" s="2"/>
      <c r="R266" s="2"/>
      <c r="S266" s="2"/>
      <c r="T266" s="2"/>
      <c r="V266" s="2"/>
      <c r="X266" s="2"/>
      <c r="Z266" s="2"/>
      <c r="AB266" s="2"/>
      <c r="AE266" s="2"/>
      <c r="AF266" s="2"/>
      <c r="AG266" s="2"/>
    </row>
    <row r="267" spans="6:33" ht="15.75" customHeight="1">
      <c r="F267" s="2"/>
      <c r="L267" s="2"/>
      <c r="P267" s="2"/>
      <c r="Q267" s="2"/>
      <c r="R267" s="2"/>
      <c r="S267" s="2"/>
      <c r="T267" s="2"/>
      <c r="V267" s="2"/>
      <c r="X267" s="2"/>
      <c r="Z267" s="2"/>
      <c r="AB267" s="2"/>
      <c r="AE267" s="2"/>
      <c r="AF267" s="2"/>
      <c r="AG267" s="2"/>
    </row>
    <row r="268" spans="6:33" ht="15.75" customHeight="1">
      <c r="F268" s="2"/>
      <c r="L268" s="2"/>
      <c r="P268" s="2"/>
      <c r="Q268" s="2"/>
      <c r="R268" s="2"/>
      <c r="S268" s="2"/>
      <c r="T268" s="2"/>
      <c r="V268" s="2"/>
      <c r="X268" s="2"/>
      <c r="Z268" s="2"/>
      <c r="AB268" s="2"/>
      <c r="AE268" s="2"/>
      <c r="AF268" s="2"/>
      <c r="AG268" s="2"/>
    </row>
    <row r="269" spans="6:33" ht="15.75" customHeight="1">
      <c r="F269" s="2"/>
      <c r="L269" s="2"/>
      <c r="P269" s="2"/>
      <c r="Q269" s="2"/>
      <c r="R269" s="2"/>
      <c r="S269" s="2"/>
      <c r="T269" s="2"/>
      <c r="V269" s="2"/>
      <c r="X269" s="2"/>
      <c r="Z269" s="2"/>
      <c r="AB269" s="2"/>
      <c r="AE269" s="2"/>
      <c r="AF269" s="2"/>
      <c r="AG269" s="2"/>
    </row>
    <row r="270" spans="6:33" ht="15.75" customHeight="1">
      <c r="F270" s="2"/>
      <c r="L270" s="2"/>
      <c r="P270" s="2"/>
      <c r="Q270" s="2"/>
      <c r="R270" s="2"/>
      <c r="S270" s="2"/>
      <c r="T270" s="2"/>
      <c r="V270" s="2"/>
      <c r="X270" s="2"/>
      <c r="Z270" s="2"/>
      <c r="AB270" s="2"/>
      <c r="AE270" s="2"/>
      <c r="AF270" s="2"/>
      <c r="AG270" s="2"/>
    </row>
    <row r="271" spans="6:33" ht="15.75" customHeight="1">
      <c r="F271" s="2"/>
      <c r="L271" s="2"/>
      <c r="P271" s="2"/>
      <c r="Q271" s="2"/>
      <c r="R271" s="2"/>
      <c r="S271" s="2"/>
      <c r="T271" s="2"/>
      <c r="V271" s="2"/>
      <c r="X271" s="2"/>
      <c r="Z271" s="2"/>
      <c r="AB271" s="2"/>
      <c r="AE271" s="2"/>
      <c r="AF271" s="2"/>
      <c r="AG271" s="2"/>
    </row>
    <row r="272" spans="6:33" ht="15.75" customHeight="1">
      <c r="F272" s="2"/>
      <c r="L272" s="2"/>
      <c r="P272" s="2"/>
      <c r="Q272" s="2"/>
      <c r="R272" s="2"/>
      <c r="S272" s="2"/>
      <c r="T272" s="2"/>
      <c r="V272" s="2"/>
      <c r="X272" s="2"/>
      <c r="Z272" s="2"/>
      <c r="AB272" s="2"/>
      <c r="AE272" s="2"/>
      <c r="AF272" s="2"/>
      <c r="AG272" s="2"/>
    </row>
    <row r="273" spans="6:33" ht="15.75" customHeight="1">
      <c r="F273" s="2"/>
      <c r="L273" s="2"/>
      <c r="P273" s="2"/>
      <c r="Q273" s="2"/>
      <c r="R273" s="2"/>
      <c r="S273" s="2"/>
      <c r="T273" s="2"/>
      <c r="V273" s="2"/>
      <c r="X273" s="2"/>
      <c r="Z273" s="2"/>
      <c r="AB273" s="2"/>
      <c r="AE273" s="2"/>
      <c r="AF273" s="2"/>
      <c r="AG273" s="2"/>
    </row>
    <row r="274" spans="6:33" ht="15.75" customHeight="1">
      <c r="F274" s="2"/>
      <c r="L274" s="2"/>
      <c r="P274" s="2"/>
      <c r="Q274" s="2"/>
      <c r="R274" s="2"/>
      <c r="S274" s="2"/>
      <c r="T274" s="2"/>
      <c r="V274" s="2"/>
      <c r="X274" s="2"/>
      <c r="Z274" s="2"/>
      <c r="AB274" s="2"/>
      <c r="AE274" s="2"/>
      <c r="AF274" s="2"/>
      <c r="AG274" s="2"/>
    </row>
    <row r="275" spans="6:33" ht="15.75" customHeight="1">
      <c r="F275" s="2"/>
      <c r="L275" s="2"/>
      <c r="P275" s="2"/>
      <c r="Q275" s="2"/>
      <c r="R275" s="2"/>
      <c r="S275" s="2"/>
      <c r="T275" s="2"/>
      <c r="V275" s="2"/>
      <c r="X275" s="2"/>
      <c r="Z275" s="2"/>
      <c r="AB275" s="2"/>
      <c r="AE275" s="2"/>
      <c r="AF275" s="2"/>
      <c r="AG275" s="2"/>
    </row>
    <row r="276" spans="6:33" ht="15.75" customHeight="1">
      <c r="F276" s="2"/>
      <c r="L276" s="2"/>
      <c r="P276" s="2"/>
      <c r="Q276" s="2"/>
      <c r="R276" s="2"/>
      <c r="S276" s="2"/>
      <c r="T276" s="2"/>
      <c r="V276" s="2"/>
      <c r="X276" s="2"/>
      <c r="Z276" s="2"/>
      <c r="AB276" s="2"/>
      <c r="AE276" s="2"/>
      <c r="AF276" s="2"/>
      <c r="AG276" s="2"/>
    </row>
    <row r="277" spans="6:33" ht="15.75" customHeight="1">
      <c r="F277" s="2"/>
      <c r="L277" s="2"/>
      <c r="P277" s="2"/>
      <c r="Q277" s="2"/>
      <c r="R277" s="2"/>
      <c r="S277" s="2"/>
      <c r="T277" s="2"/>
      <c r="V277" s="2"/>
      <c r="X277" s="2"/>
      <c r="Z277" s="2"/>
      <c r="AB277" s="2"/>
      <c r="AE277" s="2"/>
      <c r="AF277" s="2"/>
      <c r="AG277" s="2"/>
    </row>
    <row r="278" spans="6:33" ht="15.75" customHeight="1">
      <c r="F278" s="2"/>
      <c r="L278" s="2"/>
      <c r="P278" s="2"/>
      <c r="Q278" s="2"/>
      <c r="R278" s="2"/>
      <c r="S278" s="2"/>
      <c r="T278" s="2"/>
      <c r="V278" s="2"/>
      <c r="X278" s="2"/>
      <c r="Z278" s="2"/>
      <c r="AB278" s="2"/>
      <c r="AE278" s="2"/>
      <c r="AF278" s="2"/>
      <c r="AG278" s="2"/>
    </row>
    <row r="279" spans="6:33" ht="15.75" customHeight="1">
      <c r="F279" s="2"/>
      <c r="L279" s="2"/>
      <c r="P279" s="2"/>
      <c r="Q279" s="2"/>
      <c r="R279" s="2"/>
      <c r="S279" s="2"/>
      <c r="T279" s="2"/>
      <c r="V279" s="2"/>
      <c r="X279" s="2"/>
      <c r="Z279" s="2"/>
      <c r="AB279" s="2"/>
      <c r="AE279" s="2"/>
      <c r="AF279" s="2"/>
      <c r="AG279" s="2"/>
    </row>
    <row r="280" spans="6:33" ht="15.75" customHeight="1">
      <c r="F280" s="2"/>
      <c r="L280" s="2"/>
      <c r="P280" s="2"/>
      <c r="Q280" s="2"/>
      <c r="R280" s="2"/>
      <c r="S280" s="2"/>
      <c r="T280" s="2"/>
      <c r="V280" s="2"/>
      <c r="X280" s="2"/>
      <c r="Z280" s="2"/>
      <c r="AB280" s="2"/>
      <c r="AE280" s="2"/>
      <c r="AF280" s="2"/>
      <c r="AG280" s="2"/>
    </row>
    <row r="281" spans="6:33" ht="15.75" customHeight="1">
      <c r="F281" s="2"/>
      <c r="L281" s="2"/>
      <c r="P281" s="2"/>
      <c r="Q281" s="2"/>
      <c r="R281" s="2"/>
      <c r="S281" s="2"/>
      <c r="T281" s="2"/>
      <c r="V281" s="2"/>
      <c r="X281" s="2"/>
      <c r="Z281" s="2"/>
      <c r="AB281" s="2"/>
      <c r="AE281" s="2"/>
      <c r="AF281" s="2"/>
      <c r="AG281" s="2"/>
    </row>
    <row r="282" spans="6:33" ht="15.75" customHeight="1">
      <c r="F282" s="2"/>
      <c r="L282" s="2"/>
      <c r="P282" s="2"/>
      <c r="Q282" s="2"/>
      <c r="R282" s="2"/>
      <c r="S282" s="2"/>
      <c r="T282" s="2"/>
      <c r="V282" s="2"/>
      <c r="X282" s="2"/>
      <c r="Z282" s="2"/>
      <c r="AB282" s="2"/>
      <c r="AE282" s="2"/>
      <c r="AF282" s="2"/>
      <c r="AG282" s="2"/>
    </row>
    <row r="283" spans="6:33" ht="15.75" customHeight="1">
      <c r="F283" s="2"/>
      <c r="L283" s="2"/>
      <c r="P283" s="2"/>
      <c r="Q283" s="2"/>
      <c r="R283" s="2"/>
      <c r="S283" s="2"/>
      <c r="T283" s="2"/>
      <c r="V283" s="2"/>
      <c r="X283" s="2"/>
      <c r="Z283" s="2"/>
      <c r="AB283" s="2"/>
      <c r="AE283" s="2"/>
      <c r="AF283" s="2"/>
      <c r="AG283" s="2"/>
    </row>
    <row r="284" spans="6:33" ht="15.75" customHeight="1">
      <c r="F284" s="2"/>
      <c r="L284" s="2"/>
      <c r="P284" s="2"/>
      <c r="Q284" s="2"/>
      <c r="R284" s="2"/>
      <c r="S284" s="2"/>
      <c r="T284" s="2"/>
      <c r="V284" s="2"/>
      <c r="X284" s="2"/>
      <c r="Z284" s="2"/>
      <c r="AB284" s="2"/>
      <c r="AE284" s="2"/>
      <c r="AF284" s="2"/>
      <c r="AG284" s="2"/>
    </row>
    <row r="285" spans="6:33" ht="15.75" customHeight="1">
      <c r="F285" s="2"/>
      <c r="L285" s="2"/>
      <c r="P285" s="2"/>
      <c r="Q285" s="2"/>
      <c r="R285" s="2"/>
      <c r="S285" s="2"/>
      <c r="T285" s="2"/>
      <c r="V285" s="2"/>
      <c r="X285" s="2"/>
      <c r="Z285" s="2"/>
      <c r="AB285" s="2"/>
      <c r="AE285" s="2"/>
      <c r="AF285" s="2"/>
      <c r="AG285" s="2"/>
    </row>
    <row r="286" spans="6:33" ht="15.75" customHeight="1">
      <c r="F286" s="2"/>
      <c r="L286" s="2"/>
      <c r="P286" s="2"/>
      <c r="Q286" s="2"/>
      <c r="R286" s="2"/>
      <c r="S286" s="2"/>
      <c r="T286" s="2"/>
      <c r="V286" s="2"/>
      <c r="X286" s="2"/>
      <c r="Z286" s="2"/>
      <c r="AB286" s="2"/>
      <c r="AE286" s="2"/>
      <c r="AF286" s="2"/>
      <c r="AG286" s="2"/>
    </row>
    <row r="287" spans="6:33" ht="15.75" customHeight="1">
      <c r="F287" s="2"/>
      <c r="L287" s="2"/>
      <c r="P287" s="2"/>
      <c r="Q287" s="2"/>
      <c r="R287" s="2"/>
      <c r="S287" s="2"/>
      <c r="T287" s="2"/>
      <c r="V287" s="2"/>
      <c r="X287" s="2"/>
      <c r="Z287" s="2"/>
      <c r="AB287" s="2"/>
      <c r="AE287" s="2"/>
      <c r="AF287" s="2"/>
      <c r="AG287" s="2"/>
    </row>
    <row r="288" spans="6:33" ht="15.75" customHeight="1">
      <c r="F288" s="2"/>
      <c r="L288" s="2"/>
      <c r="P288" s="2"/>
      <c r="Q288" s="2"/>
      <c r="R288" s="2"/>
      <c r="S288" s="2"/>
      <c r="T288" s="2"/>
      <c r="V288" s="2"/>
      <c r="X288" s="2"/>
      <c r="Z288" s="2"/>
      <c r="AB288" s="2"/>
      <c r="AE288" s="2"/>
      <c r="AF288" s="2"/>
      <c r="AG288" s="2"/>
    </row>
    <row r="289" spans="6:33" ht="15.75" customHeight="1">
      <c r="F289" s="2"/>
      <c r="L289" s="2"/>
      <c r="P289" s="2"/>
      <c r="Q289" s="2"/>
      <c r="R289" s="2"/>
      <c r="S289" s="2"/>
      <c r="T289" s="2"/>
      <c r="V289" s="2"/>
      <c r="X289" s="2"/>
      <c r="Z289" s="2"/>
      <c r="AB289" s="2"/>
      <c r="AE289" s="2"/>
      <c r="AF289" s="2"/>
      <c r="AG289" s="2"/>
    </row>
    <row r="290" spans="6:33" ht="15.75" customHeight="1">
      <c r="F290" s="2"/>
      <c r="L290" s="2"/>
      <c r="P290" s="2"/>
      <c r="Q290" s="2"/>
      <c r="R290" s="2"/>
      <c r="S290" s="2"/>
      <c r="T290" s="2"/>
      <c r="V290" s="2"/>
      <c r="X290" s="2"/>
      <c r="Z290" s="2"/>
      <c r="AB290" s="2"/>
      <c r="AE290" s="2"/>
      <c r="AF290" s="2"/>
      <c r="AG290" s="2"/>
    </row>
    <row r="291" spans="6:33" ht="15.75" customHeight="1">
      <c r="F291" s="2"/>
      <c r="L291" s="2"/>
      <c r="P291" s="2"/>
      <c r="Q291" s="2"/>
      <c r="R291" s="2"/>
      <c r="S291" s="2"/>
      <c r="T291" s="2"/>
      <c r="V291" s="2"/>
      <c r="X291" s="2"/>
      <c r="Z291" s="2"/>
      <c r="AB291" s="2"/>
      <c r="AE291" s="2"/>
      <c r="AF291" s="2"/>
      <c r="AG291" s="2"/>
    </row>
    <row r="292" spans="6:33" ht="15.75" customHeight="1">
      <c r="F292" s="2"/>
      <c r="L292" s="2"/>
      <c r="P292" s="2"/>
      <c r="Q292" s="2"/>
      <c r="R292" s="2"/>
      <c r="S292" s="2"/>
      <c r="T292" s="2"/>
      <c r="V292" s="2"/>
      <c r="X292" s="2"/>
      <c r="Z292" s="2"/>
      <c r="AB292" s="2"/>
      <c r="AE292" s="2"/>
      <c r="AF292" s="2"/>
      <c r="AG292" s="2"/>
    </row>
    <row r="293" spans="6:33" ht="15.75" customHeight="1">
      <c r="F293" s="2"/>
      <c r="L293" s="2"/>
      <c r="P293" s="2"/>
      <c r="Q293" s="2"/>
      <c r="R293" s="2"/>
      <c r="S293" s="2"/>
      <c r="T293" s="2"/>
      <c r="V293" s="2"/>
      <c r="X293" s="2"/>
      <c r="Z293" s="2"/>
      <c r="AB293" s="2"/>
      <c r="AE293" s="2"/>
      <c r="AF293" s="2"/>
      <c r="AG293" s="2"/>
    </row>
    <row r="294" spans="6:33" ht="15.75" customHeight="1">
      <c r="F294" s="2"/>
      <c r="L294" s="2"/>
      <c r="P294" s="2"/>
      <c r="Q294" s="2"/>
      <c r="R294" s="2"/>
      <c r="S294" s="2"/>
      <c r="T294" s="2"/>
      <c r="V294" s="2"/>
      <c r="X294" s="2"/>
      <c r="Z294" s="2"/>
      <c r="AB294" s="2"/>
      <c r="AE294" s="2"/>
      <c r="AF294" s="2"/>
      <c r="AG294" s="2"/>
    </row>
    <row r="295" spans="6:33" ht="15.75" customHeight="1">
      <c r="F295" s="2"/>
      <c r="L295" s="2"/>
      <c r="P295" s="2"/>
      <c r="Q295" s="2"/>
      <c r="R295" s="2"/>
      <c r="S295" s="2"/>
      <c r="T295" s="2"/>
      <c r="V295" s="2"/>
      <c r="X295" s="2"/>
      <c r="Z295" s="2"/>
      <c r="AB295" s="2"/>
      <c r="AE295" s="2"/>
      <c r="AF295" s="2"/>
      <c r="AG295" s="2"/>
    </row>
    <row r="296" spans="6:33" ht="15.75" customHeight="1">
      <c r="F296" s="2"/>
      <c r="L296" s="2"/>
      <c r="P296" s="2"/>
      <c r="Q296" s="2"/>
      <c r="R296" s="2"/>
      <c r="S296" s="2"/>
      <c r="T296" s="2"/>
      <c r="V296" s="2"/>
      <c r="X296" s="2"/>
      <c r="Z296" s="2"/>
      <c r="AB296" s="2"/>
      <c r="AE296" s="2"/>
      <c r="AF296" s="2"/>
      <c r="AG296" s="2"/>
    </row>
    <row r="297" spans="6:33" ht="15.75" customHeight="1">
      <c r="F297" s="2"/>
      <c r="L297" s="2"/>
      <c r="P297" s="2"/>
      <c r="Q297" s="2"/>
      <c r="R297" s="2"/>
      <c r="S297" s="2"/>
      <c r="T297" s="2"/>
      <c r="V297" s="2"/>
      <c r="X297" s="2"/>
      <c r="Z297" s="2"/>
      <c r="AB297" s="2"/>
      <c r="AE297" s="2"/>
      <c r="AF297" s="2"/>
      <c r="AG297" s="2"/>
    </row>
    <row r="298" spans="6:33" ht="15.75" customHeight="1">
      <c r="F298" s="2"/>
      <c r="L298" s="2"/>
      <c r="P298" s="2"/>
      <c r="Q298" s="2"/>
      <c r="R298" s="2"/>
      <c r="S298" s="2"/>
      <c r="T298" s="2"/>
      <c r="V298" s="2"/>
      <c r="X298" s="2"/>
      <c r="Z298" s="2"/>
      <c r="AB298" s="2"/>
      <c r="AE298" s="2"/>
      <c r="AF298" s="2"/>
      <c r="AG298" s="2"/>
    </row>
    <row r="299" spans="6:33" ht="15.75" customHeight="1">
      <c r="F299" s="2"/>
      <c r="L299" s="2"/>
      <c r="P299" s="2"/>
      <c r="Q299" s="2"/>
      <c r="R299" s="2"/>
      <c r="S299" s="2"/>
      <c r="T299" s="2"/>
      <c r="V299" s="2"/>
      <c r="X299" s="2"/>
      <c r="Z299" s="2"/>
      <c r="AB299" s="2"/>
      <c r="AE299" s="2"/>
      <c r="AF299" s="2"/>
      <c r="AG299" s="2"/>
    </row>
    <row r="300" spans="6:33" ht="15.75" customHeight="1">
      <c r="F300" s="2"/>
      <c r="L300" s="2"/>
      <c r="P300" s="2"/>
      <c r="Q300" s="2"/>
      <c r="R300" s="2"/>
      <c r="S300" s="2"/>
      <c r="T300" s="2"/>
      <c r="V300" s="2"/>
      <c r="X300" s="2"/>
      <c r="Z300" s="2"/>
      <c r="AB300" s="2"/>
      <c r="AE300" s="2"/>
      <c r="AF300" s="2"/>
      <c r="AG300" s="2"/>
    </row>
    <row r="301" spans="6:33" ht="15.75" customHeight="1">
      <c r="F301" s="2"/>
      <c r="L301" s="2"/>
      <c r="P301" s="2"/>
      <c r="Q301" s="2"/>
      <c r="R301" s="2"/>
      <c r="S301" s="2"/>
      <c r="T301" s="2"/>
      <c r="V301" s="2"/>
      <c r="X301" s="2"/>
      <c r="Z301" s="2"/>
      <c r="AB301" s="2"/>
      <c r="AE301" s="2"/>
      <c r="AF301" s="2"/>
      <c r="AG301" s="2"/>
    </row>
    <row r="302" spans="6:33" ht="15.75" customHeight="1">
      <c r="F302" s="2"/>
      <c r="L302" s="2"/>
      <c r="P302" s="2"/>
      <c r="Q302" s="2"/>
      <c r="R302" s="2"/>
      <c r="S302" s="2"/>
      <c r="T302" s="2"/>
      <c r="V302" s="2"/>
      <c r="X302" s="2"/>
      <c r="Z302" s="2"/>
      <c r="AB302" s="2"/>
      <c r="AE302" s="2"/>
      <c r="AF302" s="2"/>
      <c r="AG302" s="2"/>
    </row>
    <row r="303" spans="6:33" ht="15.75" customHeight="1">
      <c r="F303" s="2"/>
      <c r="L303" s="2"/>
      <c r="P303" s="2"/>
      <c r="Q303" s="2"/>
      <c r="R303" s="2"/>
      <c r="S303" s="2"/>
      <c r="T303" s="2"/>
      <c r="V303" s="2"/>
      <c r="X303" s="2"/>
      <c r="Z303" s="2"/>
      <c r="AB303" s="2"/>
      <c r="AE303" s="2"/>
      <c r="AF303" s="2"/>
      <c r="AG303" s="2"/>
    </row>
    <row r="304" spans="6:33" ht="15.75" customHeight="1">
      <c r="F304" s="2"/>
      <c r="L304" s="2"/>
      <c r="P304" s="2"/>
      <c r="Q304" s="2"/>
      <c r="R304" s="2"/>
      <c r="S304" s="2"/>
      <c r="T304" s="2"/>
      <c r="V304" s="2"/>
      <c r="X304" s="2"/>
      <c r="Z304" s="2"/>
      <c r="AB304" s="2"/>
      <c r="AE304" s="2"/>
      <c r="AF304" s="2"/>
      <c r="AG304" s="2"/>
    </row>
    <row r="305" spans="6:33" ht="15.75" customHeight="1">
      <c r="F305" s="2"/>
      <c r="L305" s="2"/>
      <c r="P305" s="2"/>
      <c r="Q305" s="2"/>
      <c r="R305" s="2"/>
      <c r="S305" s="2"/>
      <c r="T305" s="2"/>
      <c r="V305" s="2"/>
      <c r="X305" s="2"/>
      <c r="Z305" s="2"/>
      <c r="AB305" s="2"/>
      <c r="AE305" s="2"/>
      <c r="AF305" s="2"/>
      <c r="AG305" s="2"/>
    </row>
    <row r="306" spans="6:33" ht="15.75" customHeight="1">
      <c r="F306" s="2"/>
      <c r="L306" s="2"/>
      <c r="P306" s="2"/>
      <c r="Q306" s="2"/>
      <c r="R306" s="2"/>
      <c r="S306" s="2"/>
      <c r="T306" s="2"/>
      <c r="V306" s="2"/>
      <c r="X306" s="2"/>
      <c r="Z306" s="2"/>
      <c r="AB306" s="2"/>
      <c r="AE306" s="2"/>
      <c r="AF306" s="2"/>
      <c r="AG306" s="2"/>
    </row>
    <row r="307" spans="6:33" ht="15.75" customHeight="1">
      <c r="F307" s="2"/>
      <c r="L307" s="2"/>
      <c r="P307" s="2"/>
      <c r="Q307" s="2"/>
      <c r="R307" s="2"/>
      <c r="S307" s="2"/>
      <c r="T307" s="2"/>
      <c r="V307" s="2"/>
      <c r="X307" s="2"/>
      <c r="Z307" s="2"/>
      <c r="AB307" s="2"/>
      <c r="AE307" s="2"/>
      <c r="AF307" s="2"/>
      <c r="AG307" s="2"/>
    </row>
    <row r="308" spans="6:33" ht="15.75" customHeight="1">
      <c r="F308" s="2"/>
      <c r="L308" s="2"/>
      <c r="P308" s="2"/>
      <c r="Q308" s="2"/>
      <c r="R308" s="2"/>
      <c r="S308" s="2"/>
      <c r="T308" s="2"/>
      <c r="V308" s="2"/>
      <c r="X308" s="2"/>
      <c r="Z308" s="2"/>
      <c r="AB308" s="2"/>
      <c r="AE308" s="2"/>
      <c r="AF308" s="2"/>
      <c r="AG308" s="2"/>
    </row>
    <row r="309" spans="6:33" ht="15.75" customHeight="1">
      <c r="F309" s="2"/>
      <c r="L309" s="2"/>
      <c r="P309" s="2"/>
      <c r="Q309" s="2"/>
      <c r="R309" s="2"/>
      <c r="S309" s="2"/>
      <c r="T309" s="2"/>
      <c r="V309" s="2"/>
      <c r="X309" s="2"/>
      <c r="Z309" s="2"/>
      <c r="AB309" s="2"/>
      <c r="AE309" s="2"/>
      <c r="AF309" s="2"/>
      <c r="AG309" s="2"/>
    </row>
    <row r="310" spans="6:33" ht="15.75" customHeight="1">
      <c r="F310" s="2"/>
      <c r="L310" s="2"/>
      <c r="P310" s="2"/>
      <c r="Q310" s="2"/>
      <c r="R310" s="2"/>
      <c r="S310" s="2"/>
      <c r="T310" s="2"/>
      <c r="V310" s="2"/>
      <c r="X310" s="2"/>
      <c r="Z310" s="2"/>
      <c r="AB310" s="2"/>
      <c r="AE310" s="2"/>
      <c r="AF310" s="2"/>
      <c r="AG310" s="2"/>
    </row>
    <row r="311" spans="6:33" ht="15.75" customHeight="1">
      <c r="F311" s="2"/>
      <c r="L311" s="2"/>
      <c r="P311" s="2"/>
      <c r="Q311" s="2"/>
      <c r="R311" s="2"/>
      <c r="S311" s="2"/>
      <c r="T311" s="2"/>
      <c r="V311" s="2"/>
      <c r="X311" s="2"/>
      <c r="Z311" s="2"/>
      <c r="AB311" s="2"/>
      <c r="AE311" s="2"/>
      <c r="AF311" s="2"/>
      <c r="AG311" s="2"/>
    </row>
    <row r="312" spans="6:33" ht="15.75" customHeight="1">
      <c r="F312" s="2"/>
      <c r="L312" s="2"/>
      <c r="P312" s="2"/>
      <c r="Q312" s="2"/>
      <c r="R312" s="2"/>
      <c r="S312" s="2"/>
      <c r="T312" s="2"/>
      <c r="V312" s="2"/>
      <c r="X312" s="2"/>
      <c r="Z312" s="2"/>
      <c r="AB312" s="2"/>
      <c r="AE312" s="2"/>
      <c r="AF312" s="2"/>
      <c r="AG312" s="2"/>
    </row>
    <row r="313" spans="6:33" ht="15.75" customHeight="1">
      <c r="F313" s="2"/>
      <c r="L313" s="2"/>
      <c r="P313" s="2"/>
      <c r="Q313" s="2"/>
      <c r="R313" s="2"/>
      <c r="S313" s="2"/>
      <c r="T313" s="2"/>
      <c r="V313" s="2"/>
      <c r="X313" s="2"/>
      <c r="Z313" s="2"/>
      <c r="AB313" s="2"/>
      <c r="AE313" s="2"/>
      <c r="AF313" s="2"/>
      <c r="AG313" s="2"/>
    </row>
    <row r="314" spans="6:33" ht="15.75" customHeight="1">
      <c r="F314" s="2"/>
      <c r="L314" s="2"/>
      <c r="P314" s="2"/>
      <c r="Q314" s="2"/>
      <c r="R314" s="2"/>
      <c r="S314" s="2"/>
      <c r="T314" s="2"/>
      <c r="V314" s="2"/>
      <c r="X314" s="2"/>
      <c r="Z314" s="2"/>
      <c r="AB314" s="2"/>
      <c r="AE314" s="2"/>
      <c r="AF314" s="2"/>
      <c r="AG314" s="2"/>
    </row>
    <row r="315" spans="6:33" ht="15.75" customHeight="1">
      <c r="F315" s="2"/>
      <c r="L315" s="2"/>
      <c r="P315" s="2"/>
      <c r="Q315" s="2"/>
      <c r="R315" s="2"/>
      <c r="S315" s="2"/>
      <c r="T315" s="2"/>
      <c r="V315" s="2"/>
      <c r="X315" s="2"/>
      <c r="Z315" s="2"/>
      <c r="AB315" s="2"/>
      <c r="AE315" s="2"/>
      <c r="AF315" s="2"/>
      <c r="AG315" s="2"/>
    </row>
    <row r="316" spans="6:33" ht="15.75" customHeight="1">
      <c r="F316" s="2"/>
      <c r="L316" s="2"/>
      <c r="P316" s="2"/>
      <c r="Q316" s="2"/>
      <c r="R316" s="2"/>
      <c r="S316" s="2"/>
      <c r="T316" s="2"/>
      <c r="V316" s="2"/>
      <c r="X316" s="2"/>
      <c r="Z316" s="2"/>
      <c r="AB316" s="2"/>
      <c r="AE316" s="2"/>
      <c r="AF316" s="2"/>
      <c r="AG316" s="2"/>
    </row>
    <row r="317" spans="6:33" ht="15.75" customHeight="1">
      <c r="F317" s="2"/>
      <c r="L317" s="2"/>
      <c r="P317" s="2"/>
      <c r="Q317" s="2"/>
      <c r="R317" s="2"/>
      <c r="S317" s="2"/>
      <c r="T317" s="2"/>
      <c r="V317" s="2"/>
      <c r="X317" s="2"/>
      <c r="Z317" s="2"/>
      <c r="AB317" s="2"/>
      <c r="AE317" s="2"/>
      <c r="AF317" s="2"/>
      <c r="AG317" s="2"/>
    </row>
    <row r="318" spans="6:33" ht="15.75" customHeight="1">
      <c r="F318" s="2"/>
      <c r="L318" s="2"/>
      <c r="P318" s="2"/>
      <c r="Q318" s="2"/>
      <c r="R318" s="2"/>
      <c r="S318" s="2"/>
      <c r="T318" s="2"/>
      <c r="V318" s="2"/>
      <c r="X318" s="2"/>
      <c r="Z318" s="2"/>
      <c r="AB318" s="2"/>
      <c r="AE318" s="2"/>
      <c r="AF318" s="2"/>
      <c r="AG318" s="2"/>
    </row>
    <row r="319" spans="6:33" ht="15.75" customHeight="1">
      <c r="F319" s="2"/>
      <c r="L319" s="2"/>
      <c r="P319" s="2"/>
      <c r="Q319" s="2"/>
      <c r="R319" s="2"/>
      <c r="S319" s="2"/>
      <c r="T319" s="2"/>
      <c r="V319" s="2"/>
      <c r="X319" s="2"/>
      <c r="Z319" s="2"/>
      <c r="AB319" s="2"/>
      <c r="AE319" s="2"/>
      <c r="AF319" s="2"/>
      <c r="AG319" s="2"/>
    </row>
    <row r="320" spans="6:33" ht="15.75" customHeight="1">
      <c r="F320" s="2"/>
      <c r="L320" s="2"/>
      <c r="P320" s="2"/>
      <c r="Q320" s="2"/>
      <c r="R320" s="2"/>
      <c r="S320" s="2"/>
      <c r="T320" s="2"/>
      <c r="V320" s="2"/>
      <c r="X320" s="2"/>
      <c r="Z320" s="2"/>
      <c r="AB320" s="2"/>
      <c r="AE320" s="2"/>
      <c r="AF320" s="2"/>
      <c r="AG320" s="2"/>
    </row>
    <row r="321" spans="6:33" ht="15.75" customHeight="1">
      <c r="F321" s="2"/>
      <c r="L321" s="2"/>
      <c r="P321" s="2"/>
      <c r="Q321" s="2"/>
      <c r="R321" s="2"/>
      <c r="S321" s="2"/>
      <c r="T321" s="2"/>
      <c r="V321" s="2"/>
      <c r="X321" s="2"/>
      <c r="Z321" s="2"/>
      <c r="AB321" s="2"/>
      <c r="AE321" s="2"/>
      <c r="AF321" s="2"/>
      <c r="AG321" s="2"/>
    </row>
    <row r="322" spans="6:33" ht="15.75" customHeight="1">
      <c r="F322" s="2"/>
      <c r="L322" s="2"/>
      <c r="P322" s="2"/>
      <c r="Q322" s="2"/>
      <c r="R322" s="2"/>
      <c r="S322" s="2"/>
      <c r="T322" s="2"/>
      <c r="V322" s="2"/>
      <c r="X322" s="2"/>
      <c r="Z322" s="2"/>
      <c r="AB322" s="2"/>
      <c r="AE322" s="2"/>
      <c r="AF322" s="2"/>
      <c r="AG322" s="2"/>
    </row>
    <row r="323" spans="6:33" ht="15.75" customHeight="1">
      <c r="F323" s="2"/>
      <c r="L323" s="2"/>
      <c r="P323" s="2"/>
      <c r="Q323" s="2"/>
      <c r="R323" s="2"/>
      <c r="S323" s="2"/>
      <c r="T323" s="2"/>
      <c r="V323" s="2"/>
      <c r="X323" s="2"/>
      <c r="Z323" s="2"/>
      <c r="AB323" s="2"/>
      <c r="AE323" s="2"/>
      <c r="AF323" s="2"/>
      <c r="AG323" s="2"/>
    </row>
    <row r="324" spans="6:33" ht="15.75" customHeight="1">
      <c r="F324" s="2"/>
      <c r="L324" s="2"/>
      <c r="P324" s="2"/>
      <c r="Q324" s="2"/>
      <c r="R324" s="2"/>
      <c r="S324" s="2"/>
      <c r="T324" s="2"/>
      <c r="V324" s="2"/>
      <c r="X324" s="2"/>
      <c r="Z324" s="2"/>
      <c r="AB324" s="2"/>
      <c r="AE324" s="2"/>
      <c r="AF324" s="2"/>
      <c r="AG324" s="2"/>
    </row>
    <row r="325" spans="6:33" ht="15.75" customHeight="1">
      <c r="F325" s="2"/>
      <c r="L325" s="2"/>
      <c r="P325" s="2"/>
      <c r="Q325" s="2"/>
      <c r="R325" s="2"/>
      <c r="S325" s="2"/>
      <c r="T325" s="2"/>
      <c r="V325" s="2"/>
      <c r="X325" s="2"/>
      <c r="Z325" s="2"/>
      <c r="AB325" s="2"/>
      <c r="AE325" s="2"/>
      <c r="AF325" s="2"/>
      <c r="AG325" s="2"/>
    </row>
    <row r="326" spans="6:33" ht="15.75" customHeight="1">
      <c r="F326" s="2"/>
      <c r="L326" s="2"/>
      <c r="P326" s="2"/>
      <c r="Q326" s="2"/>
      <c r="R326" s="2"/>
      <c r="S326" s="2"/>
      <c r="T326" s="2"/>
      <c r="V326" s="2"/>
      <c r="X326" s="2"/>
      <c r="Z326" s="2"/>
      <c r="AB326" s="2"/>
      <c r="AE326" s="2"/>
      <c r="AF326" s="2"/>
      <c r="AG326" s="2"/>
    </row>
    <row r="327" spans="6:33" ht="15.75" customHeight="1">
      <c r="F327" s="2"/>
      <c r="L327" s="2"/>
      <c r="P327" s="2"/>
      <c r="Q327" s="2"/>
      <c r="R327" s="2"/>
      <c r="S327" s="2"/>
      <c r="T327" s="2"/>
      <c r="V327" s="2"/>
      <c r="X327" s="2"/>
      <c r="Z327" s="2"/>
      <c r="AB327" s="2"/>
      <c r="AE327" s="2"/>
      <c r="AF327" s="2"/>
      <c r="AG327" s="2"/>
    </row>
    <row r="328" spans="6:33" ht="15.75" customHeight="1">
      <c r="F328" s="2"/>
      <c r="L328" s="2"/>
      <c r="P328" s="2"/>
      <c r="Q328" s="2"/>
      <c r="R328" s="2"/>
      <c r="S328" s="2"/>
      <c r="T328" s="2"/>
      <c r="V328" s="2"/>
      <c r="X328" s="2"/>
      <c r="Z328" s="2"/>
      <c r="AB328" s="2"/>
      <c r="AE328" s="2"/>
      <c r="AF328" s="2"/>
      <c r="AG328" s="2"/>
    </row>
    <row r="329" spans="6:33" ht="15.75" customHeight="1">
      <c r="F329" s="2"/>
      <c r="L329" s="2"/>
      <c r="P329" s="2"/>
      <c r="Q329" s="2"/>
      <c r="R329" s="2"/>
      <c r="S329" s="2"/>
      <c r="T329" s="2"/>
      <c r="V329" s="2"/>
      <c r="X329" s="2"/>
      <c r="Z329" s="2"/>
      <c r="AB329" s="2"/>
      <c r="AE329" s="2"/>
      <c r="AF329" s="2"/>
      <c r="AG329" s="2"/>
    </row>
    <row r="330" spans="6:33" ht="15.75" customHeight="1">
      <c r="F330" s="2"/>
      <c r="L330" s="2"/>
      <c r="P330" s="2"/>
      <c r="Q330" s="2"/>
      <c r="R330" s="2"/>
      <c r="S330" s="2"/>
      <c r="T330" s="2"/>
      <c r="V330" s="2"/>
      <c r="X330" s="2"/>
      <c r="Z330" s="2"/>
      <c r="AB330" s="2"/>
      <c r="AE330" s="2"/>
      <c r="AF330" s="2"/>
      <c r="AG330" s="2"/>
    </row>
    <row r="331" spans="6:33" ht="15.75" customHeight="1"/>
    <row r="332" spans="6:33" ht="15.75" customHeight="1"/>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3">
    <mergeCell ref="V15:V16"/>
    <mergeCell ref="K17:K21"/>
    <mergeCell ref="L17:L21"/>
    <mergeCell ref="A17:A21"/>
    <mergeCell ref="B17:B21"/>
    <mergeCell ref="E17:E21"/>
    <mergeCell ref="F17:F21"/>
    <mergeCell ref="H17:H21"/>
    <mergeCell ref="I17:I21"/>
    <mergeCell ref="J17:J21"/>
    <mergeCell ref="N15:N16"/>
    <mergeCell ref="O15:O16"/>
    <mergeCell ref="G15:G16"/>
    <mergeCell ref="H15:H16"/>
    <mergeCell ref="I15:I16"/>
    <mergeCell ref="J15:J16"/>
    <mergeCell ref="K15:K16"/>
    <mergeCell ref="L15:L16"/>
    <mergeCell ref="M15:M16"/>
    <mergeCell ref="AK17:AK21"/>
    <mergeCell ref="AA14:AB14"/>
    <mergeCell ref="AC14:AG14"/>
    <mergeCell ref="Y15:Y16"/>
    <mergeCell ref="Z15:Z16"/>
    <mergeCell ref="AA15:AA16"/>
    <mergeCell ref="AB15:AB16"/>
    <mergeCell ref="AC15:AC16"/>
    <mergeCell ref="AF15:AF16"/>
    <mergeCell ref="AG15:AG16"/>
    <mergeCell ref="AH17:AH21"/>
    <mergeCell ref="AI17:AI21"/>
    <mergeCell ref="AJ17:AJ21"/>
    <mergeCell ref="A1:C4"/>
    <mergeCell ref="D1:AL4"/>
    <mergeCell ref="AM1:AO1"/>
    <mergeCell ref="AM2:AO2"/>
    <mergeCell ref="AM3:AO3"/>
    <mergeCell ref="AM4:AO4"/>
    <mergeCell ref="A5:AO5"/>
    <mergeCell ref="E9:AO9"/>
    <mergeCell ref="M11:AK11"/>
    <mergeCell ref="AL11:AO11"/>
    <mergeCell ref="AH12:AK14"/>
    <mergeCell ref="AL12:AM14"/>
    <mergeCell ref="E6:AO6"/>
    <mergeCell ref="E7:AO7"/>
    <mergeCell ref="E8:AO8"/>
    <mergeCell ref="C11:D14"/>
    <mergeCell ref="E11:H14"/>
    <mergeCell ref="I11:L14"/>
    <mergeCell ref="AN12:AO14"/>
    <mergeCell ref="A11:B14"/>
    <mergeCell ref="A15:A16"/>
    <mergeCell ref="B15:B16"/>
    <mergeCell ref="C15:C16"/>
    <mergeCell ref="D15:D16"/>
    <mergeCell ref="E15:E16"/>
    <mergeCell ref="F15:F16"/>
    <mergeCell ref="M12:N14"/>
    <mergeCell ref="O12:AG13"/>
    <mergeCell ref="O14:P14"/>
    <mergeCell ref="S14:T14"/>
    <mergeCell ref="U14:V14"/>
    <mergeCell ref="W14:X14"/>
    <mergeCell ref="Y14:Z14"/>
    <mergeCell ref="W15:W16"/>
    <mergeCell ref="X15:X16"/>
    <mergeCell ref="P15:P16"/>
    <mergeCell ref="Q15:Q16"/>
    <mergeCell ref="R15:R16"/>
    <mergeCell ref="S15:S16"/>
    <mergeCell ref="T15:T16"/>
    <mergeCell ref="U15:U16"/>
    <mergeCell ref="AM15:AM16"/>
    <mergeCell ref="AN15:AN16"/>
    <mergeCell ref="AO15:AO16"/>
    <mergeCell ref="AD15:AD16"/>
    <mergeCell ref="AE15:AE16"/>
    <mergeCell ref="AH15:AH16"/>
    <mergeCell ref="AI15:AI16"/>
    <mergeCell ref="AJ15:AJ16"/>
    <mergeCell ref="AK15:AK16"/>
    <mergeCell ref="AL15:AL16"/>
  </mergeCells>
  <conditionalFormatting sqref="I17 AI17">
    <cfRule type="cellIs" dxfId="468" priority="1" operator="equal">
      <formula>"1 - Rara vez"</formula>
    </cfRule>
  </conditionalFormatting>
  <conditionalFormatting sqref="I17 AI17">
    <cfRule type="cellIs" dxfId="467" priority="2" operator="equal">
      <formula>"2 - Improbable"</formula>
    </cfRule>
  </conditionalFormatting>
  <conditionalFormatting sqref="I17 AI17">
    <cfRule type="cellIs" dxfId="466" priority="3" operator="equal">
      <formula>"3 - Posible"</formula>
    </cfRule>
  </conditionalFormatting>
  <conditionalFormatting sqref="I17 AI17">
    <cfRule type="cellIs" dxfId="465" priority="4" operator="equal">
      <formula>"4 - Probable"</formula>
    </cfRule>
  </conditionalFormatting>
  <conditionalFormatting sqref="J17 AI17:AJ17">
    <cfRule type="cellIs" dxfId="464" priority="5" operator="equal">
      <formula>"1 - Insignificante"</formula>
    </cfRule>
  </conditionalFormatting>
  <conditionalFormatting sqref="J17 AI17:AJ17">
    <cfRule type="cellIs" dxfId="463" priority="6" operator="equal">
      <formula>"2 - Menor"</formula>
    </cfRule>
  </conditionalFormatting>
  <conditionalFormatting sqref="J17 AI17:AJ17">
    <cfRule type="cellIs" dxfId="462" priority="7" operator="equal">
      <formula>"3 - Moderado"</formula>
    </cfRule>
  </conditionalFormatting>
  <conditionalFormatting sqref="J17 AI17:AJ17">
    <cfRule type="cellIs" dxfId="461" priority="8" operator="equal">
      <formula>"4 - Mayor"</formula>
    </cfRule>
  </conditionalFormatting>
  <conditionalFormatting sqref="K17 AJ17:AK17">
    <cfRule type="cellIs" dxfId="460" priority="9" operator="equal">
      <formula>"Zona de Riesgo Baja"</formula>
    </cfRule>
  </conditionalFormatting>
  <conditionalFormatting sqref="K17 AJ17:AK17">
    <cfRule type="cellIs" dxfId="459" priority="10" operator="equal">
      <formula>"Zona de Riesgo Moderada"</formula>
    </cfRule>
  </conditionalFormatting>
  <conditionalFormatting sqref="K17:K21 AK17:AK21">
    <cfRule type="containsText" dxfId="458" priority="11" operator="containsText" text="Zona de Riesgo Extrema">
      <formula>NOT(ISERROR(SEARCH(("Zona de Riesgo Extrema"),(K17))))</formula>
    </cfRule>
  </conditionalFormatting>
  <conditionalFormatting sqref="K17:K21 AK17:AK21">
    <cfRule type="containsText" dxfId="457" priority="12" operator="containsText" text="Zona de Riesgo Alta">
      <formula>NOT(ISERROR(SEARCH(("Zona de Riesgo Alta"),(K17))))</formula>
    </cfRule>
  </conditionalFormatting>
  <conditionalFormatting sqref="AI17">
    <cfRule type="cellIs" dxfId="456" priority="13" operator="equal">
      <formula>"1 - Rara vez"</formula>
    </cfRule>
  </conditionalFormatting>
  <conditionalFormatting sqref="AI17">
    <cfRule type="cellIs" dxfId="455" priority="14" operator="equal">
      <formula>"2 - Improbable"</formula>
    </cfRule>
  </conditionalFormatting>
  <conditionalFormatting sqref="AI17">
    <cfRule type="cellIs" dxfId="454" priority="15" operator="equal">
      <formula>"3 - Posible"</formula>
    </cfRule>
  </conditionalFormatting>
  <conditionalFormatting sqref="AI17">
    <cfRule type="cellIs" dxfId="453" priority="16" operator="equal">
      <formula>"4 - Probable"</formula>
    </cfRule>
  </conditionalFormatting>
  <conditionalFormatting sqref="AJ17">
    <cfRule type="cellIs" dxfId="452" priority="17" operator="equal">
      <formula>"1 - Insignificante"</formula>
    </cfRule>
  </conditionalFormatting>
  <conditionalFormatting sqref="AJ17">
    <cfRule type="cellIs" dxfId="451" priority="18" operator="equal">
      <formula>"2 - Menor"</formula>
    </cfRule>
  </conditionalFormatting>
  <conditionalFormatting sqref="AJ17">
    <cfRule type="cellIs" dxfId="450" priority="19" operator="equal">
      <formula>"3 - Moderado"</formula>
    </cfRule>
  </conditionalFormatting>
  <conditionalFormatting sqref="AJ17">
    <cfRule type="cellIs" dxfId="449" priority="20" operator="equal">
      <formula>"4 - Mayor"</formula>
    </cfRule>
  </conditionalFormatting>
  <conditionalFormatting sqref="AK17">
    <cfRule type="cellIs" dxfId="448" priority="21" operator="equal">
      <formula>"Zona de Riesgo Baja"</formula>
    </cfRule>
  </conditionalFormatting>
  <conditionalFormatting sqref="AK17">
    <cfRule type="cellIs" dxfId="447" priority="22" operator="equal">
      <formula>"Zona de Riesgo Moderada"</formula>
    </cfRule>
  </conditionalFormatting>
  <conditionalFormatting sqref="I17:I21 AI17:AI21">
    <cfRule type="containsText" dxfId="446" priority="23" operator="containsText" text="5 - Casi seguro">
      <formula>NOT(ISERROR(SEARCH(("5 - Casi seguro"),(I17))))</formula>
    </cfRule>
  </conditionalFormatting>
  <conditionalFormatting sqref="J17:J21 AJ17:AJ21">
    <cfRule type="containsText" dxfId="445" priority="24" operator="containsText" text="5 - Catastrófico">
      <formula>NOT(ISERROR(SEARCH(("5 - Catastrófico"),(J17))))</formula>
    </cfRule>
  </conditionalFormatting>
  <dataValidations count="16">
    <dataValidation type="list" allowBlank="1" showInputMessage="1" showErrorMessage="1" prompt=" - " sqref="C17:C21">
      <formula1>$E$102:$E$119</formula1>
    </dataValidation>
    <dataValidation type="list" allowBlank="1" showInputMessage="1" showErrorMessage="1" prompt=" - " sqref="T17:T21 V17:V21 X17:X21 Z17:Z21">
      <formula1>$I$112:$I$113</formula1>
    </dataValidation>
    <dataValidation type="list" allowBlank="1" showInputMessage="1" showErrorMessage="1" prompt=" - " sqref="AG17:AG20">
      <formula1>$I$124:$I$125</formula1>
    </dataValidation>
    <dataValidation type="list" allowBlank="1" showInputMessage="1" showErrorMessage="1" prompt=" - " sqref="P17:P21">
      <formula1>$J$112:$J$113</formula1>
    </dataValidation>
    <dataValidation type="list" allowBlank="1" showInputMessage="1" showErrorMessage="1" prompt=" - " sqref="A17">
      <formula1>$C$102:$C$115</formula1>
    </dataValidation>
    <dataValidation type="list" allowBlank="1" showInputMessage="1" showErrorMessage="1" prompt=" - " sqref="AG21">
      <formula1>$N$130:$N$131</formula1>
    </dataValidation>
    <dataValidation type="list" allowBlank="1" showInputMessage="1" showErrorMessage="1" prompt=" - " sqref="L17">
      <formula1>$E$122:$E$124</formula1>
    </dataValidation>
    <dataValidation type="list" allowBlank="1" showInputMessage="1" showErrorMessage="1" prompt=" - " sqref="I17 AI17">
      <formula1>$G$102:$G$106</formula1>
    </dataValidation>
    <dataValidation type="list" allowBlank="1" showInputMessage="1" showErrorMessage="1" prompt=" - " sqref="AH17 AD17:AD21 AF17:AF21">
      <formula1>$G$122:$G$124</formula1>
    </dataValidation>
    <dataValidation type="list" allowBlank="1" showInputMessage="1" showErrorMessage="1" prompt=" - " sqref="N17:N21">
      <formula1>$I$108:$I$109</formula1>
    </dataValidation>
    <dataValidation type="list" allowBlank="1" showInputMessage="1" showErrorMessage="1" prompt=" - " sqref="AB17:AB21">
      <formula1>$I$114:$I$116</formula1>
    </dataValidation>
    <dataValidation type="list" allowBlank="1" showInputMessage="1" showErrorMessage="1" prompt=" - " sqref="AE17:AE21">
      <formula1>$I$119:$I$121</formula1>
    </dataValidation>
    <dataValidation type="list" allowBlank="1" showInputMessage="1" showErrorMessage="1" prompt=" - " sqref="J17 AJ17">
      <formula1>$G$109:$G$113</formula1>
    </dataValidation>
    <dataValidation type="list" allowBlank="1" showInputMessage="1" showErrorMessage="1" prompt=" - " sqref="R17:R21">
      <formula1>$N$118:$N$119</formula1>
    </dataValidation>
    <dataValidation type="list" allowBlank="1" showInputMessage="1" showErrorMessage="1" prompt=" - " sqref="H17">
      <formula1>$C$118:$C$129</formula1>
    </dataValidation>
    <dataValidation type="list" allowBlank="1" showInputMessage="1" showErrorMessage="1" prompt=" - " sqref="K17 AK17">
      <formula1>$I$102:$I$105</formula1>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Y1000"/>
  <sheetViews>
    <sheetView topLeftCell="AK9" zoomScale="64" workbookViewId="0">
      <selection activeCell="AK17" sqref="AK17"/>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36" customWidth="1"/>
    <col min="58" max="77" width="6.85546875" customWidth="1"/>
  </cols>
  <sheetData>
    <row r="1" spans="1:77" ht="30" customHeight="1">
      <c r="A1" s="586"/>
      <c r="B1" s="538"/>
      <c r="C1" s="539"/>
      <c r="D1" s="545" t="s">
        <v>61</v>
      </c>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8"/>
      <c r="AM1" s="538"/>
      <c r="AN1" s="538"/>
      <c r="AO1" s="538"/>
      <c r="AP1" s="538"/>
      <c r="AQ1" s="538"/>
      <c r="AR1" s="538"/>
      <c r="AS1" s="538"/>
      <c r="AT1" s="538"/>
      <c r="AU1" s="538"/>
      <c r="AV1" s="538"/>
      <c r="AW1" s="538"/>
      <c r="AX1" s="538"/>
      <c r="AY1" s="538"/>
      <c r="AZ1" s="539"/>
      <c r="BA1" s="546" t="s">
        <v>62</v>
      </c>
      <c r="BB1" s="456"/>
      <c r="BC1" s="456"/>
      <c r="BD1" s="456"/>
      <c r="BE1" s="465"/>
      <c r="BF1" s="162"/>
      <c r="BG1" s="162"/>
      <c r="BH1" s="162"/>
      <c r="BI1" s="162"/>
      <c r="BJ1" s="162"/>
      <c r="BK1" s="162"/>
      <c r="BL1" s="162"/>
      <c r="BM1" s="162"/>
      <c r="BN1" s="162"/>
      <c r="BO1" s="162"/>
      <c r="BP1" s="162"/>
      <c r="BQ1" s="162"/>
      <c r="BR1" s="162"/>
      <c r="BS1" s="162"/>
      <c r="BT1" s="162"/>
      <c r="BU1" s="162"/>
      <c r="BV1" s="163"/>
      <c r="BW1" s="163"/>
      <c r="BX1" s="163"/>
    </row>
    <row r="2" spans="1:77" ht="30" customHeight="1">
      <c r="A2" s="540"/>
      <c r="B2" s="461"/>
      <c r="C2" s="541"/>
      <c r="D2" s="540"/>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541"/>
      <c r="BA2" s="547" t="s">
        <v>63</v>
      </c>
      <c r="BB2" s="456"/>
      <c r="BC2" s="456"/>
      <c r="BD2" s="456"/>
      <c r="BE2" s="465"/>
      <c r="BF2" s="162"/>
      <c r="BG2" s="162"/>
      <c r="BH2" s="162"/>
      <c r="BI2" s="162"/>
      <c r="BJ2" s="162"/>
      <c r="BK2" s="162"/>
      <c r="BL2" s="162"/>
      <c r="BM2" s="162"/>
      <c r="BN2" s="162"/>
      <c r="BO2" s="162"/>
      <c r="BP2" s="162"/>
      <c r="BQ2" s="162"/>
      <c r="BR2" s="162"/>
      <c r="BS2" s="162"/>
      <c r="BT2" s="162"/>
      <c r="BU2" s="162"/>
      <c r="BV2" s="163"/>
      <c r="BW2" s="163"/>
      <c r="BX2" s="163"/>
    </row>
    <row r="3" spans="1:77" ht="30" customHeight="1">
      <c r="A3" s="540"/>
      <c r="B3" s="461"/>
      <c r="C3" s="541"/>
      <c r="D3" s="540"/>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541"/>
      <c r="BA3" s="547" t="s">
        <v>64</v>
      </c>
      <c r="BB3" s="456"/>
      <c r="BC3" s="456"/>
      <c r="BD3" s="456"/>
      <c r="BE3" s="465"/>
      <c r="BF3" s="162"/>
      <c r="BG3" s="162"/>
      <c r="BH3" s="162"/>
      <c r="BI3" s="162"/>
      <c r="BJ3" s="162"/>
      <c r="BK3" s="162"/>
      <c r="BL3" s="162"/>
      <c r="BM3" s="162"/>
      <c r="BN3" s="162"/>
      <c r="BO3" s="162"/>
      <c r="BP3" s="162"/>
      <c r="BQ3" s="162"/>
      <c r="BR3" s="162"/>
      <c r="BS3" s="162"/>
      <c r="BT3" s="162"/>
      <c r="BU3" s="162"/>
      <c r="BV3" s="163"/>
      <c r="BW3" s="163"/>
      <c r="BX3" s="163"/>
    </row>
    <row r="4" spans="1:77" ht="30" customHeight="1">
      <c r="A4" s="542"/>
      <c r="B4" s="543"/>
      <c r="C4" s="544"/>
      <c r="D4" s="542"/>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3"/>
      <c r="AS4" s="543"/>
      <c r="AT4" s="543"/>
      <c r="AU4" s="543"/>
      <c r="AV4" s="543"/>
      <c r="AW4" s="543"/>
      <c r="AX4" s="543"/>
      <c r="AY4" s="543"/>
      <c r="AZ4" s="544"/>
      <c r="BA4" s="547" t="s">
        <v>65</v>
      </c>
      <c r="BB4" s="456"/>
      <c r="BC4" s="456"/>
      <c r="BD4" s="456"/>
      <c r="BE4" s="465"/>
      <c r="BF4" s="162"/>
      <c r="BG4" s="162"/>
      <c r="BH4" s="162"/>
      <c r="BI4" s="162"/>
      <c r="BJ4" s="162"/>
      <c r="BK4" s="162"/>
      <c r="BL4" s="162"/>
      <c r="BM4" s="162"/>
      <c r="BN4" s="162"/>
      <c r="BO4" s="162"/>
      <c r="BP4" s="162"/>
      <c r="BQ4" s="162"/>
      <c r="BR4" s="162"/>
      <c r="BS4" s="162"/>
      <c r="BT4" s="162"/>
      <c r="BU4" s="162"/>
      <c r="BV4" s="163"/>
      <c r="BW4" s="163"/>
      <c r="BX4" s="163"/>
    </row>
    <row r="5" spans="1:77" ht="8.25"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62"/>
      <c r="BG5" s="162"/>
      <c r="BH5" s="162"/>
      <c r="BI5" s="162"/>
      <c r="BJ5" s="162"/>
      <c r="BK5" s="162"/>
      <c r="BL5" s="162"/>
      <c r="BM5" s="162"/>
      <c r="BN5" s="162"/>
      <c r="BO5" s="162"/>
      <c r="BP5" s="162"/>
      <c r="BQ5" s="162"/>
      <c r="BR5" s="162"/>
      <c r="BS5" s="162"/>
      <c r="BT5" s="162"/>
      <c r="BU5" s="162"/>
      <c r="BV5" s="162"/>
      <c r="BW5" s="162"/>
      <c r="BX5" s="162"/>
    </row>
    <row r="6" spans="1:77" ht="30" customHeight="1">
      <c r="A6" s="587" t="s">
        <v>66</v>
      </c>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65"/>
      <c r="BF6" s="162"/>
      <c r="BG6" s="162"/>
      <c r="BH6" s="162"/>
      <c r="BI6" s="162"/>
      <c r="BJ6" s="162"/>
      <c r="BK6" s="162"/>
      <c r="BL6" s="162"/>
      <c r="BM6" s="162"/>
      <c r="BN6" s="162"/>
      <c r="BO6" s="162"/>
      <c r="BP6" s="162"/>
      <c r="BQ6" s="162"/>
      <c r="BR6" s="162"/>
      <c r="BS6" s="162"/>
      <c r="BT6" s="162"/>
      <c r="BU6" s="162"/>
      <c r="BV6" s="162"/>
      <c r="BW6" s="162"/>
      <c r="BX6" s="162"/>
    </row>
    <row r="7" spans="1:77" ht="30" customHeight="1">
      <c r="A7" s="579" t="s">
        <v>67</v>
      </c>
      <c r="B7" s="456"/>
      <c r="C7" s="456"/>
      <c r="D7" s="465"/>
      <c r="E7" s="599"/>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6"/>
      <c r="AY7" s="456"/>
      <c r="AZ7" s="456"/>
      <c r="BA7" s="456"/>
      <c r="BB7" s="456"/>
      <c r="BC7" s="456"/>
      <c r="BD7" s="456"/>
      <c r="BE7" s="465"/>
      <c r="BF7" s="162"/>
      <c r="BG7" s="162"/>
      <c r="BH7" s="162"/>
      <c r="BI7" s="162"/>
      <c r="BJ7" s="162"/>
      <c r="BK7" s="162"/>
      <c r="BL7" s="162"/>
      <c r="BM7" s="162"/>
      <c r="BN7" s="162"/>
      <c r="BO7" s="162"/>
      <c r="BP7" s="162"/>
      <c r="BQ7" s="162"/>
      <c r="BR7" s="162"/>
      <c r="BS7" s="162"/>
      <c r="BT7" s="162"/>
      <c r="BU7" s="162"/>
      <c r="BV7" s="162"/>
      <c r="BW7" s="162"/>
      <c r="BX7" s="162"/>
    </row>
    <row r="8" spans="1:77" ht="30" customHeight="1">
      <c r="A8" s="579" t="s">
        <v>69</v>
      </c>
      <c r="B8" s="456"/>
      <c r="C8" s="456"/>
      <c r="D8" s="465"/>
      <c r="E8" s="599"/>
      <c r="F8" s="456"/>
      <c r="G8" s="456"/>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56"/>
      <c r="AN8" s="456"/>
      <c r="AO8" s="456"/>
      <c r="AP8" s="456"/>
      <c r="AQ8" s="456"/>
      <c r="AR8" s="456"/>
      <c r="AS8" s="456"/>
      <c r="AT8" s="456"/>
      <c r="AU8" s="456"/>
      <c r="AV8" s="456"/>
      <c r="AW8" s="456"/>
      <c r="AX8" s="456"/>
      <c r="AY8" s="456"/>
      <c r="AZ8" s="456"/>
      <c r="BA8" s="456"/>
      <c r="BB8" s="456"/>
      <c r="BC8" s="456"/>
      <c r="BD8" s="456"/>
      <c r="BE8" s="465"/>
      <c r="BF8" s="162"/>
      <c r="BG8" s="162"/>
      <c r="BH8" s="162"/>
      <c r="BI8" s="162"/>
      <c r="BJ8" s="162"/>
      <c r="BK8" s="162"/>
      <c r="BL8" s="162"/>
      <c r="BM8" s="162"/>
      <c r="BN8" s="162"/>
      <c r="BO8" s="162"/>
      <c r="BP8" s="162"/>
      <c r="BQ8" s="162"/>
      <c r="BR8" s="162"/>
      <c r="BS8" s="162"/>
      <c r="BT8" s="162"/>
      <c r="BU8" s="162"/>
      <c r="BV8" s="162"/>
      <c r="BW8" s="162"/>
      <c r="BX8" s="162"/>
    </row>
    <row r="9" spans="1:77" ht="30" customHeight="1">
      <c r="A9" s="579" t="s">
        <v>71</v>
      </c>
      <c r="B9" s="456"/>
      <c r="C9" s="456"/>
      <c r="D9" s="465"/>
      <c r="E9" s="599"/>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6"/>
      <c r="AR9" s="456"/>
      <c r="AS9" s="456"/>
      <c r="AT9" s="456"/>
      <c r="AU9" s="456"/>
      <c r="AV9" s="456"/>
      <c r="AW9" s="456"/>
      <c r="AX9" s="456"/>
      <c r="AY9" s="456"/>
      <c r="AZ9" s="456"/>
      <c r="BA9" s="456"/>
      <c r="BB9" s="456"/>
      <c r="BC9" s="456"/>
      <c r="BD9" s="456"/>
      <c r="BE9" s="465"/>
      <c r="BF9" s="162"/>
      <c r="BG9" s="162"/>
      <c r="BH9" s="162"/>
      <c r="BI9" s="162"/>
      <c r="BJ9" s="162"/>
      <c r="BK9" s="162"/>
      <c r="BL9" s="162"/>
      <c r="BM9" s="162"/>
      <c r="BN9" s="162"/>
      <c r="BO9" s="162"/>
      <c r="BP9" s="162"/>
      <c r="BQ9" s="162"/>
      <c r="BR9" s="162"/>
      <c r="BS9" s="162"/>
      <c r="BT9" s="162"/>
      <c r="BU9" s="162"/>
      <c r="BV9" s="162"/>
      <c r="BW9" s="162"/>
      <c r="BX9" s="162"/>
    </row>
    <row r="10" spans="1:77" ht="8.25" customHeight="1">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62"/>
      <c r="BG10" s="162"/>
      <c r="BH10" s="162"/>
      <c r="BI10" s="162"/>
      <c r="BJ10" s="162"/>
      <c r="BK10" s="162"/>
      <c r="BL10" s="162"/>
      <c r="BM10" s="162"/>
      <c r="BN10" s="162"/>
      <c r="BO10" s="162"/>
      <c r="BP10" s="162"/>
      <c r="BQ10" s="162"/>
      <c r="BR10" s="162"/>
      <c r="BS10" s="162"/>
      <c r="BT10" s="162"/>
      <c r="BU10" s="162"/>
      <c r="BV10" s="162"/>
      <c r="BW10" s="162"/>
      <c r="BX10" s="162"/>
    </row>
    <row r="11" spans="1:77" ht="38.25" customHeight="1">
      <c r="A11" s="565" t="s">
        <v>73</v>
      </c>
      <c r="B11" s="516"/>
      <c r="C11" s="566" t="s">
        <v>74</v>
      </c>
      <c r="D11" s="516"/>
      <c r="E11" s="594" t="s">
        <v>75</v>
      </c>
      <c r="F11" s="494"/>
      <c r="G11" s="494"/>
      <c r="H11" s="574"/>
      <c r="I11" s="580" t="s">
        <v>76</v>
      </c>
      <c r="J11" s="494"/>
      <c r="K11" s="494"/>
      <c r="L11" s="494"/>
      <c r="M11" s="494"/>
      <c r="N11" s="494"/>
      <c r="O11" s="494"/>
      <c r="P11" s="494"/>
      <c r="Q11" s="494"/>
      <c r="R11" s="494"/>
      <c r="S11" s="494"/>
      <c r="T11" s="494"/>
      <c r="U11" s="494"/>
      <c r="V11" s="494"/>
      <c r="W11" s="494"/>
      <c r="X11" s="494"/>
      <c r="Y11" s="494"/>
      <c r="Z11" s="494"/>
      <c r="AA11" s="494"/>
      <c r="AB11" s="494"/>
      <c r="AC11" s="494"/>
      <c r="AD11" s="581"/>
      <c r="AE11" s="584" t="s">
        <v>77</v>
      </c>
      <c r="AF11" s="578"/>
      <c r="AG11" s="578"/>
      <c r="AH11" s="578"/>
      <c r="AI11" s="578"/>
      <c r="AJ11" s="578"/>
      <c r="AK11" s="578"/>
      <c r="AL11" s="578"/>
      <c r="AM11" s="578"/>
      <c r="AN11" s="578"/>
      <c r="AO11" s="578"/>
      <c r="AP11" s="578"/>
      <c r="AQ11" s="578"/>
      <c r="AR11" s="578"/>
      <c r="AS11" s="578"/>
      <c r="AT11" s="578"/>
      <c r="AU11" s="578"/>
      <c r="AV11" s="578"/>
      <c r="AW11" s="578"/>
      <c r="AX11" s="578"/>
      <c r="AY11" s="578"/>
      <c r="AZ11" s="578"/>
      <c r="BA11" s="585"/>
      <c r="BB11" s="560" t="s">
        <v>78</v>
      </c>
      <c r="BC11" s="549"/>
      <c r="BD11" s="549"/>
      <c r="BE11" s="550"/>
      <c r="BF11" s="164"/>
      <c r="BG11" s="164"/>
      <c r="BH11" s="164"/>
      <c r="BI11" s="164"/>
      <c r="BJ11" s="164"/>
      <c r="BK11" s="164"/>
      <c r="BL11" s="164"/>
      <c r="BM11" s="164"/>
      <c r="BN11" s="164"/>
      <c r="BO11" s="164"/>
      <c r="BP11" s="164"/>
      <c r="BQ11" s="164"/>
      <c r="BR11" s="164"/>
      <c r="BS11" s="164"/>
      <c r="BT11" s="164"/>
      <c r="BU11" s="164"/>
      <c r="BV11" s="164"/>
      <c r="BW11" s="164"/>
      <c r="BX11" s="164"/>
    </row>
    <row r="12" spans="1:77" ht="3.75" customHeight="1">
      <c r="A12" s="517"/>
      <c r="B12" s="518"/>
      <c r="C12" s="517"/>
      <c r="D12" s="518"/>
      <c r="E12" s="517"/>
      <c r="F12" s="461"/>
      <c r="G12" s="461"/>
      <c r="H12" s="518"/>
      <c r="I12" s="517"/>
      <c r="J12" s="461"/>
      <c r="K12" s="461"/>
      <c r="L12" s="461"/>
      <c r="M12" s="461"/>
      <c r="N12" s="461"/>
      <c r="O12" s="461"/>
      <c r="P12" s="461"/>
      <c r="Q12" s="461"/>
      <c r="R12" s="461"/>
      <c r="S12" s="461"/>
      <c r="T12" s="461"/>
      <c r="U12" s="461"/>
      <c r="V12" s="461"/>
      <c r="W12" s="461"/>
      <c r="X12" s="461"/>
      <c r="Y12" s="461"/>
      <c r="Z12" s="461"/>
      <c r="AA12" s="461"/>
      <c r="AB12" s="461"/>
      <c r="AC12" s="461"/>
      <c r="AD12" s="556"/>
      <c r="AE12" s="131"/>
      <c r="AF12" s="132"/>
      <c r="AG12" s="132"/>
      <c r="AH12" s="132"/>
      <c r="AI12" s="132"/>
      <c r="AJ12" s="132"/>
      <c r="AK12" s="132"/>
      <c r="AL12" s="132"/>
      <c r="AM12" s="132"/>
      <c r="AN12" s="132"/>
      <c r="AO12" s="132"/>
      <c r="AP12" s="132"/>
      <c r="AQ12" s="132"/>
      <c r="AR12" s="132"/>
      <c r="AS12" s="132"/>
      <c r="AT12" s="132"/>
      <c r="AU12" s="133"/>
      <c r="AV12" s="133"/>
      <c r="AW12" s="133"/>
      <c r="AX12" s="522" t="s">
        <v>81</v>
      </c>
      <c r="AY12" s="515"/>
      <c r="AZ12" s="515"/>
      <c r="BA12" s="516"/>
      <c r="BB12" s="562" t="s">
        <v>82</v>
      </c>
      <c r="BC12" s="516"/>
      <c r="BD12" s="573" t="s">
        <v>83</v>
      </c>
      <c r="BE12" s="574"/>
      <c r="BF12" s="162"/>
      <c r="BG12" s="162"/>
      <c r="BH12" s="162"/>
      <c r="BI12" s="162"/>
      <c r="BJ12" s="162"/>
      <c r="BK12" s="162"/>
      <c r="BL12" s="162"/>
      <c r="BM12" s="162"/>
      <c r="BN12" s="162"/>
      <c r="BO12" s="162"/>
      <c r="BP12" s="162"/>
      <c r="BQ12" s="162"/>
      <c r="BR12" s="162"/>
      <c r="BS12" s="162"/>
      <c r="BT12" s="162"/>
      <c r="BU12" s="162"/>
      <c r="BV12" s="162"/>
      <c r="BW12" s="162"/>
      <c r="BX12" s="162"/>
    </row>
    <row r="13" spans="1:77" ht="28.5" customHeight="1">
      <c r="A13" s="519"/>
      <c r="B13" s="521"/>
      <c r="C13" s="519"/>
      <c r="D13" s="521"/>
      <c r="E13" s="519"/>
      <c r="F13" s="520"/>
      <c r="G13" s="520"/>
      <c r="H13" s="521"/>
      <c r="I13" s="519"/>
      <c r="J13" s="520"/>
      <c r="K13" s="520"/>
      <c r="L13" s="520"/>
      <c r="M13" s="520"/>
      <c r="N13" s="520"/>
      <c r="O13" s="520"/>
      <c r="P13" s="520"/>
      <c r="Q13" s="520"/>
      <c r="R13" s="520"/>
      <c r="S13" s="520"/>
      <c r="T13" s="520"/>
      <c r="U13" s="520"/>
      <c r="V13" s="520"/>
      <c r="W13" s="520"/>
      <c r="X13" s="520"/>
      <c r="Y13" s="520"/>
      <c r="Z13" s="520"/>
      <c r="AA13" s="520"/>
      <c r="AB13" s="520"/>
      <c r="AC13" s="520"/>
      <c r="AD13" s="557"/>
      <c r="AE13" s="575" t="s">
        <v>79</v>
      </c>
      <c r="AF13" s="576"/>
      <c r="AG13" s="577" t="s">
        <v>80</v>
      </c>
      <c r="AH13" s="578"/>
      <c r="AI13" s="578"/>
      <c r="AJ13" s="578"/>
      <c r="AK13" s="578"/>
      <c r="AL13" s="578"/>
      <c r="AM13" s="578"/>
      <c r="AN13" s="578"/>
      <c r="AO13" s="578"/>
      <c r="AP13" s="578"/>
      <c r="AQ13" s="578"/>
      <c r="AR13" s="578"/>
      <c r="AS13" s="578"/>
      <c r="AT13" s="578"/>
      <c r="AU13" s="578"/>
      <c r="AV13" s="576"/>
      <c r="AW13" s="134"/>
      <c r="AX13" s="559"/>
      <c r="AY13" s="461"/>
      <c r="AZ13" s="461"/>
      <c r="BA13" s="518"/>
      <c r="BB13" s="517"/>
      <c r="BC13" s="518"/>
      <c r="BD13" s="517"/>
      <c r="BE13" s="518"/>
      <c r="BF13" s="162"/>
      <c r="BG13" s="162"/>
      <c r="BH13" s="162"/>
      <c r="BI13" s="162"/>
      <c r="BJ13" s="162"/>
      <c r="BK13" s="162"/>
      <c r="BL13" s="162"/>
      <c r="BM13" s="162"/>
      <c r="BN13" s="162"/>
      <c r="BO13" s="162"/>
      <c r="BP13" s="162"/>
      <c r="BQ13" s="162"/>
      <c r="BR13" s="162"/>
      <c r="BS13" s="162"/>
      <c r="BT13" s="162"/>
      <c r="BU13" s="162"/>
      <c r="BV13" s="162"/>
      <c r="BW13" s="162"/>
      <c r="BX13" s="162"/>
    </row>
    <row r="14" spans="1:77" ht="48.75" customHeight="1">
      <c r="A14" s="583" t="s">
        <v>91</v>
      </c>
      <c r="B14" s="583" t="s">
        <v>92</v>
      </c>
      <c r="C14" s="533" t="s">
        <v>93</v>
      </c>
      <c r="D14" s="533" t="s">
        <v>94</v>
      </c>
      <c r="E14" s="534" t="s">
        <v>95</v>
      </c>
      <c r="F14" s="534" t="s">
        <v>96</v>
      </c>
      <c r="G14" s="534" t="s">
        <v>97</v>
      </c>
      <c r="H14" s="534" t="s">
        <v>98</v>
      </c>
      <c r="I14" s="535" t="s">
        <v>99</v>
      </c>
      <c r="J14" s="582" t="s">
        <v>266</v>
      </c>
      <c r="K14" s="525"/>
      <c r="L14" s="525"/>
      <c r="M14" s="525"/>
      <c r="N14" s="525"/>
      <c r="O14" s="525"/>
      <c r="P14" s="525"/>
      <c r="Q14" s="525"/>
      <c r="R14" s="525"/>
      <c r="S14" s="525"/>
      <c r="T14" s="525"/>
      <c r="U14" s="525"/>
      <c r="V14" s="525"/>
      <c r="W14" s="525"/>
      <c r="X14" s="525"/>
      <c r="Y14" s="525"/>
      <c r="Z14" s="525"/>
      <c r="AA14" s="529"/>
      <c r="AB14" s="135"/>
      <c r="AC14" s="535" t="s">
        <v>387</v>
      </c>
      <c r="AD14" s="535" t="s">
        <v>101</v>
      </c>
      <c r="AE14" s="508" t="s">
        <v>103</v>
      </c>
      <c r="AF14" s="508" t="s">
        <v>104</v>
      </c>
      <c r="AG14" s="136" t="s">
        <v>84</v>
      </c>
      <c r="AH14" s="137"/>
      <c r="AI14" s="138" t="s">
        <v>85</v>
      </c>
      <c r="AJ14" s="139"/>
      <c r="AK14" s="138" t="s">
        <v>86</v>
      </c>
      <c r="AL14" s="139"/>
      <c r="AM14" s="138" t="s">
        <v>87</v>
      </c>
      <c r="AN14" s="139"/>
      <c r="AO14" s="138" t="s">
        <v>88</v>
      </c>
      <c r="AP14" s="139"/>
      <c r="AQ14" s="138" t="s">
        <v>89</v>
      </c>
      <c r="AR14" s="139"/>
      <c r="AS14" s="524" t="s">
        <v>90</v>
      </c>
      <c r="AT14" s="525"/>
      <c r="AU14" s="525"/>
      <c r="AV14" s="529"/>
      <c r="AW14" s="139"/>
      <c r="AX14" s="523"/>
      <c r="AY14" s="520"/>
      <c r="AZ14" s="520"/>
      <c r="BA14" s="521"/>
      <c r="BB14" s="519"/>
      <c r="BC14" s="521"/>
      <c r="BD14" s="519"/>
      <c r="BE14" s="521"/>
      <c r="BF14" s="67"/>
      <c r="BG14" s="67"/>
      <c r="BH14" s="67"/>
      <c r="BI14" s="67"/>
      <c r="BJ14" s="67"/>
      <c r="BK14" s="67"/>
      <c r="BL14" s="67"/>
      <c r="BM14" s="67"/>
      <c r="BN14" s="67"/>
      <c r="BO14" s="67"/>
      <c r="BP14" s="67"/>
      <c r="BQ14" s="67"/>
      <c r="BR14" s="67"/>
      <c r="BS14" s="67"/>
      <c r="BT14" s="67"/>
      <c r="BU14" s="67"/>
      <c r="BV14" s="67"/>
      <c r="BW14" s="67"/>
      <c r="BX14" s="67"/>
    </row>
    <row r="15" spans="1:77" ht="133.5" customHeight="1">
      <c r="A15" s="502"/>
      <c r="B15" s="502"/>
      <c r="C15" s="502"/>
      <c r="D15" s="502"/>
      <c r="E15" s="502"/>
      <c r="F15" s="502"/>
      <c r="G15" s="502"/>
      <c r="H15" s="502"/>
      <c r="I15" s="502"/>
      <c r="J15" s="140" t="s">
        <v>268</v>
      </c>
      <c r="K15" s="140" t="s">
        <v>269</v>
      </c>
      <c r="L15" s="140" t="s">
        <v>270</v>
      </c>
      <c r="M15" s="140" t="s">
        <v>271</v>
      </c>
      <c r="N15" s="140" t="s">
        <v>272</v>
      </c>
      <c r="O15" s="140" t="s">
        <v>273</v>
      </c>
      <c r="P15" s="140" t="s">
        <v>274</v>
      </c>
      <c r="Q15" s="140" t="s">
        <v>275</v>
      </c>
      <c r="R15" s="140" t="s">
        <v>276</v>
      </c>
      <c r="S15" s="140" t="s">
        <v>277</v>
      </c>
      <c r="T15" s="140" t="s">
        <v>278</v>
      </c>
      <c r="U15" s="140" t="s">
        <v>279</v>
      </c>
      <c r="V15" s="140" t="s">
        <v>280</v>
      </c>
      <c r="W15" s="140" t="s">
        <v>281</v>
      </c>
      <c r="X15" s="140" t="s">
        <v>282</v>
      </c>
      <c r="Y15" s="140" t="s">
        <v>283</v>
      </c>
      <c r="Z15" s="140" t="s">
        <v>284</v>
      </c>
      <c r="AA15" s="140" t="s">
        <v>285</v>
      </c>
      <c r="AB15" s="141" t="s">
        <v>286</v>
      </c>
      <c r="AC15" s="502"/>
      <c r="AD15" s="502"/>
      <c r="AE15" s="502"/>
      <c r="AF15" s="502"/>
      <c r="AG15" s="142" t="s">
        <v>287</v>
      </c>
      <c r="AH15" s="143" t="s">
        <v>106</v>
      </c>
      <c r="AI15" s="142" t="s">
        <v>288</v>
      </c>
      <c r="AJ15" s="143" t="s">
        <v>106</v>
      </c>
      <c r="AK15" s="142" t="s">
        <v>109</v>
      </c>
      <c r="AL15" s="143" t="s">
        <v>106</v>
      </c>
      <c r="AM15" s="142" t="s">
        <v>110</v>
      </c>
      <c r="AN15" s="143" t="s">
        <v>106</v>
      </c>
      <c r="AO15" s="142" t="s">
        <v>111</v>
      </c>
      <c r="AP15" s="143" t="s">
        <v>106</v>
      </c>
      <c r="AQ15" s="142" t="s">
        <v>112</v>
      </c>
      <c r="AR15" s="143" t="s">
        <v>106</v>
      </c>
      <c r="AS15" s="142" t="s">
        <v>113</v>
      </c>
      <c r="AT15" s="142" t="s">
        <v>114</v>
      </c>
      <c r="AU15" s="142" t="s">
        <v>115</v>
      </c>
      <c r="AV15" s="142" t="s">
        <v>116</v>
      </c>
      <c r="AW15" s="142" t="s">
        <v>117</v>
      </c>
      <c r="AX15" s="142" t="s">
        <v>118</v>
      </c>
      <c r="AY15" s="145" t="s">
        <v>99</v>
      </c>
      <c r="AZ15" s="142" t="s">
        <v>100</v>
      </c>
      <c r="BA15" s="142" t="s">
        <v>119</v>
      </c>
      <c r="BB15" s="146" t="s">
        <v>120</v>
      </c>
      <c r="BC15" s="146" t="s">
        <v>96</v>
      </c>
      <c r="BD15" s="147" t="s">
        <v>120</v>
      </c>
      <c r="BE15" s="147" t="s">
        <v>96</v>
      </c>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7" ht="30" customHeight="1">
      <c r="A16" s="501" t="s">
        <v>18</v>
      </c>
      <c r="B16" s="597"/>
      <c r="C16" s="165"/>
      <c r="D16" s="165"/>
      <c r="E16" s="598"/>
      <c r="F16" s="598"/>
      <c r="G16" s="2"/>
      <c r="H16" s="598"/>
      <c r="I16" s="507" t="s">
        <v>141</v>
      </c>
      <c r="J16" s="84" t="s">
        <v>238</v>
      </c>
      <c r="K16" s="84" t="s">
        <v>238</v>
      </c>
      <c r="L16" s="84" t="s">
        <v>238</v>
      </c>
      <c r="M16" s="84" t="s">
        <v>238</v>
      </c>
      <c r="N16" s="84" t="s">
        <v>238</v>
      </c>
      <c r="O16" s="84" t="s">
        <v>238</v>
      </c>
      <c r="P16" s="84" t="s">
        <v>238</v>
      </c>
      <c r="Q16" s="84" t="s">
        <v>238</v>
      </c>
      <c r="R16" s="84" t="s">
        <v>238</v>
      </c>
      <c r="S16" s="84" t="s">
        <v>238</v>
      </c>
      <c r="T16" s="84" t="s">
        <v>238</v>
      </c>
      <c r="U16" s="84" t="s">
        <v>238</v>
      </c>
      <c r="V16" s="84" t="s">
        <v>238</v>
      </c>
      <c r="W16" s="84" t="s">
        <v>238</v>
      </c>
      <c r="X16" s="84" t="s">
        <v>238</v>
      </c>
      <c r="Y16" s="84" t="s">
        <v>238</v>
      </c>
      <c r="Z16" s="84" t="s">
        <v>238</v>
      </c>
      <c r="AA16" s="84" t="s">
        <v>238</v>
      </c>
      <c r="AB16" s="84">
        <f t="shared" ref="AB16:AB19" si="0">COUNTIF(J16:AA16,"Si")</f>
        <v>18</v>
      </c>
      <c r="AC16" s="507" t="s">
        <v>127</v>
      </c>
      <c r="AD16" s="501" t="s">
        <v>224</v>
      </c>
      <c r="AE16" s="165"/>
      <c r="AF16" s="87" t="s">
        <v>158</v>
      </c>
      <c r="AG16" s="165"/>
      <c r="AH16" s="87">
        <v>30</v>
      </c>
      <c r="AI16" s="165"/>
      <c r="AJ16" s="87">
        <v>15</v>
      </c>
      <c r="AK16" s="165"/>
      <c r="AL16" s="87">
        <v>15</v>
      </c>
      <c r="AM16" s="165"/>
      <c r="AN16" s="87">
        <v>15</v>
      </c>
      <c r="AO16" s="165"/>
      <c r="AP16" s="87">
        <v>15</v>
      </c>
      <c r="AQ16" s="165"/>
      <c r="AR16" s="85">
        <v>10</v>
      </c>
      <c r="AS16" s="87">
        <f t="shared" ref="AS16:AS19" si="1">AH16+AJ16+AL16+AN16+AP16+AR16</f>
        <v>100</v>
      </c>
      <c r="AT16" s="87" t="s">
        <v>138</v>
      </c>
      <c r="AU16" s="86" t="s">
        <v>249</v>
      </c>
      <c r="AV16" s="87" t="s">
        <v>138</v>
      </c>
      <c r="AW16" s="187"/>
      <c r="AX16" s="507" t="s">
        <v>138</v>
      </c>
      <c r="AY16" s="507" t="s">
        <v>141</v>
      </c>
      <c r="AZ16" s="507" t="s">
        <v>127</v>
      </c>
      <c r="BA16" s="501" t="s">
        <v>224</v>
      </c>
      <c r="BB16" s="87">
        <v>1</v>
      </c>
      <c r="BC16" s="165"/>
      <c r="BD16" s="87">
        <v>1</v>
      </c>
      <c r="BE16" s="165"/>
      <c r="BF16" s="2"/>
      <c r="BG16" s="2"/>
      <c r="BH16" s="2"/>
      <c r="BI16" s="2"/>
      <c r="BJ16" s="2"/>
      <c r="BK16" s="2"/>
      <c r="BL16" s="2"/>
      <c r="BM16" s="2"/>
      <c r="BN16" s="2"/>
      <c r="BO16" s="2"/>
      <c r="BP16" s="2"/>
      <c r="BQ16" s="2"/>
      <c r="BR16" s="2"/>
      <c r="BS16" s="2"/>
      <c r="BT16" s="2"/>
      <c r="BU16" s="2"/>
      <c r="BV16" s="2"/>
      <c r="BW16" s="2"/>
      <c r="BX16" s="2"/>
      <c r="BY16" s="2"/>
    </row>
    <row r="17" spans="1:77" ht="30" customHeight="1">
      <c r="A17" s="506"/>
      <c r="B17" s="461"/>
      <c r="C17" s="165"/>
      <c r="D17" s="165"/>
      <c r="E17" s="506"/>
      <c r="F17" s="506"/>
      <c r="G17" s="2"/>
      <c r="H17" s="506"/>
      <c r="I17" s="506"/>
      <c r="J17" s="84"/>
      <c r="K17" s="84"/>
      <c r="L17" s="84"/>
      <c r="M17" s="84"/>
      <c r="N17" s="84"/>
      <c r="O17" s="84"/>
      <c r="P17" s="84"/>
      <c r="Q17" s="84"/>
      <c r="R17" s="84"/>
      <c r="S17" s="84"/>
      <c r="T17" s="84"/>
      <c r="U17" s="84"/>
      <c r="V17" s="84"/>
      <c r="W17" s="84"/>
      <c r="X17" s="84"/>
      <c r="Y17" s="84"/>
      <c r="Z17" s="84"/>
      <c r="AA17" s="84"/>
      <c r="AB17" s="84">
        <f t="shared" si="0"/>
        <v>0</v>
      </c>
      <c r="AC17" s="506"/>
      <c r="AD17" s="506"/>
      <c r="AE17" s="165"/>
      <c r="AF17" s="87"/>
      <c r="AG17" s="165"/>
      <c r="AH17" s="87"/>
      <c r="AI17" s="165"/>
      <c r="AJ17" s="87"/>
      <c r="AK17" s="165"/>
      <c r="AL17" s="87"/>
      <c r="AM17" s="165"/>
      <c r="AN17" s="87"/>
      <c r="AO17" s="165"/>
      <c r="AP17" s="87"/>
      <c r="AQ17" s="165"/>
      <c r="AR17" s="85"/>
      <c r="AS17" s="87">
        <f t="shared" si="1"/>
        <v>0</v>
      </c>
      <c r="AT17" s="87"/>
      <c r="AU17" s="86"/>
      <c r="AV17" s="87"/>
      <c r="AW17" s="187"/>
      <c r="AX17" s="506"/>
      <c r="AY17" s="506"/>
      <c r="AZ17" s="506"/>
      <c r="BA17" s="506"/>
      <c r="BB17" s="87">
        <v>2</v>
      </c>
      <c r="BC17" s="165"/>
      <c r="BD17" s="87">
        <v>2</v>
      </c>
      <c r="BE17" s="165"/>
      <c r="BF17" s="2"/>
      <c r="BG17" s="2"/>
      <c r="BH17" s="2"/>
      <c r="BI17" s="2"/>
      <c r="BJ17" s="2"/>
      <c r="BK17" s="2"/>
      <c r="BL17" s="2"/>
      <c r="BM17" s="2"/>
      <c r="BN17" s="2"/>
      <c r="BO17" s="2"/>
      <c r="BP17" s="2"/>
      <c r="BQ17" s="2"/>
      <c r="BR17" s="2"/>
      <c r="BS17" s="2"/>
      <c r="BT17" s="2"/>
      <c r="BU17" s="2"/>
      <c r="BV17" s="2"/>
      <c r="BW17" s="2"/>
      <c r="BX17" s="2"/>
      <c r="BY17" s="2"/>
    </row>
    <row r="18" spans="1:77" ht="30" customHeight="1">
      <c r="A18" s="506"/>
      <c r="B18" s="461"/>
      <c r="C18" s="165"/>
      <c r="D18" s="165"/>
      <c r="E18" s="506"/>
      <c r="F18" s="506"/>
      <c r="G18" s="2"/>
      <c r="H18" s="506"/>
      <c r="I18" s="506"/>
      <c r="J18" s="84"/>
      <c r="K18" s="84"/>
      <c r="L18" s="84"/>
      <c r="M18" s="84"/>
      <c r="N18" s="84"/>
      <c r="O18" s="84"/>
      <c r="P18" s="84"/>
      <c r="Q18" s="84"/>
      <c r="R18" s="84"/>
      <c r="S18" s="84"/>
      <c r="T18" s="84"/>
      <c r="U18" s="84"/>
      <c r="V18" s="84"/>
      <c r="W18" s="84"/>
      <c r="X18" s="84"/>
      <c r="Y18" s="84"/>
      <c r="Z18" s="84"/>
      <c r="AA18" s="84"/>
      <c r="AB18" s="84">
        <f t="shared" si="0"/>
        <v>0</v>
      </c>
      <c r="AC18" s="506"/>
      <c r="AD18" s="506"/>
      <c r="AE18" s="165"/>
      <c r="AF18" s="87"/>
      <c r="AG18" s="165"/>
      <c r="AH18" s="87"/>
      <c r="AI18" s="165"/>
      <c r="AJ18" s="87"/>
      <c r="AK18" s="165"/>
      <c r="AL18" s="87"/>
      <c r="AM18" s="165"/>
      <c r="AN18" s="87"/>
      <c r="AO18" s="165"/>
      <c r="AP18" s="87"/>
      <c r="AQ18" s="165"/>
      <c r="AR18" s="85"/>
      <c r="AS18" s="87">
        <f t="shared" si="1"/>
        <v>0</v>
      </c>
      <c r="AT18" s="87"/>
      <c r="AU18" s="86"/>
      <c r="AV18" s="87"/>
      <c r="AW18" s="187"/>
      <c r="AX18" s="506"/>
      <c r="AY18" s="506"/>
      <c r="AZ18" s="506"/>
      <c r="BA18" s="506"/>
      <c r="BB18" s="87">
        <v>3</v>
      </c>
      <c r="BC18" s="165"/>
      <c r="BD18" s="87">
        <v>3</v>
      </c>
      <c r="BE18" s="165"/>
      <c r="BF18" s="2"/>
      <c r="BG18" s="2"/>
      <c r="BH18" s="2"/>
      <c r="BI18" s="2"/>
      <c r="BJ18" s="2"/>
      <c r="BK18" s="2"/>
      <c r="BL18" s="2"/>
      <c r="BM18" s="2"/>
      <c r="BN18" s="2"/>
      <c r="BO18" s="2"/>
      <c r="BP18" s="2"/>
      <c r="BQ18" s="2"/>
      <c r="BR18" s="2"/>
      <c r="BS18" s="2"/>
      <c r="BT18" s="2"/>
      <c r="BU18" s="2"/>
      <c r="BV18" s="2"/>
      <c r="BW18" s="2"/>
      <c r="BX18" s="2"/>
      <c r="BY18" s="2"/>
    </row>
    <row r="19" spans="1:77" ht="30" customHeight="1">
      <c r="A19" s="502"/>
      <c r="B19" s="461"/>
      <c r="C19" s="165"/>
      <c r="D19" s="165"/>
      <c r="E19" s="502"/>
      <c r="F19" s="502"/>
      <c r="G19" s="2"/>
      <c r="H19" s="502"/>
      <c r="I19" s="502"/>
      <c r="J19" s="84"/>
      <c r="K19" s="84"/>
      <c r="L19" s="84"/>
      <c r="M19" s="84"/>
      <c r="N19" s="84"/>
      <c r="O19" s="84"/>
      <c r="P19" s="84"/>
      <c r="Q19" s="84"/>
      <c r="R19" s="84"/>
      <c r="S19" s="84"/>
      <c r="T19" s="84"/>
      <c r="U19" s="84"/>
      <c r="V19" s="84"/>
      <c r="W19" s="84"/>
      <c r="X19" s="84"/>
      <c r="Y19" s="84"/>
      <c r="Z19" s="84"/>
      <c r="AA19" s="84"/>
      <c r="AB19" s="84">
        <f t="shared" si="0"/>
        <v>0</v>
      </c>
      <c r="AC19" s="506"/>
      <c r="AD19" s="502"/>
      <c r="AE19" s="165"/>
      <c r="AF19" s="87"/>
      <c r="AG19" s="165"/>
      <c r="AH19" s="87"/>
      <c r="AI19" s="165"/>
      <c r="AJ19" s="87"/>
      <c r="AK19" s="165"/>
      <c r="AL19" s="87"/>
      <c r="AM19" s="165"/>
      <c r="AN19" s="87"/>
      <c r="AO19" s="165"/>
      <c r="AP19" s="87"/>
      <c r="AQ19" s="165"/>
      <c r="AR19" s="85"/>
      <c r="AS19" s="87">
        <f t="shared" si="1"/>
        <v>0</v>
      </c>
      <c r="AT19" s="87"/>
      <c r="AU19" s="86"/>
      <c r="AV19" s="87"/>
      <c r="AW19" s="187"/>
      <c r="AX19" s="502"/>
      <c r="AY19" s="502"/>
      <c r="AZ19" s="506"/>
      <c r="BA19" s="502"/>
      <c r="BB19" s="165"/>
      <c r="BC19" s="165"/>
      <c r="BD19" s="165"/>
      <c r="BE19" s="165"/>
      <c r="BF19" s="2"/>
      <c r="BG19" s="2"/>
      <c r="BH19" s="2"/>
      <c r="BI19" s="2"/>
      <c r="BJ19" s="2"/>
      <c r="BK19" s="2"/>
      <c r="BL19" s="2"/>
      <c r="BM19" s="2"/>
      <c r="BN19" s="2"/>
      <c r="BO19" s="2"/>
      <c r="BP19" s="2"/>
      <c r="BQ19" s="2"/>
      <c r="BR19" s="2"/>
      <c r="BS19" s="2"/>
      <c r="BT19" s="2"/>
      <c r="BU19" s="2"/>
      <c r="BV19" s="2"/>
      <c r="BW19" s="2"/>
      <c r="BX19" s="2"/>
      <c r="BY19" s="2"/>
    </row>
    <row r="20" spans="1:77">
      <c r="A20" s="188"/>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8"/>
      <c r="BA20" s="188"/>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row>
    <row r="21" spans="1:77"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row>
    <row r="22" spans="1:77"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7"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row>
    <row r="24" spans="1:77"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row>
    <row r="25" spans="1:77"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row>
    <row r="26" spans="1:77"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row>
    <row r="27" spans="1:7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row>
    <row r="28" spans="1:77"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row>
    <row r="29" spans="1:77"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row>
    <row r="30" spans="1:77"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row>
    <row r="31" spans="1:77"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row>
    <row r="32" spans="1:77"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row>
    <row r="33" spans="1:77"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row>
    <row r="34" spans="1:77"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row>
    <row r="35" spans="1:77"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row>
    <row r="36" spans="1:77"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row>
    <row r="37" spans="1:7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row>
    <row r="38" spans="1:77"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row>
    <row r="39" spans="1:77"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row>
    <row r="40" spans="1:77"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row>
    <row r="41" spans="1:77"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row>
    <row r="42" spans="1:77"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row>
    <row r="43" spans="1:77"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row>
    <row r="44" spans="1:77"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row>
    <row r="45" spans="1:77"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row>
    <row r="46" spans="1:77"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row>
    <row r="47" spans="1:7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row>
    <row r="48" spans="1:77"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row>
    <row r="49" spans="1:77"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row>
    <row r="50" spans="1:77"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row>
    <row r="51" spans="1:77"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row>
    <row r="52" spans="1:77"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row>
    <row r="53" spans="1:77"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row>
    <row r="54" spans="1:77"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row>
    <row r="55" spans="1:77"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row>
    <row r="56" spans="1:77"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row>
    <row r="57" spans="1:7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row>
    <row r="58" spans="1:77"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row>
    <row r="59" spans="1:77"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row>
    <row r="60" spans="1:77"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row>
    <row r="61" spans="1:77"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row>
    <row r="62" spans="1:77"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row>
    <row r="63" spans="1:77"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row>
    <row r="64" spans="1:77"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row>
    <row r="65" spans="1:77"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row>
    <row r="66" spans="1:77"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row>
    <row r="67" spans="1:7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row>
    <row r="68" spans="1:77"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row>
    <row r="69" spans="1:77"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row>
    <row r="70" spans="1:77"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row>
    <row r="71" spans="1:77"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row>
    <row r="72" spans="1:77"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row>
    <row r="73" spans="1:77"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row>
    <row r="74" spans="1:77"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row>
    <row r="75" spans="1:77"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row>
    <row r="76" spans="1:77"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row>
    <row r="77" spans="1: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row>
    <row r="78" spans="1:77"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row>
    <row r="79" spans="1:77"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row>
    <row r="80" spans="1:77"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row>
    <row r="81" spans="1:77"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row>
    <row r="82" spans="1:77"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row>
    <row r="83" spans="1:77"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row>
    <row r="84" spans="1:77"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row>
    <row r="85" spans="1:77"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row>
    <row r="86" spans="1:77"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row>
    <row r="87" spans="1:7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row>
    <row r="88" spans="1:77"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row>
    <row r="89" spans="1:77"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row>
    <row r="90" spans="1:77"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row>
    <row r="91" spans="1:77"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row>
    <row r="92" spans="1:77"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row>
    <row r="93" spans="1:77"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row>
    <row r="94" spans="1:77"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row>
    <row r="95" spans="1:77"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row>
    <row r="96" spans="1:77"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row>
    <row r="97" spans="1:7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row>
    <row r="98" spans="1:77"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row>
    <row r="99" spans="1:77"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row>
    <row r="100" spans="1:77" ht="15.75" hidden="1" customHeight="1">
      <c r="A100" s="2"/>
      <c r="B100" s="2"/>
      <c r="C100" s="172" t="s">
        <v>5</v>
      </c>
      <c r="D100" s="2"/>
      <c r="E100" s="173" t="s">
        <v>218</v>
      </c>
      <c r="F100" s="174"/>
      <c r="G100" s="175" t="s">
        <v>219</v>
      </c>
      <c r="H100" s="2"/>
      <c r="I100" s="173" t="s">
        <v>220</v>
      </c>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row>
    <row r="101" spans="1:77" ht="15.75" hidden="1" customHeight="1">
      <c r="A101" s="2"/>
      <c r="B101" s="2"/>
      <c r="C101" s="176" t="s">
        <v>17</v>
      </c>
      <c r="D101" s="2"/>
      <c r="E101" s="65" t="s">
        <v>193</v>
      </c>
      <c r="F101" s="2"/>
      <c r="G101" s="65" t="s">
        <v>221</v>
      </c>
      <c r="H101" s="2"/>
      <c r="I101" s="65" t="s">
        <v>222</v>
      </c>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row>
    <row r="102" spans="1:77" ht="15.75" hidden="1" customHeight="1">
      <c r="A102" s="2"/>
      <c r="B102" s="2"/>
      <c r="C102" s="176" t="s">
        <v>18</v>
      </c>
      <c r="D102" s="2"/>
      <c r="E102" s="65" t="s">
        <v>162</v>
      </c>
      <c r="F102" s="2"/>
      <c r="G102" s="65" t="s">
        <v>199</v>
      </c>
      <c r="H102" s="2"/>
      <c r="I102" s="65" t="s">
        <v>128</v>
      </c>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row>
    <row r="103" spans="1:77" ht="15.75" hidden="1" customHeight="1">
      <c r="A103" s="2"/>
      <c r="B103" s="2"/>
      <c r="C103" s="176" t="s">
        <v>19</v>
      </c>
      <c r="D103" s="2"/>
      <c r="E103" s="65" t="s">
        <v>223</v>
      </c>
      <c r="F103" s="2"/>
      <c r="G103" s="65" t="s">
        <v>126</v>
      </c>
      <c r="H103" s="2"/>
      <c r="I103" s="65" t="s">
        <v>224</v>
      </c>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row>
    <row r="104" spans="1:77" ht="15.75" hidden="1" customHeight="1">
      <c r="A104" s="2"/>
      <c r="B104" s="2"/>
      <c r="C104" s="176" t="s">
        <v>20</v>
      </c>
      <c r="D104" s="2"/>
      <c r="E104" s="65" t="s">
        <v>225</v>
      </c>
      <c r="F104" s="2"/>
      <c r="G104" s="65" t="s">
        <v>226</v>
      </c>
      <c r="H104" s="2"/>
      <c r="I104" s="65" t="s">
        <v>143</v>
      </c>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row>
    <row r="105" spans="1:77" ht="15.75" hidden="1" customHeight="1">
      <c r="A105" s="2"/>
      <c r="B105" s="2"/>
      <c r="C105" s="176" t="s">
        <v>21</v>
      </c>
      <c r="D105" s="2"/>
      <c r="E105" s="65" t="s">
        <v>227</v>
      </c>
      <c r="F105" s="2"/>
      <c r="G105" s="177" t="s">
        <v>141</v>
      </c>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row>
    <row r="106" spans="1:77" ht="15.75" hidden="1" customHeight="1">
      <c r="A106" s="2"/>
      <c r="B106" s="2"/>
      <c r="C106" s="176" t="s">
        <v>22</v>
      </c>
      <c r="D106" s="2"/>
      <c r="E106" s="65" t="s">
        <v>228</v>
      </c>
      <c r="F106" s="2"/>
      <c r="G106" s="2"/>
      <c r="H106" s="2"/>
      <c r="I106" s="173" t="s">
        <v>104</v>
      </c>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row>
    <row r="107" spans="1:77" ht="15.75" hidden="1" customHeight="1">
      <c r="A107" s="2"/>
      <c r="B107" s="2"/>
      <c r="C107" s="176" t="s">
        <v>23</v>
      </c>
      <c r="D107" s="2"/>
      <c r="E107" s="65" t="s">
        <v>229</v>
      </c>
      <c r="F107" s="2"/>
      <c r="G107" s="175" t="s">
        <v>230</v>
      </c>
      <c r="H107" s="2"/>
      <c r="I107" s="65" t="s">
        <v>158</v>
      </c>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row>
    <row r="108" spans="1:77" ht="15.75" hidden="1" customHeight="1">
      <c r="A108" s="2"/>
      <c r="B108" s="2"/>
      <c r="C108" s="176" t="s">
        <v>344</v>
      </c>
      <c r="D108" s="2"/>
      <c r="E108" s="65" t="s">
        <v>121</v>
      </c>
      <c r="F108" s="2"/>
      <c r="G108" s="65" t="s">
        <v>231</v>
      </c>
      <c r="H108" s="2"/>
      <c r="I108" s="65" t="s">
        <v>131</v>
      </c>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row>
    <row r="109" spans="1:77" ht="15.75" hidden="1" customHeight="1">
      <c r="A109" s="2"/>
      <c r="B109" s="2"/>
      <c r="C109" s="176" t="s">
        <v>26</v>
      </c>
      <c r="D109" s="2"/>
      <c r="E109" s="65" t="s">
        <v>146</v>
      </c>
      <c r="F109" s="2"/>
      <c r="G109" s="65" t="s">
        <v>232</v>
      </c>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row>
    <row r="110" spans="1:77" ht="15.75" hidden="1" customHeight="1">
      <c r="A110" s="2"/>
      <c r="B110" s="2"/>
      <c r="C110" s="176" t="s">
        <v>27</v>
      </c>
      <c r="D110" s="2"/>
      <c r="E110" s="65" t="s">
        <v>233</v>
      </c>
      <c r="F110" s="2"/>
      <c r="G110" s="65" t="s">
        <v>127</v>
      </c>
      <c r="H110" s="2"/>
      <c r="I110" s="178" t="s">
        <v>234</v>
      </c>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row>
    <row r="111" spans="1:77" ht="15.75" hidden="1" customHeight="1">
      <c r="A111" s="2"/>
      <c r="B111" s="2"/>
      <c r="C111" s="176" t="s">
        <v>25</v>
      </c>
      <c r="D111" s="2"/>
      <c r="E111" s="65" t="s">
        <v>235</v>
      </c>
      <c r="F111" s="2"/>
      <c r="G111" s="65" t="s">
        <v>200</v>
      </c>
      <c r="H111" s="2"/>
      <c r="I111" s="179">
        <v>15</v>
      </c>
      <c r="J111" s="180">
        <v>30</v>
      </c>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row>
    <row r="112" spans="1:77" ht="15.75" hidden="1" customHeight="1">
      <c r="A112" s="2"/>
      <c r="B112" s="2"/>
      <c r="C112" s="176" t="s">
        <v>28</v>
      </c>
      <c r="D112" s="2"/>
      <c r="E112" s="65" t="s">
        <v>236</v>
      </c>
      <c r="F112" s="2"/>
      <c r="G112" s="65" t="s">
        <v>142</v>
      </c>
      <c r="H112" s="2"/>
      <c r="I112" s="179">
        <v>0</v>
      </c>
      <c r="J112" s="180">
        <v>0</v>
      </c>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row>
    <row r="113" spans="1:77" ht="15.75" hidden="1" customHeight="1">
      <c r="A113" s="2"/>
      <c r="B113" s="2"/>
      <c r="C113" s="176" t="s">
        <v>29</v>
      </c>
      <c r="D113" s="2"/>
      <c r="E113" s="65" t="s">
        <v>237</v>
      </c>
      <c r="F113" s="2"/>
      <c r="G113" s="65" t="s">
        <v>238</v>
      </c>
      <c r="H113" s="2"/>
      <c r="I113" s="181">
        <v>10</v>
      </c>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row>
    <row r="114" spans="1:77" ht="15.75" hidden="1" customHeight="1">
      <c r="A114" s="2"/>
      <c r="B114" s="2"/>
      <c r="C114" s="176" t="s">
        <v>30</v>
      </c>
      <c r="D114" s="2"/>
      <c r="E114" s="65" t="s">
        <v>239</v>
      </c>
      <c r="F114" s="2"/>
      <c r="G114" s="65" t="s">
        <v>140</v>
      </c>
      <c r="H114" s="2"/>
      <c r="I114" s="182">
        <v>5</v>
      </c>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row>
    <row r="115" spans="1:77" ht="15.75" hidden="1" customHeight="1">
      <c r="A115" s="2"/>
      <c r="B115" s="2"/>
      <c r="C115" s="2"/>
      <c r="D115" s="2"/>
      <c r="E115" s="65" t="s">
        <v>240</v>
      </c>
      <c r="F115" s="2"/>
      <c r="G115" s="65" t="s">
        <v>241</v>
      </c>
      <c r="H115" s="2"/>
      <c r="I115" s="181">
        <v>0</v>
      </c>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row>
    <row r="116" spans="1:77" ht="15.75" hidden="1" customHeight="1">
      <c r="A116" s="2"/>
      <c r="B116" s="2"/>
      <c r="C116" s="172" t="s">
        <v>242</v>
      </c>
      <c r="D116" s="2"/>
      <c r="E116" s="65" t="s">
        <v>243</v>
      </c>
      <c r="F116" s="2"/>
      <c r="G116" s="65" t="s">
        <v>244</v>
      </c>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row>
    <row r="117" spans="1:77" ht="15.75" hidden="1" customHeight="1">
      <c r="A117" s="2"/>
      <c r="B117" s="2"/>
      <c r="C117" s="176" t="s">
        <v>15</v>
      </c>
      <c r="D117" s="2"/>
      <c r="E117" s="65" t="s">
        <v>245</v>
      </c>
      <c r="F117" s="2"/>
      <c r="G117" s="65" t="s">
        <v>246</v>
      </c>
      <c r="H117" s="2"/>
      <c r="I117" s="175" t="s">
        <v>247</v>
      </c>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row>
    <row r="118" spans="1:77" ht="15.75" hidden="1" customHeight="1">
      <c r="A118" s="2"/>
      <c r="B118" s="2"/>
      <c r="C118" s="59"/>
      <c r="D118" s="2"/>
      <c r="E118" s="65" t="s">
        <v>210</v>
      </c>
      <c r="F118" s="2"/>
      <c r="G118" s="2"/>
      <c r="H118" s="2"/>
      <c r="I118" s="65" t="s">
        <v>139</v>
      </c>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row>
    <row r="119" spans="1:77" ht="15.75" hidden="1" customHeight="1">
      <c r="A119" s="2"/>
      <c r="B119" s="2"/>
      <c r="C119" s="59"/>
      <c r="D119" s="2"/>
      <c r="E119" s="2"/>
      <c r="F119" s="2"/>
      <c r="G119" s="2"/>
      <c r="H119" s="2"/>
      <c r="I119" s="65" t="s">
        <v>249</v>
      </c>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row>
    <row r="120" spans="1:77" ht="15.75" hidden="1" customHeight="1">
      <c r="A120" s="2"/>
      <c r="B120" s="2"/>
      <c r="C120" s="59"/>
      <c r="D120" s="2"/>
      <c r="E120" s="178" t="s">
        <v>251</v>
      </c>
      <c r="F120" s="2"/>
      <c r="G120" s="175" t="s">
        <v>116</v>
      </c>
      <c r="H120" s="2"/>
      <c r="I120" s="65" t="s">
        <v>252</v>
      </c>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row>
    <row r="121" spans="1:77" ht="15.75" hidden="1" customHeight="1">
      <c r="A121" s="2"/>
      <c r="B121" s="2"/>
      <c r="C121" s="59"/>
      <c r="D121" s="2"/>
      <c r="E121" s="183" t="s">
        <v>201</v>
      </c>
      <c r="F121" s="2"/>
      <c r="G121" s="65" t="s">
        <v>138</v>
      </c>
      <c r="H121" s="2"/>
      <c r="I121" s="184"/>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row>
    <row r="122" spans="1:77" ht="15.75" hidden="1" customHeight="1">
      <c r="A122" s="2"/>
      <c r="B122" s="2"/>
      <c r="C122" s="59"/>
      <c r="D122" s="2"/>
      <c r="E122" s="183" t="s">
        <v>129</v>
      </c>
      <c r="F122" s="2"/>
      <c r="G122" s="65" t="s">
        <v>253</v>
      </c>
      <c r="H122" s="174"/>
      <c r="I122" s="185" t="s">
        <v>254</v>
      </c>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row>
    <row r="123" spans="1:77" ht="15.75" hidden="1" customHeight="1">
      <c r="A123" s="2"/>
      <c r="B123" s="2"/>
      <c r="C123" s="59"/>
      <c r="D123" s="2"/>
      <c r="E123" s="183" t="s">
        <v>256</v>
      </c>
      <c r="F123" s="2"/>
      <c r="G123" s="65" t="s">
        <v>257</v>
      </c>
      <c r="H123" s="174"/>
      <c r="I123" s="186" t="s">
        <v>238</v>
      </c>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row>
    <row r="124" spans="1:77" ht="15.75" hidden="1" customHeight="1">
      <c r="A124" s="2"/>
      <c r="B124" s="2"/>
      <c r="C124" s="59"/>
      <c r="D124" s="2"/>
      <c r="E124" s="2"/>
      <c r="F124" s="2"/>
      <c r="G124" s="2"/>
      <c r="H124" s="174"/>
      <c r="I124" s="65" t="s">
        <v>140</v>
      </c>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row>
    <row r="125" spans="1:77" ht="15.75" customHeight="1">
      <c r="A125" s="2"/>
      <c r="B125" s="2"/>
      <c r="C125" s="59"/>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row>
    <row r="126" spans="1:77" ht="15.75" customHeight="1">
      <c r="A126" s="2"/>
      <c r="B126" s="2"/>
      <c r="C126" s="59"/>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row>
    <row r="127" spans="1:77" ht="15.75" customHeight="1">
      <c r="A127" s="2"/>
      <c r="B127" s="2"/>
      <c r="C127" s="59"/>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row>
    <row r="128" spans="1:77" ht="15.75" customHeight="1">
      <c r="A128" s="2"/>
      <c r="B128" s="2"/>
      <c r="C128" s="59"/>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row>
    <row r="129" spans="1:77" ht="15.75" customHeight="1">
      <c r="A129" s="2"/>
      <c r="B129" s="2"/>
      <c r="C129" s="59"/>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row>
    <row r="130" spans="1:77"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row>
    <row r="131" spans="1:77"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row>
    <row r="132" spans="1:77"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row>
    <row r="133" spans="1:77"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row>
    <row r="134" spans="1:77"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row>
    <row r="135" spans="1:77"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row>
    <row r="136" spans="1:77"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row>
    <row r="137" spans="1:7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row>
    <row r="138" spans="1:77"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row>
    <row r="139" spans="1:77"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row>
    <row r="140" spans="1:77"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row>
    <row r="141" spans="1:77"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row>
    <row r="142" spans="1:77"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row>
    <row r="143" spans="1:77"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row>
    <row r="144" spans="1:77"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row>
    <row r="145" spans="1:77"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row>
    <row r="146" spans="1:77"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row>
    <row r="147" spans="1:7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row>
    <row r="148" spans="1:77"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row>
    <row r="149" spans="1:77"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row>
    <row r="150" spans="1:77"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row>
    <row r="151" spans="1:77"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row>
    <row r="152" spans="1:77"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row>
    <row r="153" spans="1:77"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row>
    <row r="154" spans="1:77"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row>
    <row r="155" spans="1:77"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row>
    <row r="156" spans="1:77"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row>
    <row r="157" spans="1:7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row>
    <row r="158" spans="1:77"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row>
    <row r="159" spans="1:77"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row>
    <row r="160" spans="1:77"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row>
    <row r="161" spans="1:77"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row>
    <row r="162" spans="1:77"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row>
    <row r="163" spans="1:77"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row>
    <row r="164" spans="1:77"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row>
    <row r="165" spans="1:77"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row>
    <row r="166" spans="1:77"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row>
    <row r="167" spans="1:7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row>
    <row r="168" spans="1:77"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row>
    <row r="169" spans="1:77"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row>
    <row r="170" spans="1:77"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row>
    <row r="171" spans="1:77"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row>
    <row r="172" spans="1:77"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row>
    <row r="173" spans="1:77"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row>
    <row r="174" spans="1:77"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row>
    <row r="175" spans="1:77"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row>
    <row r="176" spans="1:77"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row>
    <row r="177" spans="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row>
    <row r="178" spans="1:77"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row>
    <row r="179" spans="1:77"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row>
    <row r="180" spans="1:77"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row>
    <row r="181" spans="1:77"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row>
    <row r="182" spans="1:77"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row>
    <row r="183" spans="1:77"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row>
    <row r="184" spans="1:77"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row>
    <row r="185" spans="1:77"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row>
    <row r="186" spans="1:77"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row>
    <row r="187" spans="1:7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row>
    <row r="188" spans="1:77"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row>
    <row r="189" spans="1:77"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row>
    <row r="190" spans="1:77"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row>
    <row r="191" spans="1:77"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row>
    <row r="192" spans="1:77"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row>
    <row r="193" spans="1:77"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row>
    <row r="194" spans="1:77"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row>
    <row r="195" spans="1:77"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row>
    <row r="196" spans="1:77"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row>
    <row r="197" spans="1:7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row>
    <row r="198" spans="1:77"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row>
    <row r="199" spans="1:77"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row>
    <row r="200" spans="1:77"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row>
    <row r="201" spans="1:77"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row>
    <row r="202" spans="1:77"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row>
    <row r="203" spans="1:77"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row>
    <row r="204" spans="1:77"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row>
    <row r="205" spans="1:77"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row>
    <row r="206" spans="1:77"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row>
    <row r="207" spans="1:7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row>
    <row r="208" spans="1:77"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row>
    <row r="209" spans="1:77"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row>
    <row r="210" spans="1:77"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row>
    <row r="211" spans="1:77"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row>
    <row r="212" spans="1:77"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row>
    <row r="213" spans="1:77"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row>
    <row r="214" spans="1:77"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row>
    <row r="215" spans="1:77"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row>
    <row r="216" spans="1:77"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row>
    <row r="217" spans="1:7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row>
    <row r="218" spans="1:77"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row>
    <row r="219" spans="1:77"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row>
    <row r="220" spans="1:77"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row>
    <row r="221" spans="1:77"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row>
    <row r="222" spans="1:77"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row>
    <row r="223" spans="1:77"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row>
    <row r="224" spans="1:77"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row>
    <row r="225" spans="1:77"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row>
    <row r="226" spans="1:77"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row>
    <row r="227" spans="1:7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row>
    <row r="228" spans="1:77"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row>
    <row r="229" spans="1:77"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row>
    <row r="230" spans="1:77"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row>
    <row r="231" spans="1:77"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row>
    <row r="232" spans="1:77"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row>
    <row r="233" spans="1:77"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row>
    <row r="234" spans="1:77"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row>
    <row r="235" spans="1:77"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row>
    <row r="236" spans="1:77"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row>
    <row r="237" spans="1:7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row>
    <row r="238" spans="1:77"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row>
    <row r="239" spans="1:77"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row>
    <row r="240" spans="1:77"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row>
    <row r="241" spans="1:77"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row>
    <row r="242" spans="1:77"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row>
    <row r="243" spans="1:77"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row>
    <row r="244" spans="1:77"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row>
    <row r="245" spans="1:77"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row>
    <row r="246" spans="1:77"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row>
    <row r="247" spans="1:7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row>
    <row r="248" spans="1:77"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row>
    <row r="249" spans="1:77"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row>
    <row r="250" spans="1:77"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row>
    <row r="251" spans="1:77"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row>
    <row r="252" spans="1:77"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row>
    <row r="253" spans="1:77"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row>
    <row r="254" spans="1:77"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row>
    <row r="255" spans="1:77"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row>
    <row r="256" spans="1:77"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row>
    <row r="257" spans="1:7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row>
    <row r="258" spans="1:77"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row>
    <row r="259" spans="1:77"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row>
    <row r="260" spans="1:77"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row>
    <row r="261" spans="1:77"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row>
    <row r="262" spans="1:77"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row>
    <row r="263" spans="1:77"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row>
    <row r="264" spans="1:77"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row>
    <row r="265" spans="1:77"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row>
    <row r="266" spans="1:77"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row>
    <row r="267" spans="1:7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row>
    <row r="268" spans="1:77"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row>
    <row r="269" spans="1:77"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row>
    <row r="270" spans="1:77"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row>
    <row r="271" spans="1:77"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row>
    <row r="272" spans="1:77"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row>
    <row r="273" spans="1:77"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row>
    <row r="274" spans="1:77"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row>
    <row r="275" spans="1:77"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row>
    <row r="276" spans="1:77"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row>
    <row r="277" spans="1: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row>
    <row r="278" spans="1:77"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row>
    <row r="279" spans="1:77"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row>
    <row r="280" spans="1:77"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row>
    <row r="281" spans="1:77"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row>
    <row r="282" spans="1:77"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row>
    <row r="283" spans="1:77"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row>
    <row r="284" spans="1:77"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row>
    <row r="285" spans="1:77"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row>
    <row r="286" spans="1:77"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row>
    <row r="287" spans="1:7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row>
    <row r="288" spans="1:77"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row>
    <row r="289" spans="1:77"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row>
    <row r="290" spans="1:77"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row>
    <row r="291" spans="1:77"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row>
    <row r="292" spans="1:77"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row>
    <row r="293" spans="1:77"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row>
    <row r="294" spans="1:77"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row>
    <row r="295" spans="1:77"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row>
    <row r="296" spans="1:77"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row>
    <row r="297" spans="1:7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row>
    <row r="298" spans="1:77"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row>
    <row r="299" spans="1:77"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row>
    <row r="300" spans="1:77"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row>
    <row r="301" spans="1:77"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row>
    <row r="302" spans="1:77"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row>
    <row r="303" spans="1:77"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row>
    <row r="304" spans="1:77"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row>
    <row r="305" spans="1:77"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row>
    <row r="306" spans="1:77"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row>
    <row r="307" spans="1:7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row>
    <row r="308" spans="1:77"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row>
    <row r="309" spans="1:77"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row>
    <row r="310" spans="1:77"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row>
    <row r="311" spans="1:77"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row>
    <row r="312" spans="1:77"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row>
    <row r="313" spans="1:77"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row>
    <row r="314" spans="1:77"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row>
    <row r="315" spans="1:77"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row>
    <row r="316" spans="1:77"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row>
    <row r="317" spans="1:7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row>
    <row r="318" spans="1:77"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row>
    <row r="319" spans="1:77"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row>
    <row r="320" spans="1:77"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row>
    <row r="321" spans="1:77"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row>
    <row r="322" spans="1:77"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row>
    <row r="323" spans="1:77"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row>
    <row r="324" spans="1:77"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A1:C4"/>
    <mergeCell ref="D1:AZ4"/>
    <mergeCell ref="BA1:BE1"/>
    <mergeCell ref="BA2:BE2"/>
    <mergeCell ref="BA3:BE3"/>
    <mergeCell ref="BA4:BE4"/>
    <mergeCell ref="A6:BE6"/>
    <mergeCell ref="A7:D7"/>
    <mergeCell ref="E7:BE7"/>
    <mergeCell ref="A8:D8"/>
    <mergeCell ref="E8:BE8"/>
    <mergeCell ref="A9:D9"/>
    <mergeCell ref="E9:BE9"/>
    <mergeCell ref="A11:B13"/>
    <mergeCell ref="BB11:BE11"/>
    <mergeCell ref="AX12:BA14"/>
    <mergeCell ref="AS14:AV14"/>
    <mergeCell ref="BB12:BC14"/>
    <mergeCell ref="BD12:BE14"/>
    <mergeCell ref="A14:A15"/>
    <mergeCell ref="C11:D13"/>
    <mergeCell ref="E11:H13"/>
    <mergeCell ref="B14:B15"/>
    <mergeCell ref="C14:C15"/>
    <mergeCell ref="D14:D15"/>
    <mergeCell ref="E14:E15"/>
    <mergeCell ref="H14:H15"/>
    <mergeCell ref="AX16:AX19"/>
    <mergeCell ref="AY16:AY19"/>
    <mergeCell ref="AZ16:AZ19"/>
    <mergeCell ref="BA16:BA19"/>
    <mergeCell ref="I11:AD13"/>
    <mergeCell ref="AE11:BA11"/>
    <mergeCell ref="AE13:AF13"/>
    <mergeCell ref="AG13:AV13"/>
    <mergeCell ref="J14:AA14"/>
    <mergeCell ref="I16:I19"/>
    <mergeCell ref="AC16:AC19"/>
    <mergeCell ref="AD16:AD19"/>
    <mergeCell ref="AE14:AE15"/>
    <mergeCell ref="AF14:AF15"/>
    <mergeCell ref="A16:A19"/>
    <mergeCell ref="B16:B19"/>
    <mergeCell ref="E16:E19"/>
    <mergeCell ref="F16:F19"/>
    <mergeCell ref="H16:H19"/>
    <mergeCell ref="F14:F15"/>
    <mergeCell ref="G14:G15"/>
    <mergeCell ref="I14:I15"/>
    <mergeCell ref="AC14:AC15"/>
    <mergeCell ref="AD14:AD15"/>
  </mergeCells>
  <conditionalFormatting sqref="AD16 BA16">
    <cfRule type="containsText" dxfId="444" priority="1" operator="containsText" text="Zona de Riesgo Extrema">
      <formula>NOT(ISERROR(SEARCH(("Zona de Riesgo Extrema"),(AD16))))</formula>
    </cfRule>
  </conditionalFormatting>
  <conditionalFormatting sqref="AD16 BA16">
    <cfRule type="containsText" dxfId="443" priority="2" operator="containsText" text="Zona de Riesgo Alta">
      <formula>NOT(ISERROR(SEARCH(("Zona de Riesgo Alta"),(AD16))))</formula>
    </cfRule>
  </conditionalFormatting>
  <conditionalFormatting sqref="I16 AY16">
    <cfRule type="containsText" dxfId="442" priority="3" operator="containsText" text="5 - Casi seguro">
      <formula>NOT(ISERROR(SEARCH(("5 - Casi seguro"),(I16))))</formula>
    </cfRule>
  </conditionalFormatting>
  <conditionalFormatting sqref="I16 AY16">
    <cfRule type="cellIs" dxfId="441" priority="4" operator="equal">
      <formula>"1 - Rara vez"</formula>
    </cfRule>
  </conditionalFormatting>
  <conditionalFormatting sqref="I16 AY16">
    <cfRule type="cellIs" dxfId="440" priority="5" operator="equal">
      <formula>"2 - Improbable"</formula>
    </cfRule>
  </conditionalFormatting>
  <conditionalFormatting sqref="I16 AY16">
    <cfRule type="cellIs" dxfId="439" priority="6" operator="equal">
      <formula>"3 - Posible"</formula>
    </cfRule>
  </conditionalFormatting>
  <conditionalFormatting sqref="I16 AY16">
    <cfRule type="cellIs" dxfId="438" priority="7" operator="equal">
      <formula>"4 - Probable"</formula>
    </cfRule>
  </conditionalFormatting>
  <conditionalFormatting sqref="AD16 BA16">
    <cfRule type="cellIs" dxfId="437" priority="8" operator="equal">
      <formula>"Zona de Riesgo Baja"</formula>
    </cfRule>
  </conditionalFormatting>
  <conditionalFormatting sqref="AD16 BA16">
    <cfRule type="cellIs" dxfId="436" priority="9" operator="equal">
      <formula>"Zona de Riesgo Moderada"</formula>
    </cfRule>
  </conditionalFormatting>
  <conditionalFormatting sqref="AD16 BA16">
    <cfRule type="cellIs" dxfId="435" priority="10" operator="equal">
      <formula>"Zona de Riesgo Alta"</formula>
    </cfRule>
  </conditionalFormatting>
  <conditionalFormatting sqref="AC16 AZ16">
    <cfRule type="containsText" dxfId="434" priority="11" operator="containsText" text="4 - Mayor">
      <formula>NOT(ISERROR(SEARCH(("4 - Mayor"),(AC16))))</formula>
    </cfRule>
  </conditionalFormatting>
  <conditionalFormatting sqref="AC16 AZ16">
    <cfRule type="containsText" dxfId="433" priority="12" operator="containsText" text="5 - Catastrófico">
      <formula>NOT(ISERROR(SEARCH(("5 - Catastrófico"),(AC16))))</formula>
    </cfRule>
  </conditionalFormatting>
  <conditionalFormatting sqref="AC16 AZ16">
    <cfRule type="containsText" dxfId="432" priority="13" operator="containsText" text="3 - Moderado">
      <formula>NOT(ISERROR(SEARCH(("3 - Moderado"),(AC16))))</formula>
    </cfRule>
  </conditionalFormatting>
  <dataValidations count="4">
    <dataValidation type="list" allowBlank="1" showInputMessage="1" showErrorMessage="1" prompt=" - " sqref="A16">
      <formula1>$C$101:$C$114</formula1>
    </dataValidation>
    <dataValidation type="list" allowBlank="1" showInputMessage="1" showErrorMessage="1" prompt=" - " sqref="AC16 AZ16">
      <formula1>$G$108:$G$110</formula1>
    </dataValidation>
    <dataValidation type="list" allowBlank="1" showInputMessage="1" showErrorMessage="1" prompt=" - " sqref="C16:C19">
      <formula1>$E$101:$E$118</formula1>
    </dataValidation>
    <dataValidation type="list" allowBlank="1" showInputMessage="1" showErrorMessage="1" prompt=" - " sqref="J16:AA19">
      <formula1>$I$123:$I$124</formula1>
    </dataValidation>
  </dataValidation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I1000"/>
  <sheetViews>
    <sheetView topLeftCell="AL26" zoomScale="75" zoomScaleNormal="75" workbookViewId="0">
      <selection activeCell="AO30" sqref="AO30"/>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35.14062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101.5703125" customWidth="1"/>
    <col min="40" max="40" width="8.140625" hidden="1" customWidth="1"/>
    <col min="41" max="41" width="86.140625" customWidth="1"/>
    <col min="42" max="61" width="6.85546875" customWidth="1"/>
  </cols>
  <sheetData>
    <row r="1" spans="1:61" ht="30" customHeight="1">
      <c r="A1" s="620"/>
      <c r="B1" s="538"/>
      <c r="C1" s="539"/>
      <c r="D1" s="545" t="s">
        <v>61</v>
      </c>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9"/>
      <c r="AM1" s="546" t="s">
        <v>62</v>
      </c>
      <c r="AN1" s="456"/>
      <c r="AO1" s="465"/>
      <c r="AP1" s="77"/>
      <c r="AQ1" s="77"/>
      <c r="AR1" s="77"/>
      <c r="AS1" s="77"/>
      <c r="AT1" s="77"/>
      <c r="AU1" s="77"/>
      <c r="AV1" s="77"/>
      <c r="AW1" s="77"/>
      <c r="AX1" s="77"/>
      <c r="AY1" s="77"/>
      <c r="AZ1" s="77"/>
      <c r="BA1" s="77"/>
      <c r="BB1" s="77"/>
      <c r="BC1" s="77"/>
      <c r="BD1" s="77"/>
      <c r="BE1" s="78"/>
      <c r="BF1" s="78"/>
      <c r="BG1" s="78"/>
      <c r="BH1" s="189"/>
      <c r="BI1" s="189"/>
    </row>
    <row r="2" spans="1:61" ht="30" customHeight="1">
      <c r="A2" s="540"/>
      <c r="B2" s="461"/>
      <c r="C2" s="541"/>
      <c r="D2" s="540"/>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541"/>
      <c r="AM2" s="547" t="s">
        <v>63</v>
      </c>
      <c r="AN2" s="456"/>
      <c r="AO2" s="465"/>
      <c r="AP2" s="77"/>
      <c r="AQ2" s="77"/>
      <c r="AR2" s="77"/>
      <c r="AS2" s="77"/>
      <c r="AT2" s="77"/>
      <c r="AU2" s="77"/>
      <c r="AV2" s="77"/>
      <c r="AW2" s="77"/>
      <c r="AX2" s="77"/>
      <c r="AY2" s="77"/>
      <c r="AZ2" s="77"/>
      <c r="BA2" s="77"/>
      <c r="BB2" s="77"/>
      <c r="BC2" s="77"/>
      <c r="BD2" s="77"/>
      <c r="BE2" s="78"/>
      <c r="BF2" s="78"/>
      <c r="BG2" s="78"/>
      <c r="BH2" s="189"/>
      <c r="BI2" s="189"/>
    </row>
    <row r="3" spans="1:61" ht="30" customHeight="1">
      <c r="A3" s="540"/>
      <c r="B3" s="461"/>
      <c r="C3" s="541"/>
      <c r="D3" s="540"/>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541"/>
      <c r="AM3" s="547" t="s">
        <v>64</v>
      </c>
      <c r="AN3" s="456"/>
      <c r="AO3" s="465"/>
      <c r="AP3" s="77"/>
      <c r="AQ3" s="77"/>
      <c r="AR3" s="77"/>
      <c r="AS3" s="77"/>
      <c r="AT3" s="77"/>
      <c r="AU3" s="77"/>
      <c r="AV3" s="77"/>
      <c r="AW3" s="77"/>
      <c r="AX3" s="77"/>
      <c r="AY3" s="77"/>
      <c r="AZ3" s="77"/>
      <c r="BA3" s="77"/>
      <c r="BB3" s="77"/>
      <c r="BC3" s="77"/>
      <c r="BD3" s="77"/>
      <c r="BE3" s="78"/>
      <c r="BF3" s="78"/>
      <c r="BG3" s="78"/>
      <c r="BH3" s="189"/>
      <c r="BI3" s="189"/>
    </row>
    <row r="4" spans="1:61" ht="30" customHeight="1">
      <c r="A4" s="542"/>
      <c r="B4" s="543"/>
      <c r="C4" s="544"/>
      <c r="D4" s="542"/>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4"/>
      <c r="AM4" s="547" t="s">
        <v>65</v>
      </c>
      <c r="AN4" s="456"/>
      <c r="AO4" s="465"/>
      <c r="AP4" s="77"/>
      <c r="AQ4" s="77"/>
      <c r="AR4" s="77"/>
      <c r="AS4" s="77"/>
      <c r="AT4" s="77"/>
      <c r="AU4" s="77"/>
      <c r="AV4" s="77"/>
      <c r="AW4" s="77"/>
      <c r="AX4" s="77"/>
      <c r="AY4" s="77"/>
      <c r="AZ4" s="77"/>
      <c r="BA4" s="77"/>
      <c r="BB4" s="77"/>
      <c r="BC4" s="77"/>
      <c r="BD4" s="77"/>
      <c r="BE4" s="78"/>
      <c r="BF4" s="78"/>
      <c r="BG4" s="78"/>
      <c r="BH4" s="189"/>
      <c r="BI4" s="189"/>
    </row>
    <row r="5" spans="1:61" ht="8.25" customHeight="1">
      <c r="A5" s="613"/>
      <c r="B5" s="549"/>
      <c r="C5" s="549"/>
      <c r="D5" s="549"/>
      <c r="E5" s="549"/>
      <c r="F5" s="549"/>
      <c r="G5" s="549"/>
      <c r="H5" s="549"/>
      <c r="I5" s="549"/>
      <c r="J5" s="549"/>
      <c r="K5" s="549"/>
      <c r="L5" s="549"/>
      <c r="M5" s="549"/>
      <c r="N5" s="549"/>
      <c r="O5" s="549"/>
      <c r="P5" s="549"/>
      <c r="Q5" s="549"/>
      <c r="R5" s="549"/>
      <c r="S5" s="549"/>
      <c r="T5" s="549"/>
      <c r="U5" s="549"/>
      <c r="V5" s="549"/>
      <c r="W5" s="549"/>
      <c r="X5" s="549"/>
      <c r="Y5" s="549"/>
      <c r="Z5" s="549"/>
      <c r="AA5" s="549"/>
      <c r="AB5" s="549"/>
      <c r="AC5" s="549"/>
      <c r="AD5" s="549"/>
      <c r="AE5" s="549"/>
      <c r="AF5" s="549"/>
      <c r="AG5" s="549"/>
      <c r="AH5" s="549"/>
      <c r="AI5" s="549"/>
      <c r="AJ5" s="549"/>
      <c r="AK5" s="549"/>
      <c r="AL5" s="549"/>
      <c r="AM5" s="549"/>
      <c r="AN5" s="549"/>
      <c r="AO5" s="550"/>
      <c r="AP5" s="77"/>
      <c r="AQ5" s="77"/>
      <c r="AR5" s="77"/>
      <c r="AS5" s="77"/>
      <c r="AT5" s="77"/>
      <c r="AU5" s="77"/>
      <c r="AV5" s="77"/>
      <c r="AW5" s="77"/>
      <c r="AX5" s="77"/>
      <c r="AY5" s="77"/>
      <c r="AZ5" s="77"/>
      <c r="BA5" s="77"/>
      <c r="BB5" s="77"/>
      <c r="BC5" s="77"/>
      <c r="BD5" s="77"/>
      <c r="BE5" s="78"/>
      <c r="BF5" s="78"/>
      <c r="BG5" s="78"/>
      <c r="BH5" s="78"/>
      <c r="BI5" s="78"/>
    </row>
    <row r="6" spans="1:61" ht="30" customHeight="1">
      <c r="A6" s="587" t="s">
        <v>66</v>
      </c>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65"/>
      <c r="BF6" s="78"/>
      <c r="BG6" s="78"/>
      <c r="BH6" s="78"/>
      <c r="BI6" s="78"/>
    </row>
    <row r="7" spans="1:61" ht="30" customHeight="1">
      <c r="A7" s="579" t="s">
        <v>67</v>
      </c>
      <c r="B7" s="456"/>
      <c r="C7" s="456"/>
      <c r="D7" s="465"/>
      <c r="E7" s="606" t="s">
        <v>68</v>
      </c>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73"/>
      <c r="AM7" s="190"/>
      <c r="AN7" s="190"/>
      <c r="AO7" s="191"/>
      <c r="AP7" s="77"/>
      <c r="AQ7" s="77"/>
      <c r="AR7" s="77"/>
      <c r="AS7" s="77"/>
      <c r="AT7" s="77"/>
      <c r="AU7" s="77"/>
      <c r="AV7" s="77"/>
      <c r="AW7" s="77"/>
      <c r="AX7" s="77"/>
      <c r="AY7" s="77"/>
      <c r="AZ7" s="77"/>
      <c r="BA7" s="77"/>
      <c r="BB7" s="77"/>
      <c r="BC7" s="77"/>
      <c r="BD7" s="77"/>
      <c r="BE7" s="78"/>
      <c r="BF7" s="78"/>
      <c r="BG7" s="78"/>
      <c r="BH7" s="78"/>
      <c r="BI7" s="78"/>
    </row>
    <row r="8" spans="1:61" ht="30" customHeight="1">
      <c r="A8" s="579" t="s">
        <v>69</v>
      </c>
      <c r="B8" s="456"/>
      <c r="C8" s="456"/>
      <c r="D8" s="465"/>
      <c r="E8" s="606" t="s">
        <v>388</v>
      </c>
      <c r="F8" s="456"/>
      <c r="G8" s="456"/>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73"/>
      <c r="AM8" s="190"/>
      <c r="AN8" s="190"/>
      <c r="AO8" s="191"/>
      <c r="AP8" s="77"/>
      <c r="AQ8" s="77"/>
      <c r="AR8" s="77"/>
      <c r="AS8" s="77"/>
      <c r="AT8" s="77"/>
      <c r="AU8" s="77"/>
      <c r="AV8" s="77"/>
      <c r="AW8" s="77"/>
      <c r="AX8" s="77"/>
      <c r="AY8" s="77"/>
      <c r="AZ8" s="77"/>
      <c r="BA8" s="77"/>
      <c r="BB8" s="77"/>
      <c r="BC8" s="77"/>
      <c r="BD8" s="77"/>
      <c r="BE8" s="78"/>
      <c r="BF8" s="78"/>
      <c r="BG8" s="78"/>
      <c r="BH8" s="78"/>
      <c r="BI8" s="78"/>
    </row>
    <row r="9" spans="1:61" ht="30" customHeight="1">
      <c r="A9" s="579" t="s">
        <v>71</v>
      </c>
      <c r="B9" s="456"/>
      <c r="C9" s="456"/>
      <c r="D9" s="465"/>
      <c r="E9" s="606" t="s">
        <v>72</v>
      </c>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73"/>
      <c r="AM9" s="190"/>
      <c r="AN9" s="190"/>
      <c r="AO9" s="191"/>
      <c r="AP9" s="77"/>
      <c r="AQ9" s="77"/>
      <c r="AR9" s="77"/>
      <c r="AS9" s="77"/>
      <c r="AT9" s="77"/>
      <c r="AU9" s="77"/>
      <c r="AV9" s="77"/>
      <c r="AW9" s="77"/>
      <c r="AX9" s="77"/>
      <c r="AY9" s="77"/>
      <c r="AZ9" s="77"/>
      <c r="BA9" s="77"/>
      <c r="BB9" s="77"/>
      <c r="BC9" s="77"/>
      <c r="BD9" s="77"/>
      <c r="BE9" s="78"/>
      <c r="BF9" s="78"/>
      <c r="BG9" s="78"/>
      <c r="BH9" s="78"/>
      <c r="BI9" s="78"/>
    </row>
    <row r="10" spans="1:61" ht="8.25" customHeight="1">
      <c r="A10" s="192"/>
      <c r="B10" s="192"/>
      <c r="C10" s="192"/>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192"/>
      <c r="AL10" s="192"/>
      <c r="AM10" s="192"/>
      <c r="AN10" s="192"/>
      <c r="AO10" s="192"/>
      <c r="AP10" s="77"/>
      <c r="AQ10" s="77"/>
      <c r="AR10" s="77"/>
      <c r="AS10" s="77"/>
      <c r="AT10" s="77"/>
      <c r="AU10" s="77"/>
      <c r="AV10" s="77"/>
      <c r="AW10" s="77"/>
      <c r="AX10" s="77"/>
      <c r="AY10" s="77"/>
      <c r="AZ10" s="77"/>
      <c r="BA10" s="77"/>
      <c r="BB10" s="77"/>
      <c r="BC10" s="77"/>
      <c r="BD10" s="77"/>
      <c r="BE10" s="78"/>
      <c r="BF10" s="78"/>
      <c r="BG10" s="78"/>
      <c r="BH10" s="78"/>
      <c r="BI10" s="78"/>
    </row>
    <row r="11" spans="1:61" ht="23.25" customHeight="1">
      <c r="A11" s="621" t="s">
        <v>73</v>
      </c>
      <c r="B11" s="555"/>
      <c r="C11" s="622" t="s">
        <v>74</v>
      </c>
      <c r="D11" s="555"/>
      <c r="E11" s="608" t="s">
        <v>75</v>
      </c>
      <c r="F11" s="515"/>
      <c r="G11" s="515"/>
      <c r="H11" s="555"/>
      <c r="I11" s="614" t="s">
        <v>76</v>
      </c>
      <c r="J11" s="515"/>
      <c r="K11" s="515"/>
      <c r="L11" s="555"/>
      <c r="M11" s="528" t="s">
        <v>77</v>
      </c>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6"/>
      <c r="AL11" s="607" t="s">
        <v>78</v>
      </c>
      <c r="AM11" s="525"/>
      <c r="AN11" s="525"/>
      <c r="AO11" s="526"/>
      <c r="AP11" s="77"/>
      <c r="AQ11" s="77"/>
      <c r="AR11" s="77"/>
      <c r="AS11" s="77"/>
      <c r="AT11" s="77"/>
      <c r="AU11" s="77"/>
      <c r="AV11" s="77"/>
      <c r="AW11" s="77"/>
      <c r="AX11" s="77"/>
      <c r="AY11" s="77"/>
      <c r="AZ11" s="77"/>
      <c r="BA11" s="77"/>
      <c r="BB11" s="77"/>
      <c r="BC11" s="77"/>
      <c r="BD11" s="77"/>
      <c r="BE11" s="78"/>
      <c r="BF11" s="78"/>
      <c r="BG11" s="78"/>
      <c r="BH11" s="78"/>
      <c r="BI11" s="78"/>
    </row>
    <row r="12" spans="1:61" ht="23.25" customHeight="1">
      <c r="A12" s="559"/>
      <c r="B12" s="556"/>
      <c r="C12" s="559"/>
      <c r="D12" s="556"/>
      <c r="E12" s="559"/>
      <c r="F12" s="461"/>
      <c r="G12" s="461"/>
      <c r="H12" s="556"/>
      <c r="I12" s="559"/>
      <c r="J12" s="461"/>
      <c r="K12" s="461"/>
      <c r="L12" s="556"/>
      <c r="M12" s="561" t="s">
        <v>79</v>
      </c>
      <c r="N12" s="555"/>
      <c r="O12" s="522" t="s">
        <v>80</v>
      </c>
      <c r="P12" s="515"/>
      <c r="Q12" s="515"/>
      <c r="R12" s="515"/>
      <c r="S12" s="515"/>
      <c r="T12" s="515"/>
      <c r="U12" s="515"/>
      <c r="V12" s="515"/>
      <c r="W12" s="515"/>
      <c r="X12" s="515"/>
      <c r="Y12" s="515"/>
      <c r="Z12" s="515"/>
      <c r="AA12" s="515"/>
      <c r="AB12" s="515"/>
      <c r="AC12" s="515"/>
      <c r="AD12" s="515"/>
      <c r="AE12" s="515"/>
      <c r="AF12" s="515"/>
      <c r="AG12" s="555"/>
      <c r="AH12" s="561" t="s">
        <v>81</v>
      </c>
      <c r="AI12" s="515"/>
      <c r="AJ12" s="515"/>
      <c r="AK12" s="555"/>
      <c r="AL12" s="612" t="s">
        <v>82</v>
      </c>
      <c r="AM12" s="555"/>
      <c r="AN12" s="563" t="s">
        <v>83</v>
      </c>
      <c r="AO12" s="555"/>
      <c r="AP12" s="77"/>
      <c r="AQ12" s="77"/>
      <c r="AR12" s="77"/>
      <c r="AS12" s="77"/>
      <c r="AT12" s="77"/>
      <c r="AU12" s="77"/>
      <c r="AV12" s="77"/>
      <c r="AW12" s="77"/>
      <c r="AX12" s="77"/>
      <c r="AY12" s="77"/>
      <c r="AZ12" s="77"/>
      <c r="BA12" s="77"/>
      <c r="BB12" s="77"/>
      <c r="BC12" s="77"/>
      <c r="BD12" s="77"/>
      <c r="BE12" s="78"/>
      <c r="BF12" s="78"/>
      <c r="BG12" s="78"/>
      <c r="BH12" s="78"/>
      <c r="BI12" s="78"/>
    </row>
    <row r="13" spans="1:61" ht="23.25" customHeight="1">
      <c r="A13" s="559"/>
      <c r="B13" s="556"/>
      <c r="C13" s="559"/>
      <c r="D13" s="556"/>
      <c r="E13" s="559"/>
      <c r="F13" s="461"/>
      <c r="G13" s="461"/>
      <c r="H13" s="556"/>
      <c r="I13" s="559"/>
      <c r="J13" s="461"/>
      <c r="K13" s="461"/>
      <c r="L13" s="556"/>
      <c r="M13" s="559"/>
      <c r="N13" s="556"/>
      <c r="O13" s="523"/>
      <c r="P13" s="520"/>
      <c r="Q13" s="520"/>
      <c r="R13" s="520"/>
      <c r="S13" s="520"/>
      <c r="T13" s="520"/>
      <c r="U13" s="520"/>
      <c r="V13" s="520"/>
      <c r="W13" s="520"/>
      <c r="X13" s="520"/>
      <c r="Y13" s="520"/>
      <c r="Z13" s="520"/>
      <c r="AA13" s="520"/>
      <c r="AB13" s="520"/>
      <c r="AC13" s="520"/>
      <c r="AD13" s="520"/>
      <c r="AE13" s="520"/>
      <c r="AF13" s="520"/>
      <c r="AG13" s="557"/>
      <c r="AH13" s="559"/>
      <c r="AI13" s="461"/>
      <c r="AJ13" s="461"/>
      <c r="AK13" s="556"/>
      <c r="AL13" s="559"/>
      <c r="AM13" s="556"/>
      <c r="AN13" s="559"/>
      <c r="AO13" s="556"/>
      <c r="AP13" s="77"/>
      <c r="AQ13" s="77"/>
      <c r="AR13" s="77"/>
      <c r="AS13" s="77"/>
      <c r="AT13" s="77"/>
      <c r="AU13" s="77"/>
      <c r="AV13" s="77"/>
      <c r="AW13" s="77"/>
      <c r="AX13" s="77"/>
      <c r="AY13" s="77"/>
      <c r="AZ13" s="77"/>
      <c r="BA13" s="77"/>
      <c r="BB13" s="77"/>
      <c r="BC13" s="77"/>
      <c r="BD13" s="77"/>
      <c r="BE13" s="78"/>
      <c r="BF13" s="78"/>
      <c r="BG13" s="78"/>
      <c r="BH13" s="78"/>
      <c r="BI13" s="78"/>
    </row>
    <row r="14" spans="1:61" ht="23.25" customHeight="1">
      <c r="A14" s="609"/>
      <c r="B14" s="611"/>
      <c r="C14" s="609"/>
      <c r="D14" s="611"/>
      <c r="E14" s="609"/>
      <c r="F14" s="610"/>
      <c r="G14" s="610"/>
      <c r="H14" s="611"/>
      <c r="I14" s="609"/>
      <c r="J14" s="610"/>
      <c r="K14" s="610"/>
      <c r="L14" s="611"/>
      <c r="M14" s="609"/>
      <c r="N14" s="611"/>
      <c r="O14" s="528" t="s">
        <v>84</v>
      </c>
      <c r="P14" s="526"/>
      <c r="Q14" s="193"/>
      <c r="R14" s="193"/>
      <c r="S14" s="524" t="s">
        <v>85</v>
      </c>
      <c r="T14" s="526"/>
      <c r="U14" s="524" t="s">
        <v>86</v>
      </c>
      <c r="V14" s="526"/>
      <c r="W14" s="524" t="s">
        <v>87</v>
      </c>
      <c r="X14" s="526"/>
      <c r="Y14" s="524" t="s">
        <v>88</v>
      </c>
      <c r="Z14" s="526"/>
      <c r="AA14" s="524" t="s">
        <v>89</v>
      </c>
      <c r="AB14" s="526"/>
      <c r="AC14" s="524" t="s">
        <v>90</v>
      </c>
      <c r="AD14" s="525"/>
      <c r="AE14" s="525"/>
      <c r="AF14" s="525"/>
      <c r="AG14" s="526"/>
      <c r="AH14" s="523"/>
      <c r="AI14" s="520"/>
      <c r="AJ14" s="520"/>
      <c r="AK14" s="557"/>
      <c r="AL14" s="523"/>
      <c r="AM14" s="557"/>
      <c r="AN14" s="523"/>
      <c r="AO14" s="557"/>
      <c r="AP14" s="77"/>
      <c r="AQ14" s="77"/>
      <c r="AR14" s="77"/>
      <c r="AS14" s="77"/>
      <c r="AT14" s="77"/>
      <c r="AU14" s="77"/>
      <c r="AV14" s="77"/>
      <c r="AW14" s="77"/>
      <c r="AX14" s="77"/>
      <c r="AY14" s="77"/>
      <c r="AZ14" s="77"/>
      <c r="BA14" s="77"/>
      <c r="BB14" s="77"/>
      <c r="BC14" s="77"/>
      <c r="BD14" s="77"/>
      <c r="BE14" s="78"/>
      <c r="BF14" s="78"/>
      <c r="BG14" s="78"/>
      <c r="BH14" s="78"/>
      <c r="BI14" s="78"/>
    </row>
    <row r="15" spans="1:61" ht="66.75" customHeight="1">
      <c r="A15" s="194" t="s">
        <v>91</v>
      </c>
      <c r="B15" s="195" t="s">
        <v>92</v>
      </c>
      <c r="C15" s="196" t="s">
        <v>93</v>
      </c>
      <c r="D15" s="197" t="s">
        <v>94</v>
      </c>
      <c r="E15" s="198" t="s">
        <v>389</v>
      </c>
      <c r="F15" s="199" t="s">
        <v>96</v>
      </c>
      <c r="G15" s="199" t="s">
        <v>97</v>
      </c>
      <c r="H15" s="200" t="s">
        <v>390</v>
      </c>
      <c r="I15" s="201" t="s">
        <v>219</v>
      </c>
      <c r="J15" s="201" t="s">
        <v>230</v>
      </c>
      <c r="K15" s="201" t="s">
        <v>391</v>
      </c>
      <c r="L15" s="202" t="s">
        <v>102</v>
      </c>
      <c r="M15" s="203" t="s">
        <v>103</v>
      </c>
      <c r="N15" s="80" t="s">
        <v>104</v>
      </c>
      <c r="O15" s="193" t="s">
        <v>105</v>
      </c>
      <c r="P15" s="204" t="s">
        <v>106</v>
      </c>
      <c r="Q15" s="193"/>
      <c r="R15" s="193"/>
      <c r="S15" s="193" t="s">
        <v>108</v>
      </c>
      <c r="T15" s="204" t="s">
        <v>106</v>
      </c>
      <c r="U15" s="193" t="s">
        <v>109</v>
      </c>
      <c r="V15" s="204" t="s">
        <v>106</v>
      </c>
      <c r="W15" s="193" t="s">
        <v>110</v>
      </c>
      <c r="X15" s="204" t="s">
        <v>106</v>
      </c>
      <c r="Y15" s="193" t="s">
        <v>111</v>
      </c>
      <c r="Z15" s="204" t="s">
        <v>106</v>
      </c>
      <c r="AA15" s="205" t="s">
        <v>89</v>
      </c>
      <c r="AB15" s="204" t="s">
        <v>106</v>
      </c>
      <c r="AC15" s="205" t="s">
        <v>113</v>
      </c>
      <c r="AD15" s="205" t="s">
        <v>114</v>
      </c>
      <c r="AE15" s="205" t="s">
        <v>115</v>
      </c>
      <c r="AF15" s="205" t="s">
        <v>116</v>
      </c>
      <c r="AG15" s="205" t="s">
        <v>117</v>
      </c>
      <c r="AH15" s="193" t="s">
        <v>118</v>
      </c>
      <c r="AI15" s="193" t="s">
        <v>219</v>
      </c>
      <c r="AJ15" s="193" t="s">
        <v>230</v>
      </c>
      <c r="AK15" s="193" t="s">
        <v>119</v>
      </c>
      <c r="AL15" s="206" t="s">
        <v>120</v>
      </c>
      <c r="AM15" s="206" t="s">
        <v>96</v>
      </c>
      <c r="AN15" s="207" t="s">
        <v>120</v>
      </c>
      <c r="AO15" s="147" t="s">
        <v>96</v>
      </c>
      <c r="AP15" s="77"/>
      <c r="AQ15" s="77"/>
      <c r="AR15" s="77"/>
      <c r="AS15" s="77"/>
      <c r="AT15" s="77"/>
      <c r="AU15" s="77"/>
      <c r="AV15" s="77"/>
      <c r="AW15" s="77"/>
      <c r="AX15" s="77"/>
      <c r="AY15" s="77"/>
      <c r="AZ15" s="77"/>
      <c r="BA15" s="77"/>
      <c r="BB15" s="77"/>
      <c r="BC15" s="77"/>
      <c r="BD15" s="77"/>
      <c r="BE15" s="78"/>
      <c r="BF15" s="78"/>
      <c r="BG15" s="78"/>
      <c r="BH15" s="78"/>
      <c r="BI15" s="78"/>
    </row>
    <row r="16" spans="1:61" ht="165">
      <c r="A16" s="619" t="s">
        <v>19</v>
      </c>
      <c r="B16" s="501">
        <v>1</v>
      </c>
      <c r="C16" s="166" t="s">
        <v>245</v>
      </c>
      <c r="D16" s="86" t="s">
        <v>392</v>
      </c>
      <c r="E16" s="501" t="s">
        <v>393</v>
      </c>
      <c r="F16" s="501" t="s">
        <v>394</v>
      </c>
      <c r="G16" s="86" t="s">
        <v>395</v>
      </c>
      <c r="H16" s="501" t="s">
        <v>7</v>
      </c>
      <c r="I16" s="618" t="s">
        <v>141</v>
      </c>
      <c r="J16" s="617" t="s">
        <v>232</v>
      </c>
      <c r="K16" s="617" t="s">
        <v>128</v>
      </c>
      <c r="L16" s="501" t="s">
        <v>129</v>
      </c>
      <c r="M16" s="86" t="s">
        <v>396</v>
      </c>
      <c r="N16" s="86" t="s">
        <v>131</v>
      </c>
      <c r="O16" s="86" t="s">
        <v>397</v>
      </c>
      <c r="P16" s="86">
        <v>30</v>
      </c>
      <c r="Q16" s="86"/>
      <c r="R16" s="86"/>
      <c r="S16" s="86" t="s">
        <v>214</v>
      </c>
      <c r="T16" s="86">
        <v>15</v>
      </c>
      <c r="U16" s="86" t="s">
        <v>398</v>
      </c>
      <c r="V16" s="86">
        <v>15</v>
      </c>
      <c r="W16" s="86" t="s">
        <v>399</v>
      </c>
      <c r="X16" s="86">
        <v>15</v>
      </c>
      <c r="Y16" s="86" t="s">
        <v>400</v>
      </c>
      <c r="Z16" s="86">
        <v>15</v>
      </c>
      <c r="AA16" s="86" t="s">
        <v>401</v>
      </c>
      <c r="AB16" s="86">
        <v>10</v>
      </c>
      <c r="AC16" s="87">
        <f t="shared" ref="AC16:AC17" si="0">P16+R16+T16+V16+X16+Z16+AB16</f>
        <v>100</v>
      </c>
      <c r="AD16" s="86" t="s">
        <v>138</v>
      </c>
      <c r="AE16" s="86" t="s">
        <v>139</v>
      </c>
      <c r="AF16" s="86" t="s">
        <v>138</v>
      </c>
      <c r="AG16" s="86" t="s">
        <v>140</v>
      </c>
      <c r="AH16" s="501" t="s">
        <v>138</v>
      </c>
      <c r="AI16" s="501" t="s">
        <v>141</v>
      </c>
      <c r="AJ16" s="501" t="s">
        <v>232</v>
      </c>
      <c r="AK16" s="501" t="s">
        <v>128</v>
      </c>
      <c r="AL16" s="86">
        <v>1</v>
      </c>
      <c r="AM16" s="89" t="s">
        <v>402</v>
      </c>
      <c r="AN16" s="166">
        <v>1</v>
      </c>
      <c r="AO16" s="90" t="s">
        <v>403</v>
      </c>
      <c r="AP16" s="77"/>
      <c r="AQ16" s="77"/>
      <c r="AR16" s="77"/>
      <c r="AS16" s="77"/>
      <c r="AT16" s="77"/>
      <c r="AU16" s="77"/>
      <c r="AV16" s="77"/>
      <c r="AW16" s="77"/>
      <c r="AX16" s="77"/>
      <c r="AY16" s="77"/>
      <c r="AZ16" s="77"/>
      <c r="BA16" s="77"/>
      <c r="BB16" s="77"/>
      <c r="BC16" s="77"/>
      <c r="BD16" s="77"/>
      <c r="BE16" s="78"/>
      <c r="BF16" s="78"/>
      <c r="BG16" s="78"/>
      <c r="BH16" s="78"/>
      <c r="BI16" s="78"/>
    </row>
    <row r="17" spans="1:61" ht="100.5" customHeight="1">
      <c r="A17" s="506"/>
      <c r="B17" s="506"/>
      <c r="C17" s="166" t="s">
        <v>223</v>
      </c>
      <c r="D17" s="86" t="s">
        <v>404</v>
      </c>
      <c r="E17" s="506"/>
      <c r="F17" s="506"/>
      <c r="G17" s="86" t="s">
        <v>125</v>
      </c>
      <c r="H17" s="506"/>
      <c r="I17" s="506"/>
      <c r="J17" s="506"/>
      <c r="K17" s="506"/>
      <c r="L17" s="506"/>
      <c r="M17" s="615" t="s">
        <v>1783</v>
      </c>
      <c r="N17" s="501" t="s">
        <v>131</v>
      </c>
      <c r="O17" s="501" t="s">
        <v>405</v>
      </c>
      <c r="P17" s="501">
        <v>30</v>
      </c>
      <c r="Q17" s="86"/>
      <c r="R17" s="86"/>
      <c r="S17" s="501" t="s">
        <v>406</v>
      </c>
      <c r="T17" s="501">
        <v>15</v>
      </c>
      <c r="U17" s="501" t="s">
        <v>407</v>
      </c>
      <c r="V17" s="501">
        <v>15</v>
      </c>
      <c r="W17" s="501" t="s">
        <v>408</v>
      </c>
      <c r="X17" s="501">
        <v>15</v>
      </c>
      <c r="Y17" s="501" t="s">
        <v>409</v>
      </c>
      <c r="Z17" s="501">
        <v>15</v>
      </c>
      <c r="AA17" s="501" t="s">
        <v>410</v>
      </c>
      <c r="AB17" s="501">
        <v>10</v>
      </c>
      <c r="AC17" s="507">
        <f t="shared" si="0"/>
        <v>100</v>
      </c>
      <c r="AD17" s="501" t="s">
        <v>138</v>
      </c>
      <c r="AE17" s="501" t="s">
        <v>139</v>
      </c>
      <c r="AF17" s="501" t="s">
        <v>138</v>
      </c>
      <c r="AG17" s="501" t="s">
        <v>140</v>
      </c>
      <c r="AH17" s="506"/>
      <c r="AI17" s="506"/>
      <c r="AJ17" s="506"/>
      <c r="AK17" s="506"/>
      <c r="AL17" s="86">
        <v>2</v>
      </c>
      <c r="AM17" s="100" t="s">
        <v>411</v>
      </c>
      <c r="AN17" s="166">
        <v>2</v>
      </c>
      <c r="AO17" s="166"/>
      <c r="AP17" s="77"/>
      <c r="AQ17" s="77"/>
      <c r="AR17" s="77"/>
      <c r="AS17" s="77"/>
      <c r="AT17" s="77"/>
      <c r="AU17" s="77"/>
      <c r="AV17" s="77"/>
      <c r="AW17" s="77"/>
      <c r="AX17" s="77"/>
      <c r="AY17" s="77"/>
      <c r="AZ17" s="77"/>
      <c r="BA17" s="77"/>
      <c r="BB17" s="77"/>
      <c r="BC17" s="77"/>
      <c r="BD17" s="77"/>
      <c r="BE17" s="78"/>
      <c r="BF17" s="78"/>
      <c r="BG17" s="78"/>
      <c r="BH17" s="78"/>
      <c r="BI17" s="78"/>
    </row>
    <row r="18" spans="1:61" ht="269.25" customHeight="1">
      <c r="A18" s="502"/>
      <c r="B18" s="502"/>
      <c r="C18" s="166"/>
      <c r="D18" s="86"/>
      <c r="E18" s="502"/>
      <c r="F18" s="502"/>
      <c r="G18" s="86" t="s">
        <v>412</v>
      </c>
      <c r="H18" s="502"/>
      <c r="I18" s="502"/>
      <c r="J18" s="502"/>
      <c r="K18" s="502"/>
      <c r="L18" s="502"/>
      <c r="M18" s="616"/>
      <c r="N18" s="502"/>
      <c r="O18" s="502"/>
      <c r="P18" s="502"/>
      <c r="Q18" s="86"/>
      <c r="R18" s="86"/>
      <c r="S18" s="502"/>
      <c r="T18" s="502"/>
      <c r="U18" s="502"/>
      <c r="V18" s="502"/>
      <c r="W18" s="502"/>
      <c r="X18" s="502"/>
      <c r="Y18" s="502"/>
      <c r="Z18" s="502"/>
      <c r="AA18" s="502"/>
      <c r="AB18" s="502"/>
      <c r="AC18" s="502"/>
      <c r="AD18" s="502"/>
      <c r="AE18" s="502"/>
      <c r="AF18" s="502"/>
      <c r="AG18" s="502"/>
      <c r="AH18" s="502"/>
      <c r="AI18" s="502"/>
      <c r="AJ18" s="502"/>
      <c r="AK18" s="502"/>
      <c r="AL18" s="86">
        <v>3</v>
      </c>
      <c r="AM18" s="413" t="s">
        <v>1814</v>
      </c>
      <c r="AN18" s="166">
        <v>3</v>
      </c>
      <c r="AO18" s="166" t="s">
        <v>1879</v>
      </c>
      <c r="AP18" s="89"/>
      <c r="AQ18" s="89"/>
      <c r="AR18" s="89"/>
      <c r="AS18" s="89"/>
      <c r="AT18" s="89"/>
      <c r="AU18" s="89"/>
      <c r="AV18" s="89"/>
      <c r="AW18" s="89"/>
      <c r="AX18" s="89"/>
      <c r="AY18" s="89"/>
      <c r="AZ18" s="89"/>
      <c r="BA18" s="89"/>
      <c r="BB18" s="89"/>
      <c r="BC18" s="89"/>
      <c r="BD18" s="89"/>
      <c r="BE18" s="89"/>
      <c r="BF18" s="89"/>
      <c r="BG18" s="89"/>
      <c r="BH18" s="89"/>
      <c r="BI18" s="89"/>
    </row>
    <row r="19" spans="1:61" ht="15.75" customHeight="1">
      <c r="A19" s="208"/>
      <c r="B19" s="208"/>
      <c r="C19" s="208"/>
      <c r="D19" s="208"/>
      <c r="E19" s="208"/>
      <c r="F19" s="208"/>
      <c r="G19" s="208"/>
      <c r="H19" s="208"/>
      <c r="I19" s="208"/>
      <c r="J19" s="208"/>
      <c r="K19" s="208"/>
      <c r="L19" s="208"/>
      <c r="M19" s="209"/>
      <c r="N19" s="209"/>
      <c r="O19" s="209"/>
      <c r="P19" s="209"/>
      <c r="Q19" s="209"/>
      <c r="R19" s="209"/>
      <c r="S19" s="210"/>
      <c r="T19" s="209"/>
      <c r="U19" s="209"/>
      <c r="V19" s="209"/>
      <c r="W19" s="209"/>
      <c r="X19" s="209"/>
      <c r="Y19" s="209"/>
      <c r="Z19" s="209"/>
      <c r="AA19" s="209"/>
      <c r="AB19" s="209"/>
      <c r="AC19" s="209"/>
      <c r="AD19" s="209"/>
      <c r="AE19" s="209"/>
      <c r="AF19" s="209"/>
      <c r="AG19" s="209"/>
      <c r="AH19" s="211"/>
      <c r="AI19" s="208"/>
      <c r="AJ19" s="212"/>
      <c r="AK19" s="208"/>
      <c r="AL19" s="208"/>
      <c r="AM19" s="208"/>
      <c r="AN19" s="208"/>
      <c r="AO19" s="208"/>
      <c r="AP19" s="89"/>
      <c r="AQ19" s="89"/>
      <c r="AR19" s="89"/>
      <c r="AS19" s="89"/>
      <c r="AT19" s="89"/>
      <c r="AU19" s="89"/>
      <c r="AV19" s="89"/>
      <c r="AW19" s="89"/>
      <c r="AX19" s="89"/>
      <c r="AY19" s="89"/>
      <c r="AZ19" s="89"/>
      <c r="BA19" s="89"/>
      <c r="BB19" s="89"/>
      <c r="BC19" s="89"/>
      <c r="BD19" s="89"/>
      <c r="BE19" s="89"/>
      <c r="BF19" s="89"/>
      <c r="BG19" s="89"/>
      <c r="BH19" s="89"/>
      <c r="BI19" s="89"/>
    </row>
    <row r="20" spans="1:61" ht="132" customHeight="1">
      <c r="A20" s="501" t="s">
        <v>19</v>
      </c>
      <c r="B20" s="501">
        <v>2</v>
      </c>
      <c r="C20" s="166" t="s">
        <v>210</v>
      </c>
      <c r="D20" s="86" t="s">
        <v>413</v>
      </c>
      <c r="E20" s="513" t="s">
        <v>414</v>
      </c>
      <c r="F20" s="501" t="s">
        <v>415</v>
      </c>
      <c r="G20" s="86" t="s">
        <v>175</v>
      </c>
      <c r="H20" s="501" t="s">
        <v>6</v>
      </c>
      <c r="I20" s="618" t="s">
        <v>141</v>
      </c>
      <c r="J20" s="617" t="s">
        <v>232</v>
      </c>
      <c r="K20" s="617" t="s">
        <v>128</v>
      </c>
      <c r="L20" s="501" t="s">
        <v>129</v>
      </c>
      <c r="M20" s="86" t="s">
        <v>416</v>
      </c>
      <c r="N20" s="86" t="s">
        <v>131</v>
      </c>
      <c r="O20" s="86" t="s">
        <v>417</v>
      </c>
      <c r="P20" s="86">
        <v>30</v>
      </c>
      <c r="Q20" s="86"/>
      <c r="R20" s="86"/>
      <c r="S20" s="86" t="s">
        <v>418</v>
      </c>
      <c r="T20" s="86">
        <v>15</v>
      </c>
      <c r="U20" s="86" t="s">
        <v>419</v>
      </c>
      <c r="V20" s="86">
        <v>15</v>
      </c>
      <c r="W20" s="86" t="s">
        <v>420</v>
      </c>
      <c r="X20" s="86">
        <v>15</v>
      </c>
      <c r="Y20" s="86" t="s">
        <v>421</v>
      </c>
      <c r="Z20" s="86">
        <v>15</v>
      </c>
      <c r="AA20" s="86" t="s">
        <v>422</v>
      </c>
      <c r="AB20" s="86">
        <v>10</v>
      </c>
      <c r="AC20" s="87">
        <f t="shared" ref="AC20:AC22" si="1">P20+R20+T20+V20+X20+Z20+AB20</f>
        <v>100</v>
      </c>
      <c r="AD20" s="86" t="s">
        <v>138</v>
      </c>
      <c r="AE20" s="86" t="s">
        <v>139</v>
      </c>
      <c r="AF20" s="86" t="s">
        <v>138</v>
      </c>
      <c r="AG20" s="86" t="s">
        <v>140</v>
      </c>
      <c r="AH20" s="501" t="s">
        <v>138</v>
      </c>
      <c r="AI20" s="501" t="s">
        <v>141</v>
      </c>
      <c r="AJ20" s="501" t="s">
        <v>127</v>
      </c>
      <c r="AK20" s="501" t="s">
        <v>224</v>
      </c>
      <c r="AL20" s="213">
        <v>1</v>
      </c>
      <c r="AM20" s="89" t="s">
        <v>423</v>
      </c>
      <c r="AN20" s="213">
        <v>1</v>
      </c>
      <c r="AO20" s="214" t="s">
        <v>424</v>
      </c>
      <c r="AP20" s="89"/>
      <c r="AQ20" s="89"/>
      <c r="AR20" s="89"/>
      <c r="AS20" s="89"/>
      <c r="AT20" s="89"/>
      <c r="AU20" s="89"/>
      <c r="AV20" s="89"/>
      <c r="AW20" s="89"/>
      <c r="AX20" s="89"/>
      <c r="AY20" s="89"/>
      <c r="AZ20" s="89"/>
      <c r="BA20" s="89"/>
      <c r="BB20" s="89"/>
      <c r="BC20" s="89"/>
      <c r="BD20" s="89"/>
      <c r="BE20" s="89"/>
      <c r="BF20" s="89"/>
      <c r="BG20" s="89"/>
      <c r="BH20" s="89"/>
      <c r="BI20" s="89"/>
    </row>
    <row r="21" spans="1:61" ht="81" customHeight="1">
      <c r="A21" s="506"/>
      <c r="B21" s="506"/>
      <c r="C21" s="166" t="s">
        <v>162</v>
      </c>
      <c r="D21" s="86" t="s">
        <v>425</v>
      </c>
      <c r="E21" s="506"/>
      <c r="F21" s="506"/>
      <c r="G21" s="86" t="s">
        <v>395</v>
      </c>
      <c r="H21" s="506"/>
      <c r="I21" s="506"/>
      <c r="J21" s="506"/>
      <c r="K21" s="506"/>
      <c r="L21" s="506"/>
      <c r="M21" s="86" t="s">
        <v>426</v>
      </c>
      <c r="N21" s="86" t="s">
        <v>131</v>
      </c>
      <c r="O21" s="86" t="s">
        <v>427</v>
      </c>
      <c r="P21" s="86">
        <v>30</v>
      </c>
      <c r="Q21" s="86"/>
      <c r="R21" s="86"/>
      <c r="S21" s="86" t="s">
        <v>214</v>
      </c>
      <c r="T21" s="86">
        <v>15</v>
      </c>
      <c r="U21" s="86" t="s">
        <v>428</v>
      </c>
      <c r="V21" s="86">
        <v>15</v>
      </c>
      <c r="W21" s="86" t="s">
        <v>429</v>
      </c>
      <c r="X21" s="86">
        <v>15</v>
      </c>
      <c r="Y21" s="86" t="s">
        <v>430</v>
      </c>
      <c r="Z21" s="86">
        <v>15</v>
      </c>
      <c r="AA21" s="86" t="s">
        <v>431</v>
      </c>
      <c r="AB21" s="86">
        <v>10</v>
      </c>
      <c r="AC21" s="87">
        <f t="shared" si="1"/>
        <v>100</v>
      </c>
      <c r="AD21" s="86" t="s">
        <v>138</v>
      </c>
      <c r="AE21" s="86" t="s">
        <v>139</v>
      </c>
      <c r="AF21" s="86" t="s">
        <v>138</v>
      </c>
      <c r="AG21" s="86" t="s">
        <v>140</v>
      </c>
      <c r="AH21" s="506"/>
      <c r="AI21" s="506"/>
      <c r="AJ21" s="506"/>
      <c r="AK21" s="506"/>
      <c r="AL21" s="213">
        <v>2</v>
      </c>
      <c r="AM21" s="397" t="s">
        <v>432</v>
      </c>
      <c r="AN21" s="213">
        <v>2</v>
      </c>
      <c r="AO21" s="215"/>
      <c r="AP21" s="89"/>
      <c r="AQ21" s="89"/>
      <c r="AR21" s="89"/>
      <c r="AS21" s="89"/>
      <c r="AT21" s="89"/>
      <c r="AU21" s="89"/>
      <c r="AV21" s="89"/>
      <c r="AW21" s="89"/>
      <c r="AX21" s="89"/>
      <c r="AY21" s="89"/>
      <c r="AZ21" s="89"/>
      <c r="BA21" s="89"/>
      <c r="BB21" s="89"/>
      <c r="BC21" s="89"/>
      <c r="BD21" s="89"/>
      <c r="BE21" s="89"/>
      <c r="BF21" s="89"/>
      <c r="BG21" s="89"/>
      <c r="BH21" s="89"/>
      <c r="BI21" s="89"/>
    </row>
    <row r="22" spans="1:61" ht="270.75" customHeight="1">
      <c r="A22" s="506"/>
      <c r="B22" s="506"/>
      <c r="C22" s="166" t="s">
        <v>210</v>
      </c>
      <c r="D22" s="86" t="s">
        <v>433</v>
      </c>
      <c r="E22" s="506"/>
      <c r="F22" s="506"/>
      <c r="G22" s="86" t="s">
        <v>434</v>
      </c>
      <c r="H22" s="506"/>
      <c r="I22" s="506"/>
      <c r="J22" s="506"/>
      <c r="K22" s="506"/>
      <c r="L22" s="506"/>
      <c r="M22" s="414" t="s">
        <v>435</v>
      </c>
      <c r="N22" s="83" t="s">
        <v>131</v>
      </c>
      <c r="O22" s="83" t="s">
        <v>436</v>
      </c>
      <c r="P22" s="83">
        <v>30</v>
      </c>
      <c r="Q22" s="86"/>
      <c r="R22" s="86"/>
      <c r="S22" s="83" t="s">
        <v>437</v>
      </c>
      <c r="T22" s="83">
        <v>15</v>
      </c>
      <c r="U22" s="83" t="s">
        <v>438</v>
      </c>
      <c r="V22" s="83">
        <v>15</v>
      </c>
      <c r="W22" s="83" t="s">
        <v>439</v>
      </c>
      <c r="X22" s="83">
        <v>15</v>
      </c>
      <c r="Y22" s="83" t="s">
        <v>440</v>
      </c>
      <c r="Z22" s="83">
        <v>15</v>
      </c>
      <c r="AA22" s="412" t="s">
        <v>1802</v>
      </c>
      <c r="AB22" s="83">
        <v>10</v>
      </c>
      <c r="AC22" s="84">
        <f t="shared" si="1"/>
        <v>100</v>
      </c>
      <c r="AD22" s="83" t="s">
        <v>138</v>
      </c>
      <c r="AE22" s="83" t="s">
        <v>139</v>
      </c>
      <c r="AF22" s="83" t="s">
        <v>138</v>
      </c>
      <c r="AG22" s="83" t="s">
        <v>140</v>
      </c>
      <c r="AH22" s="506"/>
      <c r="AI22" s="506"/>
      <c r="AJ22" s="506"/>
      <c r="AK22" s="506"/>
      <c r="AL22" s="602">
        <v>3</v>
      </c>
      <c r="AM22" s="600" t="s">
        <v>1862</v>
      </c>
      <c r="AN22" s="213">
        <v>3</v>
      </c>
      <c r="AO22" s="604" t="s">
        <v>1880</v>
      </c>
      <c r="AP22" s="89"/>
      <c r="AQ22" s="89"/>
      <c r="AR22" s="89"/>
      <c r="AS22" s="89"/>
      <c r="AT22" s="89"/>
      <c r="AU22" s="89"/>
      <c r="AV22" s="89"/>
      <c r="AW22" s="89"/>
      <c r="AX22" s="89"/>
      <c r="AY22" s="89"/>
      <c r="AZ22" s="89"/>
      <c r="BA22" s="89"/>
      <c r="BB22" s="89"/>
      <c r="BC22" s="89"/>
      <c r="BD22" s="89"/>
      <c r="BE22" s="89"/>
      <c r="BF22" s="89"/>
      <c r="BG22" s="89"/>
      <c r="BH22" s="89"/>
      <c r="BI22" s="89"/>
    </row>
    <row r="23" spans="1:61" ht="70.5" customHeight="1">
      <c r="A23" s="502"/>
      <c r="B23" s="502"/>
      <c r="C23" s="166" t="s">
        <v>146</v>
      </c>
      <c r="D23" s="86" t="s">
        <v>441</v>
      </c>
      <c r="E23" s="502"/>
      <c r="F23" s="502"/>
      <c r="G23" s="86"/>
      <c r="H23" s="502"/>
      <c r="I23" s="502"/>
      <c r="J23" s="502"/>
      <c r="K23" s="502"/>
      <c r="L23" s="502"/>
      <c r="M23" s="83" t="s">
        <v>442</v>
      </c>
      <c r="N23" s="83" t="s">
        <v>158</v>
      </c>
      <c r="O23" s="83" t="s">
        <v>177</v>
      </c>
      <c r="P23" s="83">
        <v>30</v>
      </c>
      <c r="Q23" s="83" t="s">
        <v>179</v>
      </c>
      <c r="R23" s="83">
        <v>15</v>
      </c>
      <c r="S23" s="83" t="s">
        <v>179</v>
      </c>
      <c r="T23" s="83">
        <v>15</v>
      </c>
      <c r="U23" s="83" t="s">
        <v>180</v>
      </c>
      <c r="V23" s="83">
        <v>15</v>
      </c>
      <c r="W23" s="83" t="s">
        <v>181</v>
      </c>
      <c r="X23" s="83">
        <v>15</v>
      </c>
      <c r="Y23" s="83" t="s">
        <v>182</v>
      </c>
      <c r="Z23" s="83">
        <v>15</v>
      </c>
      <c r="AA23" s="83" t="s">
        <v>443</v>
      </c>
      <c r="AB23" s="83">
        <v>10</v>
      </c>
      <c r="AC23" s="83">
        <v>100</v>
      </c>
      <c r="AD23" s="83" t="s">
        <v>138</v>
      </c>
      <c r="AE23" s="83" t="s">
        <v>139</v>
      </c>
      <c r="AF23" s="83" t="s">
        <v>138</v>
      </c>
      <c r="AG23" s="216" t="s">
        <v>140</v>
      </c>
      <c r="AH23" s="502"/>
      <c r="AI23" s="502"/>
      <c r="AJ23" s="502"/>
      <c r="AK23" s="502"/>
      <c r="AL23" s="603"/>
      <c r="AM23" s="601"/>
      <c r="AN23" s="215"/>
      <c r="AO23" s="605"/>
      <c r="AP23" s="89"/>
      <c r="AQ23" s="89"/>
      <c r="AR23" s="89"/>
      <c r="AS23" s="89"/>
      <c r="AT23" s="89"/>
      <c r="AU23" s="89"/>
      <c r="AV23" s="89"/>
      <c r="AW23" s="89"/>
      <c r="AX23" s="89"/>
      <c r="AY23" s="89"/>
      <c r="AZ23" s="89"/>
      <c r="BA23" s="89"/>
      <c r="BB23" s="89"/>
      <c r="BC23" s="89"/>
      <c r="BD23" s="89"/>
      <c r="BE23" s="89"/>
      <c r="BF23" s="89"/>
      <c r="BG23" s="89"/>
      <c r="BH23" s="89"/>
      <c r="BI23" s="89"/>
    </row>
    <row r="24" spans="1:61" ht="15.75" customHeight="1">
      <c r="A24" s="217"/>
      <c r="B24" s="217"/>
      <c r="C24" s="217"/>
      <c r="D24" s="217"/>
      <c r="E24" s="217"/>
      <c r="F24" s="217"/>
      <c r="G24" s="217"/>
      <c r="H24" s="217"/>
      <c r="I24" s="217"/>
      <c r="J24" s="217"/>
      <c r="K24" s="217"/>
      <c r="L24" s="217"/>
      <c r="M24" s="218"/>
      <c r="N24" s="218"/>
      <c r="O24" s="218"/>
      <c r="P24" s="218"/>
      <c r="Q24" s="219"/>
      <c r="R24" s="219"/>
      <c r="S24" s="218"/>
      <c r="T24" s="218"/>
      <c r="U24" s="218"/>
      <c r="V24" s="218"/>
      <c r="W24" s="218"/>
      <c r="X24" s="218"/>
      <c r="Y24" s="218"/>
      <c r="Z24" s="218"/>
      <c r="AA24" s="218"/>
      <c r="AB24" s="218"/>
      <c r="AC24" s="218"/>
      <c r="AD24" s="218"/>
      <c r="AE24" s="218"/>
      <c r="AF24" s="218"/>
      <c r="AG24" s="218"/>
      <c r="AH24" s="220"/>
      <c r="AI24" s="217"/>
      <c r="AJ24" s="221"/>
      <c r="AK24" s="217"/>
      <c r="AL24" s="217"/>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row>
    <row r="25" spans="1:61" ht="113.25" customHeight="1">
      <c r="A25" s="501" t="s">
        <v>19</v>
      </c>
      <c r="B25" s="501">
        <v>3</v>
      </c>
      <c r="C25" s="166" t="s">
        <v>236</v>
      </c>
      <c r="D25" s="86" t="s">
        <v>444</v>
      </c>
      <c r="E25" s="501" t="s">
        <v>445</v>
      </c>
      <c r="F25" s="501" t="s">
        <v>446</v>
      </c>
      <c r="G25" s="86" t="s">
        <v>447</v>
      </c>
      <c r="H25" s="501" t="s">
        <v>7</v>
      </c>
      <c r="I25" s="618" t="s">
        <v>141</v>
      </c>
      <c r="J25" s="617" t="s">
        <v>232</v>
      </c>
      <c r="K25" s="617" t="s">
        <v>128</v>
      </c>
      <c r="L25" s="501" t="s">
        <v>129</v>
      </c>
      <c r="M25" s="86" t="s">
        <v>448</v>
      </c>
      <c r="N25" s="86" t="s">
        <v>131</v>
      </c>
      <c r="O25" s="86" t="s">
        <v>449</v>
      </c>
      <c r="P25" s="86">
        <v>30</v>
      </c>
      <c r="Q25" s="86"/>
      <c r="R25" s="86"/>
      <c r="S25" s="86" t="s">
        <v>214</v>
      </c>
      <c r="T25" s="86">
        <v>15</v>
      </c>
      <c r="U25" s="86" t="s">
        <v>450</v>
      </c>
      <c r="V25" s="86">
        <v>15</v>
      </c>
      <c r="W25" s="86" t="s">
        <v>451</v>
      </c>
      <c r="X25" s="86">
        <v>15</v>
      </c>
      <c r="Y25" s="86" t="s">
        <v>452</v>
      </c>
      <c r="Z25" s="86">
        <v>15</v>
      </c>
      <c r="AA25" s="86" t="s">
        <v>453</v>
      </c>
      <c r="AB25" s="86">
        <v>10</v>
      </c>
      <c r="AC25" s="87">
        <f t="shared" ref="AC25:AC27" si="2">P25+R25+T25+V25+X25+Z25+AB25</f>
        <v>100</v>
      </c>
      <c r="AD25" s="86" t="s">
        <v>138</v>
      </c>
      <c r="AE25" s="86" t="s">
        <v>139</v>
      </c>
      <c r="AF25" s="86" t="s">
        <v>138</v>
      </c>
      <c r="AG25" s="86" t="s">
        <v>140</v>
      </c>
      <c r="AH25" s="501" t="s">
        <v>138</v>
      </c>
      <c r="AI25" s="501" t="s">
        <v>141</v>
      </c>
      <c r="AJ25" s="501" t="s">
        <v>200</v>
      </c>
      <c r="AK25" s="501" t="s">
        <v>143</v>
      </c>
      <c r="AL25" s="213">
        <v>1</v>
      </c>
      <c r="AM25" s="223" t="s">
        <v>454</v>
      </c>
      <c r="AN25" s="213">
        <v>1</v>
      </c>
      <c r="AO25" s="224" t="s">
        <v>455</v>
      </c>
      <c r="AP25" s="89"/>
      <c r="AQ25" s="89"/>
      <c r="AR25" s="89"/>
      <c r="AS25" s="89"/>
      <c r="AT25" s="89"/>
      <c r="AU25" s="89"/>
      <c r="AV25" s="89"/>
      <c r="AW25" s="89"/>
      <c r="AX25" s="89"/>
      <c r="AY25" s="89"/>
      <c r="AZ25" s="89"/>
      <c r="BA25" s="89"/>
      <c r="BB25" s="89"/>
      <c r="BC25" s="89"/>
      <c r="BD25" s="89"/>
      <c r="BE25" s="89"/>
      <c r="BF25" s="89"/>
      <c r="BG25" s="89"/>
      <c r="BH25" s="89"/>
      <c r="BI25" s="89"/>
    </row>
    <row r="26" spans="1:61" ht="71.25" customHeight="1">
      <c r="A26" s="506"/>
      <c r="B26" s="506"/>
      <c r="C26" s="166" t="s">
        <v>121</v>
      </c>
      <c r="D26" s="86" t="s">
        <v>456</v>
      </c>
      <c r="E26" s="506"/>
      <c r="F26" s="506"/>
      <c r="G26" s="86" t="s">
        <v>457</v>
      </c>
      <c r="H26" s="506"/>
      <c r="I26" s="506"/>
      <c r="J26" s="506"/>
      <c r="K26" s="506"/>
      <c r="L26" s="506"/>
      <c r="M26" s="86" t="s">
        <v>458</v>
      </c>
      <c r="N26" s="86" t="s">
        <v>131</v>
      </c>
      <c r="O26" s="86" t="s">
        <v>459</v>
      </c>
      <c r="P26" s="86">
        <v>30</v>
      </c>
      <c r="Q26" s="86"/>
      <c r="R26" s="86"/>
      <c r="S26" s="86" t="s">
        <v>214</v>
      </c>
      <c r="T26" s="86">
        <v>15</v>
      </c>
      <c r="U26" s="86" t="s">
        <v>460</v>
      </c>
      <c r="V26" s="86">
        <v>15</v>
      </c>
      <c r="W26" s="86" t="s">
        <v>461</v>
      </c>
      <c r="X26" s="86">
        <v>15</v>
      </c>
      <c r="Y26" s="86" t="s">
        <v>462</v>
      </c>
      <c r="Z26" s="86">
        <v>15</v>
      </c>
      <c r="AA26" s="86" t="s">
        <v>463</v>
      </c>
      <c r="AB26" s="86">
        <v>10</v>
      </c>
      <c r="AC26" s="87">
        <f t="shared" si="2"/>
        <v>100</v>
      </c>
      <c r="AD26" s="86" t="s">
        <v>138</v>
      </c>
      <c r="AE26" s="86" t="s">
        <v>139</v>
      </c>
      <c r="AF26" s="86" t="s">
        <v>138</v>
      </c>
      <c r="AG26" s="86" t="s">
        <v>140</v>
      </c>
      <c r="AH26" s="506"/>
      <c r="AI26" s="506"/>
      <c r="AJ26" s="506"/>
      <c r="AK26" s="506"/>
      <c r="AL26" s="213">
        <v>2</v>
      </c>
      <c r="AM26" s="225" t="s">
        <v>464</v>
      </c>
      <c r="AN26" s="213">
        <v>2</v>
      </c>
      <c r="AO26" s="215"/>
      <c r="AP26" s="89"/>
      <c r="AQ26" s="89"/>
      <c r="AR26" s="89"/>
      <c r="AS26" s="89"/>
      <c r="AT26" s="89"/>
      <c r="AU26" s="89"/>
      <c r="AV26" s="89"/>
      <c r="AW26" s="89"/>
      <c r="AX26" s="89"/>
      <c r="AY26" s="89"/>
      <c r="AZ26" s="89"/>
      <c r="BA26" s="89"/>
      <c r="BB26" s="89"/>
      <c r="BC26" s="89"/>
      <c r="BD26" s="89"/>
      <c r="BE26" s="89"/>
      <c r="BF26" s="89"/>
      <c r="BG26" s="89"/>
      <c r="BH26" s="89"/>
      <c r="BI26" s="89"/>
    </row>
    <row r="27" spans="1:61" ht="234" customHeight="1">
      <c r="A27" s="502"/>
      <c r="B27" s="502"/>
      <c r="C27" s="166" t="s">
        <v>235</v>
      </c>
      <c r="D27" s="86" t="s">
        <v>465</v>
      </c>
      <c r="E27" s="502"/>
      <c r="F27" s="502"/>
      <c r="G27" s="86" t="s">
        <v>466</v>
      </c>
      <c r="H27" s="502"/>
      <c r="I27" s="502"/>
      <c r="J27" s="502"/>
      <c r="K27" s="502"/>
      <c r="L27" s="502"/>
      <c r="M27" s="398" t="s">
        <v>467</v>
      </c>
      <c r="N27" s="83" t="s">
        <v>158</v>
      </c>
      <c r="O27" s="83" t="s">
        <v>449</v>
      </c>
      <c r="P27" s="83">
        <v>30</v>
      </c>
      <c r="Q27" s="86"/>
      <c r="R27" s="86"/>
      <c r="S27" s="86" t="s">
        <v>468</v>
      </c>
      <c r="T27" s="83">
        <v>15</v>
      </c>
      <c r="U27" s="83" t="s">
        <v>469</v>
      </c>
      <c r="V27" s="83">
        <v>15</v>
      </c>
      <c r="W27" s="83" t="s">
        <v>470</v>
      </c>
      <c r="X27" s="83">
        <v>15</v>
      </c>
      <c r="Y27" s="86" t="s">
        <v>471</v>
      </c>
      <c r="Z27" s="83">
        <v>15</v>
      </c>
      <c r="AA27" s="83" t="s">
        <v>472</v>
      </c>
      <c r="AB27" s="83">
        <v>10</v>
      </c>
      <c r="AC27" s="84">
        <f t="shared" si="2"/>
        <v>100</v>
      </c>
      <c r="AD27" s="83" t="s">
        <v>138</v>
      </c>
      <c r="AE27" s="83" t="s">
        <v>139</v>
      </c>
      <c r="AF27" s="83" t="s">
        <v>138</v>
      </c>
      <c r="AG27" s="83" t="s">
        <v>140</v>
      </c>
      <c r="AH27" s="506"/>
      <c r="AI27" s="502"/>
      <c r="AJ27" s="502"/>
      <c r="AK27" s="502"/>
      <c r="AL27" s="213">
        <v>3</v>
      </c>
      <c r="AM27" s="407" t="s">
        <v>1928</v>
      </c>
      <c r="AN27" s="213">
        <v>3</v>
      </c>
      <c r="AO27" s="290" t="s">
        <v>1881</v>
      </c>
      <c r="AP27" s="89"/>
      <c r="AQ27" s="89"/>
      <c r="AR27" s="89"/>
      <c r="AS27" s="89"/>
      <c r="AT27" s="89"/>
      <c r="AU27" s="89"/>
      <c r="AV27" s="89"/>
      <c r="AW27" s="89"/>
      <c r="AX27" s="89"/>
      <c r="AY27" s="89"/>
      <c r="AZ27" s="89"/>
      <c r="BA27" s="89"/>
      <c r="BB27" s="89"/>
      <c r="BC27" s="89"/>
      <c r="BD27" s="89"/>
      <c r="BE27" s="89"/>
      <c r="BF27" s="89"/>
      <c r="BG27" s="89"/>
      <c r="BH27" s="89"/>
      <c r="BI27" s="89"/>
    </row>
    <row r="28" spans="1:61" ht="15.75" customHeight="1">
      <c r="A28" s="226"/>
      <c r="B28" s="226"/>
      <c r="C28" s="226"/>
      <c r="D28" s="226"/>
      <c r="E28" s="226"/>
      <c r="F28" s="226"/>
      <c r="G28" s="226"/>
      <c r="H28" s="226"/>
      <c r="I28" s="226"/>
      <c r="J28" s="226"/>
      <c r="K28" s="226"/>
      <c r="L28" s="226"/>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6"/>
      <c r="AJ28" s="226"/>
      <c r="AK28" s="226"/>
      <c r="AL28" s="226"/>
      <c r="AM28" s="226"/>
      <c r="AN28" s="226"/>
      <c r="AO28" s="226"/>
      <c r="AP28" s="228"/>
      <c r="AQ28" s="228"/>
      <c r="AR28" s="228"/>
      <c r="AS28" s="228"/>
      <c r="AT28" s="228"/>
      <c r="AU28" s="228"/>
      <c r="AV28" s="228"/>
      <c r="AW28" s="228"/>
      <c r="AX28" s="228"/>
      <c r="AY28" s="228"/>
      <c r="AZ28" s="228"/>
      <c r="BA28" s="228"/>
      <c r="BB28" s="228"/>
      <c r="BC28" s="228"/>
      <c r="BD28" s="228"/>
      <c r="BE28" s="228"/>
      <c r="BF28" s="228"/>
      <c r="BG28" s="228"/>
      <c r="BH28" s="228"/>
      <c r="BI28" s="228"/>
    </row>
    <row r="29" spans="1:61" ht="15.75" customHeight="1">
      <c r="A29" s="89"/>
      <c r="B29" s="89"/>
      <c r="C29" s="89"/>
      <c r="D29" s="89"/>
      <c r="E29" s="89"/>
      <c r="F29" s="64"/>
      <c r="G29" s="89"/>
      <c r="H29" s="89"/>
      <c r="I29" s="89"/>
      <c r="J29" s="89"/>
      <c r="K29" s="89"/>
      <c r="L29" s="64"/>
      <c r="M29" s="89"/>
      <c r="N29" s="89"/>
      <c r="O29" s="89"/>
      <c r="P29" s="64"/>
      <c r="Q29" s="64"/>
      <c r="R29" s="64"/>
      <c r="S29" s="64"/>
      <c r="T29" s="64"/>
      <c r="U29" s="89"/>
      <c r="V29" s="64"/>
      <c r="W29" s="89"/>
      <c r="X29" s="64"/>
      <c r="Y29" s="89"/>
      <c r="Z29" s="64"/>
      <c r="AA29" s="89"/>
      <c r="AB29" s="64"/>
      <c r="AC29" s="89"/>
      <c r="AD29" s="89"/>
      <c r="AE29" s="64"/>
      <c r="AF29" s="64"/>
      <c r="AG29" s="64"/>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row>
    <row r="30" spans="1:61" ht="15.75" customHeight="1">
      <c r="A30" s="89"/>
      <c r="B30" s="89"/>
      <c r="C30" s="89"/>
      <c r="D30" s="89"/>
      <c r="E30" s="89"/>
      <c r="F30" s="64"/>
      <c r="G30" s="89"/>
      <c r="H30" s="89"/>
      <c r="I30" s="89"/>
      <c r="J30" s="89"/>
      <c r="K30" s="89"/>
      <c r="L30" s="64"/>
      <c r="M30" s="89"/>
      <c r="N30" s="89"/>
      <c r="O30" s="89"/>
      <c r="P30" s="64"/>
      <c r="Q30" s="64"/>
      <c r="R30" s="64"/>
      <c r="S30" s="64"/>
      <c r="T30" s="64"/>
      <c r="U30" s="89"/>
      <c r="V30" s="64"/>
      <c r="W30" s="89"/>
      <c r="X30" s="64"/>
      <c r="Y30" s="89"/>
      <c r="Z30" s="64"/>
      <c r="AA30" s="89"/>
      <c r="AB30" s="64"/>
      <c r="AC30" s="89"/>
      <c r="AD30" s="89"/>
      <c r="AE30" s="64"/>
      <c r="AF30" s="64"/>
      <c r="AG30" s="64"/>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row>
    <row r="31" spans="1:61" ht="15.75" customHeight="1">
      <c r="A31" s="89"/>
      <c r="B31" s="89"/>
      <c r="C31" s="89"/>
      <c r="D31" s="89"/>
      <c r="E31" s="89"/>
      <c r="F31" s="64"/>
      <c r="G31" s="89"/>
      <c r="H31" s="89"/>
      <c r="I31" s="89"/>
      <c r="J31" s="89"/>
      <c r="K31" s="89"/>
      <c r="L31" s="64"/>
      <c r="M31" s="89"/>
      <c r="N31" s="89"/>
      <c r="O31" s="89"/>
      <c r="P31" s="64"/>
      <c r="Q31" s="64"/>
      <c r="R31" s="64"/>
      <c r="S31" s="64"/>
      <c r="T31" s="64"/>
      <c r="U31" s="89"/>
      <c r="V31" s="64"/>
      <c r="W31" s="89"/>
      <c r="X31" s="64"/>
      <c r="Y31" s="89"/>
      <c r="Z31" s="64"/>
      <c r="AA31" s="89"/>
      <c r="AB31" s="64"/>
      <c r="AC31" s="89"/>
      <c r="AD31" s="89"/>
      <c r="AE31" s="64"/>
      <c r="AF31" s="64"/>
      <c r="AG31" s="64"/>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row>
    <row r="32" spans="1:61" ht="15.75" customHeight="1">
      <c r="A32" s="89"/>
      <c r="B32" s="89"/>
      <c r="C32" s="89"/>
      <c r="D32" s="89"/>
      <c r="E32" s="89"/>
      <c r="F32" s="64"/>
      <c r="G32" s="89"/>
      <c r="H32" s="89"/>
      <c r="I32" s="89"/>
      <c r="J32" s="89"/>
      <c r="K32" s="89"/>
      <c r="L32" s="64"/>
      <c r="M32" s="89"/>
      <c r="N32" s="89"/>
      <c r="O32" s="89"/>
      <c r="P32" s="64"/>
      <c r="Q32" s="64"/>
      <c r="R32" s="64"/>
      <c r="S32" s="64"/>
      <c r="T32" s="64"/>
      <c r="U32" s="89"/>
      <c r="V32" s="64"/>
      <c r="W32" s="89"/>
      <c r="X32" s="64"/>
      <c r="Y32" s="89"/>
      <c r="Z32" s="64"/>
      <c r="AA32" s="89"/>
      <c r="AB32" s="64"/>
      <c r="AC32" s="89"/>
      <c r="AD32" s="89"/>
      <c r="AE32" s="64"/>
      <c r="AF32" s="64"/>
      <c r="AG32" s="64"/>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row>
    <row r="33" spans="1:61" ht="15.75" customHeight="1">
      <c r="A33" s="89"/>
      <c r="B33" s="89"/>
      <c r="C33" s="89"/>
      <c r="D33" s="89"/>
      <c r="E33" s="89"/>
      <c r="F33" s="64"/>
      <c r="G33" s="89"/>
      <c r="H33" s="89"/>
      <c r="I33" s="89"/>
      <c r="J33" s="89"/>
      <c r="K33" s="89"/>
      <c r="L33" s="64"/>
      <c r="M33" s="89"/>
      <c r="N33" s="89"/>
      <c r="O33" s="89"/>
      <c r="P33" s="64"/>
      <c r="Q33" s="64"/>
      <c r="R33" s="64"/>
      <c r="S33" s="64"/>
      <c r="T33" s="64"/>
      <c r="U33" s="89"/>
      <c r="V33" s="64"/>
      <c r="W33" s="89"/>
      <c r="X33" s="64"/>
      <c r="Y33" s="89"/>
      <c r="Z33" s="64"/>
      <c r="AA33" s="89"/>
      <c r="AB33" s="64"/>
      <c r="AC33" s="89"/>
      <c r="AD33" s="89"/>
      <c r="AE33" s="64"/>
      <c r="AF33" s="64"/>
      <c r="AG33" s="64"/>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row>
    <row r="34" spans="1:61" ht="15.75" customHeight="1">
      <c r="A34" s="89"/>
      <c r="B34" s="89"/>
      <c r="C34" s="89"/>
      <c r="D34" s="89"/>
      <c r="E34" s="89"/>
      <c r="F34" s="64"/>
      <c r="G34" s="89"/>
      <c r="H34" s="89"/>
      <c r="I34" s="89"/>
      <c r="J34" s="89"/>
      <c r="K34" s="89"/>
      <c r="L34" s="64"/>
      <c r="M34" s="89"/>
      <c r="N34" s="89"/>
      <c r="O34" s="89"/>
      <c r="P34" s="64"/>
      <c r="Q34" s="64"/>
      <c r="R34" s="64"/>
      <c r="S34" s="64"/>
      <c r="T34" s="64"/>
      <c r="U34" s="89"/>
      <c r="V34" s="64"/>
      <c r="W34" s="89"/>
      <c r="X34" s="64"/>
      <c r="Y34" s="89"/>
      <c r="Z34" s="64"/>
      <c r="AA34" s="89"/>
      <c r="AB34" s="64"/>
      <c r="AC34" s="89"/>
      <c r="AD34" s="89"/>
      <c r="AE34" s="64"/>
      <c r="AF34" s="64"/>
      <c r="AG34" s="64"/>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row>
    <row r="35" spans="1:61" ht="15.75" customHeight="1">
      <c r="A35" s="89"/>
      <c r="B35" s="89"/>
      <c r="C35" s="89"/>
      <c r="D35" s="89"/>
      <c r="E35" s="89"/>
      <c r="F35" s="64"/>
      <c r="G35" s="89"/>
      <c r="H35" s="89"/>
      <c r="I35" s="89"/>
      <c r="J35" s="89"/>
      <c r="K35" s="89"/>
      <c r="L35" s="64"/>
      <c r="M35" s="89"/>
      <c r="N35" s="89"/>
      <c r="O35" s="89"/>
      <c r="P35" s="64"/>
      <c r="Q35" s="64"/>
      <c r="R35" s="64"/>
      <c r="S35" s="64"/>
      <c r="T35" s="64"/>
      <c r="U35" s="89"/>
      <c r="V35" s="64"/>
      <c r="W35" s="89"/>
      <c r="X35" s="64"/>
      <c r="Y35" s="89"/>
      <c r="Z35" s="64"/>
      <c r="AA35" s="89"/>
      <c r="AB35" s="64"/>
      <c r="AC35" s="89"/>
      <c r="AD35" s="89"/>
      <c r="AE35" s="64"/>
      <c r="AF35" s="64"/>
      <c r="AG35" s="64"/>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row>
    <row r="36" spans="1:61" ht="15.75" customHeight="1">
      <c r="A36" s="89"/>
      <c r="B36" s="89"/>
      <c r="C36" s="89"/>
      <c r="D36" s="89"/>
      <c r="E36" s="89"/>
      <c r="F36" s="64"/>
      <c r="G36" s="89"/>
      <c r="H36" s="89"/>
      <c r="I36" s="89"/>
      <c r="J36" s="89"/>
      <c r="K36" s="89"/>
      <c r="L36" s="64"/>
      <c r="M36" s="89"/>
      <c r="N36" s="89"/>
      <c r="O36" s="89"/>
      <c r="P36" s="64"/>
      <c r="Q36" s="64"/>
      <c r="R36" s="64"/>
      <c r="S36" s="64"/>
      <c r="T36" s="64"/>
      <c r="U36" s="89"/>
      <c r="V36" s="64"/>
      <c r="W36" s="89"/>
      <c r="X36" s="64"/>
      <c r="Y36" s="89"/>
      <c r="Z36" s="64"/>
      <c r="AA36" s="89"/>
      <c r="AB36" s="64"/>
      <c r="AC36" s="89"/>
      <c r="AD36" s="89"/>
      <c r="AE36" s="64"/>
      <c r="AF36" s="64"/>
      <c r="AG36" s="64"/>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row>
    <row r="37" spans="1:61" ht="15.75" customHeight="1">
      <c r="A37" s="89"/>
      <c r="B37" s="89"/>
      <c r="C37" s="89"/>
      <c r="D37" s="89"/>
      <c r="E37" s="89"/>
      <c r="F37" s="64"/>
      <c r="G37" s="89"/>
      <c r="H37" s="89"/>
      <c r="I37" s="89"/>
      <c r="J37" s="89"/>
      <c r="K37" s="89"/>
      <c r="L37" s="64"/>
      <c r="M37" s="89"/>
      <c r="N37" s="89"/>
      <c r="O37" s="89"/>
      <c r="P37" s="64"/>
      <c r="Q37" s="64"/>
      <c r="R37" s="64"/>
      <c r="S37" s="64"/>
      <c r="T37" s="64"/>
      <c r="U37" s="89"/>
      <c r="V37" s="64"/>
      <c r="W37" s="89"/>
      <c r="X37" s="64"/>
      <c r="Y37" s="89"/>
      <c r="Z37" s="64"/>
      <c r="AA37" s="89"/>
      <c r="AB37" s="64"/>
      <c r="AC37" s="89"/>
      <c r="AD37" s="89"/>
      <c r="AE37" s="64"/>
      <c r="AF37" s="64"/>
      <c r="AG37" s="64"/>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row>
    <row r="38" spans="1:61" ht="15.75" customHeight="1">
      <c r="A38" s="89"/>
      <c r="B38" s="89"/>
      <c r="C38" s="89"/>
      <c r="D38" s="89"/>
      <c r="E38" s="89"/>
      <c r="F38" s="64"/>
      <c r="G38" s="89"/>
      <c r="H38" s="89"/>
      <c r="I38" s="89"/>
      <c r="J38" s="89"/>
      <c r="K38" s="89"/>
      <c r="L38" s="64"/>
      <c r="M38" s="89"/>
      <c r="N38" s="89"/>
      <c r="O38" s="89"/>
      <c r="P38" s="64"/>
      <c r="Q38" s="64"/>
      <c r="R38" s="64"/>
      <c r="S38" s="64"/>
      <c r="T38" s="64"/>
      <c r="U38" s="89"/>
      <c r="V38" s="64"/>
      <c r="W38" s="89"/>
      <c r="X38" s="64"/>
      <c r="Y38" s="89"/>
      <c r="Z38" s="64"/>
      <c r="AA38" s="89"/>
      <c r="AB38" s="64"/>
      <c r="AC38" s="89"/>
      <c r="AD38" s="89"/>
      <c r="AE38" s="64"/>
      <c r="AF38" s="64"/>
      <c r="AG38" s="64"/>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row>
    <row r="39" spans="1:61" ht="15.75" customHeight="1">
      <c r="A39" s="89"/>
      <c r="B39" s="89"/>
      <c r="C39" s="89"/>
      <c r="D39" s="89"/>
      <c r="E39" s="89"/>
      <c r="F39" s="64"/>
      <c r="G39" s="89"/>
      <c r="H39" s="89"/>
      <c r="I39" s="89"/>
      <c r="J39" s="89"/>
      <c r="K39" s="89"/>
      <c r="L39" s="64"/>
      <c r="M39" s="89"/>
      <c r="N39" s="89"/>
      <c r="O39" s="89"/>
      <c r="P39" s="64"/>
      <c r="Q39" s="64"/>
      <c r="R39" s="64"/>
      <c r="S39" s="64"/>
      <c r="T39" s="64"/>
      <c r="U39" s="89"/>
      <c r="V39" s="64"/>
      <c r="W39" s="89"/>
      <c r="X39" s="64"/>
      <c r="Y39" s="89"/>
      <c r="Z39" s="64"/>
      <c r="AA39" s="89"/>
      <c r="AB39" s="64"/>
      <c r="AC39" s="89"/>
      <c r="AD39" s="89"/>
      <c r="AE39" s="64"/>
      <c r="AF39" s="64"/>
      <c r="AG39" s="64"/>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row>
    <row r="40" spans="1:61" ht="15.75" customHeight="1">
      <c r="A40" s="89"/>
      <c r="B40" s="89"/>
      <c r="C40" s="89"/>
      <c r="D40" s="89"/>
      <c r="E40" s="89"/>
      <c r="F40" s="64"/>
      <c r="G40" s="89"/>
      <c r="H40" s="89"/>
      <c r="I40" s="89"/>
      <c r="J40" s="89"/>
      <c r="K40" s="89"/>
      <c r="L40" s="64"/>
      <c r="M40" s="89"/>
      <c r="N40" s="89"/>
      <c r="O40" s="89"/>
      <c r="P40" s="64"/>
      <c r="Q40" s="64"/>
      <c r="R40" s="64"/>
      <c r="S40" s="64"/>
      <c r="T40" s="64"/>
      <c r="U40" s="89"/>
      <c r="V40" s="64"/>
      <c r="W40" s="89"/>
      <c r="X40" s="64"/>
      <c r="Y40" s="89"/>
      <c r="Z40" s="64"/>
      <c r="AA40" s="89"/>
      <c r="AB40" s="64"/>
      <c r="AC40" s="89"/>
      <c r="AD40" s="89"/>
      <c r="AE40" s="64"/>
      <c r="AF40" s="64"/>
      <c r="AG40" s="64"/>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row>
    <row r="41" spans="1:61" ht="15.75" customHeight="1">
      <c r="A41" s="89"/>
      <c r="B41" s="89"/>
      <c r="C41" s="89"/>
      <c r="D41" s="89"/>
      <c r="E41" s="89"/>
      <c r="F41" s="64"/>
      <c r="G41" s="89"/>
      <c r="H41" s="89"/>
      <c r="I41" s="89"/>
      <c r="J41" s="89"/>
      <c r="K41" s="89"/>
      <c r="L41" s="64"/>
      <c r="M41" s="89"/>
      <c r="N41" s="89"/>
      <c r="O41" s="89"/>
      <c r="P41" s="64"/>
      <c r="Q41" s="64"/>
      <c r="R41" s="64"/>
      <c r="S41" s="64"/>
      <c r="T41" s="64"/>
      <c r="U41" s="89"/>
      <c r="V41" s="64"/>
      <c r="W41" s="89"/>
      <c r="X41" s="64"/>
      <c r="Y41" s="89"/>
      <c r="Z41" s="64"/>
      <c r="AA41" s="89"/>
      <c r="AB41" s="64"/>
      <c r="AC41" s="89"/>
      <c r="AD41" s="89"/>
      <c r="AE41" s="64"/>
      <c r="AF41" s="64"/>
      <c r="AG41" s="64"/>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row>
    <row r="42" spans="1:61" ht="15.75" customHeight="1">
      <c r="A42" s="89"/>
      <c r="B42" s="89"/>
      <c r="C42" s="89"/>
      <c r="D42" s="89"/>
      <c r="E42" s="89"/>
      <c r="F42" s="64"/>
      <c r="G42" s="89"/>
      <c r="H42" s="89"/>
      <c r="I42" s="89"/>
      <c r="J42" s="89"/>
      <c r="K42" s="89"/>
      <c r="L42" s="64"/>
      <c r="M42" s="89"/>
      <c r="N42" s="89"/>
      <c r="O42" s="89"/>
      <c r="P42" s="64"/>
      <c r="Q42" s="64"/>
      <c r="R42" s="64"/>
      <c r="S42" s="64"/>
      <c r="T42" s="64"/>
      <c r="U42" s="89"/>
      <c r="V42" s="64"/>
      <c r="W42" s="89"/>
      <c r="X42" s="64"/>
      <c r="Y42" s="89"/>
      <c r="Z42" s="64"/>
      <c r="AA42" s="89"/>
      <c r="AB42" s="64"/>
      <c r="AC42" s="89"/>
      <c r="AD42" s="89"/>
      <c r="AE42" s="64"/>
      <c r="AF42" s="64"/>
      <c r="AG42" s="64"/>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row>
    <row r="43" spans="1:61" ht="15.75" customHeight="1">
      <c r="A43" s="89"/>
      <c r="B43" s="89"/>
      <c r="C43" s="89"/>
      <c r="D43" s="89"/>
      <c r="E43" s="89"/>
      <c r="F43" s="64"/>
      <c r="G43" s="89"/>
      <c r="H43" s="89"/>
      <c r="I43" s="89"/>
      <c r="J43" s="89"/>
      <c r="K43" s="89"/>
      <c r="L43" s="64"/>
      <c r="M43" s="89"/>
      <c r="N43" s="89"/>
      <c r="O43" s="89"/>
      <c r="P43" s="64"/>
      <c r="Q43" s="64"/>
      <c r="R43" s="64"/>
      <c r="S43" s="64"/>
      <c r="T43" s="64"/>
      <c r="U43" s="89"/>
      <c r="V43" s="64"/>
      <c r="W43" s="89"/>
      <c r="X43" s="64"/>
      <c r="Y43" s="89"/>
      <c r="Z43" s="64"/>
      <c r="AA43" s="89"/>
      <c r="AB43" s="64"/>
      <c r="AC43" s="89"/>
      <c r="AD43" s="89"/>
      <c r="AE43" s="64"/>
      <c r="AF43" s="64"/>
      <c r="AG43" s="64"/>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row>
    <row r="44" spans="1:61" ht="15.75" customHeight="1">
      <c r="A44" s="89"/>
      <c r="B44" s="89"/>
      <c r="C44" s="89"/>
      <c r="D44" s="89"/>
      <c r="E44" s="89"/>
      <c r="F44" s="64"/>
      <c r="G44" s="89"/>
      <c r="H44" s="89"/>
      <c r="I44" s="89"/>
      <c r="J44" s="89"/>
      <c r="K44" s="89"/>
      <c r="L44" s="64"/>
      <c r="M44" s="89"/>
      <c r="N44" s="89"/>
      <c r="O44" s="89"/>
      <c r="P44" s="64"/>
      <c r="Q44" s="64"/>
      <c r="R44" s="64"/>
      <c r="S44" s="64"/>
      <c r="T44" s="64"/>
      <c r="U44" s="89"/>
      <c r="V44" s="64"/>
      <c r="W44" s="89"/>
      <c r="X44" s="64"/>
      <c r="Y44" s="89"/>
      <c r="Z44" s="64"/>
      <c r="AA44" s="89"/>
      <c r="AB44" s="64"/>
      <c r="AC44" s="89"/>
      <c r="AD44" s="89"/>
      <c r="AE44" s="64"/>
      <c r="AF44" s="64"/>
      <c r="AG44" s="64"/>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row>
    <row r="45" spans="1:61" ht="15.75" customHeight="1">
      <c r="A45" s="89"/>
      <c r="B45" s="89"/>
      <c r="C45" s="89"/>
      <c r="D45" s="89"/>
      <c r="E45" s="89"/>
      <c r="F45" s="64"/>
      <c r="G45" s="89"/>
      <c r="H45" s="89"/>
      <c r="I45" s="89"/>
      <c r="J45" s="89"/>
      <c r="K45" s="89"/>
      <c r="L45" s="64"/>
      <c r="M45" s="89"/>
      <c r="N45" s="89"/>
      <c r="O45" s="89"/>
      <c r="P45" s="64"/>
      <c r="Q45" s="64"/>
      <c r="R45" s="64"/>
      <c r="S45" s="64"/>
      <c r="T45" s="64"/>
      <c r="U45" s="89"/>
      <c r="V45" s="64"/>
      <c r="W45" s="89"/>
      <c r="X45" s="64"/>
      <c r="Y45" s="89"/>
      <c r="Z45" s="64"/>
      <c r="AA45" s="89"/>
      <c r="AB45" s="64"/>
      <c r="AC45" s="89"/>
      <c r="AD45" s="89"/>
      <c r="AE45" s="64"/>
      <c r="AF45" s="64"/>
      <c r="AG45" s="64"/>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row>
    <row r="46" spans="1:61" ht="15.75" customHeight="1">
      <c r="A46" s="89"/>
      <c r="B46" s="89"/>
      <c r="C46" s="89"/>
      <c r="D46" s="89"/>
      <c r="E46" s="89"/>
      <c r="F46" s="64"/>
      <c r="G46" s="89"/>
      <c r="H46" s="89"/>
      <c r="I46" s="89"/>
      <c r="J46" s="89"/>
      <c r="K46" s="89"/>
      <c r="L46" s="64"/>
      <c r="M46" s="89"/>
      <c r="N46" s="89"/>
      <c r="O46" s="89"/>
      <c r="P46" s="64"/>
      <c r="Q46" s="64"/>
      <c r="R46" s="64"/>
      <c r="S46" s="64"/>
      <c r="T46" s="64"/>
      <c r="U46" s="89"/>
      <c r="V46" s="64"/>
      <c r="W46" s="89"/>
      <c r="X46" s="64"/>
      <c r="Y46" s="89"/>
      <c r="Z46" s="64"/>
      <c r="AA46" s="89"/>
      <c r="AB46" s="64"/>
      <c r="AC46" s="89"/>
      <c r="AD46" s="89"/>
      <c r="AE46" s="64"/>
      <c r="AF46" s="64"/>
      <c r="AG46" s="64"/>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row>
    <row r="47" spans="1:61" ht="15.75" customHeight="1">
      <c r="A47" s="89"/>
      <c r="B47" s="89"/>
      <c r="C47" s="89"/>
      <c r="D47" s="89"/>
      <c r="E47" s="89"/>
      <c r="F47" s="64"/>
      <c r="G47" s="89"/>
      <c r="H47" s="89"/>
      <c r="I47" s="89"/>
      <c r="J47" s="89"/>
      <c r="K47" s="89"/>
      <c r="L47" s="64"/>
      <c r="M47" s="89"/>
      <c r="N47" s="89"/>
      <c r="O47" s="89"/>
      <c r="P47" s="64"/>
      <c r="Q47" s="64"/>
      <c r="R47" s="64"/>
      <c r="S47" s="64"/>
      <c r="T47" s="64"/>
      <c r="U47" s="89"/>
      <c r="V47" s="64"/>
      <c r="W47" s="89"/>
      <c r="X47" s="64"/>
      <c r="Y47" s="89"/>
      <c r="Z47" s="64"/>
      <c r="AA47" s="89"/>
      <c r="AB47" s="64"/>
      <c r="AC47" s="89"/>
      <c r="AD47" s="89"/>
      <c r="AE47" s="64"/>
      <c r="AF47" s="64"/>
      <c r="AG47" s="64"/>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row>
    <row r="48" spans="1:61" ht="15.75" customHeight="1">
      <c r="A48" s="89"/>
      <c r="B48" s="89"/>
      <c r="C48" s="89"/>
      <c r="D48" s="89"/>
      <c r="E48" s="89"/>
      <c r="F48" s="64"/>
      <c r="G48" s="89"/>
      <c r="H48" s="89"/>
      <c r="I48" s="89"/>
      <c r="J48" s="89"/>
      <c r="K48" s="89"/>
      <c r="L48" s="64"/>
      <c r="M48" s="89"/>
      <c r="N48" s="89"/>
      <c r="O48" s="89"/>
      <c r="P48" s="64"/>
      <c r="Q48" s="64"/>
      <c r="R48" s="64"/>
      <c r="S48" s="64"/>
      <c r="T48" s="64"/>
      <c r="U48" s="89"/>
      <c r="V48" s="64"/>
      <c r="W48" s="89"/>
      <c r="X48" s="64"/>
      <c r="Y48" s="89"/>
      <c r="Z48" s="64"/>
      <c r="AA48" s="89"/>
      <c r="AB48" s="64"/>
      <c r="AC48" s="89"/>
      <c r="AD48" s="89"/>
      <c r="AE48" s="64"/>
      <c r="AF48" s="64"/>
      <c r="AG48" s="64"/>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row>
    <row r="49" spans="1:61" ht="15.75" customHeight="1">
      <c r="A49" s="89"/>
      <c r="B49" s="89"/>
      <c r="C49" s="89"/>
      <c r="D49" s="89"/>
      <c r="E49" s="89"/>
      <c r="F49" s="64"/>
      <c r="G49" s="89"/>
      <c r="H49" s="89"/>
      <c r="I49" s="89"/>
      <c r="J49" s="89"/>
      <c r="K49" s="89"/>
      <c r="L49" s="64"/>
      <c r="M49" s="89"/>
      <c r="N49" s="89"/>
      <c r="O49" s="89"/>
      <c r="P49" s="64"/>
      <c r="Q49" s="64"/>
      <c r="R49" s="64"/>
      <c r="S49" s="64"/>
      <c r="T49" s="64"/>
      <c r="U49" s="89"/>
      <c r="V49" s="64"/>
      <c r="W49" s="89"/>
      <c r="X49" s="64"/>
      <c r="Y49" s="89"/>
      <c r="Z49" s="64"/>
      <c r="AA49" s="89"/>
      <c r="AB49" s="64"/>
      <c r="AC49" s="89"/>
      <c r="AD49" s="89"/>
      <c r="AE49" s="64"/>
      <c r="AF49" s="64"/>
      <c r="AG49" s="64"/>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row>
    <row r="50" spans="1:61" ht="15.75" customHeight="1">
      <c r="A50" s="89"/>
      <c r="B50" s="89"/>
      <c r="C50" s="89"/>
      <c r="D50" s="89"/>
      <c r="E50" s="89"/>
      <c r="F50" s="64"/>
      <c r="G50" s="89"/>
      <c r="H50" s="89"/>
      <c r="I50" s="89"/>
      <c r="J50" s="89"/>
      <c r="K50" s="89"/>
      <c r="L50" s="64"/>
      <c r="M50" s="89"/>
      <c r="N50" s="89"/>
      <c r="O50" s="89"/>
      <c r="P50" s="64"/>
      <c r="Q50" s="64"/>
      <c r="R50" s="64"/>
      <c r="S50" s="64"/>
      <c r="T50" s="64"/>
      <c r="U50" s="89"/>
      <c r="V50" s="64"/>
      <c r="W50" s="89"/>
      <c r="X50" s="64"/>
      <c r="Y50" s="89"/>
      <c r="Z50" s="64"/>
      <c r="AA50" s="89"/>
      <c r="AB50" s="64"/>
      <c r="AC50" s="89"/>
      <c r="AD50" s="89"/>
      <c r="AE50" s="64"/>
      <c r="AF50" s="64"/>
      <c r="AG50" s="64"/>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row>
    <row r="51" spans="1:61" ht="15.75" customHeight="1">
      <c r="A51" s="89"/>
      <c r="B51" s="89"/>
      <c r="C51" s="89"/>
      <c r="D51" s="89"/>
      <c r="E51" s="89"/>
      <c r="F51" s="64"/>
      <c r="G51" s="89"/>
      <c r="H51" s="89"/>
      <c r="I51" s="89"/>
      <c r="J51" s="89"/>
      <c r="K51" s="89"/>
      <c r="L51" s="64"/>
      <c r="M51" s="89"/>
      <c r="N51" s="89"/>
      <c r="O51" s="89"/>
      <c r="P51" s="64"/>
      <c r="Q51" s="64"/>
      <c r="R51" s="64"/>
      <c r="S51" s="64"/>
      <c r="T51" s="64"/>
      <c r="U51" s="89"/>
      <c r="V51" s="64"/>
      <c r="W51" s="89"/>
      <c r="X51" s="64"/>
      <c r="Y51" s="89"/>
      <c r="Z51" s="64"/>
      <c r="AA51" s="89"/>
      <c r="AB51" s="64"/>
      <c r="AC51" s="89"/>
      <c r="AD51" s="89"/>
      <c r="AE51" s="64"/>
      <c r="AF51" s="64"/>
      <c r="AG51" s="64"/>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row>
    <row r="52" spans="1:61" ht="15.75" customHeight="1">
      <c r="A52" s="89"/>
      <c r="B52" s="89"/>
      <c r="C52" s="89"/>
      <c r="D52" s="89"/>
      <c r="E52" s="89"/>
      <c r="F52" s="64"/>
      <c r="G52" s="89"/>
      <c r="H52" s="89"/>
      <c r="I52" s="89"/>
      <c r="J52" s="89"/>
      <c r="K52" s="89"/>
      <c r="L52" s="64"/>
      <c r="M52" s="89"/>
      <c r="N52" s="89"/>
      <c r="O52" s="89"/>
      <c r="P52" s="64"/>
      <c r="Q52" s="64"/>
      <c r="R52" s="64"/>
      <c r="S52" s="64"/>
      <c r="T52" s="64"/>
      <c r="U52" s="89"/>
      <c r="V52" s="64"/>
      <c r="W52" s="89"/>
      <c r="X52" s="64"/>
      <c r="Y52" s="89"/>
      <c r="Z52" s="64"/>
      <c r="AA52" s="89"/>
      <c r="AB52" s="64"/>
      <c r="AC52" s="89"/>
      <c r="AD52" s="89"/>
      <c r="AE52" s="64"/>
      <c r="AF52" s="64"/>
      <c r="AG52" s="64"/>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row>
    <row r="53" spans="1:61" ht="15.75" customHeight="1">
      <c r="A53" s="89"/>
      <c r="B53" s="89"/>
      <c r="C53" s="89"/>
      <c r="D53" s="89"/>
      <c r="E53" s="89"/>
      <c r="F53" s="64"/>
      <c r="G53" s="89"/>
      <c r="H53" s="89"/>
      <c r="I53" s="89"/>
      <c r="J53" s="89"/>
      <c r="K53" s="89"/>
      <c r="L53" s="64"/>
      <c r="M53" s="89"/>
      <c r="N53" s="89"/>
      <c r="O53" s="89"/>
      <c r="P53" s="64"/>
      <c r="Q53" s="64"/>
      <c r="R53" s="64"/>
      <c r="S53" s="64"/>
      <c r="T53" s="64"/>
      <c r="U53" s="89"/>
      <c r="V53" s="64"/>
      <c r="W53" s="89"/>
      <c r="X53" s="64"/>
      <c r="Y53" s="89"/>
      <c r="Z53" s="64"/>
      <c r="AA53" s="89"/>
      <c r="AB53" s="64"/>
      <c r="AC53" s="89"/>
      <c r="AD53" s="89"/>
      <c r="AE53" s="64"/>
      <c r="AF53" s="64"/>
      <c r="AG53" s="64"/>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row>
    <row r="54" spans="1:61" ht="15.75" customHeight="1">
      <c r="A54" s="89"/>
      <c r="B54" s="89"/>
      <c r="C54" s="89"/>
      <c r="D54" s="89"/>
      <c r="E54" s="89"/>
      <c r="F54" s="64"/>
      <c r="G54" s="89"/>
      <c r="H54" s="89"/>
      <c r="I54" s="89"/>
      <c r="J54" s="89"/>
      <c r="K54" s="89"/>
      <c r="L54" s="64"/>
      <c r="M54" s="89"/>
      <c r="N54" s="89"/>
      <c r="O54" s="89"/>
      <c r="P54" s="64"/>
      <c r="Q54" s="64"/>
      <c r="R54" s="64"/>
      <c r="S54" s="64"/>
      <c r="T54" s="64"/>
      <c r="U54" s="89"/>
      <c r="V54" s="64"/>
      <c r="W54" s="89"/>
      <c r="X54" s="64"/>
      <c r="Y54" s="89"/>
      <c r="Z54" s="64"/>
      <c r="AA54" s="89"/>
      <c r="AB54" s="64"/>
      <c r="AC54" s="89"/>
      <c r="AD54" s="89"/>
      <c r="AE54" s="64"/>
      <c r="AF54" s="64"/>
      <c r="AG54" s="64"/>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row>
    <row r="55" spans="1:61" ht="15.75" customHeight="1">
      <c r="A55" s="89"/>
      <c r="B55" s="89"/>
      <c r="C55" s="89"/>
      <c r="D55" s="89"/>
      <c r="E55" s="89"/>
      <c r="F55" s="64"/>
      <c r="G55" s="89"/>
      <c r="H55" s="89"/>
      <c r="I55" s="89"/>
      <c r="J55" s="89"/>
      <c r="K55" s="89"/>
      <c r="L55" s="64"/>
      <c r="M55" s="89"/>
      <c r="N55" s="89"/>
      <c r="O55" s="89"/>
      <c r="P55" s="64"/>
      <c r="Q55" s="64"/>
      <c r="R55" s="64"/>
      <c r="S55" s="64"/>
      <c r="T55" s="64"/>
      <c r="U55" s="89"/>
      <c r="V55" s="64"/>
      <c r="W55" s="89"/>
      <c r="X55" s="64"/>
      <c r="Y55" s="89"/>
      <c r="Z55" s="64"/>
      <c r="AA55" s="89"/>
      <c r="AB55" s="64"/>
      <c r="AC55" s="89"/>
      <c r="AD55" s="89"/>
      <c r="AE55" s="64"/>
      <c r="AF55" s="64"/>
      <c r="AG55" s="64"/>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row>
    <row r="56" spans="1:61" ht="15.75" customHeight="1">
      <c r="A56" s="89"/>
      <c r="B56" s="89"/>
      <c r="C56" s="89"/>
      <c r="D56" s="89"/>
      <c r="E56" s="89"/>
      <c r="F56" s="64"/>
      <c r="G56" s="89"/>
      <c r="H56" s="89"/>
      <c r="I56" s="89"/>
      <c r="J56" s="89"/>
      <c r="K56" s="89"/>
      <c r="L56" s="64"/>
      <c r="M56" s="89"/>
      <c r="N56" s="89"/>
      <c r="O56" s="89"/>
      <c r="P56" s="64"/>
      <c r="Q56" s="64"/>
      <c r="R56" s="64"/>
      <c r="S56" s="64"/>
      <c r="T56" s="64"/>
      <c r="U56" s="89"/>
      <c r="V56" s="64"/>
      <c r="W56" s="89"/>
      <c r="X56" s="64"/>
      <c r="Y56" s="89"/>
      <c r="Z56" s="64"/>
      <c r="AA56" s="89"/>
      <c r="AB56" s="64"/>
      <c r="AC56" s="89"/>
      <c r="AD56" s="89"/>
      <c r="AE56" s="64"/>
      <c r="AF56" s="64"/>
      <c r="AG56" s="64"/>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row>
    <row r="57" spans="1:61" ht="15.75" customHeight="1">
      <c r="A57" s="89"/>
      <c r="B57" s="89"/>
      <c r="C57" s="89"/>
      <c r="D57" s="89"/>
      <c r="E57" s="89"/>
      <c r="F57" s="64"/>
      <c r="G57" s="89"/>
      <c r="H57" s="89"/>
      <c r="I57" s="89"/>
      <c r="J57" s="89"/>
      <c r="K57" s="89"/>
      <c r="L57" s="64"/>
      <c r="M57" s="89"/>
      <c r="N57" s="89"/>
      <c r="O57" s="89"/>
      <c r="P57" s="64"/>
      <c r="Q57" s="64"/>
      <c r="R57" s="64"/>
      <c r="S57" s="64"/>
      <c r="T57" s="64"/>
      <c r="U57" s="89"/>
      <c r="V57" s="64"/>
      <c r="W57" s="89"/>
      <c r="X57" s="64"/>
      <c r="Y57" s="89"/>
      <c r="Z57" s="64"/>
      <c r="AA57" s="89"/>
      <c r="AB57" s="64"/>
      <c r="AC57" s="89"/>
      <c r="AD57" s="89"/>
      <c r="AE57" s="64"/>
      <c r="AF57" s="64"/>
      <c r="AG57" s="64"/>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row>
    <row r="58" spans="1:61" ht="15.75" customHeight="1">
      <c r="A58" s="89"/>
      <c r="B58" s="89"/>
      <c r="C58" s="89"/>
      <c r="D58" s="89"/>
      <c r="E58" s="89"/>
      <c r="F58" s="64"/>
      <c r="G58" s="89"/>
      <c r="H58" s="89"/>
      <c r="I58" s="89"/>
      <c r="J58" s="89"/>
      <c r="K58" s="89"/>
      <c r="L58" s="64"/>
      <c r="M58" s="89"/>
      <c r="N58" s="89"/>
      <c r="O58" s="89"/>
      <c r="P58" s="64"/>
      <c r="Q58" s="64"/>
      <c r="R58" s="64"/>
      <c r="S58" s="64"/>
      <c r="T58" s="64"/>
      <c r="U58" s="89"/>
      <c r="V58" s="64"/>
      <c r="W58" s="89"/>
      <c r="X58" s="64"/>
      <c r="Y58" s="89"/>
      <c r="Z58" s="64"/>
      <c r="AA58" s="89"/>
      <c r="AB58" s="64"/>
      <c r="AC58" s="89"/>
      <c r="AD58" s="89"/>
      <c r="AE58" s="64"/>
      <c r="AF58" s="64"/>
      <c r="AG58" s="64"/>
      <c r="AH58" s="89"/>
      <c r="AI58" s="89"/>
      <c r="AJ58" s="89"/>
      <c r="AK58" s="89"/>
      <c r="AL58" s="89"/>
      <c r="AM58" s="89"/>
      <c r="AN58" s="89"/>
      <c r="AO58" s="89"/>
      <c r="AP58" s="89"/>
      <c r="AQ58" s="89"/>
      <c r="AR58" s="89"/>
      <c r="AS58" s="89"/>
      <c r="AT58" s="89"/>
      <c r="AU58" s="89"/>
      <c r="AV58" s="89"/>
      <c r="AW58" s="89"/>
      <c r="AX58" s="89"/>
      <c r="AY58" s="89"/>
      <c r="AZ58" s="89"/>
      <c r="BA58" s="89"/>
      <c r="BB58" s="89"/>
      <c r="BC58" s="89"/>
      <c r="BD58" s="89"/>
      <c r="BE58" s="89"/>
      <c r="BF58" s="89"/>
      <c r="BG58" s="89"/>
      <c r="BH58" s="89"/>
      <c r="BI58" s="89"/>
    </row>
    <row r="59" spans="1:61" ht="15.75" customHeight="1">
      <c r="A59" s="89"/>
      <c r="B59" s="89"/>
      <c r="C59" s="89"/>
      <c r="D59" s="89"/>
      <c r="E59" s="89"/>
      <c r="F59" s="64"/>
      <c r="G59" s="89"/>
      <c r="H59" s="89"/>
      <c r="I59" s="89"/>
      <c r="J59" s="89"/>
      <c r="K59" s="89"/>
      <c r="L59" s="64"/>
      <c r="M59" s="89"/>
      <c r="N59" s="89"/>
      <c r="O59" s="89"/>
      <c r="P59" s="64"/>
      <c r="Q59" s="64"/>
      <c r="R59" s="64"/>
      <c r="S59" s="64"/>
      <c r="T59" s="64"/>
      <c r="U59" s="89"/>
      <c r="V59" s="64"/>
      <c r="W59" s="89"/>
      <c r="X59" s="64"/>
      <c r="Y59" s="89"/>
      <c r="Z59" s="64"/>
      <c r="AA59" s="89"/>
      <c r="AB59" s="64"/>
      <c r="AC59" s="89"/>
      <c r="AD59" s="89"/>
      <c r="AE59" s="64"/>
      <c r="AF59" s="64"/>
      <c r="AG59" s="64"/>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row>
    <row r="60" spans="1:61" ht="15.75" customHeight="1">
      <c r="A60" s="89"/>
      <c r="B60" s="89"/>
      <c r="C60" s="89"/>
      <c r="D60" s="89"/>
      <c r="E60" s="89"/>
      <c r="F60" s="64"/>
      <c r="G60" s="89"/>
      <c r="H60" s="89"/>
      <c r="I60" s="89"/>
      <c r="J60" s="89"/>
      <c r="K60" s="89"/>
      <c r="L60" s="64"/>
      <c r="M60" s="89"/>
      <c r="N60" s="89"/>
      <c r="O60" s="89"/>
      <c r="P60" s="64"/>
      <c r="Q60" s="64"/>
      <c r="R60" s="64"/>
      <c r="S60" s="64"/>
      <c r="T60" s="64"/>
      <c r="U60" s="89"/>
      <c r="V60" s="64"/>
      <c r="W60" s="89"/>
      <c r="X60" s="64"/>
      <c r="Y60" s="89"/>
      <c r="Z60" s="64"/>
      <c r="AA60" s="89"/>
      <c r="AB60" s="64"/>
      <c r="AC60" s="89"/>
      <c r="AD60" s="89"/>
      <c r="AE60" s="64"/>
      <c r="AF60" s="64"/>
      <c r="AG60" s="64"/>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row>
    <row r="61" spans="1:61" ht="15.75" customHeight="1">
      <c r="A61" s="89"/>
      <c r="B61" s="89"/>
      <c r="C61" s="89"/>
      <c r="D61" s="89"/>
      <c r="E61" s="89"/>
      <c r="F61" s="64"/>
      <c r="G61" s="89"/>
      <c r="H61" s="89"/>
      <c r="I61" s="89"/>
      <c r="J61" s="89"/>
      <c r="K61" s="89"/>
      <c r="L61" s="64"/>
      <c r="M61" s="89"/>
      <c r="N61" s="89"/>
      <c r="O61" s="89"/>
      <c r="P61" s="64"/>
      <c r="Q61" s="64"/>
      <c r="R61" s="64"/>
      <c r="S61" s="64"/>
      <c r="T61" s="64"/>
      <c r="U61" s="89"/>
      <c r="V61" s="64"/>
      <c r="W61" s="89"/>
      <c r="X61" s="64"/>
      <c r="Y61" s="89"/>
      <c r="Z61" s="64"/>
      <c r="AA61" s="89"/>
      <c r="AB61" s="64"/>
      <c r="AC61" s="89"/>
      <c r="AD61" s="89"/>
      <c r="AE61" s="64"/>
      <c r="AF61" s="64"/>
      <c r="AG61" s="64"/>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row>
    <row r="62" spans="1:61" ht="15.75" customHeight="1">
      <c r="A62" s="89"/>
      <c r="B62" s="89"/>
      <c r="C62" s="89"/>
      <c r="D62" s="89"/>
      <c r="E62" s="89"/>
      <c r="F62" s="64"/>
      <c r="G62" s="89"/>
      <c r="H62" s="89"/>
      <c r="I62" s="89"/>
      <c r="J62" s="89"/>
      <c r="K62" s="89"/>
      <c r="L62" s="64"/>
      <c r="M62" s="89"/>
      <c r="N62" s="89"/>
      <c r="O62" s="89"/>
      <c r="P62" s="64"/>
      <c r="Q62" s="64"/>
      <c r="R62" s="64"/>
      <c r="S62" s="64"/>
      <c r="T62" s="64"/>
      <c r="U62" s="89"/>
      <c r="V62" s="64"/>
      <c r="W62" s="89"/>
      <c r="X62" s="64"/>
      <c r="Y62" s="89"/>
      <c r="Z62" s="64"/>
      <c r="AA62" s="89"/>
      <c r="AB62" s="64"/>
      <c r="AC62" s="89"/>
      <c r="AD62" s="89"/>
      <c r="AE62" s="64"/>
      <c r="AF62" s="64"/>
      <c r="AG62" s="64"/>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row>
    <row r="63" spans="1:61" ht="15.75" customHeight="1">
      <c r="A63" s="89"/>
      <c r="B63" s="89"/>
      <c r="C63" s="89"/>
      <c r="D63" s="89"/>
      <c r="E63" s="89"/>
      <c r="F63" s="64"/>
      <c r="G63" s="89"/>
      <c r="H63" s="89"/>
      <c r="I63" s="89"/>
      <c r="J63" s="89"/>
      <c r="K63" s="89"/>
      <c r="L63" s="64"/>
      <c r="M63" s="89"/>
      <c r="N63" s="89"/>
      <c r="O63" s="89"/>
      <c r="P63" s="64"/>
      <c r="Q63" s="64"/>
      <c r="R63" s="64"/>
      <c r="S63" s="64"/>
      <c r="T63" s="64"/>
      <c r="U63" s="89"/>
      <c r="V63" s="64"/>
      <c r="W63" s="89"/>
      <c r="X63" s="64"/>
      <c r="Y63" s="89"/>
      <c r="Z63" s="64"/>
      <c r="AA63" s="89"/>
      <c r="AB63" s="64"/>
      <c r="AC63" s="89"/>
      <c r="AD63" s="89"/>
      <c r="AE63" s="64"/>
      <c r="AF63" s="64"/>
      <c r="AG63" s="64"/>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row>
    <row r="64" spans="1:61" ht="15.75" customHeight="1">
      <c r="A64" s="89"/>
      <c r="B64" s="89"/>
      <c r="C64" s="89"/>
      <c r="D64" s="89"/>
      <c r="E64" s="89"/>
      <c r="F64" s="64"/>
      <c r="G64" s="89"/>
      <c r="H64" s="89"/>
      <c r="I64" s="89"/>
      <c r="J64" s="89"/>
      <c r="K64" s="89"/>
      <c r="L64" s="64"/>
      <c r="M64" s="89"/>
      <c r="N64" s="89"/>
      <c r="O64" s="89"/>
      <c r="P64" s="64"/>
      <c r="Q64" s="64"/>
      <c r="R64" s="64"/>
      <c r="S64" s="64"/>
      <c r="T64" s="64"/>
      <c r="U64" s="89"/>
      <c r="V64" s="64"/>
      <c r="W64" s="89"/>
      <c r="X64" s="64"/>
      <c r="Y64" s="89"/>
      <c r="Z64" s="64"/>
      <c r="AA64" s="89"/>
      <c r="AB64" s="64"/>
      <c r="AC64" s="89"/>
      <c r="AD64" s="89"/>
      <c r="AE64" s="64"/>
      <c r="AF64" s="64"/>
      <c r="AG64" s="64"/>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row>
    <row r="65" spans="1:61" ht="15.75" customHeight="1">
      <c r="A65" s="89"/>
      <c r="B65" s="89"/>
      <c r="C65" s="89"/>
      <c r="D65" s="89"/>
      <c r="E65" s="89"/>
      <c r="F65" s="64"/>
      <c r="G65" s="89"/>
      <c r="H65" s="89"/>
      <c r="I65" s="89"/>
      <c r="J65" s="89"/>
      <c r="K65" s="89"/>
      <c r="L65" s="64"/>
      <c r="M65" s="89"/>
      <c r="N65" s="89"/>
      <c r="O65" s="89"/>
      <c r="P65" s="64"/>
      <c r="Q65" s="64"/>
      <c r="R65" s="64"/>
      <c r="S65" s="64"/>
      <c r="T65" s="64"/>
      <c r="U65" s="89"/>
      <c r="V65" s="64"/>
      <c r="W65" s="89"/>
      <c r="X65" s="64"/>
      <c r="Y65" s="89"/>
      <c r="Z65" s="64"/>
      <c r="AA65" s="89"/>
      <c r="AB65" s="64"/>
      <c r="AC65" s="89"/>
      <c r="AD65" s="89"/>
      <c r="AE65" s="64"/>
      <c r="AF65" s="64"/>
      <c r="AG65" s="64"/>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row>
    <row r="66" spans="1:61" ht="15.75" customHeight="1">
      <c r="A66" s="89"/>
      <c r="B66" s="89"/>
      <c r="C66" s="89"/>
      <c r="D66" s="89"/>
      <c r="E66" s="89"/>
      <c r="F66" s="64"/>
      <c r="G66" s="89"/>
      <c r="H66" s="89"/>
      <c r="I66" s="89"/>
      <c r="J66" s="89"/>
      <c r="K66" s="89"/>
      <c r="L66" s="64"/>
      <c r="M66" s="89"/>
      <c r="N66" s="89"/>
      <c r="O66" s="89"/>
      <c r="P66" s="64"/>
      <c r="Q66" s="64"/>
      <c r="R66" s="64"/>
      <c r="S66" s="64"/>
      <c r="T66" s="64"/>
      <c r="U66" s="89"/>
      <c r="V66" s="64"/>
      <c r="W66" s="89"/>
      <c r="X66" s="64"/>
      <c r="Y66" s="89"/>
      <c r="Z66" s="64"/>
      <c r="AA66" s="89"/>
      <c r="AB66" s="64"/>
      <c r="AC66" s="89"/>
      <c r="AD66" s="89"/>
      <c r="AE66" s="64"/>
      <c r="AF66" s="64"/>
      <c r="AG66" s="64"/>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row>
    <row r="67" spans="1:61" ht="15.75" customHeight="1">
      <c r="A67" s="89"/>
      <c r="B67" s="89"/>
      <c r="C67" s="89"/>
      <c r="D67" s="89"/>
      <c r="E67" s="89"/>
      <c r="F67" s="64"/>
      <c r="G67" s="89"/>
      <c r="H67" s="89"/>
      <c r="I67" s="89"/>
      <c r="J67" s="89"/>
      <c r="K67" s="89"/>
      <c r="L67" s="64"/>
      <c r="M67" s="89"/>
      <c r="N67" s="89"/>
      <c r="O67" s="89"/>
      <c r="P67" s="64"/>
      <c r="Q67" s="64"/>
      <c r="R67" s="64"/>
      <c r="S67" s="64"/>
      <c r="T67" s="64"/>
      <c r="U67" s="89"/>
      <c r="V67" s="64"/>
      <c r="W67" s="89"/>
      <c r="X67" s="64"/>
      <c r="Y67" s="89"/>
      <c r="Z67" s="64"/>
      <c r="AA67" s="89"/>
      <c r="AB67" s="64"/>
      <c r="AC67" s="89"/>
      <c r="AD67" s="89"/>
      <c r="AE67" s="64"/>
      <c r="AF67" s="64"/>
      <c r="AG67" s="64"/>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row>
    <row r="68" spans="1:61" ht="15.75" customHeight="1">
      <c r="A68" s="89"/>
      <c r="B68" s="89"/>
      <c r="C68" s="89"/>
      <c r="D68" s="89"/>
      <c r="E68" s="89"/>
      <c r="F68" s="64"/>
      <c r="G68" s="89"/>
      <c r="H68" s="89"/>
      <c r="I68" s="89"/>
      <c r="J68" s="89"/>
      <c r="K68" s="89"/>
      <c r="L68" s="64"/>
      <c r="M68" s="89"/>
      <c r="N68" s="89"/>
      <c r="O68" s="89"/>
      <c r="P68" s="64"/>
      <c r="Q68" s="64"/>
      <c r="R68" s="64"/>
      <c r="S68" s="64"/>
      <c r="T68" s="64"/>
      <c r="U68" s="89"/>
      <c r="V68" s="64"/>
      <c r="W68" s="89"/>
      <c r="X68" s="64"/>
      <c r="Y68" s="89"/>
      <c r="Z68" s="64"/>
      <c r="AA68" s="89"/>
      <c r="AB68" s="64"/>
      <c r="AC68" s="89"/>
      <c r="AD68" s="89"/>
      <c r="AE68" s="64"/>
      <c r="AF68" s="64"/>
      <c r="AG68" s="64"/>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row>
    <row r="69" spans="1:61" ht="15.75" customHeight="1">
      <c r="A69" s="89"/>
      <c r="B69" s="89"/>
      <c r="C69" s="89"/>
      <c r="D69" s="89"/>
      <c r="E69" s="89"/>
      <c r="F69" s="64"/>
      <c r="G69" s="89"/>
      <c r="H69" s="89"/>
      <c r="I69" s="89"/>
      <c r="J69" s="89"/>
      <c r="K69" s="89"/>
      <c r="L69" s="64"/>
      <c r="M69" s="89"/>
      <c r="N69" s="89"/>
      <c r="O69" s="89"/>
      <c r="P69" s="64"/>
      <c r="Q69" s="64"/>
      <c r="R69" s="64"/>
      <c r="S69" s="64"/>
      <c r="T69" s="64"/>
      <c r="U69" s="89"/>
      <c r="V69" s="64"/>
      <c r="W69" s="89"/>
      <c r="X69" s="64"/>
      <c r="Y69" s="89"/>
      <c r="Z69" s="64"/>
      <c r="AA69" s="89"/>
      <c r="AB69" s="64"/>
      <c r="AC69" s="89"/>
      <c r="AD69" s="89"/>
      <c r="AE69" s="64"/>
      <c r="AF69" s="64"/>
      <c r="AG69" s="64"/>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row>
    <row r="70" spans="1:61" ht="15.75" customHeight="1">
      <c r="A70" s="89"/>
      <c r="B70" s="89"/>
      <c r="C70" s="89"/>
      <c r="D70" s="89"/>
      <c r="E70" s="89"/>
      <c r="F70" s="64"/>
      <c r="G70" s="89"/>
      <c r="H70" s="89"/>
      <c r="I70" s="89"/>
      <c r="J70" s="89"/>
      <c r="K70" s="89"/>
      <c r="L70" s="64"/>
      <c r="M70" s="89"/>
      <c r="N70" s="89"/>
      <c r="O70" s="89"/>
      <c r="P70" s="64"/>
      <c r="Q70" s="64"/>
      <c r="R70" s="64"/>
      <c r="S70" s="64"/>
      <c r="T70" s="64"/>
      <c r="U70" s="89"/>
      <c r="V70" s="64"/>
      <c r="W70" s="89"/>
      <c r="X70" s="64"/>
      <c r="Y70" s="89"/>
      <c r="Z70" s="64"/>
      <c r="AA70" s="89"/>
      <c r="AB70" s="64"/>
      <c r="AC70" s="89"/>
      <c r="AD70" s="89"/>
      <c r="AE70" s="64"/>
      <c r="AF70" s="64"/>
      <c r="AG70" s="64"/>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row>
    <row r="71" spans="1:61" ht="15.75" customHeight="1">
      <c r="A71" s="89"/>
      <c r="B71" s="89"/>
      <c r="C71" s="89"/>
      <c r="D71" s="89"/>
      <c r="E71" s="89"/>
      <c r="F71" s="64"/>
      <c r="G71" s="89"/>
      <c r="H71" s="89"/>
      <c r="I71" s="89"/>
      <c r="J71" s="89"/>
      <c r="K71" s="89"/>
      <c r="L71" s="64"/>
      <c r="M71" s="89"/>
      <c r="N71" s="89"/>
      <c r="O71" s="89"/>
      <c r="P71" s="64"/>
      <c r="Q71" s="64"/>
      <c r="R71" s="64"/>
      <c r="S71" s="64"/>
      <c r="T71" s="64"/>
      <c r="U71" s="89"/>
      <c r="V71" s="64"/>
      <c r="W71" s="89"/>
      <c r="X71" s="64"/>
      <c r="Y71" s="89"/>
      <c r="Z71" s="64"/>
      <c r="AA71" s="89"/>
      <c r="AB71" s="64"/>
      <c r="AC71" s="89"/>
      <c r="AD71" s="89"/>
      <c r="AE71" s="64"/>
      <c r="AF71" s="64"/>
      <c r="AG71" s="64"/>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row>
    <row r="72" spans="1:61" ht="15.75" customHeight="1">
      <c r="A72" s="89"/>
      <c r="B72" s="89"/>
      <c r="C72" s="89"/>
      <c r="D72" s="89"/>
      <c r="E72" s="89"/>
      <c r="F72" s="64"/>
      <c r="G72" s="89"/>
      <c r="H72" s="89"/>
      <c r="I72" s="89"/>
      <c r="J72" s="89"/>
      <c r="K72" s="89"/>
      <c r="L72" s="64"/>
      <c r="M72" s="89"/>
      <c r="N72" s="89"/>
      <c r="O72" s="89"/>
      <c r="P72" s="64"/>
      <c r="Q72" s="64"/>
      <c r="R72" s="64"/>
      <c r="S72" s="64"/>
      <c r="T72" s="64"/>
      <c r="U72" s="89"/>
      <c r="V72" s="64"/>
      <c r="W72" s="89"/>
      <c r="X72" s="64"/>
      <c r="Y72" s="89"/>
      <c r="Z72" s="64"/>
      <c r="AA72" s="89"/>
      <c r="AB72" s="64"/>
      <c r="AC72" s="89"/>
      <c r="AD72" s="89"/>
      <c r="AE72" s="64"/>
      <c r="AF72" s="64"/>
      <c r="AG72" s="64"/>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row>
    <row r="73" spans="1:61" ht="15.75" customHeight="1">
      <c r="A73" s="89"/>
      <c r="B73" s="89"/>
      <c r="C73" s="89"/>
      <c r="D73" s="89"/>
      <c r="E73" s="89"/>
      <c r="F73" s="64"/>
      <c r="G73" s="89"/>
      <c r="H73" s="89"/>
      <c r="I73" s="89"/>
      <c r="J73" s="89"/>
      <c r="K73" s="89"/>
      <c r="L73" s="64"/>
      <c r="M73" s="89"/>
      <c r="N73" s="89"/>
      <c r="O73" s="89"/>
      <c r="P73" s="64"/>
      <c r="Q73" s="64"/>
      <c r="R73" s="64"/>
      <c r="S73" s="64"/>
      <c r="T73" s="64"/>
      <c r="U73" s="89"/>
      <c r="V73" s="64"/>
      <c r="W73" s="89"/>
      <c r="X73" s="64"/>
      <c r="Y73" s="89"/>
      <c r="Z73" s="64"/>
      <c r="AA73" s="89"/>
      <c r="AB73" s="64"/>
      <c r="AC73" s="89"/>
      <c r="AD73" s="89"/>
      <c r="AE73" s="64"/>
      <c r="AF73" s="64"/>
      <c r="AG73" s="64"/>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row>
    <row r="74" spans="1:61" ht="15.75" customHeight="1">
      <c r="A74" s="89"/>
      <c r="B74" s="89"/>
      <c r="C74" s="89"/>
      <c r="D74" s="89"/>
      <c r="E74" s="89"/>
      <c r="F74" s="64"/>
      <c r="G74" s="89"/>
      <c r="H74" s="89"/>
      <c r="I74" s="89"/>
      <c r="J74" s="89"/>
      <c r="K74" s="89"/>
      <c r="L74" s="64"/>
      <c r="M74" s="89"/>
      <c r="N74" s="89"/>
      <c r="O74" s="89"/>
      <c r="P74" s="64"/>
      <c r="Q74" s="64"/>
      <c r="R74" s="64"/>
      <c r="S74" s="64"/>
      <c r="T74" s="64"/>
      <c r="U74" s="89"/>
      <c r="V74" s="64"/>
      <c r="W74" s="89"/>
      <c r="X74" s="64"/>
      <c r="Y74" s="89"/>
      <c r="Z74" s="64"/>
      <c r="AA74" s="89"/>
      <c r="AB74" s="64"/>
      <c r="AC74" s="89"/>
      <c r="AD74" s="89"/>
      <c r="AE74" s="64"/>
      <c r="AF74" s="64"/>
      <c r="AG74" s="64"/>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row>
    <row r="75" spans="1:61" ht="15.75" customHeight="1">
      <c r="A75" s="89"/>
      <c r="B75" s="89"/>
      <c r="C75" s="89"/>
      <c r="D75" s="89"/>
      <c r="E75" s="89"/>
      <c r="F75" s="64"/>
      <c r="G75" s="89"/>
      <c r="H75" s="89"/>
      <c r="I75" s="89"/>
      <c r="J75" s="89"/>
      <c r="K75" s="89"/>
      <c r="L75" s="64"/>
      <c r="M75" s="89"/>
      <c r="N75" s="89"/>
      <c r="O75" s="89"/>
      <c r="P75" s="64"/>
      <c r="Q75" s="64"/>
      <c r="R75" s="64"/>
      <c r="S75" s="64"/>
      <c r="T75" s="64"/>
      <c r="U75" s="89"/>
      <c r="V75" s="64"/>
      <c r="W75" s="89"/>
      <c r="X75" s="64"/>
      <c r="Y75" s="89"/>
      <c r="Z75" s="64"/>
      <c r="AA75" s="89"/>
      <c r="AB75" s="64"/>
      <c r="AC75" s="89"/>
      <c r="AD75" s="89"/>
      <c r="AE75" s="64"/>
      <c r="AF75" s="64"/>
      <c r="AG75" s="64"/>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row>
    <row r="76" spans="1:61" ht="15.75" customHeight="1">
      <c r="A76" s="89"/>
      <c r="B76" s="89"/>
      <c r="C76" s="89"/>
      <c r="D76" s="89"/>
      <c r="E76" s="89"/>
      <c r="F76" s="64"/>
      <c r="G76" s="89"/>
      <c r="H76" s="89"/>
      <c r="I76" s="89"/>
      <c r="J76" s="89"/>
      <c r="K76" s="89"/>
      <c r="L76" s="64"/>
      <c r="M76" s="89"/>
      <c r="N76" s="89"/>
      <c r="O76" s="89"/>
      <c r="P76" s="64"/>
      <c r="Q76" s="64"/>
      <c r="R76" s="64"/>
      <c r="S76" s="64"/>
      <c r="T76" s="64"/>
      <c r="U76" s="89"/>
      <c r="V76" s="64"/>
      <c r="W76" s="89"/>
      <c r="X76" s="64"/>
      <c r="Y76" s="89"/>
      <c r="Z76" s="64"/>
      <c r="AA76" s="89"/>
      <c r="AB76" s="64"/>
      <c r="AC76" s="89"/>
      <c r="AD76" s="89"/>
      <c r="AE76" s="64"/>
      <c r="AF76" s="64"/>
      <c r="AG76" s="64"/>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row>
    <row r="77" spans="1:61" ht="15.75" customHeight="1">
      <c r="A77" s="89"/>
      <c r="B77" s="89"/>
      <c r="C77" s="89"/>
      <c r="D77" s="89"/>
      <c r="E77" s="89"/>
      <c r="F77" s="64"/>
      <c r="G77" s="89"/>
      <c r="H77" s="89"/>
      <c r="I77" s="89"/>
      <c r="J77" s="89"/>
      <c r="K77" s="89"/>
      <c r="L77" s="64"/>
      <c r="M77" s="89"/>
      <c r="N77" s="89"/>
      <c r="O77" s="89"/>
      <c r="P77" s="64"/>
      <c r="Q77" s="64"/>
      <c r="R77" s="64"/>
      <c r="S77" s="64"/>
      <c r="T77" s="64"/>
      <c r="U77" s="89"/>
      <c r="V77" s="64"/>
      <c r="W77" s="89"/>
      <c r="X77" s="64"/>
      <c r="Y77" s="89"/>
      <c r="Z77" s="64"/>
      <c r="AA77" s="89"/>
      <c r="AB77" s="64"/>
      <c r="AC77" s="89"/>
      <c r="AD77" s="89"/>
      <c r="AE77" s="64"/>
      <c r="AF77" s="64"/>
      <c r="AG77" s="64"/>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row>
    <row r="78" spans="1:61" ht="15.75" customHeight="1">
      <c r="A78" s="89"/>
      <c r="B78" s="89"/>
      <c r="C78" s="89"/>
      <c r="D78" s="89"/>
      <c r="E78" s="89"/>
      <c r="F78" s="64"/>
      <c r="G78" s="89"/>
      <c r="H78" s="89"/>
      <c r="I78" s="89"/>
      <c r="J78" s="89"/>
      <c r="K78" s="89"/>
      <c r="L78" s="64"/>
      <c r="M78" s="89"/>
      <c r="N78" s="89"/>
      <c r="O78" s="89"/>
      <c r="P78" s="64"/>
      <c r="Q78" s="64"/>
      <c r="R78" s="64"/>
      <c r="S78" s="64"/>
      <c r="T78" s="64"/>
      <c r="U78" s="89"/>
      <c r="V78" s="64"/>
      <c r="W78" s="89"/>
      <c r="X78" s="64"/>
      <c r="Y78" s="89"/>
      <c r="Z78" s="64"/>
      <c r="AA78" s="89"/>
      <c r="AB78" s="64"/>
      <c r="AC78" s="89"/>
      <c r="AD78" s="89"/>
      <c r="AE78" s="64"/>
      <c r="AF78" s="64"/>
      <c r="AG78" s="64"/>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row>
    <row r="79" spans="1:61" ht="15.75" customHeight="1">
      <c r="A79" s="89"/>
      <c r="B79" s="89"/>
      <c r="C79" s="89"/>
      <c r="D79" s="89"/>
      <c r="E79" s="89"/>
      <c r="F79" s="64"/>
      <c r="G79" s="89"/>
      <c r="H79" s="89"/>
      <c r="I79" s="89"/>
      <c r="J79" s="89"/>
      <c r="K79" s="89"/>
      <c r="L79" s="64"/>
      <c r="M79" s="89"/>
      <c r="N79" s="89"/>
      <c r="O79" s="89"/>
      <c r="P79" s="64"/>
      <c r="Q79" s="64"/>
      <c r="R79" s="64"/>
      <c r="S79" s="64"/>
      <c r="T79" s="64"/>
      <c r="U79" s="89"/>
      <c r="V79" s="64"/>
      <c r="W79" s="89"/>
      <c r="X79" s="64"/>
      <c r="Y79" s="89"/>
      <c r="Z79" s="64"/>
      <c r="AA79" s="89"/>
      <c r="AB79" s="64"/>
      <c r="AC79" s="89"/>
      <c r="AD79" s="89"/>
      <c r="AE79" s="64"/>
      <c r="AF79" s="64"/>
      <c r="AG79" s="64"/>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row>
    <row r="80" spans="1:61" ht="15.75" customHeight="1">
      <c r="A80" s="89"/>
      <c r="B80" s="89"/>
      <c r="C80" s="89"/>
      <c r="D80" s="89"/>
      <c r="E80" s="89"/>
      <c r="F80" s="64"/>
      <c r="G80" s="89"/>
      <c r="H80" s="89"/>
      <c r="I80" s="89"/>
      <c r="J80" s="89"/>
      <c r="K80" s="89"/>
      <c r="L80" s="64"/>
      <c r="M80" s="89"/>
      <c r="N80" s="89"/>
      <c r="O80" s="89"/>
      <c r="P80" s="64"/>
      <c r="Q80" s="64"/>
      <c r="R80" s="64"/>
      <c r="S80" s="64"/>
      <c r="T80" s="64"/>
      <c r="U80" s="89"/>
      <c r="V80" s="64"/>
      <c r="W80" s="89"/>
      <c r="X80" s="64"/>
      <c r="Y80" s="89"/>
      <c r="Z80" s="64"/>
      <c r="AA80" s="89"/>
      <c r="AB80" s="64"/>
      <c r="AC80" s="89"/>
      <c r="AD80" s="89"/>
      <c r="AE80" s="64"/>
      <c r="AF80" s="64"/>
      <c r="AG80" s="64"/>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row>
    <row r="81" spans="1:61" ht="15.75" customHeight="1">
      <c r="A81" s="89"/>
      <c r="B81" s="89"/>
      <c r="C81" s="89"/>
      <c r="D81" s="89"/>
      <c r="E81" s="89"/>
      <c r="F81" s="64"/>
      <c r="G81" s="89"/>
      <c r="H81" s="89"/>
      <c r="I81" s="89"/>
      <c r="J81" s="89"/>
      <c r="K81" s="89"/>
      <c r="L81" s="64"/>
      <c r="M81" s="89"/>
      <c r="N81" s="89"/>
      <c r="O81" s="89"/>
      <c r="P81" s="64"/>
      <c r="Q81" s="64"/>
      <c r="R81" s="64"/>
      <c r="S81" s="64"/>
      <c r="T81" s="64"/>
      <c r="U81" s="89"/>
      <c r="V81" s="64"/>
      <c r="W81" s="89"/>
      <c r="X81" s="64"/>
      <c r="Y81" s="89"/>
      <c r="Z81" s="64"/>
      <c r="AA81" s="89"/>
      <c r="AB81" s="64"/>
      <c r="AC81" s="89"/>
      <c r="AD81" s="89"/>
      <c r="AE81" s="64"/>
      <c r="AF81" s="64"/>
      <c r="AG81" s="64"/>
      <c r="AH81" s="89"/>
      <c r="AI81" s="89"/>
      <c r="AJ81" s="89"/>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c r="BI81" s="89"/>
    </row>
    <row r="82" spans="1:61" ht="15.75" customHeight="1">
      <c r="A82" s="89"/>
      <c r="B82" s="89"/>
      <c r="C82" s="89"/>
      <c r="D82" s="89"/>
      <c r="E82" s="89"/>
      <c r="F82" s="64"/>
      <c r="G82" s="89"/>
      <c r="H82" s="89"/>
      <c r="I82" s="89"/>
      <c r="J82" s="89"/>
      <c r="K82" s="89"/>
      <c r="L82" s="64"/>
      <c r="M82" s="89"/>
      <c r="N82" s="89"/>
      <c r="O82" s="89"/>
      <c r="P82" s="64"/>
      <c r="Q82" s="64"/>
      <c r="R82" s="64"/>
      <c r="S82" s="64"/>
      <c r="T82" s="64"/>
      <c r="U82" s="89"/>
      <c r="V82" s="64"/>
      <c r="W82" s="89"/>
      <c r="X82" s="64"/>
      <c r="Y82" s="89"/>
      <c r="Z82" s="64"/>
      <c r="AA82" s="89"/>
      <c r="AB82" s="64"/>
      <c r="AC82" s="89"/>
      <c r="AD82" s="89"/>
      <c r="AE82" s="64"/>
      <c r="AF82" s="64"/>
      <c r="AG82" s="64"/>
      <c r="AH82" s="89"/>
      <c r="AI82" s="89"/>
      <c r="AJ82" s="89"/>
      <c r="AK82" s="89"/>
      <c r="AL82" s="89"/>
      <c r="AM82" s="89"/>
      <c r="AN82" s="89"/>
      <c r="AO82" s="89"/>
      <c r="AP82" s="89"/>
      <c r="AQ82" s="89"/>
      <c r="AR82" s="89"/>
      <c r="AS82" s="89"/>
      <c r="AT82" s="89"/>
      <c r="AU82" s="89"/>
      <c r="AV82" s="89"/>
      <c r="AW82" s="89"/>
      <c r="AX82" s="89"/>
      <c r="AY82" s="89"/>
      <c r="AZ82" s="89"/>
      <c r="BA82" s="89"/>
      <c r="BB82" s="89"/>
      <c r="BC82" s="89"/>
      <c r="BD82" s="89"/>
      <c r="BE82" s="89"/>
      <c r="BF82" s="89"/>
      <c r="BG82" s="89"/>
      <c r="BH82" s="89"/>
      <c r="BI82" s="89"/>
    </row>
    <row r="83" spans="1:61" ht="15.75" customHeight="1">
      <c r="A83" s="89"/>
      <c r="B83" s="89"/>
      <c r="C83" s="89"/>
      <c r="D83" s="89"/>
      <c r="E83" s="89"/>
      <c r="F83" s="64"/>
      <c r="G83" s="89"/>
      <c r="H83" s="89"/>
      <c r="I83" s="89"/>
      <c r="J83" s="89"/>
      <c r="K83" s="89"/>
      <c r="L83" s="64"/>
      <c r="M83" s="89"/>
      <c r="N83" s="89"/>
      <c r="O83" s="89"/>
      <c r="P83" s="64"/>
      <c r="Q83" s="64"/>
      <c r="R83" s="64"/>
      <c r="S83" s="64"/>
      <c r="T83" s="64"/>
      <c r="U83" s="89"/>
      <c r="V83" s="64"/>
      <c r="W83" s="89"/>
      <c r="X83" s="64"/>
      <c r="Y83" s="89"/>
      <c r="Z83" s="64"/>
      <c r="AA83" s="89"/>
      <c r="AB83" s="64"/>
      <c r="AC83" s="89"/>
      <c r="AD83" s="89"/>
      <c r="AE83" s="64"/>
      <c r="AF83" s="64"/>
      <c r="AG83" s="64"/>
      <c r="AH83" s="89"/>
      <c r="AI83" s="89"/>
      <c r="AJ83" s="89"/>
      <c r="AK83" s="89"/>
      <c r="AL83" s="89"/>
      <c r="AM83" s="89"/>
      <c r="AN83" s="89"/>
      <c r="AO83" s="89"/>
      <c r="AP83" s="89"/>
      <c r="AQ83" s="89"/>
      <c r="AR83" s="89"/>
      <c r="AS83" s="89"/>
      <c r="AT83" s="89"/>
      <c r="AU83" s="89"/>
      <c r="AV83" s="89"/>
      <c r="AW83" s="89"/>
      <c r="AX83" s="89"/>
      <c r="AY83" s="89"/>
      <c r="AZ83" s="89"/>
      <c r="BA83" s="89"/>
      <c r="BB83" s="89"/>
      <c r="BC83" s="89"/>
      <c r="BD83" s="89"/>
      <c r="BE83" s="89"/>
      <c r="BF83" s="89"/>
      <c r="BG83" s="89"/>
      <c r="BH83" s="89"/>
      <c r="BI83" s="89"/>
    </row>
    <row r="84" spans="1:61" ht="15.75" customHeight="1">
      <c r="A84" s="89"/>
      <c r="B84" s="89"/>
      <c r="C84" s="89"/>
      <c r="D84" s="89"/>
      <c r="E84" s="89"/>
      <c r="F84" s="64"/>
      <c r="G84" s="89"/>
      <c r="H84" s="89"/>
      <c r="I84" s="89"/>
      <c r="J84" s="89"/>
      <c r="K84" s="89"/>
      <c r="L84" s="64"/>
      <c r="M84" s="89"/>
      <c r="N84" s="89"/>
      <c r="O84" s="89"/>
      <c r="P84" s="64"/>
      <c r="Q84" s="64"/>
      <c r="R84" s="64"/>
      <c r="S84" s="64"/>
      <c r="T84" s="64"/>
      <c r="U84" s="89"/>
      <c r="V84" s="64"/>
      <c r="W84" s="89"/>
      <c r="X84" s="64"/>
      <c r="Y84" s="89"/>
      <c r="Z84" s="64"/>
      <c r="AA84" s="89"/>
      <c r="AB84" s="64"/>
      <c r="AC84" s="89"/>
      <c r="AD84" s="89"/>
      <c r="AE84" s="64"/>
      <c r="AF84" s="64"/>
      <c r="AG84" s="64"/>
      <c r="AH84" s="89"/>
      <c r="AI84" s="89"/>
      <c r="AJ84" s="89"/>
      <c r="AK84" s="89"/>
      <c r="AL84" s="89"/>
      <c r="AM84" s="89"/>
      <c r="AN84" s="89"/>
      <c r="AO84" s="89"/>
      <c r="AP84" s="89"/>
      <c r="AQ84" s="89"/>
      <c r="AR84" s="89"/>
      <c r="AS84" s="89"/>
      <c r="AT84" s="89"/>
      <c r="AU84" s="89"/>
      <c r="AV84" s="89"/>
      <c r="AW84" s="89"/>
      <c r="AX84" s="89"/>
      <c r="AY84" s="89"/>
      <c r="AZ84" s="89"/>
      <c r="BA84" s="89"/>
      <c r="BB84" s="89"/>
      <c r="BC84" s="89"/>
      <c r="BD84" s="89"/>
      <c r="BE84" s="89"/>
      <c r="BF84" s="89"/>
      <c r="BG84" s="89"/>
      <c r="BH84" s="89"/>
      <c r="BI84" s="89"/>
    </row>
    <row r="85" spans="1:61" ht="15.75" customHeight="1">
      <c r="A85" s="89"/>
      <c r="B85" s="89"/>
      <c r="C85" s="89"/>
      <c r="D85" s="89"/>
      <c r="E85" s="89"/>
      <c r="F85" s="64"/>
      <c r="G85" s="89"/>
      <c r="H85" s="89"/>
      <c r="I85" s="89"/>
      <c r="J85" s="89"/>
      <c r="K85" s="89"/>
      <c r="L85" s="64"/>
      <c r="M85" s="89"/>
      <c r="N85" s="89"/>
      <c r="O85" s="89"/>
      <c r="P85" s="64"/>
      <c r="Q85" s="64"/>
      <c r="R85" s="64"/>
      <c r="S85" s="64"/>
      <c r="T85" s="64"/>
      <c r="U85" s="89"/>
      <c r="V85" s="64"/>
      <c r="W85" s="89"/>
      <c r="X85" s="64"/>
      <c r="Y85" s="89"/>
      <c r="Z85" s="64"/>
      <c r="AA85" s="89"/>
      <c r="AB85" s="64"/>
      <c r="AC85" s="89"/>
      <c r="AD85" s="89"/>
      <c r="AE85" s="64"/>
      <c r="AF85" s="64"/>
      <c r="AG85" s="64"/>
      <c r="AH85" s="89"/>
      <c r="AI85" s="89"/>
      <c r="AJ85" s="89"/>
      <c r="AK85" s="89"/>
      <c r="AL85" s="89"/>
      <c r="AM85" s="89"/>
      <c r="AN85" s="89"/>
      <c r="AO85" s="89"/>
      <c r="AP85" s="89"/>
      <c r="AQ85" s="89"/>
      <c r="AR85" s="89"/>
      <c r="AS85" s="89"/>
      <c r="AT85" s="89"/>
      <c r="AU85" s="89"/>
      <c r="AV85" s="89"/>
      <c r="AW85" s="89"/>
      <c r="AX85" s="89"/>
      <c r="AY85" s="89"/>
      <c r="AZ85" s="89"/>
      <c r="BA85" s="89"/>
      <c r="BB85" s="89"/>
      <c r="BC85" s="89"/>
      <c r="BD85" s="89"/>
      <c r="BE85" s="89"/>
      <c r="BF85" s="89"/>
      <c r="BG85" s="89"/>
      <c r="BH85" s="89"/>
      <c r="BI85" s="89"/>
    </row>
    <row r="86" spans="1:61" ht="15.75" customHeight="1">
      <c r="A86" s="89"/>
      <c r="B86" s="89"/>
      <c r="C86" s="89"/>
      <c r="D86" s="89"/>
      <c r="E86" s="89"/>
      <c r="F86" s="64"/>
      <c r="G86" s="89"/>
      <c r="H86" s="89"/>
      <c r="I86" s="89"/>
      <c r="J86" s="89"/>
      <c r="K86" s="89"/>
      <c r="L86" s="64"/>
      <c r="M86" s="89"/>
      <c r="N86" s="89"/>
      <c r="O86" s="89"/>
      <c r="P86" s="64"/>
      <c r="Q86" s="64"/>
      <c r="R86" s="64"/>
      <c r="S86" s="64"/>
      <c r="T86" s="64"/>
      <c r="U86" s="89"/>
      <c r="V86" s="64"/>
      <c r="W86" s="89"/>
      <c r="X86" s="64"/>
      <c r="Y86" s="89"/>
      <c r="Z86" s="64"/>
      <c r="AA86" s="89"/>
      <c r="AB86" s="64"/>
      <c r="AC86" s="89"/>
      <c r="AD86" s="89"/>
      <c r="AE86" s="64"/>
      <c r="AF86" s="64"/>
      <c r="AG86" s="64"/>
      <c r="AH86" s="89"/>
      <c r="AI86" s="89"/>
      <c r="AJ86" s="89"/>
      <c r="AK86" s="89"/>
      <c r="AL86" s="89"/>
      <c r="AM86" s="89"/>
      <c r="AN86" s="89"/>
      <c r="AO86" s="89"/>
      <c r="AP86" s="89"/>
      <c r="AQ86" s="89"/>
      <c r="AR86" s="89"/>
      <c r="AS86" s="89"/>
      <c r="AT86" s="89"/>
      <c r="AU86" s="89"/>
      <c r="AV86" s="89"/>
      <c r="AW86" s="89"/>
      <c r="AX86" s="89"/>
      <c r="AY86" s="89"/>
      <c r="AZ86" s="89"/>
      <c r="BA86" s="89"/>
      <c r="BB86" s="89"/>
      <c r="BC86" s="89"/>
      <c r="BD86" s="89"/>
      <c r="BE86" s="89"/>
      <c r="BF86" s="89"/>
      <c r="BG86" s="89"/>
      <c r="BH86" s="89"/>
      <c r="BI86" s="89"/>
    </row>
    <row r="87" spans="1:61" ht="15.75" customHeight="1">
      <c r="A87" s="89"/>
      <c r="B87" s="89"/>
      <c r="C87" s="89"/>
      <c r="D87" s="89"/>
      <c r="E87" s="89"/>
      <c r="F87" s="64"/>
      <c r="G87" s="89"/>
      <c r="H87" s="89"/>
      <c r="I87" s="89"/>
      <c r="J87" s="89"/>
      <c r="K87" s="89"/>
      <c r="L87" s="64"/>
      <c r="M87" s="89"/>
      <c r="N87" s="89"/>
      <c r="O87" s="89"/>
      <c r="P87" s="64"/>
      <c r="Q87" s="64"/>
      <c r="R87" s="64"/>
      <c r="S87" s="64"/>
      <c r="T87" s="64"/>
      <c r="U87" s="89"/>
      <c r="V87" s="64"/>
      <c r="W87" s="89"/>
      <c r="X87" s="64"/>
      <c r="Y87" s="89"/>
      <c r="Z87" s="64"/>
      <c r="AA87" s="89"/>
      <c r="AB87" s="64"/>
      <c r="AC87" s="89"/>
      <c r="AD87" s="89"/>
      <c r="AE87" s="64"/>
      <c r="AF87" s="64"/>
      <c r="AG87" s="64"/>
      <c r="AH87" s="89"/>
      <c r="AI87" s="89"/>
      <c r="AJ87" s="89"/>
      <c r="AK87" s="89"/>
      <c r="AL87" s="89"/>
      <c r="AM87" s="89"/>
      <c r="AN87" s="89"/>
      <c r="AO87" s="89"/>
      <c r="AP87" s="89"/>
      <c r="AQ87" s="89"/>
      <c r="AR87" s="89"/>
      <c r="AS87" s="89"/>
      <c r="AT87" s="89"/>
      <c r="AU87" s="89"/>
      <c r="AV87" s="89"/>
      <c r="AW87" s="89"/>
      <c r="AX87" s="89"/>
      <c r="AY87" s="89"/>
      <c r="AZ87" s="89"/>
      <c r="BA87" s="89"/>
      <c r="BB87" s="89"/>
      <c r="BC87" s="89"/>
      <c r="BD87" s="89"/>
      <c r="BE87" s="89"/>
      <c r="BF87" s="89"/>
      <c r="BG87" s="89"/>
      <c r="BH87" s="89"/>
      <c r="BI87" s="89"/>
    </row>
    <row r="88" spans="1:61" ht="15.75" customHeight="1">
      <c r="A88" s="89"/>
      <c r="B88" s="89"/>
      <c r="C88" s="89"/>
      <c r="D88" s="89"/>
      <c r="E88" s="89"/>
      <c r="F88" s="64"/>
      <c r="G88" s="89"/>
      <c r="H88" s="89"/>
      <c r="I88" s="89"/>
      <c r="J88" s="89"/>
      <c r="K88" s="89"/>
      <c r="L88" s="64"/>
      <c r="M88" s="89"/>
      <c r="N88" s="89"/>
      <c r="O88" s="89"/>
      <c r="P88" s="64"/>
      <c r="Q88" s="64"/>
      <c r="R88" s="64"/>
      <c r="S88" s="64"/>
      <c r="T88" s="64"/>
      <c r="U88" s="89"/>
      <c r="V88" s="64"/>
      <c r="W88" s="89"/>
      <c r="X88" s="64"/>
      <c r="Y88" s="89"/>
      <c r="Z88" s="64"/>
      <c r="AA88" s="89"/>
      <c r="AB88" s="64"/>
      <c r="AC88" s="89"/>
      <c r="AD88" s="89"/>
      <c r="AE88" s="64"/>
      <c r="AF88" s="64"/>
      <c r="AG88" s="64"/>
      <c r="AH88" s="89"/>
      <c r="AI88" s="89"/>
      <c r="AJ88" s="89"/>
      <c r="AK88" s="89"/>
      <c r="AL88" s="89"/>
      <c r="AM88" s="89"/>
      <c r="AN88" s="89"/>
      <c r="AO88" s="89"/>
      <c r="AP88" s="89"/>
      <c r="AQ88" s="89"/>
      <c r="AR88" s="89"/>
      <c r="AS88" s="89"/>
      <c r="AT88" s="89"/>
      <c r="AU88" s="89"/>
      <c r="AV88" s="89"/>
      <c r="AW88" s="89"/>
      <c r="AX88" s="89"/>
      <c r="AY88" s="89"/>
      <c r="AZ88" s="89"/>
      <c r="BA88" s="89"/>
      <c r="BB88" s="89"/>
      <c r="BC88" s="89"/>
      <c r="BD88" s="89"/>
      <c r="BE88" s="89"/>
      <c r="BF88" s="89"/>
      <c r="BG88" s="89"/>
      <c r="BH88" s="89"/>
      <c r="BI88" s="89"/>
    </row>
    <row r="89" spans="1:61" ht="15.75" customHeight="1">
      <c r="A89" s="89"/>
      <c r="B89" s="89"/>
      <c r="C89" s="89"/>
      <c r="D89" s="89"/>
      <c r="E89" s="89"/>
      <c r="F89" s="64"/>
      <c r="G89" s="89"/>
      <c r="H89" s="89"/>
      <c r="I89" s="89"/>
      <c r="J89" s="89"/>
      <c r="K89" s="89"/>
      <c r="L89" s="64"/>
      <c r="M89" s="89"/>
      <c r="N89" s="89"/>
      <c r="O89" s="89"/>
      <c r="P89" s="64"/>
      <c r="Q89" s="64"/>
      <c r="R89" s="64"/>
      <c r="S89" s="64"/>
      <c r="T89" s="64"/>
      <c r="U89" s="89"/>
      <c r="V89" s="64"/>
      <c r="W89" s="89"/>
      <c r="X89" s="64"/>
      <c r="Y89" s="89"/>
      <c r="Z89" s="64"/>
      <c r="AA89" s="89"/>
      <c r="AB89" s="64"/>
      <c r="AC89" s="89"/>
      <c r="AD89" s="89"/>
      <c r="AE89" s="64"/>
      <c r="AF89" s="64"/>
      <c r="AG89" s="64"/>
      <c r="AH89" s="89"/>
      <c r="AI89" s="89"/>
      <c r="AJ89" s="89"/>
      <c r="AK89" s="89"/>
      <c r="AL89" s="89"/>
      <c r="AM89" s="89"/>
      <c r="AN89" s="89"/>
      <c r="AO89" s="89"/>
      <c r="AP89" s="89"/>
      <c r="AQ89" s="89"/>
      <c r="AR89" s="89"/>
      <c r="AS89" s="89"/>
      <c r="AT89" s="89"/>
      <c r="AU89" s="89"/>
      <c r="AV89" s="89"/>
      <c r="AW89" s="89"/>
      <c r="AX89" s="89"/>
      <c r="AY89" s="89"/>
      <c r="AZ89" s="89"/>
      <c r="BA89" s="89"/>
      <c r="BB89" s="89"/>
      <c r="BC89" s="89"/>
      <c r="BD89" s="89"/>
      <c r="BE89" s="89"/>
      <c r="BF89" s="89"/>
      <c r="BG89" s="89"/>
      <c r="BH89" s="89"/>
      <c r="BI89" s="89"/>
    </row>
    <row r="90" spans="1:61" ht="15.75" customHeight="1">
      <c r="A90" s="89"/>
      <c r="B90" s="89"/>
      <c r="C90" s="89"/>
      <c r="D90" s="89"/>
      <c r="E90" s="89"/>
      <c r="F90" s="64"/>
      <c r="G90" s="89"/>
      <c r="H90" s="89"/>
      <c r="I90" s="89"/>
      <c r="J90" s="89"/>
      <c r="K90" s="89"/>
      <c r="L90" s="64"/>
      <c r="M90" s="89"/>
      <c r="N90" s="89"/>
      <c r="O90" s="89"/>
      <c r="P90" s="64"/>
      <c r="Q90" s="64"/>
      <c r="R90" s="64"/>
      <c r="S90" s="64"/>
      <c r="T90" s="64"/>
      <c r="U90" s="89"/>
      <c r="V90" s="64"/>
      <c r="W90" s="89"/>
      <c r="X90" s="64"/>
      <c r="Y90" s="89"/>
      <c r="Z90" s="64"/>
      <c r="AA90" s="89"/>
      <c r="AB90" s="64"/>
      <c r="AC90" s="89"/>
      <c r="AD90" s="89"/>
      <c r="AE90" s="64"/>
      <c r="AF90" s="64"/>
      <c r="AG90" s="64"/>
      <c r="AH90" s="89"/>
      <c r="AI90" s="89"/>
      <c r="AJ90" s="89"/>
      <c r="AK90" s="89"/>
      <c r="AL90" s="89"/>
      <c r="AM90" s="89"/>
      <c r="AN90" s="89"/>
      <c r="AO90" s="89"/>
      <c r="AP90" s="89"/>
      <c r="AQ90" s="89"/>
      <c r="AR90" s="89"/>
      <c r="AS90" s="89"/>
      <c r="AT90" s="89"/>
      <c r="AU90" s="89"/>
      <c r="AV90" s="89"/>
      <c r="AW90" s="89"/>
      <c r="AX90" s="89"/>
      <c r="AY90" s="89"/>
      <c r="AZ90" s="89"/>
      <c r="BA90" s="89"/>
      <c r="BB90" s="89"/>
      <c r="BC90" s="89"/>
      <c r="BD90" s="89"/>
      <c r="BE90" s="89"/>
      <c r="BF90" s="89"/>
      <c r="BG90" s="89"/>
      <c r="BH90" s="89"/>
      <c r="BI90" s="89"/>
    </row>
    <row r="91" spans="1:61" ht="15.75" customHeight="1">
      <c r="A91" s="89"/>
      <c r="B91" s="89"/>
      <c r="C91" s="89"/>
      <c r="D91" s="89"/>
      <c r="E91" s="89"/>
      <c r="F91" s="64"/>
      <c r="G91" s="89"/>
      <c r="H91" s="89"/>
      <c r="I91" s="89"/>
      <c r="J91" s="89"/>
      <c r="K91" s="89"/>
      <c r="L91" s="64"/>
      <c r="M91" s="89"/>
      <c r="N91" s="89"/>
      <c r="O91" s="89"/>
      <c r="P91" s="64"/>
      <c r="Q91" s="64"/>
      <c r="R91" s="64"/>
      <c r="S91" s="64"/>
      <c r="T91" s="64"/>
      <c r="U91" s="89"/>
      <c r="V91" s="64"/>
      <c r="W91" s="89"/>
      <c r="X91" s="64"/>
      <c r="Y91" s="89"/>
      <c r="Z91" s="64"/>
      <c r="AA91" s="89"/>
      <c r="AB91" s="64"/>
      <c r="AC91" s="89"/>
      <c r="AD91" s="89"/>
      <c r="AE91" s="64"/>
      <c r="AF91" s="64"/>
      <c r="AG91" s="64"/>
      <c r="AH91" s="89"/>
      <c r="AI91" s="89"/>
      <c r="AJ91" s="89"/>
      <c r="AK91" s="89"/>
      <c r="AL91" s="89"/>
      <c r="AM91" s="89"/>
      <c r="AN91" s="89"/>
      <c r="AO91" s="89"/>
      <c r="AP91" s="89"/>
      <c r="AQ91" s="89"/>
      <c r="AR91" s="89"/>
      <c r="AS91" s="89"/>
      <c r="AT91" s="89"/>
      <c r="AU91" s="89"/>
      <c r="AV91" s="89"/>
      <c r="AW91" s="89"/>
      <c r="AX91" s="89"/>
      <c r="AY91" s="89"/>
      <c r="AZ91" s="89"/>
      <c r="BA91" s="89"/>
      <c r="BB91" s="89"/>
      <c r="BC91" s="89"/>
      <c r="BD91" s="89"/>
      <c r="BE91" s="89"/>
      <c r="BF91" s="89"/>
      <c r="BG91" s="89"/>
      <c r="BH91" s="89"/>
      <c r="BI91" s="89"/>
    </row>
    <row r="92" spans="1:61" ht="15.75" customHeight="1">
      <c r="A92" s="89"/>
      <c r="B92" s="89"/>
      <c r="C92" s="89"/>
      <c r="D92" s="89"/>
      <c r="E92" s="89"/>
      <c r="F92" s="64"/>
      <c r="G92" s="89"/>
      <c r="H92" s="89"/>
      <c r="I92" s="89"/>
      <c r="J92" s="89"/>
      <c r="K92" s="89"/>
      <c r="L92" s="64"/>
      <c r="M92" s="89"/>
      <c r="N92" s="89"/>
      <c r="O92" s="89"/>
      <c r="P92" s="64"/>
      <c r="Q92" s="64"/>
      <c r="R92" s="64"/>
      <c r="S92" s="64"/>
      <c r="T92" s="64"/>
      <c r="U92" s="89"/>
      <c r="V92" s="64"/>
      <c r="W92" s="89"/>
      <c r="X92" s="64"/>
      <c r="Y92" s="89"/>
      <c r="Z92" s="64"/>
      <c r="AA92" s="89"/>
      <c r="AB92" s="64"/>
      <c r="AC92" s="89"/>
      <c r="AD92" s="89"/>
      <c r="AE92" s="64"/>
      <c r="AF92" s="64"/>
      <c r="AG92" s="64"/>
      <c r="AH92" s="89"/>
      <c r="AI92" s="89"/>
      <c r="AJ92" s="89"/>
      <c r="AK92" s="89"/>
      <c r="AL92" s="89"/>
      <c r="AM92" s="89"/>
      <c r="AN92" s="89"/>
      <c r="AO92" s="89"/>
      <c r="AP92" s="89"/>
      <c r="AQ92" s="89"/>
      <c r="AR92" s="89"/>
      <c r="AS92" s="89"/>
      <c r="AT92" s="89"/>
      <c r="AU92" s="89"/>
      <c r="AV92" s="89"/>
      <c r="AW92" s="89"/>
      <c r="AX92" s="89"/>
      <c r="AY92" s="89"/>
      <c r="AZ92" s="89"/>
      <c r="BA92" s="89"/>
      <c r="BB92" s="89"/>
      <c r="BC92" s="89"/>
      <c r="BD92" s="89"/>
      <c r="BE92" s="89"/>
      <c r="BF92" s="89"/>
      <c r="BG92" s="89"/>
      <c r="BH92" s="89"/>
      <c r="BI92" s="89"/>
    </row>
    <row r="93" spans="1:61" ht="15.75" customHeight="1">
      <c r="A93" s="89"/>
      <c r="B93" s="89"/>
      <c r="C93" s="89"/>
      <c r="D93" s="89"/>
      <c r="E93" s="89"/>
      <c r="F93" s="64"/>
      <c r="G93" s="89"/>
      <c r="H93" s="89"/>
      <c r="I93" s="89"/>
      <c r="J93" s="89"/>
      <c r="K93" s="89"/>
      <c r="L93" s="64"/>
      <c r="M93" s="89"/>
      <c r="N93" s="89"/>
      <c r="O93" s="89"/>
      <c r="P93" s="64"/>
      <c r="Q93" s="64"/>
      <c r="R93" s="64"/>
      <c r="S93" s="64"/>
      <c r="T93" s="64"/>
      <c r="U93" s="89"/>
      <c r="V93" s="64"/>
      <c r="W93" s="89"/>
      <c r="X93" s="64"/>
      <c r="Y93" s="89"/>
      <c r="Z93" s="64"/>
      <c r="AA93" s="89"/>
      <c r="AB93" s="64"/>
      <c r="AC93" s="89"/>
      <c r="AD93" s="89"/>
      <c r="AE93" s="64"/>
      <c r="AF93" s="64"/>
      <c r="AG93" s="64"/>
      <c r="AH93" s="89"/>
      <c r="AI93" s="89"/>
      <c r="AJ93" s="89"/>
      <c r="AK93" s="89"/>
      <c r="AL93" s="89"/>
      <c r="AM93" s="89"/>
      <c r="AN93" s="89"/>
      <c r="AO93" s="89"/>
      <c r="AP93" s="89"/>
      <c r="AQ93" s="89"/>
      <c r="AR93" s="89"/>
      <c r="AS93" s="89"/>
      <c r="AT93" s="89"/>
      <c r="AU93" s="89"/>
      <c r="AV93" s="89"/>
      <c r="AW93" s="89"/>
      <c r="AX93" s="89"/>
      <c r="AY93" s="89"/>
      <c r="AZ93" s="89"/>
      <c r="BA93" s="89"/>
      <c r="BB93" s="89"/>
      <c r="BC93" s="89"/>
      <c r="BD93" s="89"/>
      <c r="BE93" s="89"/>
      <c r="BF93" s="89"/>
      <c r="BG93" s="89"/>
      <c r="BH93" s="89"/>
      <c r="BI93" s="89"/>
    </row>
    <row r="94" spans="1:61" ht="15.75" customHeight="1">
      <c r="A94" s="89"/>
      <c r="B94" s="89"/>
      <c r="C94" s="89"/>
      <c r="D94" s="89"/>
      <c r="E94" s="89"/>
      <c r="F94" s="64"/>
      <c r="G94" s="89"/>
      <c r="H94" s="89"/>
      <c r="I94" s="89"/>
      <c r="J94" s="89"/>
      <c r="K94" s="89"/>
      <c r="L94" s="64"/>
      <c r="M94" s="89"/>
      <c r="N94" s="89"/>
      <c r="O94" s="89"/>
      <c r="P94" s="64"/>
      <c r="Q94" s="64"/>
      <c r="R94" s="64"/>
      <c r="S94" s="64"/>
      <c r="T94" s="64"/>
      <c r="U94" s="89"/>
      <c r="V94" s="64"/>
      <c r="W94" s="89"/>
      <c r="X94" s="64"/>
      <c r="Y94" s="89"/>
      <c r="Z94" s="64"/>
      <c r="AA94" s="89"/>
      <c r="AB94" s="64"/>
      <c r="AC94" s="89"/>
      <c r="AD94" s="89"/>
      <c r="AE94" s="64"/>
      <c r="AF94" s="64"/>
      <c r="AG94" s="64"/>
      <c r="AH94" s="89"/>
      <c r="AI94" s="89"/>
      <c r="AJ94" s="89"/>
      <c r="AK94" s="89"/>
      <c r="AL94" s="89"/>
      <c r="AM94" s="89"/>
      <c r="AN94" s="89"/>
      <c r="AO94" s="89"/>
      <c r="AP94" s="89"/>
      <c r="AQ94" s="89"/>
      <c r="AR94" s="89"/>
      <c r="AS94" s="89"/>
      <c r="AT94" s="89"/>
      <c r="AU94" s="89"/>
      <c r="AV94" s="89"/>
      <c r="AW94" s="89"/>
      <c r="AX94" s="89"/>
      <c r="AY94" s="89"/>
      <c r="AZ94" s="89"/>
      <c r="BA94" s="89"/>
      <c r="BB94" s="89"/>
      <c r="BC94" s="89"/>
      <c r="BD94" s="89"/>
      <c r="BE94" s="89"/>
      <c r="BF94" s="89"/>
      <c r="BG94" s="89"/>
      <c r="BH94" s="89"/>
      <c r="BI94" s="89"/>
    </row>
    <row r="95" spans="1:61" ht="15.75" customHeight="1">
      <c r="A95" s="89"/>
      <c r="B95" s="89"/>
      <c r="C95" s="89"/>
      <c r="D95" s="89"/>
      <c r="E95" s="89"/>
      <c r="F95" s="64"/>
      <c r="G95" s="89"/>
      <c r="H95" s="89"/>
      <c r="I95" s="89"/>
      <c r="J95" s="89"/>
      <c r="K95" s="89"/>
      <c r="L95" s="64"/>
      <c r="M95" s="89"/>
      <c r="N95" s="89"/>
      <c r="O95" s="89"/>
      <c r="P95" s="64"/>
      <c r="Q95" s="64"/>
      <c r="R95" s="64"/>
      <c r="S95" s="64"/>
      <c r="T95" s="64"/>
      <c r="U95" s="89"/>
      <c r="V95" s="64"/>
      <c r="W95" s="89"/>
      <c r="X95" s="64"/>
      <c r="Y95" s="89"/>
      <c r="Z95" s="64"/>
      <c r="AA95" s="89"/>
      <c r="AB95" s="64"/>
      <c r="AC95" s="89"/>
      <c r="AD95" s="89"/>
      <c r="AE95" s="64"/>
      <c r="AF95" s="64"/>
      <c r="AG95" s="64"/>
      <c r="AH95" s="89"/>
      <c r="AI95" s="89"/>
      <c r="AJ95" s="89"/>
      <c r="AK95" s="89"/>
      <c r="AL95" s="89"/>
      <c r="AM95" s="89"/>
      <c r="AN95" s="89"/>
      <c r="AO95" s="89"/>
      <c r="AP95" s="89"/>
      <c r="AQ95" s="89"/>
      <c r="AR95" s="89"/>
      <c r="AS95" s="89"/>
      <c r="AT95" s="89"/>
      <c r="AU95" s="89"/>
      <c r="AV95" s="89"/>
      <c r="AW95" s="89"/>
      <c r="AX95" s="89"/>
      <c r="AY95" s="89"/>
      <c r="AZ95" s="89"/>
      <c r="BA95" s="89"/>
      <c r="BB95" s="89"/>
      <c r="BC95" s="89"/>
      <c r="BD95" s="89"/>
      <c r="BE95" s="89"/>
      <c r="BF95" s="89"/>
      <c r="BG95" s="89"/>
      <c r="BH95" s="89"/>
      <c r="BI95" s="89"/>
    </row>
    <row r="96" spans="1:61" ht="15.75" customHeight="1">
      <c r="A96" s="89"/>
      <c r="B96" s="89"/>
      <c r="C96" s="89"/>
      <c r="D96" s="89"/>
      <c r="E96" s="89"/>
      <c r="F96" s="64"/>
      <c r="G96" s="89"/>
      <c r="H96" s="89"/>
      <c r="I96" s="89"/>
      <c r="J96" s="89"/>
      <c r="K96" s="89"/>
      <c r="L96" s="64"/>
      <c r="M96" s="89"/>
      <c r="N96" s="89"/>
      <c r="O96" s="89"/>
      <c r="P96" s="64"/>
      <c r="Q96" s="64"/>
      <c r="R96" s="64"/>
      <c r="S96" s="64"/>
      <c r="T96" s="64"/>
      <c r="U96" s="89"/>
      <c r="V96" s="64"/>
      <c r="W96" s="89"/>
      <c r="X96" s="64"/>
      <c r="Y96" s="89"/>
      <c r="Z96" s="64"/>
      <c r="AA96" s="89"/>
      <c r="AB96" s="64"/>
      <c r="AC96" s="89"/>
      <c r="AD96" s="89"/>
      <c r="AE96" s="64"/>
      <c r="AF96" s="64"/>
      <c r="AG96" s="64"/>
      <c r="AH96" s="89"/>
      <c r="AI96" s="89"/>
      <c r="AJ96" s="89"/>
      <c r="AK96" s="89"/>
      <c r="AL96" s="89"/>
      <c r="AM96" s="89"/>
      <c r="AN96" s="89"/>
      <c r="AO96" s="89"/>
      <c r="AP96" s="89"/>
      <c r="AQ96" s="89"/>
      <c r="AR96" s="89"/>
      <c r="AS96" s="89"/>
      <c r="AT96" s="89"/>
      <c r="AU96" s="89"/>
      <c r="AV96" s="89"/>
      <c r="AW96" s="89"/>
      <c r="AX96" s="89"/>
      <c r="AY96" s="89"/>
      <c r="AZ96" s="89"/>
      <c r="BA96" s="89"/>
      <c r="BB96" s="89"/>
      <c r="BC96" s="89"/>
      <c r="BD96" s="89"/>
      <c r="BE96" s="89"/>
      <c r="BF96" s="89"/>
      <c r="BG96" s="89"/>
      <c r="BH96" s="89"/>
      <c r="BI96" s="89"/>
    </row>
    <row r="97" spans="1:61" ht="15.75" hidden="1" customHeight="1">
      <c r="A97" s="89"/>
      <c r="B97" s="89"/>
      <c r="C97" s="89"/>
      <c r="D97" s="89"/>
      <c r="E97" s="89"/>
      <c r="F97" s="64"/>
      <c r="G97" s="89"/>
      <c r="H97" s="89"/>
      <c r="I97" s="89"/>
      <c r="J97" s="89"/>
      <c r="K97" s="89"/>
      <c r="L97" s="64"/>
      <c r="M97" s="89"/>
      <c r="N97" s="89"/>
      <c r="O97" s="89"/>
      <c r="P97" s="64"/>
      <c r="Q97" s="64"/>
      <c r="R97" s="64"/>
      <c r="S97" s="64"/>
      <c r="T97" s="64"/>
      <c r="U97" s="89"/>
      <c r="V97" s="64"/>
      <c r="W97" s="89"/>
      <c r="X97" s="64"/>
      <c r="Y97" s="89"/>
      <c r="Z97" s="64"/>
      <c r="AA97" s="89"/>
      <c r="AB97" s="64"/>
      <c r="AC97" s="89"/>
      <c r="AD97" s="89"/>
      <c r="AE97" s="64"/>
      <c r="AF97" s="64"/>
      <c r="AG97" s="64"/>
      <c r="AH97" s="89"/>
      <c r="AI97" s="89"/>
      <c r="AJ97" s="89"/>
      <c r="AK97" s="89"/>
      <c r="AL97" s="89"/>
      <c r="AM97" s="89"/>
      <c r="AN97" s="89"/>
      <c r="AO97" s="89"/>
      <c r="AP97" s="89"/>
      <c r="AQ97" s="89"/>
      <c r="AR97" s="89"/>
      <c r="AS97" s="89"/>
      <c r="AT97" s="89"/>
      <c r="AU97" s="89"/>
      <c r="AV97" s="89"/>
      <c r="AW97" s="89"/>
      <c r="AX97" s="89"/>
      <c r="AY97" s="89"/>
      <c r="AZ97" s="89"/>
      <c r="BA97" s="89"/>
      <c r="BB97" s="89"/>
      <c r="BC97" s="89"/>
      <c r="BD97" s="89"/>
      <c r="BE97" s="89"/>
      <c r="BF97" s="89"/>
      <c r="BG97" s="89"/>
      <c r="BH97" s="89"/>
      <c r="BI97" s="89"/>
    </row>
    <row r="98" spans="1:61" ht="15.75" hidden="1" customHeight="1">
      <c r="A98" s="89"/>
      <c r="B98" s="89"/>
      <c r="C98" s="229" t="s">
        <v>5</v>
      </c>
      <c r="D98" s="64"/>
      <c r="E98" s="230" t="s">
        <v>218</v>
      </c>
      <c r="F98" s="231"/>
      <c r="G98" s="232" t="s">
        <v>219</v>
      </c>
      <c r="H98" s="64"/>
      <c r="I98" s="230" t="s">
        <v>220</v>
      </c>
      <c r="J98" s="64"/>
      <c r="K98" s="64"/>
      <c r="L98" s="64"/>
      <c r="M98" s="89"/>
      <c r="N98" s="89"/>
      <c r="O98" s="89"/>
      <c r="P98" s="64"/>
      <c r="Q98" s="64"/>
      <c r="R98" s="64"/>
      <c r="S98" s="64"/>
      <c r="T98" s="64"/>
      <c r="U98" s="89"/>
      <c r="V98" s="64"/>
      <c r="W98" s="89"/>
      <c r="X98" s="64"/>
      <c r="Y98" s="89"/>
      <c r="Z98" s="64"/>
      <c r="AA98" s="89"/>
      <c r="AB98" s="64"/>
      <c r="AC98" s="89"/>
      <c r="AD98" s="89"/>
      <c r="AE98" s="64"/>
      <c r="AF98" s="64"/>
      <c r="AG98" s="64"/>
      <c r="AH98" s="89"/>
      <c r="AI98" s="89"/>
      <c r="AJ98" s="89"/>
      <c r="AK98" s="89"/>
      <c r="AL98" s="89"/>
      <c r="AM98" s="89"/>
      <c r="AN98" s="89"/>
      <c r="AO98" s="89"/>
      <c r="AP98" s="89"/>
      <c r="AQ98" s="89"/>
      <c r="AR98" s="89"/>
      <c r="AS98" s="89"/>
      <c r="AT98" s="89"/>
      <c r="AU98" s="89"/>
      <c r="AV98" s="89"/>
      <c r="AW98" s="89"/>
      <c r="AX98" s="89"/>
      <c r="AY98" s="89"/>
      <c r="AZ98" s="89"/>
      <c r="BA98" s="89"/>
      <c r="BB98" s="89"/>
      <c r="BC98" s="89"/>
      <c r="BD98" s="89"/>
      <c r="BE98" s="89"/>
      <c r="BF98" s="89"/>
      <c r="BG98" s="89"/>
      <c r="BH98" s="89"/>
      <c r="BI98" s="89"/>
    </row>
    <row r="99" spans="1:61" ht="15.75" hidden="1" customHeight="1">
      <c r="A99" s="89"/>
      <c r="B99" s="89"/>
      <c r="C99" s="233" t="s">
        <v>17</v>
      </c>
      <c r="D99" s="64"/>
      <c r="E99" s="234" t="s">
        <v>193</v>
      </c>
      <c r="F99" s="64"/>
      <c r="G99" s="234" t="s">
        <v>221</v>
      </c>
      <c r="H99" s="64"/>
      <c r="I99" s="234" t="s">
        <v>222</v>
      </c>
      <c r="J99" s="64"/>
      <c r="K99" s="64"/>
      <c r="L99" s="64"/>
      <c r="M99" s="89"/>
      <c r="N99" s="89"/>
      <c r="O99" s="89"/>
      <c r="P99" s="64"/>
      <c r="Q99" s="64"/>
      <c r="R99" s="64"/>
      <c r="S99" s="64"/>
      <c r="T99" s="64"/>
      <c r="U99" s="89"/>
      <c r="V99" s="64"/>
      <c r="W99" s="89"/>
      <c r="X99" s="64"/>
      <c r="Y99" s="89"/>
      <c r="Z99" s="64"/>
      <c r="AA99" s="89"/>
      <c r="AB99" s="64"/>
      <c r="AC99" s="89"/>
      <c r="AD99" s="89"/>
      <c r="AE99" s="64"/>
      <c r="AF99" s="64"/>
      <c r="AG99" s="64"/>
      <c r="AH99" s="89"/>
      <c r="AI99" s="89"/>
      <c r="AJ99" s="89"/>
      <c r="AK99" s="89"/>
      <c r="AL99" s="89"/>
      <c r="AM99" s="89"/>
      <c r="AN99" s="89"/>
      <c r="AO99" s="89"/>
      <c r="AP99" s="89"/>
      <c r="AQ99" s="89"/>
      <c r="AR99" s="89"/>
      <c r="AS99" s="89"/>
      <c r="AT99" s="89"/>
      <c r="AU99" s="89"/>
      <c r="AV99" s="89"/>
      <c r="AW99" s="89"/>
      <c r="AX99" s="89"/>
      <c r="AY99" s="89"/>
      <c r="AZ99" s="89"/>
      <c r="BA99" s="89"/>
      <c r="BB99" s="89"/>
      <c r="BC99" s="89"/>
      <c r="BD99" s="89"/>
      <c r="BE99" s="89"/>
      <c r="BF99" s="89"/>
      <c r="BG99" s="89"/>
      <c r="BH99" s="89"/>
      <c r="BI99" s="89"/>
    </row>
    <row r="100" spans="1:61" ht="15.75" hidden="1" customHeight="1">
      <c r="A100" s="89"/>
      <c r="B100" s="89"/>
      <c r="C100" s="233" t="s">
        <v>18</v>
      </c>
      <c r="D100" s="64"/>
      <c r="E100" s="234" t="s">
        <v>162</v>
      </c>
      <c r="F100" s="64"/>
      <c r="G100" s="234" t="s">
        <v>199</v>
      </c>
      <c r="H100" s="64"/>
      <c r="I100" s="234" t="s">
        <v>128</v>
      </c>
      <c r="J100" s="64"/>
      <c r="K100" s="64"/>
      <c r="L100" s="64"/>
      <c r="M100" s="89"/>
      <c r="N100" s="89"/>
      <c r="O100" s="89"/>
      <c r="P100" s="64"/>
      <c r="Q100" s="64"/>
      <c r="R100" s="64"/>
      <c r="S100" s="64"/>
      <c r="T100" s="64"/>
      <c r="U100" s="89"/>
      <c r="V100" s="64"/>
      <c r="W100" s="89"/>
      <c r="X100" s="64"/>
      <c r="Y100" s="89"/>
      <c r="Z100" s="64"/>
      <c r="AA100" s="89"/>
      <c r="AB100" s="64"/>
      <c r="AC100" s="89"/>
      <c r="AD100" s="89"/>
      <c r="AE100" s="64"/>
      <c r="AF100" s="64"/>
      <c r="AG100" s="64"/>
      <c r="AH100" s="89"/>
      <c r="AI100" s="89"/>
      <c r="AJ100" s="89"/>
      <c r="AK100" s="89"/>
      <c r="AL100" s="8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row>
    <row r="101" spans="1:61" ht="15.75" hidden="1" customHeight="1">
      <c r="A101" s="89"/>
      <c r="B101" s="89"/>
      <c r="C101" s="233" t="s">
        <v>19</v>
      </c>
      <c r="D101" s="64"/>
      <c r="E101" s="234" t="s">
        <v>223</v>
      </c>
      <c r="F101" s="64"/>
      <c r="G101" s="234" t="s">
        <v>126</v>
      </c>
      <c r="H101" s="64"/>
      <c r="I101" s="234" t="s">
        <v>224</v>
      </c>
      <c r="J101" s="64"/>
      <c r="K101" s="64"/>
      <c r="L101" s="64"/>
      <c r="M101" s="89"/>
      <c r="N101" s="89"/>
      <c r="O101" s="89"/>
      <c r="P101" s="64"/>
      <c r="Q101" s="64"/>
      <c r="R101" s="64"/>
      <c r="S101" s="64"/>
      <c r="T101" s="64"/>
      <c r="U101" s="89"/>
      <c r="V101" s="64"/>
      <c r="W101" s="89"/>
      <c r="X101" s="64"/>
      <c r="Y101" s="89"/>
      <c r="Z101" s="64"/>
      <c r="AA101" s="89"/>
      <c r="AB101" s="64"/>
      <c r="AC101" s="89"/>
      <c r="AD101" s="89"/>
      <c r="AE101" s="64"/>
      <c r="AF101" s="64"/>
      <c r="AG101" s="64"/>
      <c r="AH101" s="89"/>
      <c r="AI101" s="89"/>
      <c r="AJ101" s="89"/>
      <c r="AK101" s="89"/>
      <c r="AL101" s="89"/>
      <c r="AM101" s="89"/>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row>
    <row r="102" spans="1:61" ht="15.75" hidden="1" customHeight="1">
      <c r="A102" s="89"/>
      <c r="B102" s="89"/>
      <c r="C102" s="233" t="s">
        <v>20</v>
      </c>
      <c r="D102" s="64"/>
      <c r="E102" s="234" t="s">
        <v>225</v>
      </c>
      <c r="F102" s="64"/>
      <c r="G102" s="234" t="s">
        <v>226</v>
      </c>
      <c r="H102" s="64"/>
      <c r="I102" s="234" t="s">
        <v>143</v>
      </c>
      <c r="J102" s="64"/>
      <c r="K102" s="64"/>
      <c r="L102" s="64"/>
      <c r="M102" s="89"/>
      <c r="N102" s="89"/>
      <c r="O102" s="89"/>
      <c r="P102" s="64"/>
      <c r="Q102" s="64"/>
      <c r="R102" s="64"/>
      <c r="S102" s="64"/>
      <c r="T102" s="64"/>
      <c r="U102" s="89"/>
      <c r="V102" s="64"/>
      <c r="W102" s="89"/>
      <c r="X102" s="64"/>
      <c r="Y102" s="89"/>
      <c r="Z102" s="64"/>
      <c r="AA102" s="89"/>
      <c r="AB102" s="64"/>
      <c r="AC102" s="89"/>
      <c r="AD102" s="89"/>
      <c r="AE102" s="64"/>
      <c r="AF102" s="64"/>
      <c r="AG102" s="64"/>
      <c r="AH102" s="89"/>
      <c r="AI102" s="89"/>
      <c r="AJ102" s="89"/>
      <c r="AK102" s="89"/>
      <c r="AL102" s="89"/>
      <c r="AM102" s="89"/>
      <c r="AN102" s="89"/>
      <c r="AO102" s="89"/>
      <c r="AP102" s="89"/>
      <c r="AQ102" s="89"/>
      <c r="AR102" s="89"/>
      <c r="AS102" s="89"/>
      <c r="AT102" s="89"/>
      <c r="AU102" s="89"/>
      <c r="AV102" s="89"/>
      <c r="AW102" s="89"/>
      <c r="AX102" s="89"/>
      <c r="AY102" s="89"/>
      <c r="AZ102" s="89"/>
      <c r="BA102" s="89"/>
      <c r="BB102" s="89"/>
      <c r="BC102" s="89"/>
      <c r="BD102" s="89"/>
      <c r="BE102" s="89"/>
      <c r="BF102" s="89"/>
      <c r="BG102" s="89"/>
      <c r="BH102" s="89"/>
      <c r="BI102" s="89"/>
    </row>
    <row r="103" spans="1:61" ht="15.75" hidden="1" customHeight="1">
      <c r="A103" s="89"/>
      <c r="B103" s="89"/>
      <c r="C103" s="233" t="s">
        <v>21</v>
      </c>
      <c r="D103" s="64"/>
      <c r="E103" s="234" t="s">
        <v>227</v>
      </c>
      <c r="F103" s="64"/>
      <c r="G103" s="235" t="s">
        <v>141</v>
      </c>
      <c r="H103" s="64"/>
      <c r="I103" s="64"/>
      <c r="J103" s="64"/>
      <c r="K103" s="64"/>
      <c r="L103" s="64"/>
      <c r="M103" s="89"/>
      <c r="N103" s="89"/>
      <c r="O103" s="89"/>
      <c r="P103" s="64"/>
      <c r="Q103" s="64"/>
      <c r="R103" s="64"/>
      <c r="S103" s="64"/>
      <c r="T103" s="64"/>
      <c r="U103" s="89"/>
      <c r="V103" s="64"/>
      <c r="W103" s="89"/>
      <c r="X103" s="64"/>
      <c r="Y103" s="89"/>
      <c r="Z103" s="64"/>
      <c r="AA103" s="89"/>
      <c r="AB103" s="64"/>
      <c r="AC103" s="89"/>
      <c r="AD103" s="89"/>
      <c r="AE103" s="64"/>
      <c r="AF103" s="64"/>
      <c r="AG103" s="64"/>
      <c r="AH103" s="89"/>
      <c r="AI103" s="89"/>
      <c r="AJ103" s="89"/>
      <c r="AK103" s="89"/>
      <c r="AL103" s="89"/>
      <c r="AM103" s="89"/>
      <c r="AN103" s="89"/>
      <c r="AO103" s="89"/>
      <c r="AP103" s="89"/>
      <c r="AQ103" s="89"/>
      <c r="AR103" s="89"/>
      <c r="AS103" s="89"/>
      <c r="AT103" s="89"/>
      <c r="AU103" s="89"/>
      <c r="AV103" s="89"/>
      <c r="AW103" s="89"/>
      <c r="AX103" s="89"/>
      <c r="AY103" s="89"/>
      <c r="AZ103" s="89"/>
      <c r="BA103" s="89"/>
      <c r="BB103" s="89"/>
      <c r="BC103" s="89"/>
      <c r="BD103" s="89"/>
      <c r="BE103" s="89"/>
      <c r="BF103" s="89"/>
      <c r="BG103" s="89"/>
      <c r="BH103" s="89"/>
      <c r="BI103" s="89"/>
    </row>
    <row r="104" spans="1:61" ht="15.75" hidden="1" customHeight="1">
      <c r="A104" s="89"/>
      <c r="B104" s="89"/>
      <c r="C104" s="233" t="s">
        <v>22</v>
      </c>
      <c r="D104" s="64"/>
      <c r="E104" s="234" t="s">
        <v>228</v>
      </c>
      <c r="F104" s="64"/>
      <c r="G104" s="64"/>
      <c r="H104" s="64"/>
      <c r="I104" s="230" t="s">
        <v>104</v>
      </c>
      <c r="J104" s="64"/>
      <c r="K104" s="64"/>
      <c r="L104" s="64"/>
      <c r="M104" s="89"/>
      <c r="N104" s="89"/>
      <c r="O104" s="89"/>
      <c r="P104" s="64"/>
      <c r="Q104" s="64"/>
      <c r="R104" s="64"/>
      <c r="S104" s="64"/>
      <c r="T104" s="64"/>
      <c r="U104" s="89"/>
      <c r="V104" s="64"/>
      <c r="W104" s="89"/>
      <c r="X104" s="64"/>
      <c r="Y104" s="89"/>
      <c r="Z104" s="64"/>
      <c r="AA104" s="89"/>
      <c r="AB104" s="64"/>
      <c r="AC104" s="89"/>
      <c r="AD104" s="89"/>
      <c r="AE104" s="64"/>
      <c r="AF104" s="64"/>
      <c r="AG104" s="64"/>
      <c r="AH104" s="89"/>
      <c r="AI104" s="89"/>
      <c r="AJ104" s="89"/>
      <c r="AK104" s="89"/>
      <c r="AL104" s="89"/>
      <c r="AM104" s="89"/>
      <c r="AN104" s="89"/>
      <c r="AO104" s="89"/>
      <c r="AP104" s="89"/>
      <c r="AQ104" s="89"/>
      <c r="AR104" s="89"/>
      <c r="AS104" s="89"/>
      <c r="AT104" s="89"/>
      <c r="AU104" s="89"/>
      <c r="AV104" s="89"/>
      <c r="AW104" s="89"/>
      <c r="AX104" s="89"/>
      <c r="AY104" s="89"/>
      <c r="AZ104" s="89"/>
      <c r="BA104" s="89"/>
      <c r="BB104" s="89"/>
      <c r="BC104" s="89"/>
      <c r="BD104" s="89"/>
      <c r="BE104" s="89"/>
      <c r="BF104" s="89"/>
      <c r="BG104" s="89"/>
      <c r="BH104" s="89"/>
      <c r="BI104" s="89"/>
    </row>
    <row r="105" spans="1:61" ht="15.75" hidden="1" customHeight="1">
      <c r="A105" s="89"/>
      <c r="B105" s="89"/>
      <c r="C105" s="233" t="s">
        <v>23</v>
      </c>
      <c r="D105" s="64"/>
      <c r="E105" s="234" t="s">
        <v>229</v>
      </c>
      <c r="F105" s="64"/>
      <c r="G105" s="232" t="s">
        <v>230</v>
      </c>
      <c r="H105" s="64"/>
      <c r="I105" s="234" t="s">
        <v>158</v>
      </c>
      <c r="J105" s="64"/>
      <c r="K105" s="64"/>
      <c r="L105" s="64"/>
      <c r="M105" s="89"/>
      <c r="N105" s="89"/>
      <c r="O105" s="89"/>
      <c r="P105" s="64"/>
      <c r="Q105" s="64"/>
      <c r="R105" s="64"/>
      <c r="S105" s="64"/>
      <c r="T105" s="64"/>
      <c r="U105" s="89"/>
      <c r="V105" s="64"/>
      <c r="W105" s="89"/>
      <c r="X105" s="64"/>
      <c r="Y105" s="89"/>
      <c r="Z105" s="64"/>
      <c r="AA105" s="89"/>
      <c r="AB105" s="64"/>
      <c r="AC105" s="89"/>
      <c r="AD105" s="89"/>
      <c r="AE105" s="64"/>
      <c r="AF105" s="64"/>
      <c r="AG105" s="64"/>
      <c r="AH105" s="89"/>
      <c r="AI105" s="89"/>
      <c r="AJ105" s="89"/>
      <c r="AK105" s="89"/>
      <c r="AL105" s="89"/>
      <c r="AM105" s="89"/>
      <c r="AN105" s="89"/>
      <c r="AO105" s="89"/>
      <c r="AP105" s="89"/>
      <c r="AQ105" s="89"/>
      <c r="AR105" s="89"/>
      <c r="AS105" s="89"/>
      <c r="AT105" s="89"/>
      <c r="AU105" s="89"/>
      <c r="AV105" s="89"/>
      <c r="AW105" s="89"/>
      <c r="AX105" s="89"/>
      <c r="AY105" s="89"/>
      <c r="AZ105" s="89"/>
      <c r="BA105" s="89"/>
      <c r="BB105" s="89"/>
      <c r="BC105" s="89"/>
      <c r="BD105" s="89"/>
      <c r="BE105" s="89"/>
      <c r="BF105" s="89"/>
      <c r="BG105" s="89"/>
      <c r="BH105" s="89"/>
      <c r="BI105" s="89"/>
    </row>
    <row r="106" spans="1:61" ht="15.75" hidden="1" customHeight="1">
      <c r="A106" s="89"/>
      <c r="B106" s="89"/>
      <c r="C106" s="233" t="s">
        <v>344</v>
      </c>
      <c r="D106" s="64"/>
      <c r="E106" s="234" t="s">
        <v>121</v>
      </c>
      <c r="F106" s="64"/>
      <c r="G106" s="234" t="s">
        <v>231</v>
      </c>
      <c r="H106" s="64"/>
      <c r="I106" s="234" t="s">
        <v>131</v>
      </c>
      <c r="J106" s="64"/>
      <c r="K106" s="64"/>
      <c r="L106" s="64"/>
      <c r="M106" s="89"/>
      <c r="N106" s="89"/>
      <c r="O106" s="89"/>
      <c r="P106" s="64"/>
      <c r="Q106" s="64"/>
      <c r="R106" s="64"/>
      <c r="S106" s="64"/>
      <c r="T106" s="64"/>
      <c r="U106" s="89"/>
      <c r="V106" s="64"/>
      <c r="W106" s="89"/>
      <c r="X106" s="64"/>
      <c r="Y106" s="89"/>
      <c r="Z106" s="64"/>
      <c r="AA106" s="89"/>
      <c r="AB106" s="64"/>
      <c r="AC106" s="89"/>
      <c r="AD106" s="89"/>
      <c r="AE106" s="64"/>
      <c r="AF106" s="64"/>
      <c r="AG106" s="64"/>
      <c r="AH106" s="89"/>
      <c r="AI106" s="89"/>
      <c r="AJ106" s="89"/>
      <c r="AK106" s="89"/>
      <c r="AL106" s="89"/>
      <c r="AM106" s="89"/>
      <c r="AN106" s="89"/>
      <c r="AO106" s="89"/>
      <c r="AP106" s="89"/>
      <c r="AQ106" s="89"/>
      <c r="AR106" s="89"/>
      <c r="AS106" s="89"/>
      <c r="AT106" s="89"/>
      <c r="AU106" s="89"/>
      <c r="AV106" s="89"/>
      <c r="AW106" s="89"/>
      <c r="AX106" s="89"/>
      <c r="AY106" s="89"/>
      <c r="AZ106" s="89"/>
      <c r="BA106" s="89"/>
      <c r="BB106" s="89"/>
      <c r="BC106" s="89"/>
      <c r="BD106" s="89"/>
      <c r="BE106" s="89"/>
      <c r="BF106" s="89"/>
      <c r="BG106" s="89"/>
      <c r="BH106" s="89"/>
      <c r="BI106" s="89"/>
    </row>
    <row r="107" spans="1:61" ht="15.75" hidden="1" customHeight="1">
      <c r="A107" s="89"/>
      <c r="B107" s="89"/>
      <c r="C107" s="233" t="s">
        <v>26</v>
      </c>
      <c r="D107" s="64"/>
      <c r="E107" s="234" t="s">
        <v>146</v>
      </c>
      <c r="F107" s="64"/>
      <c r="G107" s="234" t="s">
        <v>232</v>
      </c>
      <c r="H107" s="64"/>
      <c r="I107" s="64"/>
      <c r="J107" s="64"/>
      <c r="K107" s="64"/>
      <c r="L107" s="64"/>
      <c r="M107" s="89"/>
      <c r="N107" s="89"/>
      <c r="O107" s="89"/>
      <c r="P107" s="64"/>
      <c r="Q107" s="64"/>
      <c r="R107" s="64"/>
      <c r="S107" s="64"/>
      <c r="T107" s="64"/>
      <c r="U107" s="89"/>
      <c r="V107" s="64"/>
      <c r="W107" s="89"/>
      <c r="X107" s="64"/>
      <c r="Y107" s="89"/>
      <c r="Z107" s="64"/>
      <c r="AA107" s="89"/>
      <c r="AB107" s="64"/>
      <c r="AC107" s="89"/>
      <c r="AD107" s="89"/>
      <c r="AE107" s="64"/>
      <c r="AF107" s="64"/>
      <c r="AG107" s="64"/>
      <c r="AH107" s="89"/>
      <c r="AI107" s="89"/>
      <c r="AJ107" s="89"/>
      <c r="AK107" s="89"/>
      <c r="AL107" s="89"/>
      <c r="AM107" s="89"/>
      <c r="AN107" s="89"/>
      <c r="AO107" s="89"/>
      <c r="AP107" s="89"/>
      <c r="AQ107" s="89"/>
      <c r="AR107" s="89"/>
      <c r="AS107" s="89"/>
      <c r="AT107" s="89"/>
      <c r="AU107" s="89"/>
      <c r="AV107" s="89"/>
      <c r="AW107" s="89"/>
      <c r="AX107" s="89"/>
      <c r="AY107" s="89"/>
      <c r="AZ107" s="89"/>
      <c r="BA107" s="89"/>
      <c r="BB107" s="89"/>
      <c r="BC107" s="89"/>
      <c r="BD107" s="89"/>
      <c r="BE107" s="89"/>
      <c r="BF107" s="89"/>
      <c r="BG107" s="89"/>
      <c r="BH107" s="89"/>
      <c r="BI107" s="89"/>
    </row>
    <row r="108" spans="1:61" ht="15.75" hidden="1" customHeight="1">
      <c r="A108" s="89"/>
      <c r="B108" s="89"/>
      <c r="C108" s="233" t="s">
        <v>27</v>
      </c>
      <c r="D108" s="64"/>
      <c r="E108" s="234" t="s">
        <v>233</v>
      </c>
      <c r="F108" s="64"/>
      <c r="G108" s="234" t="s">
        <v>127</v>
      </c>
      <c r="H108" s="64"/>
      <c r="I108" s="236" t="s">
        <v>234</v>
      </c>
      <c r="J108" s="64"/>
      <c r="K108" s="64"/>
      <c r="L108" s="64"/>
      <c r="M108" s="89"/>
      <c r="N108" s="89"/>
      <c r="O108" s="89"/>
      <c r="P108" s="64"/>
      <c r="Q108" s="64"/>
      <c r="R108" s="64"/>
      <c r="S108" s="64"/>
      <c r="T108" s="64"/>
      <c r="U108" s="89"/>
      <c r="V108" s="64"/>
      <c r="W108" s="89"/>
      <c r="X108" s="64"/>
      <c r="Y108" s="89"/>
      <c r="Z108" s="64"/>
      <c r="AA108" s="89"/>
      <c r="AB108" s="64"/>
      <c r="AC108" s="89"/>
      <c r="AD108" s="89"/>
      <c r="AE108" s="64"/>
      <c r="AF108" s="64"/>
      <c r="AG108" s="64"/>
      <c r="AH108" s="89"/>
      <c r="AI108" s="89"/>
      <c r="AJ108" s="89"/>
      <c r="AK108" s="89"/>
      <c r="AL108" s="89"/>
      <c r="AM108" s="89"/>
      <c r="AN108" s="89"/>
      <c r="AO108" s="89"/>
      <c r="AP108" s="89"/>
      <c r="AQ108" s="89"/>
      <c r="AR108" s="89"/>
      <c r="AS108" s="89"/>
      <c r="AT108" s="89"/>
      <c r="AU108" s="89"/>
      <c r="AV108" s="89"/>
      <c r="AW108" s="89"/>
      <c r="AX108" s="89"/>
      <c r="AY108" s="89"/>
      <c r="AZ108" s="89"/>
      <c r="BA108" s="89"/>
      <c r="BB108" s="89"/>
      <c r="BC108" s="89"/>
      <c r="BD108" s="89"/>
      <c r="BE108" s="89"/>
      <c r="BF108" s="89"/>
      <c r="BG108" s="89"/>
      <c r="BH108" s="89"/>
      <c r="BI108" s="89"/>
    </row>
    <row r="109" spans="1:61" ht="15.75" hidden="1" customHeight="1">
      <c r="A109" s="89"/>
      <c r="B109" s="89"/>
      <c r="C109" s="233" t="s">
        <v>25</v>
      </c>
      <c r="D109" s="64"/>
      <c r="E109" s="234" t="s">
        <v>235</v>
      </c>
      <c r="F109" s="64"/>
      <c r="G109" s="234" t="s">
        <v>200</v>
      </c>
      <c r="H109" s="64"/>
      <c r="I109" s="237">
        <v>15</v>
      </c>
      <c r="J109" s="238">
        <v>30</v>
      </c>
      <c r="K109" s="64"/>
      <c r="L109" s="64"/>
      <c r="M109" s="89"/>
      <c r="N109" s="89"/>
      <c r="O109" s="89"/>
      <c r="P109" s="64"/>
      <c r="Q109" s="64"/>
      <c r="R109" s="64"/>
      <c r="S109" s="64"/>
      <c r="T109" s="64"/>
      <c r="U109" s="89"/>
      <c r="V109" s="64"/>
      <c r="W109" s="89"/>
      <c r="X109" s="64"/>
      <c r="Y109" s="89"/>
      <c r="Z109" s="64"/>
      <c r="AA109" s="89"/>
      <c r="AB109" s="64"/>
      <c r="AC109" s="89"/>
      <c r="AD109" s="89"/>
      <c r="AE109" s="64"/>
      <c r="AF109" s="64"/>
      <c r="AG109" s="64"/>
      <c r="AH109" s="89"/>
      <c r="AI109" s="89"/>
      <c r="AJ109" s="89"/>
      <c r="AK109" s="89"/>
      <c r="AL109" s="89"/>
      <c r="AM109" s="89"/>
      <c r="AN109" s="89"/>
      <c r="AO109" s="89"/>
      <c r="AP109" s="89"/>
      <c r="AQ109" s="89"/>
      <c r="AR109" s="89"/>
      <c r="AS109" s="89"/>
      <c r="AT109" s="89"/>
      <c r="AU109" s="89"/>
      <c r="AV109" s="89"/>
      <c r="AW109" s="89"/>
      <c r="AX109" s="89"/>
      <c r="AY109" s="89"/>
      <c r="AZ109" s="89"/>
      <c r="BA109" s="89"/>
      <c r="BB109" s="89"/>
      <c r="BC109" s="89"/>
      <c r="BD109" s="89"/>
      <c r="BE109" s="89"/>
      <c r="BF109" s="89"/>
      <c r="BG109" s="89"/>
      <c r="BH109" s="89"/>
      <c r="BI109" s="89"/>
    </row>
    <row r="110" spans="1:61" ht="15.75" hidden="1" customHeight="1">
      <c r="A110" s="89"/>
      <c r="B110" s="89"/>
      <c r="C110" s="233" t="s">
        <v>28</v>
      </c>
      <c r="D110" s="64"/>
      <c r="E110" s="234" t="s">
        <v>236</v>
      </c>
      <c r="F110" s="64"/>
      <c r="G110" s="234" t="s">
        <v>142</v>
      </c>
      <c r="H110" s="64"/>
      <c r="I110" s="237">
        <v>0</v>
      </c>
      <c r="J110" s="238">
        <v>0</v>
      </c>
      <c r="K110" s="64"/>
      <c r="L110" s="64"/>
      <c r="M110" s="89"/>
      <c r="N110" s="89"/>
      <c r="O110" s="89"/>
      <c r="P110" s="64"/>
      <c r="Q110" s="64"/>
      <c r="R110" s="64"/>
      <c r="S110" s="64"/>
      <c r="T110" s="64"/>
      <c r="U110" s="89"/>
      <c r="V110" s="64"/>
      <c r="W110" s="89"/>
      <c r="X110" s="64"/>
      <c r="Y110" s="89"/>
      <c r="Z110" s="64"/>
      <c r="AA110" s="89"/>
      <c r="AB110" s="64"/>
      <c r="AC110" s="89"/>
      <c r="AD110" s="89"/>
      <c r="AE110" s="64"/>
      <c r="AF110" s="64"/>
      <c r="AG110" s="64"/>
      <c r="AH110" s="89"/>
      <c r="AI110" s="89"/>
      <c r="AJ110" s="89"/>
      <c r="AK110" s="89"/>
      <c r="AL110" s="89"/>
      <c r="AM110" s="89"/>
      <c r="AN110" s="89"/>
      <c r="AO110" s="89"/>
      <c r="AP110" s="89"/>
      <c r="AQ110" s="89"/>
      <c r="AR110" s="89"/>
      <c r="AS110" s="89"/>
      <c r="AT110" s="89"/>
      <c r="AU110" s="89"/>
      <c r="AV110" s="89"/>
      <c r="AW110" s="89"/>
      <c r="AX110" s="89"/>
      <c r="AY110" s="89"/>
      <c r="AZ110" s="89"/>
      <c r="BA110" s="89"/>
      <c r="BB110" s="89"/>
      <c r="BC110" s="89"/>
      <c r="BD110" s="89"/>
      <c r="BE110" s="89"/>
      <c r="BF110" s="89"/>
      <c r="BG110" s="89"/>
      <c r="BH110" s="89"/>
      <c r="BI110" s="89"/>
    </row>
    <row r="111" spans="1:61" ht="15.75" hidden="1" customHeight="1">
      <c r="A111" s="89"/>
      <c r="B111" s="89"/>
      <c r="C111" s="233" t="s">
        <v>29</v>
      </c>
      <c r="D111" s="64"/>
      <c r="E111" s="234" t="s">
        <v>237</v>
      </c>
      <c r="F111" s="64"/>
      <c r="G111" s="234" t="s">
        <v>238</v>
      </c>
      <c r="H111" s="64"/>
      <c r="I111" s="239">
        <v>10</v>
      </c>
      <c r="J111" s="64"/>
      <c r="K111" s="64"/>
      <c r="L111" s="64"/>
      <c r="M111" s="89"/>
      <c r="N111" s="89"/>
      <c r="O111" s="89"/>
      <c r="P111" s="64"/>
      <c r="Q111" s="64"/>
      <c r="R111" s="64"/>
      <c r="S111" s="64"/>
      <c r="T111" s="64"/>
      <c r="U111" s="89"/>
      <c r="V111" s="64"/>
      <c r="W111" s="89"/>
      <c r="X111" s="64"/>
      <c r="Y111" s="89"/>
      <c r="Z111" s="64"/>
      <c r="AA111" s="89"/>
      <c r="AB111" s="64"/>
      <c r="AC111" s="89"/>
      <c r="AD111" s="89"/>
      <c r="AE111" s="64"/>
      <c r="AF111" s="64"/>
      <c r="AG111" s="64"/>
      <c r="AH111" s="89"/>
      <c r="AI111" s="89"/>
      <c r="AJ111" s="89"/>
      <c r="AK111" s="89"/>
      <c r="AL111" s="89"/>
      <c r="AM111" s="89"/>
      <c r="AN111" s="89"/>
      <c r="AO111" s="89"/>
      <c r="AP111" s="89"/>
      <c r="AQ111" s="89"/>
      <c r="AR111" s="89"/>
      <c r="AS111" s="89"/>
      <c r="AT111" s="89"/>
      <c r="AU111" s="89"/>
      <c r="AV111" s="89"/>
      <c r="AW111" s="89"/>
      <c r="AX111" s="89"/>
      <c r="AY111" s="89"/>
      <c r="AZ111" s="89"/>
      <c r="BA111" s="89"/>
      <c r="BB111" s="89"/>
      <c r="BC111" s="89"/>
      <c r="BD111" s="89"/>
      <c r="BE111" s="89"/>
      <c r="BF111" s="89"/>
      <c r="BG111" s="89"/>
      <c r="BH111" s="89"/>
      <c r="BI111" s="89"/>
    </row>
    <row r="112" spans="1:61" ht="15.75" hidden="1" customHeight="1">
      <c r="A112" s="89"/>
      <c r="B112" s="89"/>
      <c r="C112" s="233" t="s">
        <v>30</v>
      </c>
      <c r="D112" s="64"/>
      <c r="E112" s="234" t="s">
        <v>239</v>
      </c>
      <c r="F112" s="64"/>
      <c r="G112" s="234" t="s">
        <v>140</v>
      </c>
      <c r="H112" s="64"/>
      <c r="I112" s="240">
        <v>5</v>
      </c>
      <c r="J112" s="64"/>
      <c r="K112" s="64"/>
      <c r="L112" s="64"/>
      <c r="M112" s="89"/>
      <c r="N112" s="89"/>
      <c r="O112" s="89"/>
      <c r="P112" s="64"/>
      <c r="Q112" s="64"/>
      <c r="R112" s="64"/>
      <c r="S112" s="64"/>
      <c r="T112" s="64"/>
      <c r="U112" s="89"/>
      <c r="V112" s="64"/>
      <c r="W112" s="89"/>
      <c r="X112" s="64"/>
      <c r="Y112" s="89"/>
      <c r="Z112" s="64"/>
      <c r="AA112" s="89"/>
      <c r="AB112" s="64"/>
      <c r="AC112" s="89"/>
      <c r="AD112" s="89"/>
      <c r="AE112" s="64"/>
      <c r="AF112" s="64"/>
      <c r="AG112" s="64"/>
      <c r="AH112" s="89"/>
      <c r="AI112" s="89"/>
      <c r="AJ112" s="89"/>
      <c r="AK112" s="89"/>
      <c r="AL112" s="89"/>
      <c r="AM112" s="89"/>
      <c r="AN112" s="89"/>
      <c r="AO112" s="89"/>
      <c r="AP112" s="89"/>
      <c r="AQ112" s="89"/>
      <c r="AR112" s="89"/>
      <c r="AS112" s="89"/>
      <c r="AT112" s="89"/>
      <c r="AU112" s="89"/>
      <c r="AV112" s="89"/>
      <c r="AW112" s="89"/>
      <c r="AX112" s="89"/>
      <c r="AY112" s="89"/>
      <c r="AZ112" s="89"/>
      <c r="BA112" s="89"/>
      <c r="BB112" s="89"/>
      <c r="BC112" s="89"/>
      <c r="BD112" s="89"/>
      <c r="BE112" s="89"/>
      <c r="BF112" s="89"/>
      <c r="BG112" s="89"/>
      <c r="BH112" s="89"/>
      <c r="BI112" s="89"/>
    </row>
    <row r="113" spans="1:61" ht="15.75" hidden="1" customHeight="1">
      <c r="A113" s="89"/>
      <c r="B113" s="89"/>
      <c r="C113" s="64"/>
      <c r="D113" s="64"/>
      <c r="E113" s="234" t="s">
        <v>240</v>
      </c>
      <c r="F113" s="64"/>
      <c r="G113" s="234" t="s">
        <v>241</v>
      </c>
      <c r="H113" s="64"/>
      <c r="I113" s="239">
        <v>0</v>
      </c>
      <c r="J113" s="64"/>
      <c r="K113" s="64"/>
      <c r="L113" s="64"/>
      <c r="M113" s="89"/>
      <c r="N113" s="89"/>
      <c r="O113" s="89"/>
      <c r="P113" s="64"/>
      <c r="Q113" s="64"/>
      <c r="R113" s="64"/>
      <c r="S113" s="64"/>
      <c r="T113" s="64"/>
      <c r="U113" s="89"/>
      <c r="V113" s="64"/>
      <c r="W113" s="89"/>
      <c r="X113" s="64"/>
      <c r="Y113" s="89"/>
      <c r="Z113" s="64"/>
      <c r="AA113" s="89"/>
      <c r="AB113" s="64"/>
      <c r="AC113" s="89"/>
      <c r="AD113" s="89"/>
      <c r="AE113" s="64"/>
      <c r="AF113" s="64"/>
      <c r="AG113" s="64"/>
      <c r="AH113" s="89"/>
      <c r="AI113" s="89"/>
      <c r="AJ113" s="89"/>
      <c r="AK113" s="89"/>
      <c r="AL113" s="89"/>
      <c r="AM113" s="89"/>
      <c r="AN113" s="89"/>
      <c r="AO113" s="89"/>
      <c r="AP113" s="89"/>
      <c r="AQ113" s="89"/>
      <c r="AR113" s="89"/>
      <c r="AS113" s="89"/>
      <c r="AT113" s="89"/>
      <c r="AU113" s="89"/>
      <c r="AV113" s="89"/>
      <c r="AW113" s="89"/>
      <c r="AX113" s="89"/>
      <c r="AY113" s="89"/>
      <c r="AZ113" s="89"/>
      <c r="BA113" s="89"/>
      <c r="BB113" s="89"/>
      <c r="BC113" s="89"/>
      <c r="BD113" s="89"/>
      <c r="BE113" s="89"/>
      <c r="BF113" s="89"/>
      <c r="BG113" s="89"/>
      <c r="BH113" s="89"/>
      <c r="BI113" s="89"/>
    </row>
    <row r="114" spans="1:61" ht="15.75" hidden="1" customHeight="1">
      <c r="A114" s="89"/>
      <c r="B114" s="89"/>
      <c r="C114" s="229" t="s">
        <v>242</v>
      </c>
      <c r="D114" s="64"/>
      <c r="E114" s="234" t="s">
        <v>243</v>
      </c>
      <c r="F114" s="64"/>
      <c r="G114" s="234" t="s">
        <v>244</v>
      </c>
      <c r="H114" s="64"/>
      <c r="I114" s="64"/>
      <c r="J114" s="64"/>
      <c r="K114" s="64"/>
      <c r="L114" s="64"/>
      <c r="M114" s="89"/>
      <c r="N114" s="89"/>
      <c r="O114" s="89"/>
      <c r="P114" s="64"/>
      <c r="Q114" s="64"/>
      <c r="R114" s="64"/>
      <c r="S114" s="64"/>
      <c r="T114" s="64"/>
      <c r="U114" s="89"/>
      <c r="V114" s="64"/>
      <c r="W114" s="89"/>
      <c r="X114" s="64"/>
      <c r="Y114" s="89"/>
      <c r="Z114" s="64"/>
      <c r="AA114" s="89"/>
      <c r="AB114" s="64"/>
      <c r="AC114" s="89"/>
      <c r="AD114" s="89"/>
      <c r="AE114" s="64"/>
      <c r="AF114" s="64"/>
      <c r="AG114" s="64"/>
      <c r="AH114" s="89"/>
      <c r="AI114" s="89"/>
      <c r="AJ114" s="89"/>
      <c r="AK114" s="89"/>
      <c r="AL114" s="89"/>
      <c r="AM114" s="89"/>
      <c r="AN114" s="89"/>
      <c r="AO114" s="89"/>
      <c r="AP114" s="89"/>
      <c r="AQ114" s="89"/>
      <c r="AR114" s="89"/>
      <c r="AS114" s="89"/>
      <c r="AT114" s="89"/>
      <c r="AU114" s="89"/>
      <c r="AV114" s="89"/>
      <c r="AW114" s="89"/>
      <c r="AX114" s="89"/>
      <c r="AY114" s="89"/>
      <c r="AZ114" s="89"/>
      <c r="BA114" s="89"/>
      <c r="BB114" s="89"/>
      <c r="BC114" s="89"/>
      <c r="BD114" s="89"/>
      <c r="BE114" s="89"/>
      <c r="BF114" s="89"/>
      <c r="BG114" s="89"/>
      <c r="BH114" s="89"/>
      <c r="BI114" s="89"/>
    </row>
    <row r="115" spans="1:61" ht="15.75" hidden="1" customHeight="1">
      <c r="A115" s="89"/>
      <c r="B115" s="89"/>
      <c r="C115" s="233" t="s">
        <v>6</v>
      </c>
      <c r="D115" s="64"/>
      <c r="E115" s="234" t="s">
        <v>245</v>
      </c>
      <c r="F115" s="64"/>
      <c r="G115" s="234" t="s">
        <v>246</v>
      </c>
      <c r="H115" s="64"/>
      <c r="I115" s="232" t="s">
        <v>247</v>
      </c>
      <c r="J115" s="64"/>
      <c r="K115" s="64"/>
      <c r="L115" s="64"/>
      <c r="M115" s="89"/>
      <c r="N115" s="89"/>
      <c r="O115" s="89"/>
      <c r="P115" s="64"/>
      <c r="Q115" s="64"/>
      <c r="R115" s="64"/>
      <c r="S115" s="64"/>
      <c r="T115" s="64"/>
      <c r="U115" s="89"/>
      <c r="V115" s="64"/>
      <c r="W115" s="89"/>
      <c r="X115" s="64"/>
      <c r="Y115" s="89"/>
      <c r="Z115" s="64"/>
      <c r="AA115" s="89"/>
      <c r="AB115" s="64"/>
      <c r="AC115" s="89"/>
      <c r="AD115" s="89"/>
      <c r="AE115" s="64"/>
      <c r="AF115" s="64"/>
      <c r="AG115" s="64"/>
      <c r="AH115" s="89"/>
      <c r="AI115" s="89"/>
      <c r="AJ115" s="89"/>
      <c r="AK115" s="89"/>
      <c r="AL115" s="89"/>
      <c r="AM115" s="89"/>
      <c r="AN115" s="89"/>
      <c r="AO115" s="89"/>
      <c r="AP115" s="89"/>
      <c r="AQ115" s="89"/>
      <c r="AR115" s="89"/>
      <c r="AS115" s="89"/>
      <c r="AT115" s="89"/>
      <c r="AU115" s="89"/>
      <c r="AV115" s="89"/>
      <c r="AW115" s="89"/>
      <c r="AX115" s="89"/>
      <c r="AY115" s="89"/>
      <c r="AZ115" s="89"/>
      <c r="BA115" s="89"/>
      <c r="BB115" s="89"/>
      <c r="BC115" s="89"/>
      <c r="BD115" s="89"/>
      <c r="BE115" s="89"/>
      <c r="BF115" s="89"/>
      <c r="BG115" s="89"/>
      <c r="BH115" s="89"/>
      <c r="BI115" s="89"/>
    </row>
    <row r="116" spans="1:61" ht="15.75" hidden="1" customHeight="1">
      <c r="A116" s="89"/>
      <c r="B116" s="89"/>
      <c r="C116" s="233" t="s">
        <v>248</v>
      </c>
      <c r="D116" s="64"/>
      <c r="E116" s="234" t="s">
        <v>210</v>
      </c>
      <c r="F116" s="64"/>
      <c r="G116" s="64"/>
      <c r="H116" s="64"/>
      <c r="I116" s="234" t="s">
        <v>139</v>
      </c>
      <c r="J116" s="64"/>
      <c r="K116" s="64"/>
      <c r="L116" s="64"/>
      <c r="M116" s="89"/>
      <c r="N116" s="89"/>
      <c r="O116" s="89"/>
      <c r="P116" s="64"/>
      <c r="Q116" s="64"/>
      <c r="R116" s="64"/>
      <c r="S116" s="64"/>
      <c r="T116" s="64"/>
      <c r="U116" s="89"/>
      <c r="V116" s="64"/>
      <c r="W116" s="89"/>
      <c r="X116" s="64"/>
      <c r="Y116" s="89"/>
      <c r="Z116" s="64"/>
      <c r="AA116" s="89"/>
      <c r="AB116" s="64"/>
      <c r="AC116" s="89"/>
      <c r="AD116" s="89"/>
      <c r="AE116" s="64"/>
      <c r="AF116" s="64"/>
      <c r="AG116" s="64"/>
      <c r="AH116" s="89"/>
      <c r="AI116" s="89"/>
      <c r="AJ116" s="89"/>
      <c r="AK116" s="89"/>
      <c r="AL116" s="89"/>
      <c r="AM116" s="89"/>
      <c r="AN116" s="89"/>
      <c r="AO116" s="89"/>
      <c r="AP116" s="89"/>
      <c r="AQ116" s="89"/>
      <c r="AR116" s="89"/>
      <c r="AS116" s="89"/>
      <c r="AT116" s="89"/>
      <c r="AU116" s="89"/>
      <c r="AV116" s="89"/>
      <c r="AW116" s="89"/>
      <c r="AX116" s="89"/>
      <c r="AY116" s="89"/>
      <c r="AZ116" s="89"/>
      <c r="BA116" s="89"/>
      <c r="BB116" s="89"/>
      <c r="BC116" s="89"/>
      <c r="BD116" s="89"/>
      <c r="BE116" s="89"/>
      <c r="BF116" s="89"/>
      <c r="BG116" s="89"/>
      <c r="BH116" s="89"/>
      <c r="BI116" s="89"/>
    </row>
    <row r="117" spans="1:61" ht="15.75" hidden="1" customHeight="1">
      <c r="A117" s="89"/>
      <c r="B117" s="89"/>
      <c r="C117" s="233" t="s">
        <v>9</v>
      </c>
      <c r="D117" s="64"/>
      <c r="E117" s="64"/>
      <c r="F117" s="64"/>
      <c r="G117" s="64"/>
      <c r="H117" s="64"/>
      <c r="I117" s="234" t="s">
        <v>249</v>
      </c>
      <c r="J117" s="64"/>
      <c r="K117" s="64"/>
      <c r="L117" s="64"/>
      <c r="M117" s="89"/>
      <c r="N117" s="89"/>
      <c r="O117" s="89"/>
      <c r="P117" s="64"/>
      <c r="Q117" s="64"/>
      <c r="R117" s="64"/>
      <c r="S117" s="64"/>
      <c r="T117" s="64"/>
      <c r="U117" s="89"/>
      <c r="V117" s="64"/>
      <c r="W117" s="89"/>
      <c r="X117" s="64"/>
      <c r="Y117" s="89"/>
      <c r="Z117" s="64"/>
      <c r="AA117" s="89"/>
      <c r="AB117" s="64"/>
      <c r="AC117" s="89"/>
      <c r="AD117" s="89"/>
      <c r="AE117" s="64"/>
      <c r="AF117" s="64"/>
      <c r="AG117" s="64"/>
      <c r="AH117" s="89"/>
      <c r="AI117" s="89"/>
      <c r="AJ117" s="89"/>
      <c r="AK117" s="89"/>
      <c r="AL117" s="89"/>
      <c r="AM117" s="89"/>
      <c r="AN117" s="89"/>
      <c r="AO117" s="89"/>
      <c r="AP117" s="89"/>
      <c r="AQ117" s="89"/>
      <c r="AR117" s="89"/>
      <c r="AS117" s="89"/>
      <c r="AT117" s="89"/>
      <c r="AU117" s="89"/>
      <c r="AV117" s="89"/>
      <c r="AW117" s="89"/>
      <c r="AX117" s="89"/>
      <c r="AY117" s="89"/>
      <c r="AZ117" s="89"/>
      <c r="BA117" s="89"/>
      <c r="BB117" s="89"/>
      <c r="BC117" s="89"/>
      <c r="BD117" s="89"/>
      <c r="BE117" s="89"/>
      <c r="BF117" s="89"/>
      <c r="BG117" s="89"/>
      <c r="BH117" s="89"/>
      <c r="BI117" s="89"/>
    </row>
    <row r="118" spans="1:61" ht="15.75" hidden="1" customHeight="1">
      <c r="A118" s="89"/>
      <c r="B118" s="89"/>
      <c r="C118" s="233" t="s">
        <v>250</v>
      </c>
      <c r="D118" s="64"/>
      <c r="E118" s="236" t="s">
        <v>251</v>
      </c>
      <c r="F118" s="64"/>
      <c r="G118" s="232" t="s">
        <v>116</v>
      </c>
      <c r="H118" s="64"/>
      <c r="I118" s="234" t="s">
        <v>252</v>
      </c>
      <c r="J118" s="64"/>
      <c r="K118" s="64"/>
      <c r="L118" s="64"/>
      <c r="M118" s="89"/>
      <c r="N118" s="89"/>
      <c r="O118" s="89"/>
      <c r="P118" s="64"/>
      <c r="Q118" s="64"/>
      <c r="R118" s="64"/>
      <c r="S118" s="64"/>
      <c r="T118" s="64"/>
      <c r="U118" s="89"/>
      <c r="V118" s="64"/>
      <c r="W118" s="89"/>
      <c r="X118" s="64"/>
      <c r="Y118" s="89"/>
      <c r="Z118" s="64"/>
      <c r="AA118" s="89"/>
      <c r="AB118" s="64"/>
      <c r="AC118" s="89"/>
      <c r="AD118" s="89"/>
      <c r="AE118" s="64"/>
      <c r="AF118" s="64"/>
      <c r="AG118" s="64"/>
      <c r="AH118" s="89"/>
      <c r="AI118" s="89"/>
      <c r="AJ118" s="89"/>
      <c r="AK118" s="89"/>
      <c r="AL118" s="89"/>
      <c r="AM118" s="89"/>
      <c r="AN118" s="89"/>
      <c r="AO118" s="89"/>
      <c r="AP118" s="89"/>
      <c r="AQ118" s="89"/>
      <c r="AR118" s="89"/>
      <c r="AS118" s="89"/>
      <c r="AT118" s="89"/>
      <c r="AU118" s="89"/>
      <c r="AV118" s="89"/>
      <c r="AW118" s="89"/>
      <c r="AX118" s="89"/>
      <c r="AY118" s="89"/>
      <c r="AZ118" s="89"/>
      <c r="BA118" s="89"/>
      <c r="BB118" s="89"/>
      <c r="BC118" s="89"/>
      <c r="BD118" s="89"/>
      <c r="BE118" s="89"/>
      <c r="BF118" s="89"/>
      <c r="BG118" s="89"/>
      <c r="BH118" s="89"/>
      <c r="BI118" s="89"/>
    </row>
    <row r="119" spans="1:61" ht="15.75" hidden="1" customHeight="1">
      <c r="A119" s="89"/>
      <c r="B119" s="89"/>
      <c r="C119" s="233" t="s">
        <v>12</v>
      </c>
      <c r="D119" s="64"/>
      <c r="E119" s="241" t="s">
        <v>201</v>
      </c>
      <c r="F119" s="64"/>
      <c r="G119" s="234" t="s">
        <v>138</v>
      </c>
      <c r="H119" s="64"/>
      <c r="I119" s="242"/>
      <c r="J119" s="64"/>
      <c r="K119" s="64"/>
      <c r="L119" s="64"/>
      <c r="M119" s="89"/>
      <c r="N119" s="89"/>
      <c r="O119" s="89"/>
      <c r="P119" s="64"/>
      <c r="Q119" s="64"/>
      <c r="R119" s="64"/>
      <c r="S119" s="64"/>
      <c r="T119" s="64"/>
      <c r="U119" s="89"/>
      <c r="V119" s="64"/>
      <c r="W119" s="89"/>
      <c r="X119" s="64"/>
      <c r="Y119" s="89"/>
      <c r="Z119" s="64"/>
      <c r="AA119" s="89"/>
      <c r="AB119" s="64"/>
      <c r="AC119" s="89"/>
      <c r="AD119" s="89"/>
      <c r="AE119" s="64"/>
      <c r="AF119" s="64"/>
      <c r="AG119" s="64"/>
      <c r="AH119" s="89"/>
      <c r="AI119" s="89"/>
      <c r="AJ119" s="89"/>
      <c r="AK119" s="89"/>
      <c r="AL119" s="89"/>
      <c r="AM119" s="89"/>
      <c r="AN119" s="89"/>
      <c r="AO119" s="89"/>
      <c r="AP119" s="89"/>
      <c r="AQ119" s="89"/>
      <c r="AR119" s="89"/>
      <c r="AS119" s="89"/>
      <c r="AT119" s="89"/>
      <c r="AU119" s="89"/>
      <c r="AV119" s="89"/>
      <c r="AW119" s="89"/>
      <c r="AX119" s="89"/>
      <c r="AY119" s="89"/>
      <c r="AZ119" s="89"/>
      <c r="BA119" s="89"/>
      <c r="BB119" s="89"/>
      <c r="BC119" s="89"/>
      <c r="BD119" s="89"/>
      <c r="BE119" s="89"/>
      <c r="BF119" s="89"/>
      <c r="BG119" s="89"/>
      <c r="BH119" s="89"/>
      <c r="BI119" s="89"/>
    </row>
    <row r="120" spans="1:61" ht="15.75" hidden="1" customHeight="1">
      <c r="A120" s="89"/>
      <c r="B120" s="89"/>
      <c r="C120" s="233" t="s">
        <v>7</v>
      </c>
      <c r="D120" s="64"/>
      <c r="E120" s="241" t="s">
        <v>129</v>
      </c>
      <c r="F120" s="64"/>
      <c r="G120" s="234" t="s">
        <v>253</v>
      </c>
      <c r="H120" s="231"/>
      <c r="I120" s="243" t="s">
        <v>254</v>
      </c>
      <c r="J120" s="64"/>
      <c r="K120" s="64"/>
      <c r="L120" s="64"/>
      <c r="M120" s="89"/>
      <c r="N120" s="89"/>
      <c r="O120" s="89"/>
      <c r="P120" s="64"/>
      <c r="Q120" s="64"/>
      <c r="R120" s="64"/>
      <c r="S120" s="64"/>
      <c r="T120" s="64"/>
      <c r="U120" s="89"/>
      <c r="V120" s="64"/>
      <c r="W120" s="89"/>
      <c r="X120" s="64"/>
      <c r="Y120" s="89"/>
      <c r="Z120" s="64"/>
      <c r="AA120" s="89"/>
      <c r="AB120" s="64"/>
      <c r="AC120" s="89"/>
      <c r="AD120" s="89"/>
      <c r="AE120" s="64"/>
      <c r="AF120" s="64"/>
      <c r="AG120" s="64"/>
      <c r="AH120" s="89"/>
      <c r="AI120" s="89"/>
      <c r="AJ120" s="89"/>
      <c r="AK120" s="89"/>
      <c r="AL120" s="89"/>
      <c r="AM120" s="89"/>
      <c r="AN120" s="89"/>
      <c r="AO120" s="89"/>
      <c r="AP120" s="89"/>
      <c r="AQ120" s="89"/>
      <c r="AR120" s="89"/>
      <c r="AS120" s="89"/>
      <c r="AT120" s="89"/>
      <c r="AU120" s="89"/>
      <c r="AV120" s="89"/>
      <c r="AW120" s="89"/>
      <c r="AX120" s="89"/>
      <c r="AY120" s="89"/>
      <c r="AZ120" s="89"/>
      <c r="BA120" s="89"/>
      <c r="BB120" s="89"/>
      <c r="BC120" s="89"/>
      <c r="BD120" s="89"/>
      <c r="BE120" s="89"/>
      <c r="BF120" s="89"/>
      <c r="BG120" s="89"/>
      <c r="BH120" s="89"/>
      <c r="BI120" s="89"/>
    </row>
    <row r="121" spans="1:61" ht="15.75" hidden="1" customHeight="1">
      <c r="A121" s="89"/>
      <c r="B121" s="89"/>
      <c r="C121" s="233" t="s">
        <v>255</v>
      </c>
      <c r="D121" s="64"/>
      <c r="E121" s="241" t="s">
        <v>256</v>
      </c>
      <c r="F121" s="64"/>
      <c r="G121" s="234" t="s">
        <v>257</v>
      </c>
      <c r="H121" s="231"/>
      <c r="I121" s="244" t="s">
        <v>238</v>
      </c>
      <c r="J121" s="64"/>
      <c r="K121" s="64"/>
      <c r="L121" s="64"/>
      <c r="M121" s="89"/>
      <c r="N121" s="89"/>
      <c r="O121" s="89"/>
      <c r="P121" s="64"/>
      <c r="Q121" s="64"/>
      <c r="R121" s="64"/>
      <c r="S121" s="64"/>
      <c r="T121" s="64"/>
      <c r="U121" s="89"/>
      <c r="V121" s="64"/>
      <c r="W121" s="89"/>
      <c r="X121" s="64"/>
      <c r="Y121" s="89"/>
      <c r="Z121" s="64"/>
      <c r="AA121" s="89"/>
      <c r="AB121" s="64"/>
      <c r="AC121" s="89"/>
      <c r="AD121" s="89"/>
      <c r="AE121" s="64"/>
      <c r="AF121" s="64"/>
      <c r="AG121" s="64"/>
      <c r="AH121" s="89"/>
      <c r="AI121" s="89"/>
      <c r="AJ121" s="89"/>
      <c r="AK121" s="89"/>
      <c r="AL121" s="89"/>
      <c r="AM121" s="89"/>
      <c r="AN121" s="89"/>
      <c r="AO121" s="89"/>
      <c r="AP121" s="89"/>
      <c r="AQ121" s="89"/>
      <c r="AR121" s="89"/>
      <c r="AS121" s="89"/>
      <c r="AT121" s="89"/>
      <c r="AU121" s="89"/>
      <c r="AV121" s="89"/>
      <c r="AW121" s="89"/>
      <c r="AX121" s="89"/>
      <c r="AY121" s="89"/>
      <c r="AZ121" s="89"/>
      <c r="BA121" s="89"/>
      <c r="BB121" s="89"/>
      <c r="BC121" s="89"/>
      <c r="BD121" s="89"/>
      <c r="BE121" s="89"/>
      <c r="BF121" s="89"/>
      <c r="BG121" s="89"/>
      <c r="BH121" s="89"/>
      <c r="BI121" s="89"/>
    </row>
    <row r="122" spans="1:61" ht="15.75" hidden="1" customHeight="1">
      <c r="A122" s="89"/>
      <c r="B122" s="89"/>
      <c r="C122" s="233" t="s">
        <v>258</v>
      </c>
      <c r="D122" s="64"/>
      <c r="E122" s="64"/>
      <c r="F122" s="64"/>
      <c r="G122" s="64"/>
      <c r="H122" s="231"/>
      <c r="I122" s="234" t="s">
        <v>140</v>
      </c>
      <c r="J122" s="64"/>
      <c r="K122" s="64"/>
      <c r="L122" s="64"/>
      <c r="M122" s="89"/>
      <c r="N122" s="89"/>
      <c r="O122" s="89"/>
      <c r="P122" s="64"/>
      <c r="Q122" s="64"/>
      <c r="R122" s="64"/>
      <c r="S122" s="64"/>
      <c r="T122" s="64"/>
      <c r="U122" s="89"/>
      <c r="V122" s="64"/>
      <c r="W122" s="89"/>
      <c r="X122" s="64"/>
      <c r="Y122" s="89"/>
      <c r="Z122" s="64"/>
      <c r="AA122" s="89"/>
      <c r="AB122" s="64"/>
      <c r="AC122" s="89"/>
      <c r="AD122" s="89"/>
      <c r="AE122" s="64"/>
      <c r="AF122" s="64"/>
      <c r="AG122" s="64"/>
      <c r="AH122" s="89"/>
      <c r="AI122" s="89"/>
      <c r="AJ122" s="89"/>
      <c r="AK122" s="89"/>
      <c r="AL122" s="89"/>
      <c r="AM122" s="89"/>
      <c r="AN122" s="89"/>
      <c r="AO122" s="89"/>
      <c r="AP122" s="89"/>
      <c r="AQ122" s="89"/>
      <c r="AR122" s="89"/>
      <c r="AS122" s="89"/>
      <c r="AT122" s="89"/>
      <c r="AU122" s="89"/>
      <c r="AV122" s="89"/>
      <c r="AW122" s="89"/>
      <c r="AX122" s="89"/>
      <c r="AY122" s="89"/>
      <c r="AZ122" s="89"/>
      <c r="BA122" s="89"/>
      <c r="BB122" s="89"/>
      <c r="BC122" s="89"/>
      <c r="BD122" s="89"/>
      <c r="BE122" s="89"/>
      <c r="BF122" s="89"/>
      <c r="BG122" s="89"/>
      <c r="BH122" s="89"/>
      <c r="BI122" s="89"/>
    </row>
    <row r="123" spans="1:61" ht="15.75" hidden="1" customHeight="1">
      <c r="A123" s="89"/>
      <c r="B123" s="89"/>
      <c r="C123" s="233" t="s">
        <v>14</v>
      </c>
      <c r="D123" s="64"/>
      <c r="E123" s="64"/>
      <c r="F123" s="64"/>
      <c r="G123" s="64"/>
      <c r="H123" s="64"/>
      <c r="I123" s="64"/>
      <c r="J123" s="64"/>
      <c r="K123" s="64"/>
      <c r="L123" s="64"/>
      <c r="M123" s="89"/>
      <c r="N123" s="89"/>
      <c r="O123" s="89"/>
      <c r="P123" s="64"/>
      <c r="Q123" s="64"/>
      <c r="R123" s="64"/>
      <c r="S123" s="64"/>
      <c r="T123" s="64"/>
      <c r="U123" s="89"/>
      <c r="V123" s="64"/>
      <c r="W123" s="89"/>
      <c r="X123" s="64"/>
      <c r="Y123" s="89"/>
      <c r="Z123" s="64"/>
      <c r="AA123" s="89"/>
      <c r="AB123" s="64"/>
      <c r="AC123" s="89"/>
      <c r="AD123" s="89"/>
      <c r="AE123" s="64"/>
      <c r="AF123" s="64"/>
      <c r="AG123" s="64"/>
      <c r="AH123" s="89"/>
      <c r="AI123" s="89"/>
      <c r="AJ123" s="89"/>
      <c r="AK123" s="89"/>
      <c r="AL123" s="89"/>
      <c r="AM123" s="89"/>
      <c r="AN123" s="89"/>
      <c r="AO123" s="89"/>
      <c r="AP123" s="89"/>
      <c r="AQ123" s="89"/>
      <c r="AR123" s="89"/>
      <c r="AS123" s="89"/>
      <c r="AT123" s="89"/>
      <c r="AU123" s="89"/>
      <c r="AV123" s="89"/>
      <c r="AW123" s="89"/>
      <c r="AX123" s="89"/>
      <c r="AY123" s="89"/>
      <c r="AZ123" s="89"/>
      <c r="BA123" s="89"/>
      <c r="BB123" s="89"/>
      <c r="BC123" s="89"/>
      <c r="BD123" s="89"/>
      <c r="BE123" s="89"/>
      <c r="BF123" s="89"/>
      <c r="BG123" s="89"/>
      <c r="BH123" s="89"/>
      <c r="BI123" s="89"/>
    </row>
    <row r="124" spans="1:61" ht="15.75" hidden="1" customHeight="1">
      <c r="A124" s="89"/>
      <c r="B124" s="89"/>
      <c r="C124" s="233" t="s">
        <v>259</v>
      </c>
      <c r="D124" s="64"/>
      <c r="E124" s="64"/>
      <c r="F124" s="64"/>
      <c r="G124" s="64"/>
      <c r="H124" s="64"/>
      <c r="I124" s="64"/>
      <c r="J124" s="64"/>
      <c r="K124" s="64"/>
      <c r="L124" s="64"/>
      <c r="M124" s="89"/>
      <c r="N124" s="89"/>
      <c r="O124" s="89"/>
      <c r="P124" s="64"/>
      <c r="Q124" s="64"/>
      <c r="R124" s="64"/>
      <c r="S124" s="64"/>
      <c r="T124" s="64"/>
      <c r="U124" s="89"/>
      <c r="V124" s="64"/>
      <c r="W124" s="89"/>
      <c r="X124" s="64"/>
      <c r="Y124" s="89"/>
      <c r="Z124" s="64"/>
      <c r="AA124" s="89"/>
      <c r="AB124" s="64"/>
      <c r="AC124" s="89"/>
      <c r="AD124" s="89"/>
      <c r="AE124" s="64"/>
      <c r="AF124" s="64"/>
      <c r="AG124" s="64"/>
      <c r="AH124" s="89"/>
      <c r="AI124" s="89"/>
      <c r="AJ124" s="89"/>
      <c r="AK124" s="89"/>
      <c r="AL124" s="89"/>
      <c r="AM124" s="89"/>
      <c r="AN124" s="89"/>
      <c r="AO124" s="89"/>
      <c r="AP124" s="89"/>
      <c r="AQ124" s="89"/>
      <c r="AR124" s="89"/>
      <c r="AS124" s="89"/>
      <c r="AT124" s="89"/>
      <c r="AU124" s="89"/>
      <c r="AV124" s="89"/>
      <c r="AW124" s="89"/>
      <c r="AX124" s="89"/>
      <c r="AY124" s="89"/>
      <c r="AZ124" s="89"/>
      <c r="BA124" s="89"/>
      <c r="BB124" s="89"/>
      <c r="BC124" s="89"/>
      <c r="BD124" s="89"/>
      <c r="BE124" s="89"/>
      <c r="BF124" s="89"/>
      <c r="BG124" s="89"/>
      <c r="BH124" s="89"/>
      <c r="BI124" s="89"/>
    </row>
    <row r="125" spans="1:61" ht="15.75" hidden="1" customHeight="1">
      <c r="A125" s="89"/>
      <c r="B125" s="89"/>
      <c r="C125" s="233" t="s">
        <v>198</v>
      </c>
      <c r="D125" s="64"/>
      <c r="E125" s="64"/>
      <c r="F125" s="64"/>
      <c r="G125" s="64"/>
      <c r="H125" s="64"/>
      <c r="I125" s="64"/>
      <c r="J125" s="64"/>
      <c r="K125" s="64"/>
      <c r="L125" s="64"/>
      <c r="M125" s="89"/>
      <c r="N125" s="89"/>
      <c r="O125" s="89"/>
      <c r="P125" s="64"/>
      <c r="Q125" s="64"/>
      <c r="R125" s="64"/>
      <c r="S125" s="64"/>
      <c r="T125" s="64"/>
      <c r="U125" s="89"/>
      <c r="V125" s="64"/>
      <c r="W125" s="89"/>
      <c r="X125" s="64"/>
      <c r="Y125" s="89"/>
      <c r="Z125" s="64"/>
      <c r="AA125" s="89"/>
      <c r="AB125" s="64"/>
      <c r="AC125" s="89"/>
      <c r="AD125" s="89"/>
      <c r="AE125" s="64"/>
      <c r="AF125" s="64"/>
      <c r="AG125" s="64"/>
      <c r="AH125" s="89"/>
      <c r="AI125" s="89"/>
      <c r="AJ125" s="89"/>
      <c r="AK125" s="89"/>
      <c r="AL125" s="89"/>
      <c r="AM125" s="89"/>
      <c r="AN125" s="89"/>
      <c r="AO125" s="89"/>
      <c r="AP125" s="89"/>
      <c r="AQ125" s="89"/>
      <c r="AR125" s="89"/>
      <c r="AS125" s="89"/>
      <c r="AT125" s="89"/>
      <c r="AU125" s="89"/>
      <c r="AV125" s="89"/>
      <c r="AW125" s="89"/>
      <c r="AX125" s="89"/>
      <c r="AY125" s="89"/>
      <c r="AZ125" s="89"/>
      <c r="BA125" s="89"/>
      <c r="BB125" s="89"/>
      <c r="BC125" s="89"/>
      <c r="BD125" s="89"/>
      <c r="BE125" s="89"/>
      <c r="BF125" s="89"/>
      <c r="BG125" s="89"/>
      <c r="BH125" s="89"/>
      <c r="BI125" s="89"/>
    </row>
    <row r="126" spans="1:61" ht="15.75" hidden="1" customHeight="1">
      <c r="A126" s="89"/>
      <c r="B126" s="89"/>
      <c r="C126" s="233" t="s">
        <v>260</v>
      </c>
      <c r="D126" s="64"/>
      <c r="E126" s="64"/>
      <c r="F126" s="64"/>
      <c r="G126" s="64"/>
      <c r="H126" s="64"/>
      <c r="I126" s="64"/>
      <c r="J126" s="64"/>
      <c r="K126" s="64"/>
      <c r="L126" s="64"/>
      <c r="M126" s="89"/>
      <c r="N126" s="89"/>
      <c r="O126" s="89"/>
      <c r="P126" s="64"/>
      <c r="Q126" s="64"/>
      <c r="R126" s="64"/>
      <c r="S126" s="64"/>
      <c r="T126" s="64"/>
      <c r="U126" s="89"/>
      <c r="V126" s="64"/>
      <c r="W126" s="89"/>
      <c r="X126" s="64"/>
      <c r="Y126" s="89"/>
      <c r="Z126" s="64"/>
      <c r="AA126" s="89"/>
      <c r="AB126" s="64"/>
      <c r="AC126" s="89"/>
      <c r="AD126" s="89"/>
      <c r="AE126" s="64"/>
      <c r="AF126" s="64"/>
      <c r="AG126" s="64"/>
      <c r="AH126" s="89"/>
      <c r="AI126" s="89"/>
      <c r="AJ126" s="89"/>
      <c r="AK126" s="89"/>
      <c r="AL126" s="89"/>
      <c r="AM126" s="89"/>
      <c r="AN126" s="89"/>
      <c r="AO126" s="89"/>
      <c r="AP126" s="89"/>
      <c r="AQ126" s="89"/>
      <c r="AR126" s="89"/>
      <c r="AS126" s="89"/>
      <c r="AT126" s="89"/>
      <c r="AU126" s="89"/>
      <c r="AV126" s="89"/>
      <c r="AW126" s="89"/>
      <c r="AX126" s="89"/>
      <c r="AY126" s="89"/>
      <c r="AZ126" s="89"/>
      <c r="BA126" s="89"/>
      <c r="BB126" s="89"/>
      <c r="BC126" s="89"/>
      <c r="BD126" s="89"/>
      <c r="BE126" s="89"/>
      <c r="BF126" s="89"/>
      <c r="BG126" s="89"/>
      <c r="BH126" s="89"/>
      <c r="BI126" s="89"/>
    </row>
    <row r="127" spans="1:61" ht="15.75" hidden="1" customHeight="1">
      <c r="A127" s="89"/>
      <c r="B127" s="89"/>
      <c r="C127" s="233" t="s">
        <v>15</v>
      </c>
      <c r="D127" s="64"/>
      <c r="E127" s="64"/>
      <c r="F127" s="64"/>
      <c r="G127" s="64"/>
      <c r="H127" s="64"/>
      <c r="I127" s="64"/>
      <c r="J127" s="64"/>
      <c r="K127" s="64"/>
      <c r="L127" s="64"/>
      <c r="M127" s="89"/>
      <c r="N127" s="89"/>
      <c r="O127" s="89"/>
      <c r="P127" s="64"/>
      <c r="Q127" s="64"/>
      <c r="R127" s="64"/>
      <c r="S127" s="64"/>
      <c r="T127" s="64"/>
      <c r="U127" s="89"/>
      <c r="V127" s="64"/>
      <c r="W127" s="89"/>
      <c r="X127" s="64"/>
      <c r="Y127" s="89"/>
      <c r="Z127" s="64"/>
      <c r="AA127" s="89"/>
      <c r="AB127" s="64"/>
      <c r="AC127" s="89"/>
      <c r="AD127" s="89"/>
      <c r="AE127" s="64"/>
      <c r="AF127" s="64"/>
      <c r="AG127" s="64"/>
      <c r="AH127" s="89"/>
      <c r="AI127" s="89"/>
      <c r="AJ127" s="89"/>
      <c r="AK127" s="89"/>
      <c r="AL127" s="89"/>
      <c r="AM127" s="89"/>
      <c r="AN127" s="89"/>
      <c r="AO127" s="89"/>
      <c r="AP127" s="89"/>
      <c r="AQ127" s="89"/>
      <c r="AR127" s="89"/>
      <c r="AS127" s="89"/>
      <c r="AT127" s="89"/>
      <c r="AU127" s="89"/>
      <c r="AV127" s="89"/>
      <c r="AW127" s="89"/>
      <c r="AX127" s="89"/>
      <c r="AY127" s="89"/>
      <c r="AZ127" s="89"/>
      <c r="BA127" s="89"/>
      <c r="BB127" s="89"/>
      <c r="BC127" s="89"/>
      <c r="BD127" s="89"/>
      <c r="BE127" s="89"/>
      <c r="BF127" s="89"/>
      <c r="BG127" s="89"/>
      <c r="BH127" s="89"/>
      <c r="BI127" s="89"/>
    </row>
    <row r="128" spans="1:61" ht="15.75" customHeight="1">
      <c r="A128" s="89"/>
      <c r="B128" s="89"/>
      <c r="C128" s="64"/>
      <c r="D128" s="64"/>
      <c r="E128" s="64"/>
      <c r="F128" s="64"/>
      <c r="G128" s="64"/>
      <c r="H128" s="64"/>
      <c r="I128" s="64"/>
      <c r="J128" s="64"/>
      <c r="K128" s="64"/>
      <c r="L128" s="64"/>
      <c r="M128" s="89"/>
      <c r="N128" s="89"/>
      <c r="O128" s="89"/>
      <c r="P128" s="64"/>
      <c r="Q128" s="64"/>
      <c r="R128" s="64"/>
      <c r="S128" s="64"/>
      <c r="T128" s="64"/>
      <c r="U128" s="89"/>
      <c r="V128" s="64"/>
      <c r="W128" s="89"/>
      <c r="X128" s="64"/>
      <c r="Y128" s="89"/>
      <c r="Z128" s="64"/>
      <c r="AA128" s="89"/>
      <c r="AB128" s="64"/>
      <c r="AC128" s="89"/>
      <c r="AD128" s="89"/>
      <c r="AE128" s="64"/>
      <c r="AF128" s="64"/>
      <c r="AG128" s="64"/>
      <c r="AH128" s="89"/>
      <c r="AI128" s="89"/>
      <c r="AJ128" s="89"/>
      <c r="AK128" s="89"/>
      <c r="AL128" s="89"/>
      <c r="AM128" s="89"/>
      <c r="AN128" s="89"/>
      <c r="AO128" s="89"/>
      <c r="AP128" s="89"/>
      <c r="AQ128" s="89"/>
      <c r="AR128" s="89"/>
      <c r="AS128" s="89"/>
      <c r="AT128" s="89"/>
      <c r="AU128" s="89"/>
      <c r="AV128" s="89"/>
      <c r="AW128" s="89"/>
      <c r="AX128" s="89"/>
      <c r="AY128" s="89"/>
      <c r="AZ128" s="89"/>
      <c r="BA128" s="89"/>
      <c r="BB128" s="89"/>
      <c r="BC128" s="89"/>
      <c r="BD128" s="89"/>
      <c r="BE128" s="89"/>
      <c r="BF128" s="89"/>
      <c r="BG128" s="89"/>
      <c r="BH128" s="89"/>
      <c r="BI128" s="89"/>
    </row>
    <row r="129" spans="1:61" ht="15.75" customHeight="1">
      <c r="A129" s="89"/>
      <c r="B129" s="89"/>
      <c r="C129" s="64"/>
      <c r="D129" s="64"/>
      <c r="E129" s="64"/>
      <c r="F129" s="64"/>
      <c r="G129" s="64"/>
      <c r="H129" s="64"/>
      <c r="I129" s="64"/>
      <c r="J129" s="64"/>
      <c r="K129" s="64"/>
      <c r="L129" s="64"/>
      <c r="M129" s="89"/>
      <c r="N129" s="89"/>
      <c r="O129" s="89"/>
      <c r="P129" s="64"/>
      <c r="Q129" s="64"/>
      <c r="R129" s="64"/>
      <c r="S129" s="64"/>
      <c r="T129" s="64"/>
      <c r="U129" s="89"/>
      <c r="V129" s="64"/>
      <c r="W129" s="89"/>
      <c r="X129" s="64"/>
      <c r="Y129" s="89"/>
      <c r="Z129" s="64"/>
      <c r="AA129" s="89"/>
      <c r="AB129" s="64"/>
      <c r="AC129" s="89"/>
      <c r="AD129" s="89"/>
      <c r="AE129" s="64"/>
      <c r="AF129" s="64"/>
      <c r="AG129" s="64"/>
      <c r="AH129" s="89"/>
      <c r="AI129" s="89"/>
      <c r="AJ129" s="89"/>
      <c r="AK129" s="89"/>
      <c r="AL129" s="89"/>
      <c r="AM129" s="89"/>
      <c r="AN129" s="89"/>
      <c r="AO129" s="89"/>
      <c r="AP129" s="89"/>
      <c r="AQ129" s="89"/>
      <c r="AR129" s="89"/>
      <c r="AS129" s="89"/>
      <c r="AT129" s="89"/>
      <c r="AU129" s="89"/>
      <c r="AV129" s="89"/>
      <c r="AW129" s="89"/>
      <c r="AX129" s="89"/>
      <c r="AY129" s="89"/>
      <c r="AZ129" s="89"/>
      <c r="BA129" s="89"/>
      <c r="BB129" s="89"/>
      <c r="BC129" s="89"/>
      <c r="BD129" s="89"/>
      <c r="BE129" s="89"/>
      <c r="BF129" s="89"/>
      <c r="BG129" s="89"/>
      <c r="BH129" s="89"/>
      <c r="BI129" s="89"/>
    </row>
    <row r="130" spans="1:61" ht="15.75" customHeight="1">
      <c r="A130" s="89"/>
      <c r="B130" s="89"/>
      <c r="C130" s="89"/>
      <c r="D130" s="89"/>
      <c r="E130" s="89"/>
      <c r="F130" s="64"/>
      <c r="G130" s="89"/>
      <c r="H130" s="89"/>
      <c r="I130" s="89"/>
      <c r="J130" s="89"/>
      <c r="K130" s="89"/>
      <c r="L130" s="64"/>
      <c r="M130" s="89"/>
      <c r="N130" s="89"/>
      <c r="O130" s="89"/>
      <c r="P130" s="64"/>
      <c r="Q130" s="64"/>
      <c r="R130" s="64"/>
      <c r="S130" s="64"/>
      <c r="T130" s="64"/>
      <c r="U130" s="89"/>
      <c r="V130" s="64"/>
      <c r="W130" s="89"/>
      <c r="X130" s="64"/>
      <c r="Y130" s="89"/>
      <c r="Z130" s="64"/>
      <c r="AA130" s="89"/>
      <c r="AB130" s="64"/>
      <c r="AC130" s="89"/>
      <c r="AD130" s="89"/>
      <c r="AE130" s="64"/>
      <c r="AF130" s="64"/>
      <c r="AG130" s="64"/>
      <c r="AH130" s="89"/>
      <c r="AI130" s="89"/>
      <c r="AJ130" s="89"/>
      <c r="AK130" s="89"/>
      <c r="AL130" s="89"/>
      <c r="AM130" s="89"/>
      <c r="AN130" s="89"/>
      <c r="AO130" s="89"/>
      <c r="AP130" s="89"/>
      <c r="AQ130" s="89"/>
      <c r="AR130" s="89"/>
      <c r="AS130" s="89"/>
      <c r="AT130" s="89"/>
      <c r="AU130" s="89"/>
      <c r="AV130" s="89"/>
      <c r="AW130" s="89"/>
      <c r="AX130" s="89"/>
      <c r="AY130" s="89"/>
      <c r="AZ130" s="89"/>
      <c r="BA130" s="89"/>
      <c r="BB130" s="89"/>
      <c r="BC130" s="89"/>
      <c r="BD130" s="89"/>
      <c r="BE130" s="89"/>
      <c r="BF130" s="89"/>
      <c r="BG130" s="89"/>
      <c r="BH130" s="89"/>
      <c r="BI130" s="89"/>
    </row>
    <row r="131" spans="1:61" ht="15.75" customHeight="1">
      <c r="A131" s="89"/>
      <c r="B131" s="89"/>
      <c r="C131" s="89"/>
      <c r="D131" s="89"/>
      <c r="E131" s="89"/>
      <c r="F131" s="64"/>
      <c r="G131" s="89"/>
      <c r="H131" s="89"/>
      <c r="I131" s="89"/>
      <c r="J131" s="89"/>
      <c r="K131" s="89"/>
      <c r="L131" s="64"/>
      <c r="M131" s="89"/>
      <c r="N131" s="89"/>
      <c r="O131" s="89"/>
      <c r="P131" s="64"/>
      <c r="Q131" s="64"/>
      <c r="R131" s="64"/>
      <c r="S131" s="64"/>
      <c r="T131" s="64"/>
      <c r="U131" s="89"/>
      <c r="V131" s="64"/>
      <c r="W131" s="89"/>
      <c r="X131" s="64"/>
      <c r="Y131" s="89"/>
      <c r="Z131" s="64"/>
      <c r="AA131" s="89"/>
      <c r="AB131" s="64"/>
      <c r="AC131" s="89"/>
      <c r="AD131" s="89"/>
      <c r="AE131" s="64"/>
      <c r="AF131" s="64"/>
      <c r="AG131" s="64"/>
      <c r="AH131" s="89"/>
      <c r="AI131" s="89"/>
      <c r="AJ131" s="89"/>
      <c r="AK131" s="89"/>
      <c r="AL131" s="89"/>
      <c r="AM131" s="89"/>
      <c r="AN131" s="89"/>
      <c r="AO131" s="89"/>
      <c r="AP131" s="89"/>
      <c r="AQ131" s="89"/>
      <c r="AR131" s="89"/>
      <c r="AS131" s="89"/>
      <c r="AT131" s="89"/>
      <c r="AU131" s="89"/>
      <c r="AV131" s="89"/>
      <c r="AW131" s="89"/>
      <c r="AX131" s="89"/>
      <c r="AY131" s="89"/>
      <c r="AZ131" s="89"/>
      <c r="BA131" s="89"/>
      <c r="BB131" s="89"/>
      <c r="BC131" s="89"/>
      <c r="BD131" s="89"/>
      <c r="BE131" s="89"/>
      <c r="BF131" s="89"/>
      <c r="BG131" s="89"/>
      <c r="BH131" s="89"/>
      <c r="BI131" s="89"/>
    </row>
    <row r="132" spans="1:61" ht="15.75" customHeight="1">
      <c r="A132" s="89"/>
      <c r="B132" s="89"/>
      <c r="C132" s="89"/>
      <c r="D132" s="89"/>
      <c r="E132" s="89"/>
      <c r="F132" s="64"/>
      <c r="G132" s="89"/>
      <c r="H132" s="89"/>
      <c r="I132" s="89"/>
      <c r="J132" s="89"/>
      <c r="K132" s="89"/>
      <c r="L132" s="64"/>
      <c r="M132" s="89"/>
      <c r="N132" s="89"/>
      <c r="O132" s="89"/>
      <c r="P132" s="64"/>
      <c r="Q132" s="64"/>
      <c r="R132" s="64"/>
      <c r="S132" s="64"/>
      <c r="T132" s="64"/>
      <c r="U132" s="89"/>
      <c r="V132" s="64"/>
      <c r="W132" s="89"/>
      <c r="X132" s="64"/>
      <c r="Y132" s="89"/>
      <c r="Z132" s="64"/>
      <c r="AA132" s="89"/>
      <c r="AB132" s="64"/>
      <c r="AC132" s="89"/>
      <c r="AD132" s="89"/>
      <c r="AE132" s="64"/>
      <c r="AF132" s="64"/>
      <c r="AG132" s="64"/>
      <c r="AH132" s="89"/>
      <c r="AI132" s="89"/>
      <c r="AJ132" s="89"/>
      <c r="AK132" s="89"/>
      <c r="AL132" s="89"/>
      <c r="AM132" s="89"/>
      <c r="AN132" s="89"/>
      <c r="AO132" s="89"/>
      <c r="AP132" s="89"/>
      <c r="AQ132" s="89"/>
      <c r="AR132" s="89"/>
      <c r="AS132" s="89"/>
      <c r="AT132" s="89"/>
      <c r="AU132" s="89"/>
      <c r="AV132" s="89"/>
      <c r="AW132" s="89"/>
      <c r="AX132" s="89"/>
      <c r="AY132" s="89"/>
      <c r="AZ132" s="89"/>
      <c r="BA132" s="89"/>
      <c r="BB132" s="89"/>
      <c r="BC132" s="89"/>
      <c r="BD132" s="89"/>
      <c r="BE132" s="89"/>
      <c r="BF132" s="89"/>
      <c r="BG132" s="89"/>
      <c r="BH132" s="89"/>
      <c r="BI132" s="89"/>
    </row>
    <row r="133" spans="1:61" ht="15.75" customHeight="1">
      <c r="A133" s="89"/>
      <c r="B133" s="89"/>
      <c r="C133" s="89"/>
      <c r="D133" s="89"/>
      <c r="E133" s="89"/>
      <c r="F133" s="64"/>
      <c r="G133" s="89"/>
      <c r="H133" s="89"/>
      <c r="I133" s="89"/>
      <c r="J133" s="89"/>
      <c r="K133" s="89"/>
      <c r="L133" s="64"/>
      <c r="M133" s="89"/>
      <c r="N133" s="89"/>
      <c r="O133" s="89"/>
      <c r="P133" s="64"/>
      <c r="Q133" s="64"/>
      <c r="R133" s="64"/>
      <c r="S133" s="64"/>
      <c r="T133" s="64"/>
      <c r="U133" s="89"/>
      <c r="V133" s="64"/>
      <c r="W133" s="89"/>
      <c r="X133" s="64"/>
      <c r="Y133" s="89"/>
      <c r="Z133" s="64"/>
      <c r="AA133" s="89"/>
      <c r="AB133" s="64"/>
      <c r="AC133" s="89"/>
      <c r="AD133" s="89"/>
      <c r="AE133" s="64"/>
      <c r="AF133" s="64"/>
      <c r="AG133" s="64"/>
      <c r="AH133" s="89"/>
      <c r="AI133" s="89"/>
      <c r="AJ133" s="89"/>
      <c r="AK133" s="89"/>
      <c r="AL133" s="89"/>
      <c r="AM133" s="89"/>
      <c r="AN133" s="89"/>
      <c r="AO133" s="89"/>
      <c r="AP133" s="89"/>
      <c r="AQ133" s="89"/>
      <c r="AR133" s="89"/>
      <c r="AS133" s="89"/>
      <c r="AT133" s="89"/>
      <c r="AU133" s="89"/>
      <c r="AV133" s="89"/>
      <c r="AW133" s="89"/>
      <c r="AX133" s="89"/>
      <c r="AY133" s="89"/>
      <c r="AZ133" s="89"/>
      <c r="BA133" s="89"/>
      <c r="BB133" s="89"/>
      <c r="BC133" s="89"/>
      <c r="BD133" s="89"/>
      <c r="BE133" s="89"/>
      <c r="BF133" s="89"/>
      <c r="BG133" s="89"/>
      <c r="BH133" s="89"/>
      <c r="BI133" s="89"/>
    </row>
    <row r="134" spans="1:61" ht="15.75" customHeight="1">
      <c r="A134" s="89"/>
      <c r="B134" s="89"/>
      <c r="C134" s="89"/>
      <c r="D134" s="89"/>
      <c r="E134" s="89"/>
      <c r="F134" s="64"/>
      <c r="G134" s="89"/>
      <c r="H134" s="89"/>
      <c r="I134" s="89"/>
      <c r="J134" s="89"/>
      <c r="K134" s="89"/>
      <c r="L134" s="64"/>
      <c r="M134" s="89"/>
      <c r="N134" s="89"/>
      <c r="O134" s="89"/>
      <c r="P134" s="64"/>
      <c r="Q134" s="64"/>
      <c r="R134" s="64"/>
      <c r="S134" s="64"/>
      <c r="T134" s="64"/>
      <c r="U134" s="89"/>
      <c r="V134" s="64"/>
      <c r="W134" s="89"/>
      <c r="X134" s="64"/>
      <c r="Y134" s="89"/>
      <c r="Z134" s="64"/>
      <c r="AA134" s="89"/>
      <c r="AB134" s="64"/>
      <c r="AC134" s="89"/>
      <c r="AD134" s="89"/>
      <c r="AE134" s="64"/>
      <c r="AF134" s="64"/>
      <c r="AG134" s="64"/>
      <c r="AH134" s="89"/>
      <c r="AI134" s="89"/>
      <c r="AJ134" s="89"/>
      <c r="AK134" s="89"/>
      <c r="AL134" s="89"/>
      <c r="AM134" s="89"/>
      <c r="AN134" s="89"/>
      <c r="AO134" s="89"/>
      <c r="AP134" s="89"/>
      <c r="AQ134" s="89"/>
      <c r="AR134" s="89"/>
      <c r="AS134" s="89"/>
      <c r="AT134" s="89"/>
      <c r="AU134" s="89"/>
      <c r="AV134" s="89"/>
      <c r="AW134" s="89"/>
      <c r="AX134" s="89"/>
      <c r="AY134" s="89"/>
      <c r="AZ134" s="89"/>
      <c r="BA134" s="89"/>
      <c r="BB134" s="89"/>
      <c r="BC134" s="89"/>
      <c r="BD134" s="89"/>
      <c r="BE134" s="89"/>
      <c r="BF134" s="89"/>
      <c r="BG134" s="89"/>
      <c r="BH134" s="89"/>
      <c r="BI134" s="89"/>
    </row>
    <row r="135" spans="1:61" ht="15.75" customHeight="1">
      <c r="A135" s="89"/>
      <c r="B135" s="89"/>
      <c r="C135" s="89"/>
      <c r="D135" s="89"/>
      <c r="E135" s="89"/>
      <c r="F135" s="64"/>
      <c r="G135" s="89"/>
      <c r="H135" s="89"/>
      <c r="I135" s="89"/>
      <c r="J135" s="89"/>
      <c r="K135" s="89"/>
      <c r="L135" s="64"/>
      <c r="M135" s="89"/>
      <c r="N135" s="89"/>
      <c r="O135" s="89"/>
      <c r="P135" s="64"/>
      <c r="Q135" s="64"/>
      <c r="R135" s="64"/>
      <c r="S135" s="64"/>
      <c r="T135" s="64"/>
      <c r="U135" s="89"/>
      <c r="V135" s="64"/>
      <c r="W135" s="89"/>
      <c r="X135" s="64"/>
      <c r="Y135" s="89"/>
      <c r="Z135" s="64"/>
      <c r="AA135" s="89"/>
      <c r="AB135" s="64"/>
      <c r="AC135" s="89"/>
      <c r="AD135" s="89"/>
      <c r="AE135" s="64"/>
      <c r="AF135" s="64"/>
      <c r="AG135" s="64"/>
      <c r="AH135" s="89"/>
      <c r="AI135" s="89"/>
      <c r="AJ135" s="89"/>
      <c r="AK135" s="89"/>
      <c r="AL135" s="89"/>
      <c r="AM135" s="89"/>
      <c r="AN135" s="89"/>
      <c r="AO135" s="89"/>
      <c r="AP135" s="89"/>
      <c r="AQ135" s="89"/>
      <c r="AR135" s="89"/>
      <c r="AS135" s="89"/>
      <c r="AT135" s="89"/>
      <c r="AU135" s="89"/>
      <c r="AV135" s="89"/>
      <c r="AW135" s="89"/>
      <c r="AX135" s="89"/>
      <c r="AY135" s="89"/>
      <c r="AZ135" s="89"/>
      <c r="BA135" s="89"/>
      <c r="BB135" s="89"/>
      <c r="BC135" s="89"/>
      <c r="BD135" s="89"/>
      <c r="BE135" s="89"/>
      <c r="BF135" s="89"/>
      <c r="BG135" s="89"/>
      <c r="BH135" s="89"/>
      <c r="BI135" s="89"/>
    </row>
    <row r="136" spans="1:61" ht="15.75" customHeight="1">
      <c r="A136" s="89"/>
      <c r="B136" s="89"/>
      <c r="C136" s="89"/>
      <c r="D136" s="89"/>
      <c r="E136" s="89"/>
      <c r="F136" s="64"/>
      <c r="G136" s="89"/>
      <c r="H136" s="89"/>
      <c r="I136" s="89"/>
      <c r="J136" s="89"/>
      <c r="K136" s="89"/>
      <c r="L136" s="64"/>
      <c r="M136" s="89"/>
      <c r="N136" s="89"/>
      <c r="O136" s="89"/>
      <c r="P136" s="64"/>
      <c r="Q136" s="64"/>
      <c r="R136" s="64"/>
      <c r="S136" s="64"/>
      <c r="T136" s="64"/>
      <c r="U136" s="89"/>
      <c r="V136" s="64"/>
      <c r="W136" s="89"/>
      <c r="X136" s="64"/>
      <c r="Y136" s="89"/>
      <c r="Z136" s="64"/>
      <c r="AA136" s="89"/>
      <c r="AB136" s="64"/>
      <c r="AC136" s="89"/>
      <c r="AD136" s="89"/>
      <c r="AE136" s="64"/>
      <c r="AF136" s="64"/>
      <c r="AG136" s="64"/>
      <c r="AH136" s="89"/>
      <c r="AI136" s="89"/>
      <c r="AJ136" s="89"/>
      <c r="AK136" s="89"/>
      <c r="AL136" s="89"/>
      <c r="AM136" s="89"/>
      <c r="AN136" s="89"/>
      <c r="AO136" s="89"/>
      <c r="AP136" s="89"/>
      <c r="AQ136" s="89"/>
      <c r="AR136" s="89"/>
      <c r="AS136" s="89"/>
      <c r="AT136" s="89"/>
      <c r="AU136" s="89"/>
      <c r="AV136" s="89"/>
      <c r="AW136" s="89"/>
      <c r="AX136" s="89"/>
      <c r="AY136" s="89"/>
      <c r="AZ136" s="89"/>
      <c r="BA136" s="89"/>
      <c r="BB136" s="89"/>
      <c r="BC136" s="89"/>
      <c r="BD136" s="89"/>
      <c r="BE136" s="89"/>
      <c r="BF136" s="89"/>
      <c r="BG136" s="89"/>
      <c r="BH136" s="89"/>
      <c r="BI136" s="89"/>
    </row>
    <row r="137" spans="1:61" ht="15.75" customHeight="1">
      <c r="A137" s="89"/>
      <c r="B137" s="89"/>
      <c r="C137" s="89"/>
      <c r="D137" s="89"/>
      <c r="E137" s="89"/>
      <c r="F137" s="64"/>
      <c r="G137" s="89"/>
      <c r="H137" s="89"/>
      <c r="I137" s="89"/>
      <c r="J137" s="89"/>
      <c r="K137" s="89"/>
      <c r="L137" s="64"/>
      <c r="M137" s="89"/>
      <c r="N137" s="89"/>
      <c r="O137" s="89"/>
      <c r="P137" s="64"/>
      <c r="Q137" s="64"/>
      <c r="R137" s="64"/>
      <c r="S137" s="64"/>
      <c r="T137" s="64"/>
      <c r="U137" s="89"/>
      <c r="V137" s="64"/>
      <c r="W137" s="89"/>
      <c r="X137" s="64"/>
      <c r="Y137" s="89"/>
      <c r="Z137" s="64"/>
      <c r="AA137" s="89"/>
      <c r="AB137" s="64"/>
      <c r="AC137" s="89"/>
      <c r="AD137" s="89"/>
      <c r="AE137" s="64"/>
      <c r="AF137" s="64"/>
      <c r="AG137" s="64"/>
      <c r="AH137" s="89"/>
      <c r="AI137" s="89"/>
      <c r="AJ137" s="89"/>
      <c r="AK137" s="89"/>
      <c r="AL137" s="89"/>
      <c r="AM137" s="89"/>
      <c r="AN137" s="89"/>
      <c r="AO137" s="89"/>
      <c r="AP137" s="89"/>
      <c r="AQ137" s="89"/>
      <c r="AR137" s="89"/>
      <c r="AS137" s="89"/>
      <c r="AT137" s="89"/>
      <c r="AU137" s="89"/>
      <c r="AV137" s="89"/>
      <c r="AW137" s="89"/>
      <c r="AX137" s="89"/>
      <c r="AY137" s="89"/>
      <c r="AZ137" s="89"/>
      <c r="BA137" s="89"/>
      <c r="BB137" s="89"/>
      <c r="BC137" s="89"/>
      <c r="BD137" s="89"/>
      <c r="BE137" s="89"/>
      <c r="BF137" s="89"/>
      <c r="BG137" s="89"/>
      <c r="BH137" s="89"/>
      <c r="BI137" s="89"/>
    </row>
    <row r="138" spans="1:61" ht="15.75" customHeight="1">
      <c r="A138" s="89"/>
      <c r="B138" s="89"/>
      <c r="C138" s="89"/>
      <c r="D138" s="89"/>
      <c r="E138" s="89"/>
      <c r="F138" s="64"/>
      <c r="G138" s="89"/>
      <c r="H138" s="89"/>
      <c r="I138" s="89"/>
      <c r="J138" s="89"/>
      <c r="K138" s="89"/>
      <c r="L138" s="64"/>
      <c r="M138" s="89"/>
      <c r="N138" s="89"/>
      <c r="O138" s="89"/>
      <c r="P138" s="64"/>
      <c r="Q138" s="64"/>
      <c r="R138" s="64"/>
      <c r="S138" s="64"/>
      <c r="T138" s="64"/>
      <c r="U138" s="89"/>
      <c r="V138" s="64"/>
      <c r="W138" s="89"/>
      <c r="X138" s="64"/>
      <c r="Y138" s="89"/>
      <c r="Z138" s="64"/>
      <c r="AA138" s="89"/>
      <c r="AB138" s="64"/>
      <c r="AC138" s="89"/>
      <c r="AD138" s="89"/>
      <c r="AE138" s="64"/>
      <c r="AF138" s="64"/>
      <c r="AG138" s="64"/>
      <c r="AH138" s="89"/>
      <c r="AI138" s="89"/>
      <c r="AJ138" s="89"/>
      <c r="AK138" s="89"/>
      <c r="AL138" s="89"/>
      <c r="AM138" s="89"/>
      <c r="AN138" s="89"/>
      <c r="AO138" s="89"/>
      <c r="AP138" s="89"/>
      <c r="AQ138" s="89"/>
      <c r="AR138" s="89"/>
      <c r="AS138" s="89"/>
      <c r="AT138" s="89"/>
      <c r="AU138" s="89"/>
      <c r="AV138" s="89"/>
      <c r="AW138" s="89"/>
      <c r="AX138" s="89"/>
      <c r="AY138" s="89"/>
      <c r="AZ138" s="89"/>
      <c r="BA138" s="89"/>
      <c r="BB138" s="89"/>
      <c r="BC138" s="89"/>
      <c r="BD138" s="89"/>
      <c r="BE138" s="89"/>
      <c r="BF138" s="89"/>
      <c r="BG138" s="89"/>
      <c r="BH138" s="89"/>
      <c r="BI138" s="89"/>
    </row>
    <row r="139" spans="1:61" ht="15.75" customHeight="1">
      <c r="A139" s="89"/>
      <c r="B139" s="89"/>
      <c r="C139" s="89"/>
      <c r="D139" s="89"/>
      <c r="E139" s="89"/>
      <c r="F139" s="64"/>
      <c r="G139" s="89"/>
      <c r="H139" s="89"/>
      <c r="I139" s="89"/>
      <c r="J139" s="89"/>
      <c r="K139" s="89"/>
      <c r="L139" s="64"/>
      <c r="M139" s="89"/>
      <c r="N139" s="89"/>
      <c r="O139" s="89"/>
      <c r="P139" s="64"/>
      <c r="Q139" s="64"/>
      <c r="R139" s="64"/>
      <c r="S139" s="64"/>
      <c r="T139" s="64"/>
      <c r="U139" s="89"/>
      <c r="V139" s="64"/>
      <c r="W139" s="89"/>
      <c r="X139" s="64"/>
      <c r="Y139" s="89"/>
      <c r="Z139" s="64"/>
      <c r="AA139" s="89"/>
      <c r="AB139" s="64"/>
      <c r="AC139" s="89"/>
      <c r="AD139" s="89"/>
      <c r="AE139" s="64"/>
      <c r="AF139" s="64"/>
      <c r="AG139" s="64"/>
      <c r="AH139" s="89"/>
      <c r="AI139" s="89"/>
      <c r="AJ139" s="89"/>
      <c r="AK139" s="89"/>
      <c r="AL139" s="89"/>
      <c r="AM139" s="89"/>
      <c r="AN139" s="89"/>
      <c r="AO139" s="89"/>
      <c r="AP139" s="89"/>
      <c r="AQ139" s="89"/>
      <c r="AR139" s="89"/>
      <c r="AS139" s="89"/>
      <c r="AT139" s="89"/>
      <c r="AU139" s="89"/>
      <c r="AV139" s="89"/>
      <c r="AW139" s="89"/>
      <c r="AX139" s="89"/>
      <c r="AY139" s="89"/>
      <c r="AZ139" s="89"/>
      <c r="BA139" s="89"/>
      <c r="BB139" s="89"/>
      <c r="BC139" s="89"/>
      <c r="BD139" s="89"/>
      <c r="BE139" s="89"/>
      <c r="BF139" s="89"/>
      <c r="BG139" s="89"/>
      <c r="BH139" s="89"/>
      <c r="BI139" s="89"/>
    </row>
    <row r="140" spans="1:61" ht="15.75" customHeight="1">
      <c r="A140" s="89"/>
      <c r="B140" s="89"/>
      <c r="C140" s="89"/>
      <c r="D140" s="89"/>
      <c r="E140" s="89"/>
      <c r="F140" s="64"/>
      <c r="G140" s="89"/>
      <c r="H140" s="89"/>
      <c r="I140" s="89"/>
      <c r="J140" s="89"/>
      <c r="K140" s="89"/>
      <c r="L140" s="64"/>
      <c r="M140" s="89"/>
      <c r="N140" s="89"/>
      <c r="O140" s="89"/>
      <c r="P140" s="64"/>
      <c r="Q140" s="64"/>
      <c r="R140" s="64"/>
      <c r="S140" s="64"/>
      <c r="T140" s="64"/>
      <c r="U140" s="89"/>
      <c r="V140" s="64"/>
      <c r="W140" s="89"/>
      <c r="X140" s="64"/>
      <c r="Y140" s="89"/>
      <c r="Z140" s="64"/>
      <c r="AA140" s="89"/>
      <c r="AB140" s="64"/>
      <c r="AC140" s="89"/>
      <c r="AD140" s="89"/>
      <c r="AE140" s="64"/>
      <c r="AF140" s="64"/>
      <c r="AG140" s="64"/>
      <c r="AH140" s="89"/>
      <c r="AI140" s="89"/>
      <c r="AJ140" s="89"/>
      <c r="AK140" s="89"/>
      <c r="AL140" s="89"/>
      <c r="AM140" s="89"/>
      <c r="AN140" s="89"/>
      <c r="AO140" s="89"/>
      <c r="AP140" s="89"/>
      <c r="AQ140" s="89"/>
      <c r="AR140" s="89"/>
      <c r="AS140" s="89"/>
      <c r="AT140" s="89"/>
      <c r="AU140" s="89"/>
      <c r="AV140" s="89"/>
      <c r="AW140" s="89"/>
      <c r="AX140" s="89"/>
      <c r="AY140" s="89"/>
      <c r="AZ140" s="89"/>
      <c r="BA140" s="89"/>
      <c r="BB140" s="89"/>
      <c r="BC140" s="89"/>
      <c r="BD140" s="89"/>
      <c r="BE140" s="89"/>
      <c r="BF140" s="89"/>
      <c r="BG140" s="89"/>
      <c r="BH140" s="89"/>
      <c r="BI140" s="89"/>
    </row>
    <row r="141" spans="1:61" ht="15.75" customHeight="1">
      <c r="A141" s="89"/>
      <c r="B141" s="89"/>
      <c r="C141" s="89"/>
      <c r="D141" s="89"/>
      <c r="E141" s="89"/>
      <c r="F141" s="64"/>
      <c r="G141" s="89"/>
      <c r="H141" s="89"/>
      <c r="I141" s="89"/>
      <c r="J141" s="89"/>
      <c r="K141" s="89"/>
      <c r="L141" s="64"/>
      <c r="M141" s="89"/>
      <c r="N141" s="89"/>
      <c r="O141" s="89"/>
      <c r="P141" s="64"/>
      <c r="Q141" s="64"/>
      <c r="R141" s="64"/>
      <c r="S141" s="64"/>
      <c r="T141" s="64"/>
      <c r="U141" s="89"/>
      <c r="V141" s="64"/>
      <c r="W141" s="89"/>
      <c r="X141" s="64"/>
      <c r="Y141" s="89"/>
      <c r="Z141" s="64"/>
      <c r="AA141" s="89"/>
      <c r="AB141" s="64"/>
      <c r="AC141" s="89"/>
      <c r="AD141" s="89"/>
      <c r="AE141" s="64"/>
      <c r="AF141" s="64"/>
      <c r="AG141" s="64"/>
      <c r="AH141" s="89"/>
      <c r="AI141" s="89"/>
      <c r="AJ141" s="89"/>
      <c r="AK141" s="89"/>
      <c r="AL141" s="89"/>
      <c r="AM141" s="89"/>
      <c r="AN141" s="89"/>
      <c r="AO141" s="89"/>
      <c r="AP141" s="89"/>
      <c r="AQ141" s="89"/>
      <c r="AR141" s="89"/>
      <c r="AS141" s="89"/>
      <c r="AT141" s="89"/>
      <c r="AU141" s="89"/>
      <c r="AV141" s="89"/>
      <c r="AW141" s="89"/>
      <c r="AX141" s="89"/>
      <c r="AY141" s="89"/>
      <c r="AZ141" s="89"/>
      <c r="BA141" s="89"/>
      <c r="BB141" s="89"/>
      <c r="BC141" s="89"/>
      <c r="BD141" s="89"/>
      <c r="BE141" s="89"/>
      <c r="BF141" s="89"/>
      <c r="BG141" s="89"/>
      <c r="BH141" s="89"/>
      <c r="BI141" s="89"/>
    </row>
    <row r="142" spans="1:61" ht="15.75" customHeight="1">
      <c r="A142" s="89"/>
      <c r="B142" s="89"/>
      <c r="C142" s="89"/>
      <c r="D142" s="89"/>
      <c r="E142" s="89"/>
      <c r="F142" s="64"/>
      <c r="G142" s="89"/>
      <c r="H142" s="89"/>
      <c r="I142" s="89"/>
      <c r="J142" s="89"/>
      <c r="K142" s="89"/>
      <c r="L142" s="64"/>
      <c r="M142" s="89"/>
      <c r="N142" s="89"/>
      <c r="O142" s="89"/>
      <c r="P142" s="64"/>
      <c r="Q142" s="64"/>
      <c r="R142" s="64"/>
      <c r="S142" s="64"/>
      <c r="T142" s="64"/>
      <c r="U142" s="89"/>
      <c r="V142" s="64"/>
      <c r="W142" s="89"/>
      <c r="X142" s="64"/>
      <c r="Y142" s="89"/>
      <c r="Z142" s="64"/>
      <c r="AA142" s="89"/>
      <c r="AB142" s="64"/>
      <c r="AC142" s="89"/>
      <c r="AD142" s="89"/>
      <c r="AE142" s="64"/>
      <c r="AF142" s="64"/>
      <c r="AG142" s="64"/>
      <c r="AH142" s="89"/>
      <c r="AI142" s="89"/>
      <c r="AJ142" s="89"/>
      <c r="AK142" s="89"/>
      <c r="AL142" s="89"/>
      <c r="AM142" s="89"/>
      <c r="AN142" s="89"/>
      <c r="AO142" s="89"/>
      <c r="AP142" s="89"/>
      <c r="AQ142" s="89"/>
      <c r="AR142" s="89"/>
      <c r="AS142" s="89"/>
      <c r="AT142" s="89"/>
      <c r="AU142" s="89"/>
      <c r="AV142" s="89"/>
      <c r="AW142" s="89"/>
      <c r="AX142" s="89"/>
      <c r="AY142" s="89"/>
      <c r="AZ142" s="89"/>
      <c r="BA142" s="89"/>
      <c r="BB142" s="89"/>
      <c r="BC142" s="89"/>
      <c r="BD142" s="89"/>
      <c r="BE142" s="89"/>
      <c r="BF142" s="89"/>
      <c r="BG142" s="89"/>
      <c r="BH142" s="89"/>
      <c r="BI142" s="89"/>
    </row>
    <row r="143" spans="1:61" ht="15.75" customHeight="1">
      <c r="A143" s="89"/>
      <c r="B143" s="89"/>
      <c r="C143" s="89"/>
      <c r="D143" s="89"/>
      <c r="E143" s="89"/>
      <c r="F143" s="64"/>
      <c r="G143" s="89"/>
      <c r="H143" s="89"/>
      <c r="I143" s="89"/>
      <c r="J143" s="89"/>
      <c r="K143" s="89"/>
      <c r="L143" s="64"/>
      <c r="M143" s="89"/>
      <c r="N143" s="89"/>
      <c r="O143" s="89"/>
      <c r="P143" s="64"/>
      <c r="Q143" s="64"/>
      <c r="R143" s="64"/>
      <c r="S143" s="64"/>
      <c r="T143" s="64"/>
      <c r="U143" s="89"/>
      <c r="V143" s="64"/>
      <c r="W143" s="89"/>
      <c r="X143" s="64"/>
      <c r="Y143" s="89"/>
      <c r="Z143" s="64"/>
      <c r="AA143" s="89"/>
      <c r="AB143" s="64"/>
      <c r="AC143" s="89"/>
      <c r="AD143" s="89"/>
      <c r="AE143" s="64"/>
      <c r="AF143" s="64"/>
      <c r="AG143" s="64"/>
      <c r="AH143" s="89"/>
      <c r="AI143" s="89"/>
      <c r="AJ143" s="89"/>
      <c r="AK143" s="89"/>
      <c r="AL143" s="89"/>
      <c r="AM143" s="89"/>
      <c r="AN143" s="89"/>
      <c r="AO143" s="89"/>
      <c r="AP143" s="89"/>
      <c r="AQ143" s="89"/>
      <c r="AR143" s="89"/>
      <c r="AS143" s="89"/>
      <c r="AT143" s="89"/>
      <c r="AU143" s="89"/>
      <c r="AV143" s="89"/>
      <c r="AW143" s="89"/>
      <c r="AX143" s="89"/>
      <c r="AY143" s="89"/>
      <c r="AZ143" s="89"/>
      <c r="BA143" s="89"/>
      <c r="BB143" s="89"/>
      <c r="BC143" s="89"/>
      <c r="BD143" s="89"/>
      <c r="BE143" s="89"/>
      <c r="BF143" s="89"/>
      <c r="BG143" s="89"/>
      <c r="BH143" s="89"/>
      <c r="BI143" s="89"/>
    </row>
    <row r="144" spans="1:61" ht="15.75" customHeight="1">
      <c r="A144" s="89"/>
      <c r="B144" s="89"/>
      <c r="C144" s="89"/>
      <c r="D144" s="89"/>
      <c r="E144" s="89"/>
      <c r="F144" s="64"/>
      <c r="G144" s="89"/>
      <c r="H144" s="89"/>
      <c r="I144" s="89"/>
      <c r="J144" s="89"/>
      <c r="K144" s="89"/>
      <c r="L144" s="64"/>
      <c r="M144" s="89"/>
      <c r="N144" s="89"/>
      <c r="O144" s="89"/>
      <c r="P144" s="64"/>
      <c r="Q144" s="64"/>
      <c r="R144" s="64"/>
      <c r="S144" s="64"/>
      <c r="T144" s="64"/>
      <c r="U144" s="89"/>
      <c r="V144" s="64"/>
      <c r="W144" s="89"/>
      <c r="X144" s="64"/>
      <c r="Y144" s="89"/>
      <c r="Z144" s="64"/>
      <c r="AA144" s="89"/>
      <c r="AB144" s="64"/>
      <c r="AC144" s="89"/>
      <c r="AD144" s="89"/>
      <c r="AE144" s="64"/>
      <c r="AF144" s="64"/>
      <c r="AG144" s="64"/>
      <c r="AH144" s="89"/>
      <c r="AI144" s="89"/>
      <c r="AJ144" s="89"/>
      <c r="AK144" s="89"/>
      <c r="AL144" s="89"/>
      <c r="AM144" s="89"/>
      <c r="AN144" s="89"/>
      <c r="AO144" s="89"/>
      <c r="AP144" s="89"/>
      <c r="AQ144" s="89"/>
      <c r="AR144" s="89"/>
      <c r="AS144" s="89"/>
      <c r="AT144" s="89"/>
      <c r="AU144" s="89"/>
      <c r="AV144" s="89"/>
      <c r="AW144" s="89"/>
      <c r="AX144" s="89"/>
      <c r="AY144" s="89"/>
      <c r="AZ144" s="89"/>
      <c r="BA144" s="89"/>
      <c r="BB144" s="89"/>
      <c r="BC144" s="89"/>
      <c r="BD144" s="89"/>
      <c r="BE144" s="89"/>
      <c r="BF144" s="89"/>
      <c r="BG144" s="89"/>
      <c r="BH144" s="89"/>
      <c r="BI144" s="89"/>
    </row>
    <row r="145" spans="1:61" ht="15.75" customHeight="1">
      <c r="A145" s="89"/>
      <c r="B145" s="89"/>
      <c r="C145" s="89"/>
      <c r="D145" s="89"/>
      <c r="E145" s="89"/>
      <c r="F145" s="64"/>
      <c r="G145" s="89"/>
      <c r="H145" s="89"/>
      <c r="I145" s="89"/>
      <c r="J145" s="89"/>
      <c r="K145" s="89"/>
      <c r="L145" s="64"/>
      <c r="M145" s="89"/>
      <c r="N145" s="89"/>
      <c r="O145" s="89"/>
      <c r="P145" s="64"/>
      <c r="Q145" s="64"/>
      <c r="R145" s="64"/>
      <c r="S145" s="64"/>
      <c r="T145" s="64"/>
      <c r="U145" s="89"/>
      <c r="V145" s="64"/>
      <c r="W145" s="89"/>
      <c r="X145" s="64"/>
      <c r="Y145" s="89"/>
      <c r="Z145" s="64"/>
      <c r="AA145" s="89"/>
      <c r="AB145" s="64"/>
      <c r="AC145" s="89"/>
      <c r="AD145" s="89"/>
      <c r="AE145" s="64"/>
      <c r="AF145" s="64"/>
      <c r="AG145" s="64"/>
      <c r="AH145" s="89"/>
      <c r="AI145" s="89"/>
      <c r="AJ145" s="89"/>
      <c r="AK145" s="89"/>
      <c r="AL145" s="89"/>
      <c r="AM145" s="89"/>
      <c r="AN145" s="89"/>
      <c r="AO145" s="89"/>
      <c r="AP145" s="89"/>
      <c r="AQ145" s="89"/>
      <c r="AR145" s="89"/>
      <c r="AS145" s="89"/>
      <c r="AT145" s="89"/>
      <c r="AU145" s="89"/>
      <c r="AV145" s="89"/>
      <c r="AW145" s="89"/>
      <c r="AX145" s="89"/>
      <c r="AY145" s="89"/>
      <c r="AZ145" s="89"/>
      <c r="BA145" s="89"/>
      <c r="BB145" s="89"/>
      <c r="BC145" s="89"/>
      <c r="BD145" s="89"/>
      <c r="BE145" s="89"/>
      <c r="BF145" s="89"/>
      <c r="BG145" s="89"/>
      <c r="BH145" s="89"/>
      <c r="BI145" s="89"/>
    </row>
    <row r="146" spans="1:61" ht="15.75" customHeight="1">
      <c r="A146" s="89"/>
      <c r="B146" s="89"/>
      <c r="C146" s="89"/>
      <c r="D146" s="89"/>
      <c r="E146" s="89"/>
      <c r="F146" s="64"/>
      <c r="G146" s="89"/>
      <c r="H146" s="89"/>
      <c r="I146" s="89"/>
      <c r="J146" s="89"/>
      <c r="K146" s="89"/>
      <c r="L146" s="64"/>
      <c r="M146" s="89"/>
      <c r="N146" s="89"/>
      <c r="O146" s="89"/>
      <c r="P146" s="64"/>
      <c r="Q146" s="64"/>
      <c r="R146" s="64"/>
      <c r="S146" s="64"/>
      <c r="T146" s="64"/>
      <c r="U146" s="89"/>
      <c r="V146" s="64"/>
      <c r="W146" s="89"/>
      <c r="X146" s="64"/>
      <c r="Y146" s="89"/>
      <c r="Z146" s="64"/>
      <c r="AA146" s="89"/>
      <c r="AB146" s="64"/>
      <c r="AC146" s="89"/>
      <c r="AD146" s="89"/>
      <c r="AE146" s="64"/>
      <c r="AF146" s="64"/>
      <c r="AG146" s="64"/>
      <c r="AH146" s="89"/>
      <c r="AI146" s="89"/>
      <c r="AJ146" s="89"/>
      <c r="AK146" s="89"/>
      <c r="AL146" s="89"/>
      <c r="AM146" s="89"/>
      <c r="AN146" s="89"/>
      <c r="AO146" s="89"/>
      <c r="AP146" s="89"/>
      <c r="AQ146" s="89"/>
      <c r="AR146" s="89"/>
      <c r="AS146" s="89"/>
      <c r="AT146" s="89"/>
      <c r="AU146" s="89"/>
      <c r="AV146" s="89"/>
      <c r="AW146" s="89"/>
      <c r="AX146" s="89"/>
      <c r="AY146" s="89"/>
      <c r="AZ146" s="89"/>
      <c r="BA146" s="89"/>
      <c r="BB146" s="89"/>
      <c r="BC146" s="89"/>
      <c r="BD146" s="89"/>
      <c r="BE146" s="89"/>
      <c r="BF146" s="89"/>
      <c r="BG146" s="89"/>
      <c r="BH146" s="89"/>
      <c r="BI146" s="89"/>
    </row>
    <row r="147" spans="1:61" ht="15.75" customHeight="1">
      <c r="A147" s="89"/>
      <c r="B147" s="89"/>
      <c r="C147" s="89"/>
      <c r="D147" s="89"/>
      <c r="E147" s="89"/>
      <c r="F147" s="64"/>
      <c r="G147" s="89"/>
      <c r="H147" s="89"/>
      <c r="I147" s="89"/>
      <c r="J147" s="89"/>
      <c r="K147" s="89"/>
      <c r="L147" s="64"/>
      <c r="M147" s="89"/>
      <c r="N147" s="89"/>
      <c r="O147" s="89"/>
      <c r="P147" s="64"/>
      <c r="Q147" s="64"/>
      <c r="R147" s="64"/>
      <c r="S147" s="64"/>
      <c r="T147" s="64"/>
      <c r="U147" s="89"/>
      <c r="V147" s="64"/>
      <c r="W147" s="89"/>
      <c r="X147" s="64"/>
      <c r="Y147" s="89"/>
      <c r="Z147" s="64"/>
      <c r="AA147" s="89"/>
      <c r="AB147" s="64"/>
      <c r="AC147" s="89"/>
      <c r="AD147" s="89"/>
      <c r="AE147" s="64"/>
      <c r="AF147" s="64"/>
      <c r="AG147" s="64"/>
      <c r="AH147" s="89"/>
      <c r="AI147" s="89"/>
      <c r="AJ147" s="89"/>
      <c r="AK147" s="89"/>
      <c r="AL147" s="89"/>
      <c r="AM147" s="89"/>
      <c r="AN147" s="89"/>
      <c r="AO147" s="89"/>
      <c r="AP147" s="89"/>
      <c r="AQ147" s="89"/>
      <c r="AR147" s="89"/>
      <c r="AS147" s="89"/>
      <c r="AT147" s="89"/>
      <c r="AU147" s="89"/>
      <c r="AV147" s="89"/>
      <c r="AW147" s="89"/>
      <c r="AX147" s="89"/>
      <c r="AY147" s="89"/>
      <c r="AZ147" s="89"/>
      <c r="BA147" s="89"/>
      <c r="BB147" s="89"/>
      <c r="BC147" s="89"/>
      <c r="BD147" s="89"/>
      <c r="BE147" s="89"/>
      <c r="BF147" s="89"/>
      <c r="BG147" s="89"/>
      <c r="BH147" s="89"/>
      <c r="BI147" s="89"/>
    </row>
    <row r="148" spans="1:61" ht="15.75" customHeight="1">
      <c r="A148" s="89"/>
      <c r="B148" s="89"/>
      <c r="C148" s="89"/>
      <c r="D148" s="89"/>
      <c r="E148" s="89"/>
      <c r="F148" s="64"/>
      <c r="G148" s="89"/>
      <c r="H148" s="89"/>
      <c r="I148" s="89"/>
      <c r="J148" s="89"/>
      <c r="K148" s="89"/>
      <c r="L148" s="64"/>
      <c r="M148" s="89"/>
      <c r="N148" s="89"/>
      <c r="O148" s="89"/>
      <c r="P148" s="64"/>
      <c r="Q148" s="64"/>
      <c r="R148" s="64"/>
      <c r="S148" s="64"/>
      <c r="T148" s="64"/>
      <c r="U148" s="89"/>
      <c r="V148" s="64"/>
      <c r="W148" s="89"/>
      <c r="X148" s="64"/>
      <c r="Y148" s="89"/>
      <c r="Z148" s="64"/>
      <c r="AA148" s="89"/>
      <c r="AB148" s="64"/>
      <c r="AC148" s="89"/>
      <c r="AD148" s="89"/>
      <c r="AE148" s="64"/>
      <c r="AF148" s="64"/>
      <c r="AG148" s="64"/>
      <c r="AH148" s="89"/>
      <c r="AI148" s="89"/>
      <c r="AJ148" s="89"/>
      <c r="AK148" s="89"/>
      <c r="AL148" s="89"/>
      <c r="AM148" s="89"/>
      <c r="AN148" s="89"/>
      <c r="AO148" s="89"/>
      <c r="AP148" s="89"/>
      <c r="AQ148" s="89"/>
      <c r="AR148" s="89"/>
      <c r="AS148" s="89"/>
      <c r="AT148" s="89"/>
      <c r="AU148" s="89"/>
      <c r="AV148" s="89"/>
      <c r="AW148" s="89"/>
      <c r="AX148" s="89"/>
      <c r="AY148" s="89"/>
      <c r="AZ148" s="89"/>
      <c r="BA148" s="89"/>
      <c r="BB148" s="89"/>
      <c r="BC148" s="89"/>
      <c r="BD148" s="89"/>
      <c r="BE148" s="89"/>
      <c r="BF148" s="89"/>
      <c r="BG148" s="89"/>
      <c r="BH148" s="89"/>
      <c r="BI148" s="89"/>
    </row>
    <row r="149" spans="1:61" ht="15.75" customHeight="1">
      <c r="A149" s="89"/>
      <c r="B149" s="89"/>
      <c r="C149" s="89"/>
      <c r="D149" s="89"/>
      <c r="E149" s="89"/>
      <c r="F149" s="64"/>
      <c r="G149" s="89"/>
      <c r="H149" s="89"/>
      <c r="I149" s="89"/>
      <c r="J149" s="89"/>
      <c r="K149" s="89"/>
      <c r="L149" s="64"/>
      <c r="M149" s="89"/>
      <c r="N149" s="89"/>
      <c r="O149" s="89"/>
      <c r="P149" s="64"/>
      <c r="Q149" s="64"/>
      <c r="R149" s="64"/>
      <c r="S149" s="64"/>
      <c r="T149" s="64"/>
      <c r="U149" s="89"/>
      <c r="V149" s="64"/>
      <c r="W149" s="89"/>
      <c r="X149" s="64"/>
      <c r="Y149" s="89"/>
      <c r="Z149" s="64"/>
      <c r="AA149" s="89"/>
      <c r="AB149" s="64"/>
      <c r="AC149" s="89"/>
      <c r="AD149" s="89"/>
      <c r="AE149" s="64"/>
      <c r="AF149" s="64"/>
      <c r="AG149" s="64"/>
      <c r="AH149" s="89"/>
      <c r="AI149" s="89"/>
      <c r="AJ149" s="89"/>
      <c r="AK149" s="89"/>
      <c r="AL149" s="89"/>
      <c r="AM149" s="89"/>
      <c r="AN149" s="89"/>
      <c r="AO149" s="89"/>
      <c r="AP149" s="89"/>
      <c r="AQ149" s="89"/>
      <c r="AR149" s="89"/>
      <c r="AS149" s="89"/>
      <c r="AT149" s="89"/>
      <c r="AU149" s="89"/>
      <c r="AV149" s="89"/>
      <c r="AW149" s="89"/>
      <c r="AX149" s="89"/>
      <c r="AY149" s="89"/>
      <c r="AZ149" s="89"/>
      <c r="BA149" s="89"/>
      <c r="BB149" s="89"/>
      <c r="BC149" s="89"/>
      <c r="BD149" s="89"/>
      <c r="BE149" s="89"/>
      <c r="BF149" s="89"/>
      <c r="BG149" s="89"/>
      <c r="BH149" s="89"/>
      <c r="BI149" s="89"/>
    </row>
    <row r="150" spans="1:61" ht="15.75" customHeight="1">
      <c r="A150" s="89"/>
      <c r="B150" s="89"/>
      <c r="C150" s="89"/>
      <c r="D150" s="89"/>
      <c r="E150" s="126" t="s">
        <v>261</v>
      </c>
      <c r="F150" s="127">
        <f>COUNTIF(AK17:AK100, "Zona de Riesgo Alta")</f>
        <v>0</v>
      </c>
      <c r="G150" s="89"/>
      <c r="H150" s="89"/>
      <c r="I150" s="89"/>
      <c r="J150" s="89"/>
      <c r="K150" s="89"/>
      <c r="L150" s="64"/>
      <c r="M150" s="89"/>
      <c r="N150" s="89"/>
      <c r="O150" s="89"/>
      <c r="P150" s="64"/>
      <c r="Q150" s="64"/>
      <c r="R150" s="64"/>
      <c r="S150" s="64"/>
      <c r="T150" s="64"/>
      <c r="U150" s="89"/>
      <c r="V150" s="64"/>
      <c r="W150" s="89"/>
      <c r="X150" s="64"/>
      <c r="Y150" s="89"/>
      <c r="Z150" s="64"/>
      <c r="AA150" s="89"/>
      <c r="AB150" s="64"/>
      <c r="AC150" s="89"/>
      <c r="AD150" s="89"/>
      <c r="AE150" s="64"/>
      <c r="AF150" s="64"/>
      <c r="AG150" s="64"/>
      <c r="AH150" s="89"/>
      <c r="AI150" s="89"/>
      <c r="AJ150" s="89"/>
      <c r="AK150" s="89"/>
      <c r="AL150" s="89"/>
      <c r="AM150" s="89"/>
      <c r="AN150" s="89"/>
      <c r="AO150" s="89"/>
      <c r="AP150" s="89"/>
      <c r="AQ150" s="89"/>
      <c r="AR150" s="89"/>
      <c r="AS150" s="89"/>
      <c r="AT150" s="89"/>
      <c r="AU150" s="89"/>
      <c r="AV150" s="89"/>
      <c r="AW150" s="89"/>
      <c r="AX150" s="89"/>
      <c r="AY150" s="89"/>
      <c r="AZ150" s="89"/>
      <c r="BA150" s="89"/>
      <c r="BB150" s="89"/>
      <c r="BC150" s="89"/>
      <c r="BD150" s="89"/>
      <c r="BE150" s="89"/>
      <c r="BF150" s="89"/>
      <c r="BG150" s="89"/>
      <c r="BH150" s="89"/>
      <c r="BI150" s="89"/>
    </row>
    <row r="151" spans="1:61" ht="15.75" customHeight="1">
      <c r="A151" s="89"/>
      <c r="B151" s="89"/>
      <c r="C151" s="89"/>
      <c r="D151" s="89"/>
      <c r="E151" s="126" t="s">
        <v>262</v>
      </c>
      <c r="F151" s="127">
        <f>COUNTIF(AK17:AK100, "Zona de Riesgo Alta")</f>
        <v>0</v>
      </c>
      <c r="G151" s="89"/>
      <c r="H151" s="89"/>
      <c r="I151" s="89"/>
      <c r="J151" s="89"/>
      <c r="K151" s="89"/>
      <c r="L151" s="64"/>
      <c r="M151" s="89"/>
      <c r="N151" s="89"/>
      <c r="O151" s="89"/>
      <c r="P151" s="64"/>
      <c r="Q151" s="64"/>
      <c r="R151" s="64"/>
      <c r="S151" s="64"/>
      <c r="T151" s="64"/>
      <c r="U151" s="89"/>
      <c r="V151" s="64"/>
      <c r="W151" s="89"/>
      <c r="X151" s="64"/>
      <c r="Y151" s="89"/>
      <c r="Z151" s="64"/>
      <c r="AA151" s="89"/>
      <c r="AB151" s="64"/>
      <c r="AC151" s="89"/>
      <c r="AD151" s="89"/>
      <c r="AE151" s="64"/>
      <c r="AF151" s="64"/>
      <c r="AG151" s="64"/>
      <c r="AH151" s="89"/>
      <c r="AI151" s="89"/>
      <c r="AJ151" s="89"/>
      <c r="AK151" s="89"/>
      <c r="AL151" s="89"/>
      <c r="AM151" s="89"/>
      <c r="AN151" s="89"/>
      <c r="AO151" s="89"/>
      <c r="AP151" s="89"/>
      <c r="AQ151" s="89"/>
      <c r="AR151" s="89"/>
      <c r="AS151" s="89"/>
      <c r="AT151" s="89"/>
      <c r="AU151" s="89"/>
      <c r="AV151" s="89"/>
      <c r="AW151" s="89"/>
      <c r="AX151" s="89"/>
      <c r="AY151" s="89"/>
      <c r="AZ151" s="89"/>
      <c r="BA151" s="89"/>
      <c r="BB151" s="89"/>
      <c r="BC151" s="89"/>
      <c r="BD151" s="89"/>
      <c r="BE151" s="89"/>
      <c r="BF151" s="89"/>
      <c r="BG151" s="89"/>
      <c r="BH151" s="89"/>
      <c r="BI151" s="89"/>
    </row>
    <row r="152" spans="1:61" ht="15.75" customHeight="1">
      <c r="A152" s="89"/>
      <c r="B152" s="89"/>
      <c r="C152" s="89"/>
      <c r="D152" s="89"/>
      <c r="E152" s="126" t="s">
        <v>263</v>
      </c>
      <c r="F152" s="127">
        <f>COUNTIF(AK17:AK100, "Zona de Riesgo Moderada")</f>
        <v>1</v>
      </c>
      <c r="G152" s="89"/>
      <c r="H152" s="89"/>
      <c r="I152" s="89"/>
      <c r="J152" s="89"/>
      <c r="K152" s="89"/>
      <c r="L152" s="64"/>
      <c r="M152" s="89"/>
      <c r="N152" s="89"/>
      <c r="O152" s="89"/>
      <c r="P152" s="64"/>
      <c r="Q152" s="64"/>
      <c r="R152" s="64"/>
      <c r="S152" s="64"/>
      <c r="T152" s="64"/>
      <c r="U152" s="89"/>
      <c r="V152" s="64"/>
      <c r="W152" s="89"/>
      <c r="X152" s="64"/>
      <c r="Y152" s="89"/>
      <c r="Z152" s="64"/>
      <c r="AA152" s="89"/>
      <c r="AB152" s="64"/>
      <c r="AC152" s="89"/>
      <c r="AD152" s="89"/>
      <c r="AE152" s="64"/>
      <c r="AF152" s="64"/>
      <c r="AG152" s="64"/>
      <c r="AH152" s="89"/>
      <c r="AI152" s="89"/>
      <c r="AJ152" s="89"/>
      <c r="AK152" s="89"/>
      <c r="AL152" s="89"/>
      <c r="AM152" s="89"/>
      <c r="AN152" s="89"/>
      <c r="AO152" s="89"/>
      <c r="AP152" s="89"/>
      <c r="AQ152" s="89"/>
      <c r="AR152" s="89"/>
      <c r="AS152" s="89"/>
      <c r="AT152" s="89"/>
      <c r="AU152" s="89"/>
      <c r="AV152" s="89"/>
      <c r="AW152" s="89"/>
      <c r="AX152" s="89"/>
      <c r="AY152" s="89"/>
      <c r="AZ152" s="89"/>
      <c r="BA152" s="89"/>
      <c r="BB152" s="89"/>
      <c r="BC152" s="89"/>
      <c r="BD152" s="89"/>
      <c r="BE152" s="89"/>
      <c r="BF152" s="89"/>
      <c r="BG152" s="89"/>
      <c r="BH152" s="89"/>
      <c r="BI152" s="89"/>
    </row>
    <row r="153" spans="1:61" ht="15.75" customHeight="1">
      <c r="A153" s="89"/>
      <c r="B153" s="89"/>
      <c r="C153" s="89"/>
      <c r="D153" s="89"/>
      <c r="E153" s="126" t="s">
        <v>264</v>
      </c>
      <c r="F153" s="127">
        <f>COUNTIF(AK17:AK100, "Zona de Riesgo Baja")</f>
        <v>1</v>
      </c>
      <c r="G153" s="89"/>
      <c r="H153" s="89"/>
      <c r="I153" s="89"/>
      <c r="J153" s="89"/>
      <c r="K153" s="89"/>
      <c r="L153" s="64"/>
      <c r="M153" s="89"/>
      <c r="N153" s="89"/>
      <c r="O153" s="89"/>
      <c r="P153" s="64"/>
      <c r="Q153" s="64"/>
      <c r="R153" s="64"/>
      <c r="S153" s="64"/>
      <c r="T153" s="64"/>
      <c r="U153" s="89"/>
      <c r="V153" s="64"/>
      <c r="W153" s="89"/>
      <c r="X153" s="64"/>
      <c r="Y153" s="89"/>
      <c r="Z153" s="64"/>
      <c r="AA153" s="89"/>
      <c r="AB153" s="64"/>
      <c r="AC153" s="89"/>
      <c r="AD153" s="89"/>
      <c r="AE153" s="64"/>
      <c r="AF153" s="64"/>
      <c r="AG153" s="64"/>
      <c r="AH153" s="89"/>
      <c r="AI153" s="89"/>
      <c r="AJ153" s="89"/>
      <c r="AK153" s="89"/>
      <c r="AL153" s="89"/>
      <c r="AM153" s="89"/>
      <c r="AN153" s="89"/>
      <c r="AO153" s="89"/>
      <c r="AP153" s="89"/>
      <c r="AQ153" s="89"/>
      <c r="AR153" s="89"/>
      <c r="AS153" s="89"/>
      <c r="AT153" s="89"/>
      <c r="AU153" s="89"/>
      <c r="AV153" s="89"/>
      <c r="AW153" s="89"/>
      <c r="AX153" s="89"/>
      <c r="AY153" s="89"/>
      <c r="AZ153" s="89"/>
      <c r="BA153" s="89"/>
      <c r="BB153" s="89"/>
      <c r="BC153" s="89"/>
      <c r="BD153" s="89"/>
      <c r="BE153" s="89"/>
      <c r="BF153" s="89"/>
      <c r="BG153" s="89"/>
      <c r="BH153" s="89"/>
      <c r="BI153" s="89"/>
    </row>
    <row r="154" spans="1:61" ht="15.75" customHeight="1">
      <c r="A154" s="89"/>
      <c r="B154" s="89"/>
      <c r="C154" s="89"/>
      <c r="D154" s="89"/>
      <c r="E154" s="89"/>
      <c r="F154" s="64"/>
      <c r="G154" s="89"/>
      <c r="H154" s="89"/>
      <c r="I154" s="89"/>
      <c r="J154" s="89"/>
      <c r="K154" s="89"/>
      <c r="L154" s="64"/>
      <c r="M154" s="89"/>
      <c r="N154" s="89"/>
      <c r="O154" s="89"/>
      <c r="P154" s="64"/>
      <c r="Q154" s="64"/>
      <c r="R154" s="64"/>
      <c r="S154" s="64"/>
      <c r="T154" s="64"/>
      <c r="U154" s="89"/>
      <c r="V154" s="64"/>
      <c r="W154" s="89"/>
      <c r="X154" s="64"/>
      <c r="Y154" s="89"/>
      <c r="Z154" s="64"/>
      <c r="AA154" s="89"/>
      <c r="AB154" s="64"/>
      <c r="AC154" s="89"/>
      <c r="AD154" s="89"/>
      <c r="AE154" s="64"/>
      <c r="AF154" s="64"/>
      <c r="AG154" s="64"/>
      <c r="AH154" s="89"/>
      <c r="AI154" s="89"/>
      <c r="AJ154" s="89"/>
      <c r="AK154" s="89"/>
      <c r="AL154" s="89"/>
      <c r="AM154" s="89"/>
      <c r="AN154" s="89"/>
      <c r="AO154" s="89"/>
      <c r="AP154" s="89"/>
      <c r="AQ154" s="89"/>
      <c r="AR154" s="89"/>
      <c r="AS154" s="89"/>
      <c r="AT154" s="89"/>
      <c r="AU154" s="89"/>
      <c r="AV154" s="89"/>
      <c r="AW154" s="89"/>
      <c r="AX154" s="89"/>
      <c r="AY154" s="89"/>
      <c r="AZ154" s="89"/>
      <c r="BA154" s="89"/>
      <c r="BB154" s="89"/>
      <c r="BC154" s="89"/>
      <c r="BD154" s="89"/>
      <c r="BE154" s="89"/>
      <c r="BF154" s="89"/>
      <c r="BG154" s="89"/>
      <c r="BH154" s="89"/>
      <c r="BI154" s="89"/>
    </row>
    <row r="155" spans="1:61" ht="15.75" customHeight="1">
      <c r="A155" s="89"/>
      <c r="B155" s="89"/>
      <c r="C155" s="89"/>
      <c r="D155" s="89"/>
      <c r="E155" s="89"/>
      <c r="F155" s="64"/>
      <c r="G155" s="89"/>
      <c r="H155" s="89"/>
      <c r="I155" s="89"/>
      <c r="J155" s="89"/>
      <c r="K155" s="89"/>
      <c r="L155" s="64"/>
      <c r="M155" s="89"/>
      <c r="N155" s="89"/>
      <c r="O155" s="89"/>
      <c r="P155" s="64"/>
      <c r="Q155" s="64"/>
      <c r="R155" s="64"/>
      <c r="S155" s="64"/>
      <c r="T155" s="64"/>
      <c r="U155" s="89"/>
      <c r="V155" s="64"/>
      <c r="W155" s="89"/>
      <c r="X155" s="64"/>
      <c r="Y155" s="89"/>
      <c r="Z155" s="64"/>
      <c r="AA155" s="89"/>
      <c r="AB155" s="64"/>
      <c r="AC155" s="89"/>
      <c r="AD155" s="89"/>
      <c r="AE155" s="64"/>
      <c r="AF155" s="64"/>
      <c r="AG155" s="64"/>
      <c r="AH155" s="89"/>
      <c r="AI155" s="89"/>
      <c r="AJ155" s="89"/>
      <c r="AK155" s="89"/>
      <c r="AL155" s="89"/>
      <c r="AM155" s="89"/>
      <c r="AN155" s="89"/>
      <c r="AO155" s="89"/>
      <c r="AP155" s="89"/>
      <c r="AQ155" s="89"/>
      <c r="AR155" s="89"/>
      <c r="AS155" s="89"/>
      <c r="AT155" s="89"/>
      <c r="AU155" s="89"/>
      <c r="AV155" s="89"/>
      <c r="AW155" s="89"/>
      <c r="AX155" s="89"/>
      <c r="AY155" s="89"/>
      <c r="AZ155" s="89"/>
      <c r="BA155" s="89"/>
      <c r="BB155" s="89"/>
      <c r="BC155" s="89"/>
      <c r="BD155" s="89"/>
      <c r="BE155" s="89"/>
      <c r="BF155" s="89"/>
      <c r="BG155" s="89"/>
      <c r="BH155" s="89"/>
      <c r="BI155" s="89"/>
    </row>
    <row r="156" spans="1:61" ht="15.75" customHeight="1">
      <c r="A156" s="89"/>
      <c r="B156" s="89"/>
      <c r="C156" s="89"/>
      <c r="D156" s="89"/>
      <c r="E156" s="89"/>
      <c r="F156" s="64"/>
      <c r="G156" s="89"/>
      <c r="H156" s="89"/>
      <c r="I156" s="89"/>
      <c r="J156" s="89"/>
      <c r="K156" s="89"/>
      <c r="L156" s="64"/>
      <c r="M156" s="89"/>
      <c r="N156" s="89"/>
      <c r="O156" s="89"/>
      <c r="P156" s="64"/>
      <c r="Q156" s="64"/>
      <c r="R156" s="64"/>
      <c r="S156" s="64"/>
      <c r="T156" s="64"/>
      <c r="U156" s="89"/>
      <c r="V156" s="64"/>
      <c r="W156" s="89"/>
      <c r="X156" s="64"/>
      <c r="Y156" s="89"/>
      <c r="Z156" s="64"/>
      <c r="AA156" s="89"/>
      <c r="AB156" s="64"/>
      <c r="AC156" s="89"/>
      <c r="AD156" s="89"/>
      <c r="AE156" s="64"/>
      <c r="AF156" s="64"/>
      <c r="AG156" s="64"/>
      <c r="AH156" s="89"/>
      <c r="AI156" s="89"/>
      <c r="AJ156" s="89"/>
      <c r="AK156" s="89"/>
      <c r="AL156" s="89"/>
      <c r="AM156" s="89"/>
      <c r="AN156" s="89"/>
      <c r="AO156" s="89"/>
      <c r="AP156" s="89"/>
      <c r="AQ156" s="89"/>
      <c r="AR156" s="89"/>
      <c r="AS156" s="89"/>
      <c r="AT156" s="89"/>
      <c r="AU156" s="89"/>
      <c r="AV156" s="89"/>
      <c r="AW156" s="89"/>
      <c r="AX156" s="89"/>
      <c r="AY156" s="89"/>
      <c r="AZ156" s="89"/>
      <c r="BA156" s="89"/>
      <c r="BB156" s="89"/>
      <c r="BC156" s="89"/>
      <c r="BD156" s="89"/>
      <c r="BE156" s="89"/>
      <c r="BF156" s="89"/>
      <c r="BG156" s="89"/>
      <c r="BH156" s="89"/>
      <c r="BI156" s="89"/>
    </row>
    <row r="157" spans="1:61" ht="15.75" customHeight="1">
      <c r="A157" s="89"/>
      <c r="B157" s="89"/>
      <c r="C157" s="89"/>
      <c r="D157" s="89"/>
      <c r="E157" s="89"/>
      <c r="F157" s="64"/>
      <c r="G157" s="89"/>
      <c r="H157" s="89"/>
      <c r="I157" s="89"/>
      <c r="J157" s="89"/>
      <c r="K157" s="89"/>
      <c r="L157" s="64"/>
      <c r="M157" s="89"/>
      <c r="N157" s="89"/>
      <c r="O157" s="89"/>
      <c r="P157" s="64"/>
      <c r="Q157" s="64"/>
      <c r="R157" s="64"/>
      <c r="S157" s="64"/>
      <c r="T157" s="64"/>
      <c r="U157" s="89"/>
      <c r="V157" s="64"/>
      <c r="W157" s="89"/>
      <c r="X157" s="64"/>
      <c r="Y157" s="89"/>
      <c r="Z157" s="64"/>
      <c r="AA157" s="89"/>
      <c r="AB157" s="64"/>
      <c r="AC157" s="89"/>
      <c r="AD157" s="89"/>
      <c r="AE157" s="64"/>
      <c r="AF157" s="64"/>
      <c r="AG157" s="64"/>
      <c r="AH157" s="89"/>
      <c r="AI157" s="89"/>
      <c r="AJ157" s="89"/>
      <c r="AK157" s="89"/>
      <c r="AL157" s="89"/>
      <c r="AM157" s="89"/>
      <c r="AN157" s="89"/>
      <c r="AO157" s="89"/>
      <c r="AP157" s="89"/>
      <c r="AQ157" s="89"/>
      <c r="AR157" s="89"/>
      <c r="AS157" s="89"/>
      <c r="AT157" s="89"/>
      <c r="AU157" s="89"/>
      <c r="AV157" s="89"/>
      <c r="AW157" s="89"/>
      <c r="AX157" s="89"/>
      <c r="AY157" s="89"/>
      <c r="AZ157" s="89"/>
      <c r="BA157" s="89"/>
      <c r="BB157" s="89"/>
      <c r="BC157" s="89"/>
      <c r="BD157" s="89"/>
      <c r="BE157" s="89"/>
      <c r="BF157" s="89"/>
      <c r="BG157" s="89"/>
      <c r="BH157" s="89"/>
      <c r="BI157" s="89"/>
    </row>
    <row r="158" spans="1:61" ht="15.75" customHeight="1">
      <c r="A158" s="89"/>
      <c r="B158" s="89"/>
      <c r="C158" s="89"/>
      <c r="D158" s="89"/>
      <c r="E158" s="89"/>
      <c r="F158" s="64"/>
      <c r="G158" s="89"/>
      <c r="H158" s="89"/>
      <c r="I158" s="89"/>
      <c r="J158" s="89"/>
      <c r="K158" s="89"/>
      <c r="L158" s="64"/>
      <c r="M158" s="89"/>
      <c r="N158" s="89"/>
      <c r="O158" s="89"/>
      <c r="P158" s="64"/>
      <c r="Q158" s="64"/>
      <c r="R158" s="64"/>
      <c r="S158" s="64"/>
      <c r="T158" s="64"/>
      <c r="U158" s="89"/>
      <c r="V158" s="64"/>
      <c r="W158" s="89"/>
      <c r="X158" s="64"/>
      <c r="Y158" s="89"/>
      <c r="Z158" s="64"/>
      <c r="AA158" s="89"/>
      <c r="AB158" s="64"/>
      <c r="AC158" s="89"/>
      <c r="AD158" s="89"/>
      <c r="AE158" s="64"/>
      <c r="AF158" s="64"/>
      <c r="AG158" s="64"/>
      <c r="AH158" s="89"/>
      <c r="AI158" s="89"/>
      <c r="AJ158" s="89"/>
      <c r="AK158" s="89"/>
      <c r="AL158" s="89"/>
      <c r="AM158" s="89"/>
      <c r="AN158" s="89"/>
      <c r="AO158" s="89"/>
      <c r="AP158" s="89"/>
      <c r="AQ158" s="89"/>
      <c r="AR158" s="89"/>
      <c r="AS158" s="89"/>
      <c r="AT158" s="89"/>
      <c r="AU158" s="89"/>
      <c r="AV158" s="89"/>
      <c r="AW158" s="89"/>
      <c r="AX158" s="89"/>
      <c r="AY158" s="89"/>
      <c r="AZ158" s="89"/>
      <c r="BA158" s="89"/>
      <c r="BB158" s="89"/>
      <c r="BC158" s="89"/>
      <c r="BD158" s="89"/>
      <c r="BE158" s="89"/>
      <c r="BF158" s="89"/>
      <c r="BG158" s="89"/>
      <c r="BH158" s="89"/>
      <c r="BI158" s="89"/>
    </row>
    <row r="159" spans="1:61" ht="15.75" customHeight="1">
      <c r="A159" s="89"/>
      <c r="B159" s="89"/>
      <c r="C159" s="89"/>
      <c r="D159" s="89"/>
      <c r="E159" s="89"/>
      <c r="F159" s="64"/>
      <c r="G159" s="89"/>
      <c r="H159" s="89"/>
      <c r="I159" s="89"/>
      <c r="J159" s="89"/>
      <c r="K159" s="89"/>
      <c r="L159" s="64"/>
      <c r="M159" s="89"/>
      <c r="N159" s="89"/>
      <c r="O159" s="89"/>
      <c r="P159" s="64"/>
      <c r="Q159" s="64"/>
      <c r="R159" s="64"/>
      <c r="S159" s="64"/>
      <c r="T159" s="64"/>
      <c r="U159" s="89"/>
      <c r="V159" s="64"/>
      <c r="W159" s="89"/>
      <c r="X159" s="64"/>
      <c r="Y159" s="89"/>
      <c r="Z159" s="64"/>
      <c r="AA159" s="89"/>
      <c r="AB159" s="64"/>
      <c r="AC159" s="89"/>
      <c r="AD159" s="89"/>
      <c r="AE159" s="64"/>
      <c r="AF159" s="64"/>
      <c r="AG159" s="64"/>
      <c r="AH159" s="89"/>
      <c r="AI159" s="89"/>
      <c r="AJ159" s="89"/>
      <c r="AK159" s="89"/>
      <c r="AL159" s="89"/>
      <c r="AM159" s="89"/>
      <c r="AN159" s="89"/>
      <c r="AO159" s="89"/>
      <c r="AP159" s="89"/>
      <c r="AQ159" s="89"/>
      <c r="AR159" s="89"/>
      <c r="AS159" s="89"/>
      <c r="AT159" s="89"/>
      <c r="AU159" s="89"/>
      <c r="AV159" s="89"/>
      <c r="AW159" s="89"/>
      <c r="AX159" s="89"/>
      <c r="AY159" s="89"/>
      <c r="AZ159" s="89"/>
      <c r="BA159" s="89"/>
      <c r="BB159" s="89"/>
      <c r="BC159" s="89"/>
      <c r="BD159" s="89"/>
      <c r="BE159" s="89"/>
      <c r="BF159" s="89"/>
      <c r="BG159" s="89"/>
      <c r="BH159" s="89"/>
      <c r="BI159" s="89"/>
    </row>
    <row r="160" spans="1:61" ht="15.75" customHeight="1">
      <c r="A160" s="89"/>
      <c r="B160" s="89"/>
      <c r="C160" s="89"/>
      <c r="D160" s="89"/>
      <c r="E160" s="89"/>
      <c r="F160" s="64"/>
      <c r="G160" s="89"/>
      <c r="H160" s="89"/>
      <c r="I160" s="89"/>
      <c r="J160" s="89"/>
      <c r="K160" s="89"/>
      <c r="L160" s="64"/>
      <c r="M160" s="89"/>
      <c r="N160" s="89"/>
      <c r="O160" s="89"/>
      <c r="P160" s="64"/>
      <c r="Q160" s="64"/>
      <c r="R160" s="64"/>
      <c r="S160" s="64"/>
      <c r="T160" s="64"/>
      <c r="U160" s="89"/>
      <c r="V160" s="64"/>
      <c r="W160" s="89"/>
      <c r="X160" s="64"/>
      <c r="Y160" s="89"/>
      <c r="Z160" s="64"/>
      <c r="AA160" s="89"/>
      <c r="AB160" s="64"/>
      <c r="AC160" s="89"/>
      <c r="AD160" s="89"/>
      <c r="AE160" s="64"/>
      <c r="AF160" s="64"/>
      <c r="AG160" s="64"/>
      <c r="AH160" s="89"/>
      <c r="AI160" s="89"/>
      <c r="AJ160" s="89"/>
      <c r="AK160" s="89"/>
      <c r="AL160" s="89"/>
      <c r="AM160" s="89"/>
      <c r="AN160" s="89"/>
      <c r="AO160" s="89"/>
      <c r="AP160" s="89"/>
      <c r="AQ160" s="89"/>
      <c r="AR160" s="89"/>
      <c r="AS160" s="89"/>
      <c r="AT160" s="89"/>
      <c r="AU160" s="89"/>
      <c r="AV160" s="89"/>
      <c r="AW160" s="89"/>
      <c r="AX160" s="89"/>
      <c r="AY160" s="89"/>
      <c r="AZ160" s="89"/>
      <c r="BA160" s="89"/>
      <c r="BB160" s="89"/>
      <c r="BC160" s="89"/>
      <c r="BD160" s="89"/>
      <c r="BE160" s="89"/>
      <c r="BF160" s="89"/>
      <c r="BG160" s="89"/>
      <c r="BH160" s="89"/>
      <c r="BI160" s="89"/>
    </row>
    <row r="161" spans="1:61" ht="15.75" customHeight="1">
      <c r="A161" s="89"/>
      <c r="B161" s="89"/>
      <c r="C161" s="89"/>
      <c r="D161" s="89"/>
      <c r="E161" s="89"/>
      <c r="F161" s="64"/>
      <c r="G161" s="89"/>
      <c r="H161" s="89"/>
      <c r="I161" s="89"/>
      <c r="J161" s="89"/>
      <c r="K161" s="89"/>
      <c r="L161" s="64"/>
      <c r="M161" s="89"/>
      <c r="N161" s="89"/>
      <c r="O161" s="89"/>
      <c r="P161" s="64"/>
      <c r="Q161" s="64"/>
      <c r="R161" s="64"/>
      <c r="S161" s="64"/>
      <c r="T161" s="64"/>
      <c r="U161" s="89"/>
      <c r="V161" s="64"/>
      <c r="W161" s="89"/>
      <c r="X161" s="64"/>
      <c r="Y161" s="89"/>
      <c r="Z161" s="64"/>
      <c r="AA161" s="89"/>
      <c r="AB161" s="64"/>
      <c r="AC161" s="89"/>
      <c r="AD161" s="89"/>
      <c r="AE161" s="64"/>
      <c r="AF161" s="64"/>
      <c r="AG161" s="64"/>
      <c r="AH161" s="89"/>
      <c r="AI161" s="89"/>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row>
    <row r="162" spans="1:61" ht="15.75" customHeight="1">
      <c r="A162" s="89"/>
      <c r="B162" s="89"/>
      <c r="C162" s="89"/>
      <c r="D162" s="89"/>
      <c r="E162" s="89"/>
      <c r="F162" s="64"/>
      <c r="G162" s="89"/>
      <c r="H162" s="89"/>
      <c r="I162" s="89"/>
      <c r="J162" s="89"/>
      <c r="K162" s="89"/>
      <c r="L162" s="64"/>
      <c r="M162" s="89"/>
      <c r="N162" s="89"/>
      <c r="O162" s="89"/>
      <c r="P162" s="64"/>
      <c r="Q162" s="64"/>
      <c r="R162" s="64"/>
      <c r="S162" s="64"/>
      <c r="T162" s="64"/>
      <c r="U162" s="89"/>
      <c r="V162" s="64"/>
      <c r="W162" s="89"/>
      <c r="X162" s="64"/>
      <c r="Y162" s="89"/>
      <c r="Z162" s="64"/>
      <c r="AA162" s="89"/>
      <c r="AB162" s="64"/>
      <c r="AC162" s="89"/>
      <c r="AD162" s="89"/>
      <c r="AE162" s="64"/>
      <c r="AF162" s="64"/>
      <c r="AG162" s="64"/>
      <c r="AH162" s="89"/>
      <c r="AI162" s="89"/>
      <c r="AJ162" s="89"/>
      <c r="AK162" s="89"/>
      <c r="AL162" s="89"/>
      <c r="AM162" s="89"/>
      <c r="AN162" s="89"/>
      <c r="AO162" s="89"/>
      <c r="AP162" s="89"/>
      <c r="AQ162" s="89"/>
      <c r="AR162" s="89"/>
      <c r="AS162" s="89"/>
      <c r="AT162" s="89"/>
      <c r="AU162" s="89"/>
      <c r="AV162" s="89"/>
      <c r="AW162" s="89"/>
      <c r="AX162" s="89"/>
      <c r="AY162" s="89"/>
      <c r="AZ162" s="89"/>
      <c r="BA162" s="89"/>
      <c r="BB162" s="89"/>
      <c r="BC162" s="89"/>
      <c r="BD162" s="89"/>
      <c r="BE162" s="89"/>
      <c r="BF162" s="89"/>
      <c r="BG162" s="89"/>
      <c r="BH162" s="89"/>
      <c r="BI162" s="89"/>
    </row>
    <row r="163" spans="1:61" ht="15.75" customHeight="1">
      <c r="A163" s="89"/>
      <c r="B163" s="89"/>
      <c r="C163" s="89"/>
      <c r="D163" s="89"/>
      <c r="E163" s="89"/>
      <c r="F163" s="64"/>
      <c r="G163" s="89"/>
      <c r="H163" s="89"/>
      <c r="I163" s="89"/>
      <c r="J163" s="89"/>
      <c r="K163" s="89"/>
      <c r="L163" s="64"/>
      <c r="M163" s="89"/>
      <c r="N163" s="89"/>
      <c r="O163" s="89"/>
      <c r="P163" s="64"/>
      <c r="Q163" s="64"/>
      <c r="R163" s="64"/>
      <c r="S163" s="64"/>
      <c r="T163" s="64"/>
      <c r="U163" s="89"/>
      <c r="V163" s="64"/>
      <c r="W163" s="89"/>
      <c r="X163" s="64"/>
      <c r="Y163" s="89"/>
      <c r="Z163" s="64"/>
      <c r="AA163" s="89"/>
      <c r="AB163" s="64"/>
      <c r="AC163" s="89"/>
      <c r="AD163" s="89"/>
      <c r="AE163" s="64"/>
      <c r="AF163" s="64"/>
      <c r="AG163" s="64"/>
      <c r="AH163" s="89"/>
      <c r="AI163" s="89"/>
      <c r="AJ163" s="89"/>
      <c r="AK163" s="89"/>
      <c r="AL163" s="89"/>
      <c r="AM163" s="89"/>
      <c r="AN163" s="89"/>
      <c r="AO163" s="89"/>
      <c r="AP163" s="89"/>
      <c r="AQ163" s="89"/>
      <c r="AR163" s="89"/>
      <c r="AS163" s="89"/>
      <c r="AT163" s="89"/>
      <c r="AU163" s="89"/>
      <c r="AV163" s="89"/>
      <c r="AW163" s="89"/>
      <c r="AX163" s="89"/>
      <c r="AY163" s="89"/>
      <c r="AZ163" s="89"/>
      <c r="BA163" s="89"/>
      <c r="BB163" s="89"/>
      <c r="BC163" s="89"/>
      <c r="BD163" s="89"/>
      <c r="BE163" s="89"/>
      <c r="BF163" s="89"/>
      <c r="BG163" s="89"/>
      <c r="BH163" s="89"/>
      <c r="BI163" s="89"/>
    </row>
    <row r="164" spans="1:61" ht="15.75" customHeight="1">
      <c r="A164" s="89"/>
      <c r="B164" s="89"/>
      <c r="C164" s="89"/>
      <c r="D164" s="89"/>
      <c r="E164" s="89"/>
      <c r="F164" s="64"/>
      <c r="G164" s="89"/>
      <c r="H164" s="89"/>
      <c r="I164" s="89"/>
      <c r="J164" s="89"/>
      <c r="K164" s="89"/>
      <c r="L164" s="64"/>
      <c r="M164" s="89"/>
      <c r="N164" s="89"/>
      <c r="O164" s="89"/>
      <c r="P164" s="64"/>
      <c r="Q164" s="64"/>
      <c r="R164" s="64"/>
      <c r="S164" s="64"/>
      <c r="T164" s="64"/>
      <c r="U164" s="89"/>
      <c r="V164" s="64"/>
      <c r="W164" s="89"/>
      <c r="X164" s="64"/>
      <c r="Y164" s="89"/>
      <c r="Z164" s="64"/>
      <c r="AA164" s="89"/>
      <c r="AB164" s="64"/>
      <c r="AC164" s="89"/>
      <c r="AD164" s="89"/>
      <c r="AE164" s="64"/>
      <c r="AF164" s="64"/>
      <c r="AG164" s="64"/>
      <c r="AH164" s="89"/>
      <c r="AI164" s="89"/>
      <c r="AJ164" s="89"/>
      <c r="AK164" s="89"/>
      <c r="AL164" s="89"/>
      <c r="AM164" s="89"/>
      <c r="AN164" s="89"/>
      <c r="AO164" s="89"/>
      <c r="AP164" s="89"/>
      <c r="AQ164" s="89"/>
      <c r="AR164" s="89"/>
      <c r="AS164" s="89"/>
      <c r="AT164" s="89"/>
      <c r="AU164" s="89"/>
      <c r="AV164" s="89"/>
      <c r="AW164" s="89"/>
      <c r="AX164" s="89"/>
      <c r="AY164" s="89"/>
      <c r="AZ164" s="89"/>
      <c r="BA164" s="89"/>
      <c r="BB164" s="89"/>
      <c r="BC164" s="89"/>
      <c r="BD164" s="89"/>
      <c r="BE164" s="89"/>
      <c r="BF164" s="89"/>
      <c r="BG164" s="89"/>
      <c r="BH164" s="89"/>
      <c r="BI164" s="89"/>
    </row>
    <row r="165" spans="1:61" ht="15.75" customHeight="1">
      <c r="A165" s="89"/>
      <c r="B165" s="89"/>
      <c r="C165" s="89"/>
      <c r="D165" s="89"/>
      <c r="E165" s="89"/>
      <c r="F165" s="64"/>
      <c r="G165" s="89"/>
      <c r="H165" s="89"/>
      <c r="I165" s="89"/>
      <c r="J165" s="89"/>
      <c r="K165" s="89"/>
      <c r="L165" s="64"/>
      <c r="M165" s="89"/>
      <c r="N165" s="89"/>
      <c r="O165" s="89"/>
      <c r="P165" s="64"/>
      <c r="Q165" s="64"/>
      <c r="R165" s="64"/>
      <c r="S165" s="64"/>
      <c r="T165" s="64"/>
      <c r="U165" s="89"/>
      <c r="V165" s="64"/>
      <c r="W165" s="89"/>
      <c r="X165" s="64"/>
      <c r="Y165" s="89"/>
      <c r="Z165" s="64"/>
      <c r="AA165" s="89"/>
      <c r="AB165" s="64"/>
      <c r="AC165" s="89"/>
      <c r="AD165" s="89"/>
      <c r="AE165" s="64"/>
      <c r="AF165" s="64"/>
      <c r="AG165" s="64"/>
      <c r="AH165" s="89"/>
      <c r="AI165" s="89"/>
      <c r="AJ165" s="89"/>
      <c r="AK165" s="89"/>
      <c r="AL165" s="89"/>
      <c r="AM165" s="89"/>
      <c r="AN165" s="89"/>
      <c r="AO165" s="89"/>
      <c r="AP165" s="89"/>
      <c r="AQ165" s="89"/>
      <c r="AR165" s="89"/>
      <c r="AS165" s="89"/>
      <c r="AT165" s="89"/>
      <c r="AU165" s="89"/>
      <c r="AV165" s="89"/>
      <c r="AW165" s="89"/>
      <c r="AX165" s="89"/>
      <c r="AY165" s="89"/>
      <c r="AZ165" s="89"/>
      <c r="BA165" s="89"/>
      <c r="BB165" s="89"/>
      <c r="BC165" s="89"/>
      <c r="BD165" s="89"/>
      <c r="BE165" s="89"/>
      <c r="BF165" s="89"/>
      <c r="BG165" s="89"/>
      <c r="BH165" s="89"/>
      <c r="BI165" s="89"/>
    </row>
    <row r="166" spans="1:61" ht="15.75" customHeight="1">
      <c r="A166" s="89"/>
      <c r="B166" s="89"/>
      <c r="C166" s="89"/>
      <c r="D166" s="89"/>
      <c r="E166" s="89"/>
      <c r="F166" s="64"/>
      <c r="G166" s="89"/>
      <c r="H166" s="89"/>
      <c r="I166" s="89"/>
      <c r="J166" s="89"/>
      <c r="K166" s="89"/>
      <c r="L166" s="64"/>
      <c r="M166" s="89"/>
      <c r="N166" s="89"/>
      <c r="O166" s="89"/>
      <c r="P166" s="64"/>
      <c r="Q166" s="64"/>
      <c r="R166" s="64"/>
      <c r="S166" s="64"/>
      <c r="T166" s="64"/>
      <c r="U166" s="89"/>
      <c r="V166" s="64"/>
      <c r="W166" s="89"/>
      <c r="X166" s="64"/>
      <c r="Y166" s="89"/>
      <c r="Z166" s="64"/>
      <c r="AA166" s="89"/>
      <c r="AB166" s="64"/>
      <c r="AC166" s="89"/>
      <c r="AD166" s="89"/>
      <c r="AE166" s="64"/>
      <c r="AF166" s="64"/>
      <c r="AG166" s="64"/>
      <c r="AH166" s="89"/>
      <c r="AI166" s="89"/>
      <c r="AJ166" s="89"/>
      <c r="AK166" s="89"/>
      <c r="AL166" s="89"/>
      <c r="AM166" s="89"/>
      <c r="AN166" s="89"/>
      <c r="AO166" s="89"/>
      <c r="AP166" s="89"/>
      <c r="AQ166" s="89"/>
      <c r="AR166" s="89"/>
      <c r="AS166" s="89"/>
      <c r="AT166" s="89"/>
      <c r="AU166" s="89"/>
      <c r="AV166" s="89"/>
      <c r="AW166" s="89"/>
      <c r="AX166" s="89"/>
      <c r="AY166" s="89"/>
      <c r="AZ166" s="89"/>
      <c r="BA166" s="89"/>
      <c r="BB166" s="89"/>
      <c r="BC166" s="89"/>
      <c r="BD166" s="89"/>
      <c r="BE166" s="89"/>
      <c r="BF166" s="89"/>
      <c r="BG166" s="89"/>
      <c r="BH166" s="89"/>
      <c r="BI166" s="89"/>
    </row>
    <row r="167" spans="1:61" ht="15.75" customHeight="1">
      <c r="A167" s="89"/>
      <c r="B167" s="89"/>
      <c r="C167" s="89"/>
      <c r="D167" s="89"/>
      <c r="E167" s="89"/>
      <c r="F167" s="64"/>
      <c r="G167" s="89"/>
      <c r="H167" s="89"/>
      <c r="I167" s="89"/>
      <c r="J167" s="89"/>
      <c r="K167" s="89"/>
      <c r="L167" s="64"/>
      <c r="M167" s="89"/>
      <c r="N167" s="89"/>
      <c r="O167" s="89"/>
      <c r="P167" s="64"/>
      <c r="Q167" s="64"/>
      <c r="R167" s="64"/>
      <c r="S167" s="64"/>
      <c r="T167" s="64"/>
      <c r="U167" s="89"/>
      <c r="V167" s="64"/>
      <c r="W167" s="89"/>
      <c r="X167" s="64"/>
      <c r="Y167" s="89"/>
      <c r="Z167" s="64"/>
      <c r="AA167" s="89"/>
      <c r="AB167" s="64"/>
      <c r="AC167" s="89"/>
      <c r="AD167" s="89"/>
      <c r="AE167" s="64"/>
      <c r="AF167" s="64"/>
      <c r="AG167" s="64"/>
      <c r="AH167" s="89"/>
      <c r="AI167" s="89"/>
      <c r="AJ167" s="89"/>
      <c r="AK167" s="89"/>
      <c r="AL167" s="89"/>
      <c r="AM167" s="89"/>
      <c r="AN167" s="89"/>
      <c r="AO167" s="89"/>
      <c r="AP167" s="89"/>
      <c r="AQ167" s="89"/>
      <c r="AR167" s="89"/>
      <c r="AS167" s="89"/>
      <c r="AT167" s="89"/>
      <c r="AU167" s="89"/>
      <c r="AV167" s="89"/>
      <c r="AW167" s="89"/>
      <c r="AX167" s="89"/>
      <c r="AY167" s="89"/>
      <c r="AZ167" s="89"/>
      <c r="BA167" s="89"/>
      <c r="BB167" s="89"/>
      <c r="BC167" s="89"/>
      <c r="BD167" s="89"/>
      <c r="BE167" s="89"/>
      <c r="BF167" s="89"/>
      <c r="BG167" s="89"/>
      <c r="BH167" s="89"/>
      <c r="BI167" s="89"/>
    </row>
    <row r="168" spans="1:61" ht="15.75" customHeight="1">
      <c r="A168" s="89"/>
      <c r="B168" s="89"/>
      <c r="C168" s="89"/>
      <c r="D168" s="89"/>
      <c r="E168" s="89"/>
      <c r="F168" s="64"/>
      <c r="G168" s="89"/>
      <c r="H168" s="89"/>
      <c r="I168" s="89"/>
      <c r="J168" s="89"/>
      <c r="K168" s="89"/>
      <c r="L168" s="64"/>
      <c r="M168" s="89"/>
      <c r="N168" s="89"/>
      <c r="O168" s="89"/>
      <c r="P168" s="64"/>
      <c r="Q168" s="64"/>
      <c r="R168" s="64"/>
      <c r="S168" s="64"/>
      <c r="T168" s="64"/>
      <c r="U168" s="89"/>
      <c r="V168" s="64"/>
      <c r="W168" s="89"/>
      <c r="X168" s="64"/>
      <c r="Y168" s="89"/>
      <c r="Z168" s="64"/>
      <c r="AA168" s="89"/>
      <c r="AB168" s="64"/>
      <c r="AC168" s="89"/>
      <c r="AD168" s="89"/>
      <c r="AE168" s="64"/>
      <c r="AF168" s="64"/>
      <c r="AG168" s="64"/>
      <c r="AH168" s="89"/>
      <c r="AI168" s="89"/>
      <c r="AJ168" s="89"/>
      <c r="AK168" s="89"/>
      <c r="AL168" s="89"/>
      <c r="AM168" s="89"/>
      <c r="AN168" s="89"/>
      <c r="AO168" s="89"/>
      <c r="AP168" s="89"/>
      <c r="AQ168" s="89"/>
      <c r="AR168" s="89"/>
      <c r="AS168" s="89"/>
      <c r="AT168" s="89"/>
      <c r="AU168" s="89"/>
      <c r="AV168" s="89"/>
      <c r="AW168" s="89"/>
      <c r="AX168" s="89"/>
      <c r="AY168" s="89"/>
      <c r="AZ168" s="89"/>
      <c r="BA168" s="89"/>
      <c r="BB168" s="89"/>
      <c r="BC168" s="89"/>
      <c r="BD168" s="89"/>
      <c r="BE168" s="89"/>
      <c r="BF168" s="89"/>
      <c r="BG168" s="89"/>
      <c r="BH168" s="89"/>
      <c r="BI168" s="89"/>
    </row>
    <row r="169" spans="1:61" ht="15.75" customHeight="1">
      <c r="A169" s="89"/>
      <c r="B169" s="89"/>
      <c r="C169" s="89"/>
      <c r="D169" s="89"/>
      <c r="E169" s="89"/>
      <c r="F169" s="64"/>
      <c r="G169" s="89"/>
      <c r="H169" s="89"/>
      <c r="I169" s="89"/>
      <c r="J169" s="89"/>
      <c r="K169" s="89"/>
      <c r="L169" s="64"/>
      <c r="M169" s="89"/>
      <c r="N169" s="89"/>
      <c r="O169" s="89"/>
      <c r="P169" s="64"/>
      <c r="Q169" s="64"/>
      <c r="R169" s="64"/>
      <c r="S169" s="64"/>
      <c r="T169" s="64"/>
      <c r="U169" s="89"/>
      <c r="V169" s="64"/>
      <c r="W169" s="89"/>
      <c r="X169" s="64"/>
      <c r="Y169" s="89"/>
      <c r="Z169" s="64"/>
      <c r="AA169" s="89"/>
      <c r="AB169" s="64"/>
      <c r="AC169" s="89"/>
      <c r="AD169" s="89"/>
      <c r="AE169" s="64"/>
      <c r="AF169" s="64"/>
      <c r="AG169" s="64"/>
      <c r="AH169" s="89"/>
      <c r="AI169" s="89"/>
      <c r="AJ169" s="89"/>
      <c r="AK169" s="89"/>
      <c r="AL169" s="89"/>
      <c r="AM169" s="89"/>
      <c r="AN169" s="89"/>
      <c r="AO169" s="89"/>
      <c r="AP169" s="89"/>
      <c r="AQ169" s="89"/>
      <c r="AR169" s="89"/>
      <c r="AS169" s="89"/>
      <c r="AT169" s="89"/>
      <c r="AU169" s="89"/>
      <c r="AV169" s="89"/>
      <c r="AW169" s="89"/>
      <c r="AX169" s="89"/>
      <c r="AY169" s="89"/>
      <c r="AZ169" s="89"/>
      <c r="BA169" s="89"/>
      <c r="BB169" s="89"/>
      <c r="BC169" s="89"/>
      <c r="BD169" s="89"/>
      <c r="BE169" s="89"/>
      <c r="BF169" s="89"/>
      <c r="BG169" s="89"/>
      <c r="BH169" s="89"/>
      <c r="BI169" s="89"/>
    </row>
    <row r="170" spans="1:61" ht="15.75" customHeight="1">
      <c r="A170" s="89"/>
      <c r="B170" s="89"/>
      <c r="C170" s="89"/>
      <c r="D170" s="89"/>
      <c r="E170" s="89"/>
      <c r="F170" s="64"/>
      <c r="G170" s="89"/>
      <c r="H170" s="89"/>
      <c r="I170" s="89"/>
      <c r="J170" s="89"/>
      <c r="K170" s="89"/>
      <c r="L170" s="64"/>
      <c r="M170" s="89"/>
      <c r="N170" s="89"/>
      <c r="O170" s="89"/>
      <c r="P170" s="64"/>
      <c r="Q170" s="64"/>
      <c r="R170" s="64"/>
      <c r="S170" s="64"/>
      <c r="T170" s="64"/>
      <c r="U170" s="89"/>
      <c r="V170" s="64"/>
      <c r="W170" s="89"/>
      <c r="X170" s="64"/>
      <c r="Y170" s="89"/>
      <c r="Z170" s="64"/>
      <c r="AA170" s="89"/>
      <c r="AB170" s="64"/>
      <c r="AC170" s="89"/>
      <c r="AD170" s="89"/>
      <c r="AE170" s="64"/>
      <c r="AF170" s="64"/>
      <c r="AG170" s="64"/>
      <c r="AH170" s="89"/>
      <c r="AI170" s="89"/>
      <c r="AJ170" s="89"/>
      <c r="AK170" s="89"/>
      <c r="AL170" s="89"/>
      <c r="AM170" s="89"/>
      <c r="AN170" s="89"/>
      <c r="AO170" s="89"/>
      <c r="AP170" s="89"/>
      <c r="AQ170" s="89"/>
      <c r="AR170" s="89"/>
      <c r="AS170" s="89"/>
      <c r="AT170" s="89"/>
      <c r="AU170" s="89"/>
      <c r="AV170" s="89"/>
      <c r="AW170" s="89"/>
      <c r="AX170" s="89"/>
      <c r="AY170" s="89"/>
      <c r="AZ170" s="89"/>
      <c r="BA170" s="89"/>
      <c r="BB170" s="89"/>
      <c r="BC170" s="89"/>
      <c r="BD170" s="89"/>
      <c r="BE170" s="89"/>
      <c r="BF170" s="89"/>
      <c r="BG170" s="89"/>
      <c r="BH170" s="89"/>
      <c r="BI170" s="89"/>
    </row>
    <row r="171" spans="1:61" ht="15.75" customHeight="1">
      <c r="A171" s="89"/>
      <c r="B171" s="89"/>
      <c r="C171" s="89"/>
      <c r="D171" s="89"/>
      <c r="E171" s="89"/>
      <c r="F171" s="64"/>
      <c r="G171" s="89"/>
      <c r="H171" s="89"/>
      <c r="I171" s="89"/>
      <c r="J171" s="89"/>
      <c r="K171" s="89"/>
      <c r="L171" s="64"/>
      <c r="M171" s="89"/>
      <c r="N171" s="89"/>
      <c r="O171" s="89"/>
      <c r="P171" s="64"/>
      <c r="Q171" s="64"/>
      <c r="R171" s="64"/>
      <c r="S171" s="64"/>
      <c r="T171" s="64"/>
      <c r="U171" s="89"/>
      <c r="V171" s="64"/>
      <c r="W171" s="89"/>
      <c r="X171" s="64"/>
      <c r="Y171" s="89"/>
      <c r="Z171" s="64"/>
      <c r="AA171" s="89"/>
      <c r="AB171" s="64"/>
      <c r="AC171" s="89"/>
      <c r="AD171" s="89"/>
      <c r="AE171" s="64"/>
      <c r="AF171" s="64"/>
      <c r="AG171" s="64"/>
      <c r="AH171" s="89"/>
      <c r="AI171" s="89"/>
      <c r="AJ171" s="89"/>
      <c r="AK171" s="89"/>
      <c r="AL171" s="89"/>
      <c r="AM171" s="89"/>
      <c r="AN171" s="89"/>
      <c r="AO171" s="89"/>
      <c r="AP171" s="89"/>
      <c r="AQ171" s="89"/>
      <c r="AR171" s="89"/>
      <c r="AS171" s="89"/>
      <c r="AT171" s="89"/>
      <c r="AU171" s="89"/>
      <c r="AV171" s="89"/>
      <c r="AW171" s="89"/>
      <c r="AX171" s="89"/>
      <c r="AY171" s="89"/>
      <c r="AZ171" s="89"/>
      <c r="BA171" s="89"/>
      <c r="BB171" s="89"/>
      <c r="BC171" s="89"/>
      <c r="BD171" s="89"/>
      <c r="BE171" s="89"/>
      <c r="BF171" s="89"/>
      <c r="BG171" s="89"/>
      <c r="BH171" s="89"/>
      <c r="BI171" s="89"/>
    </row>
    <row r="172" spans="1:61" ht="15.75" customHeight="1">
      <c r="A172" s="89"/>
      <c r="B172" s="89"/>
      <c r="C172" s="89"/>
      <c r="D172" s="89"/>
      <c r="E172" s="89"/>
      <c r="F172" s="64"/>
      <c r="G172" s="89"/>
      <c r="H172" s="89"/>
      <c r="I172" s="89"/>
      <c r="J172" s="89"/>
      <c r="K172" s="89"/>
      <c r="L172" s="64"/>
      <c r="M172" s="89"/>
      <c r="N172" s="89"/>
      <c r="O172" s="89"/>
      <c r="P172" s="64"/>
      <c r="Q172" s="64"/>
      <c r="R172" s="64"/>
      <c r="S172" s="64"/>
      <c r="T172" s="64"/>
      <c r="U172" s="89"/>
      <c r="V172" s="64"/>
      <c r="W172" s="89"/>
      <c r="X172" s="64"/>
      <c r="Y172" s="89"/>
      <c r="Z172" s="64"/>
      <c r="AA172" s="89"/>
      <c r="AB172" s="64"/>
      <c r="AC172" s="89"/>
      <c r="AD172" s="89"/>
      <c r="AE172" s="64"/>
      <c r="AF172" s="64"/>
      <c r="AG172" s="64"/>
      <c r="AH172" s="89"/>
      <c r="AI172" s="89"/>
      <c r="AJ172" s="89"/>
      <c r="AK172" s="89"/>
      <c r="AL172" s="89"/>
      <c r="AM172" s="89"/>
      <c r="AN172" s="89"/>
      <c r="AO172" s="89"/>
      <c r="AP172" s="89"/>
      <c r="AQ172" s="89"/>
      <c r="AR172" s="89"/>
      <c r="AS172" s="89"/>
      <c r="AT172" s="89"/>
      <c r="AU172" s="89"/>
      <c r="AV172" s="89"/>
      <c r="AW172" s="89"/>
      <c r="AX172" s="89"/>
      <c r="AY172" s="89"/>
      <c r="AZ172" s="89"/>
      <c r="BA172" s="89"/>
      <c r="BB172" s="89"/>
      <c r="BC172" s="89"/>
      <c r="BD172" s="89"/>
      <c r="BE172" s="89"/>
      <c r="BF172" s="89"/>
      <c r="BG172" s="89"/>
      <c r="BH172" s="89"/>
      <c r="BI172" s="89"/>
    </row>
    <row r="173" spans="1:61" ht="15.75" customHeight="1">
      <c r="A173" s="89"/>
      <c r="B173" s="89"/>
      <c r="C173" s="89"/>
      <c r="D173" s="89"/>
      <c r="E173" s="89"/>
      <c r="F173" s="64"/>
      <c r="G173" s="89"/>
      <c r="H173" s="89"/>
      <c r="I173" s="89"/>
      <c r="J173" s="89"/>
      <c r="K173" s="89"/>
      <c r="L173" s="64"/>
      <c r="M173" s="89"/>
      <c r="N173" s="89"/>
      <c r="O173" s="89"/>
      <c r="P173" s="64"/>
      <c r="Q173" s="64"/>
      <c r="R173" s="64"/>
      <c r="S173" s="64"/>
      <c r="T173" s="64"/>
      <c r="U173" s="89"/>
      <c r="V173" s="64"/>
      <c r="W173" s="89"/>
      <c r="X173" s="64"/>
      <c r="Y173" s="89"/>
      <c r="Z173" s="64"/>
      <c r="AA173" s="89"/>
      <c r="AB173" s="64"/>
      <c r="AC173" s="89"/>
      <c r="AD173" s="89"/>
      <c r="AE173" s="64"/>
      <c r="AF173" s="64"/>
      <c r="AG173" s="64"/>
      <c r="AH173" s="89"/>
      <c r="AI173" s="89"/>
      <c r="AJ173" s="89"/>
      <c r="AK173" s="89"/>
      <c r="AL173" s="89"/>
      <c r="AM173" s="89"/>
      <c r="AN173" s="89"/>
      <c r="AO173" s="89"/>
      <c r="AP173" s="89"/>
      <c r="AQ173" s="89"/>
      <c r="AR173" s="89"/>
      <c r="AS173" s="89"/>
      <c r="AT173" s="89"/>
      <c r="AU173" s="89"/>
      <c r="AV173" s="89"/>
      <c r="AW173" s="89"/>
      <c r="AX173" s="89"/>
      <c r="AY173" s="89"/>
      <c r="AZ173" s="89"/>
      <c r="BA173" s="89"/>
      <c r="BB173" s="89"/>
      <c r="BC173" s="89"/>
      <c r="BD173" s="89"/>
      <c r="BE173" s="89"/>
      <c r="BF173" s="89"/>
      <c r="BG173" s="89"/>
      <c r="BH173" s="89"/>
      <c r="BI173" s="89"/>
    </row>
    <row r="174" spans="1:61" ht="15.75" customHeight="1">
      <c r="A174" s="89"/>
      <c r="B174" s="89"/>
      <c r="C174" s="89"/>
      <c r="D174" s="89"/>
      <c r="E174" s="89"/>
      <c r="F174" s="64"/>
      <c r="G174" s="89"/>
      <c r="H174" s="89"/>
      <c r="I174" s="89"/>
      <c r="J174" s="89"/>
      <c r="K174" s="89"/>
      <c r="L174" s="64"/>
      <c r="M174" s="89"/>
      <c r="N174" s="89"/>
      <c r="O174" s="89"/>
      <c r="P174" s="64"/>
      <c r="Q174" s="64"/>
      <c r="R174" s="64"/>
      <c r="S174" s="64"/>
      <c r="T174" s="64"/>
      <c r="U174" s="89"/>
      <c r="V174" s="64"/>
      <c r="W174" s="89"/>
      <c r="X174" s="64"/>
      <c r="Y174" s="89"/>
      <c r="Z174" s="64"/>
      <c r="AA174" s="89"/>
      <c r="AB174" s="64"/>
      <c r="AC174" s="89"/>
      <c r="AD174" s="89"/>
      <c r="AE174" s="64"/>
      <c r="AF174" s="64"/>
      <c r="AG174" s="64"/>
      <c r="AH174" s="89"/>
      <c r="AI174" s="89"/>
      <c r="AJ174" s="89"/>
      <c r="AK174" s="89"/>
      <c r="AL174" s="89"/>
      <c r="AM174" s="89"/>
      <c r="AN174" s="89"/>
      <c r="AO174" s="89"/>
      <c r="AP174" s="89"/>
      <c r="AQ174" s="89"/>
      <c r="AR174" s="89"/>
      <c r="AS174" s="89"/>
      <c r="AT174" s="89"/>
      <c r="AU174" s="89"/>
      <c r="AV174" s="89"/>
      <c r="AW174" s="89"/>
      <c r="AX174" s="89"/>
      <c r="AY174" s="89"/>
      <c r="AZ174" s="89"/>
      <c r="BA174" s="89"/>
      <c r="BB174" s="89"/>
      <c r="BC174" s="89"/>
      <c r="BD174" s="89"/>
      <c r="BE174" s="89"/>
      <c r="BF174" s="89"/>
      <c r="BG174" s="89"/>
      <c r="BH174" s="89"/>
      <c r="BI174" s="89"/>
    </row>
    <row r="175" spans="1:61" ht="15.75" customHeight="1">
      <c r="A175" s="89"/>
      <c r="B175" s="89"/>
      <c r="C175" s="89"/>
      <c r="D175" s="89"/>
      <c r="E175" s="89"/>
      <c r="F175" s="64"/>
      <c r="G175" s="89"/>
      <c r="H175" s="89"/>
      <c r="I175" s="89"/>
      <c r="J175" s="89"/>
      <c r="K175" s="89"/>
      <c r="L175" s="64"/>
      <c r="M175" s="89"/>
      <c r="N175" s="89"/>
      <c r="O175" s="89"/>
      <c r="P175" s="64"/>
      <c r="Q175" s="64"/>
      <c r="R175" s="64"/>
      <c r="S175" s="64"/>
      <c r="T175" s="64"/>
      <c r="U175" s="89"/>
      <c r="V175" s="64"/>
      <c r="W175" s="89"/>
      <c r="X175" s="64"/>
      <c r="Y175" s="89"/>
      <c r="Z175" s="64"/>
      <c r="AA175" s="89"/>
      <c r="AB175" s="64"/>
      <c r="AC175" s="89"/>
      <c r="AD175" s="89"/>
      <c r="AE175" s="64"/>
      <c r="AF175" s="64"/>
      <c r="AG175" s="64"/>
      <c r="AH175" s="89"/>
      <c r="AI175" s="89"/>
      <c r="AJ175" s="89"/>
      <c r="AK175" s="89"/>
      <c r="AL175" s="89"/>
      <c r="AM175" s="89"/>
      <c r="AN175" s="89"/>
      <c r="AO175" s="89"/>
      <c r="AP175" s="89"/>
      <c r="AQ175" s="89"/>
      <c r="AR175" s="89"/>
      <c r="AS175" s="89"/>
      <c r="AT175" s="89"/>
      <c r="AU175" s="89"/>
      <c r="AV175" s="89"/>
      <c r="AW175" s="89"/>
      <c r="AX175" s="89"/>
      <c r="AY175" s="89"/>
      <c r="AZ175" s="89"/>
      <c r="BA175" s="89"/>
      <c r="BB175" s="89"/>
      <c r="BC175" s="89"/>
      <c r="BD175" s="89"/>
      <c r="BE175" s="89"/>
      <c r="BF175" s="89"/>
      <c r="BG175" s="89"/>
      <c r="BH175" s="89"/>
      <c r="BI175" s="89"/>
    </row>
    <row r="176" spans="1:61" ht="15.75" customHeight="1">
      <c r="A176" s="89"/>
      <c r="B176" s="89"/>
      <c r="C176" s="89"/>
      <c r="D176" s="89"/>
      <c r="E176" s="89"/>
      <c r="F176" s="64"/>
      <c r="G176" s="89"/>
      <c r="H176" s="89"/>
      <c r="I176" s="89"/>
      <c r="J176" s="89"/>
      <c r="K176" s="89"/>
      <c r="L176" s="64"/>
      <c r="M176" s="89"/>
      <c r="N176" s="89"/>
      <c r="O176" s="89"/>
      <c r="P176" s="64"/>
      <c r="Q176" s="64"/>
      <c r="R176" s="64"/>
      <c r="S176" s="64"/>
      <c r="T176" s="64"/>
      <c r="U176" s="89"/>
      <c r="V176" s="64"/>
      <c r="W176" s="89"/>
      <c r="X176" s="64"/>
      <c r="Y176" s="89"/>
      <c r="Z176" s="64"/>
      <c r="AA176" s="89"/>
      <c r="AB176" s="64"/>
      <c r="AC176" s="89"/>
      <c r="AD176" s="89"/>
      <c r="AE176" s="64"/>
      <c r="AF176" s="64"/>
      <c r="AG176" s="64"/>
      <c r="AH176" s="89"/>
      <c r="AI176" s="89"/>
      <c r="AJ176" s="89"/>
      <c r="AK176" s="89"/>
      <c r="AL176" s="89"/>
      <c r="AM176" s="89"/>
      <c r="AN176" s="89"/>
      <c r="AO176" s="89"/>
      <c r="AP176" s="89"/>
      <c r="AQ176" s="89"/>
      <c r="AR176" s="89"/>
      <c r="AS176" s="89"/>
      <c r="AT176" s="89"/>
      <c r="AU176" s="89"/>
      <c r="AV176" s="89"/>
      <c r="AW176" s="89"/>
      <c r="AX176" s="89"/>
      <c r="AY176" s="89"/>
      <c r="AZ176" s="89"/>
      <c r="BA176" s="89"/>
      <c r="BB176" s="89"/>
      <c r="BC176" s="89"/>
      <c r="BD176" s="89"/>
      <c r="BE176" s="89"/>
      <c r="BF176" s="89"/>
      <c r="BG176" s="89"/>
      <c r="BH176" s="89"/>
      <c r="BI176" s="89"/>
    </row>
    <row r="177" spans="1:61" ht="15.75" customHeight="1">
      <c r="A177" s="89"/>
      <c r="B177" s="89"/>
      <c r="C177" s="89"/>
      <c r="D177" s="89"/>
      <c r="E177" s="89"/>
      <c r="F177" s="64"/>
      <c r="G177" s="89"/>
      <c r="H177" s="89"/>
      <c r="I177" s="89"/>
      <c r="J177" s="89"/>
      <c r="K177" s="89"/>
      <c r="L177" s="64"/>
      <c r="M177" s="89"/>
      <c r="N177" s="89"/>
      <c r="O177" s="89"/>
      <c r="P177" s="64"/>
      <c r="Q177" s="64"/>
      <c r="R177" s="64"/>
      <c r="S177" s="64"/>
      <c r="T177" s="64"/>
      <c r="U177" s="89"/>
      <c r="V177" s="64"/>
      <c r="W177" s="89"/>
      <c r="X177" s="64"/>
      <c r="Y177" s="89"/>
      <c r="Z177" s="64"/>
      <c r="AA177" s="89"/>
      <c r="AB177" s="64"/>
      <c r="AC177" s="89"/>
      <c r="AD177" s="89"/>
      <c r="AE177" s="64"/>
      <c r="AF177" s="64"/>
      <c r="AG177" s="64"/>
      <c r="AH177" s="89"/>
      <c r="AI177" s="89"/>
      <c r="AJ177" s="89"/>
      <c r="AK177" s="89"/>
      <c r="AL177" s="89"/>
      <c r="AM177" s="89"/>
      <c r="AN177" s="89"/>
      <c r="AO177" s="89"/>
      <c r="AP177" s="89"/>
      <c r="AQ177" s="89"/>
      <c r="AR177" s="89"/>
      <c r="AS177" s="89"/>
      <c r="AT177" s="89"/>
      <c r="AU177" s="89"/>
      <c r="AV177" s="89"/>
      <c r="AW177" s="89"/>
      <c r="AX177" s="89"/>
      <c r="AY177" s="89"/>
      <c r="AZ177" s="89"/>
      <c r="BA177" s="89"/>
      <c r="BB177" s="89"/>
      <c r="BC177" s="89"/>
      <c r="BD177" s="89"/>
      <c r="BE177" s="89"/>
      <c r="BF177" s="89"/>
      <c r="BG177" s="89"/>
      <c r="BH177" s="89"/>
      <c r="BI177" s="89"/>
    </row>
    <row r="178" spans="1:61" ht="15.75" customHeight="1">
      <c r="A178" s="89"/>
      <c r="B178" s="89"/>
      <c r="C178" s="89"/>
      <c r="D178" s="89"/>
      <c r="E178" s="89"/>
      <c r="F178" s="64"/>
      <c r="G178" s="89"/>
      <c r="H178" s="89"/>
      <c r="I178" s="89"/>
      <c r="J178" s="89"/>
      <c r="K178" s="89"/>
      <c r="L178" s="64"/>
      <c r="M178" s="89"/>
      <c r="N178" s="89"/>
      <c r="O178" s="89"/>
      <c r="P178" s="64"/>
      <c r="Q178" s="64"/>
      <c r="R178" s="64"/>
      <c r="S178" s="64"/>
      <c r="T178" s="64"/>
      <c r="U178" s="89"/>
      <c r="V178" s="64"/>
      <c r="W178" s="89"/>
      <c r="X178" s="64"/>
      <c r="Y178" s="89"/>
      <c r="Z178" s="64"/>
      <c r="AA178" s="89"/>
      <c r="AB178" s="64"/>
      <c r="AC178" s="89"/>
      <c r="AD178" s="89"/>
      <c r="AE178" s="64"/>
      <c r="AF178" s="64"/>
      <c r="AG178" s="64"/>
      <c r="AH178" s="89"/>
      <c r="AI178" s="89"/>
      <c r="AJ178" s="89"/>
      <c r="AK178" s="89"/>
      <c r="AL178" s="89"/>
      <c r="AM178" s="89"/>
      <c r="AN178" s="89"/>
      <c r="AO178" s="89"/>
      <c r="AP178" s="89"/>
      <c r="AQ178" s="89"/>
      <c r="AR178" s="89"/>
      <c r="AS178" s="89"/>
      <c r="AT178" s="89"/>
      <c r="AU178" s="89"/>
      <c r="AV178" s="89"/>
      <c r="AW178" s="89"/>
      <c r="AX178" s="89"/>
      <c r="AY178" s="89"/>
      <c r="AZ178" s="89"/>
      <c r="BA178" s="89"/>
      <c r="BB178" s="89"/>
      <c r="BC178" s="89"/>
      <c r="BD178" s="89"/>
      <c r="BE178" s="89"/>
      <c r="BF178" s="89"/>
      <c r="BG178" s="89"/>
      <c r="BH178" s="89"/>
      <c r="BI178" s="89"/>
    </row>
    <row r="179" spans="1:61" ht="15.75" customHeight="1">
      <c r="A179" s="89"/>
      <c r="B179" s="89"/>
      <c r="C179" s="89"/>
      <c r="D179" s="89"/>
      <c r="E179" s="89"/>
      <c r="F179" s="64"/>
      <c r="G179" s="89"/>
      <c r="H179" s="89"/>
      <c r="I179" s="89"/>
      <c r="J179" s="89"/>
      <c r="K179" s="89"/>
      <c r="L179" s="64"/>
      <c r="M179" s="89"/>
      <c r="N179" s="89"/>
      <c r="O179" s="89"/>
      <c r="P179" s="64"/>
      <c r="Q179" s="64"/>
      <c r="R179" s="64"/>
      <c r="S179" s="64"/>
      <c r="T179" s="64"/>
      <c r="U179" s="89"/>
      <c r="V179" s="64"/>
      <c r="W179" s="89"/>
      <c r="X179" s="64"/>
      <c r="Y179" s="89"/>
      <c r="Z179" s="64"/>
      <c r="AA179" s="89"/>
      <c r="AB179" s="64"/>
      <c r="AC179" s="89"/>
      <c r="AD179" s="89"/>
      <c r="AE179" s="64"/>
      <c r="AF179" s="64"/>
      <c r="AG179" s="64"/>
      <c r="AH179" s="89"/>
      <c r="AI179" s="89"/>
      <c r="AJ179" s="89"/>
      <c r="AK179" s="89"/>
      <c r="AL179" s="89"/>
      <c r="AM179" s="89"/>
      <c r="AN179" s="89"/>
      <c r="AO179" s="89"/>
      <c r="AP179" s="89"/>
      <c r="AQ179" s="89"/>
      <c r="AR179" s="89"/>
      <c r="AS179" s="89"/>
      <c r="AT179" s="89"/>
      <c r="AU179" s="89"/>
      <c r="AV179" s="89"/>
      <c r="AW179" s="89"/>
      <c r="AX179" s="89"/>
      <c r="AY179" s="89"/>
      <c r="AZ179" s="89"/>
      <c r="BA179" s="89"/>
      <c r="BB179" s="89"/>
      <c r="BC179" s="89"/>
      <c r="BD179" s="89"/>
      <c r="BE179" s="89"/>
      <c r="BF179" s="89"/>
      <c r="BG179" s="89"/>
      <c r="BH179" s="89"/>
      <c r="BI179" s="89"/>
    </row>
    <row r="180" spans="1:61" ht="15.75" customHeight="1">
      <c r="A180" s="89"/>
      <c r="B180" s="89"/>
      <c r="C180" s="89"/>
      <c r="D180" s="89"/>
      <c r="E180" s="89"/>
      <c r="F180" s="64"/>
      <c r="G180" s="89"/>
      <c r="H180" s="89"/>
      <c r="I180" s="89"/>
      <c r="J180" s="89"/>
      <c r="K180" s="89"/>
      <c r="L180" s="64"/>
      <c r="M180" s="89"/>
      <c r="N180" s="89"/>
      <c r="O180" s="89"/>
      <c r="P180" s="64"/>
      <c r="Q180" s="64"/>
      <c r="R180" s="64"/>
      <c r="S180" s="64"/>
      <c r="T180" s="64"/>
      <c r="U180" s="89"/>
      <c r="V180" s="64"/>
      <c r="W180" s="89"/>
      <c r="X180" s="64"/>
      <c r="Y180" s="89"/>
      <c r="Z180" s="64"/>
      <c r="AA180" s="89"/>
      <c r="AB180" s="64"/>
      <c r="AC180" s="89"/>
      <c r="AD180" s="89"/>
      <c r="AE180" s="64"/>
      <c r="AF180" s="64"/>
      <c r="AG180" s="64"/>
      <c r="AH180" s="89"/>
      <c r="AI180" s="89"/>
      <c r="AJ180" s="89"/>
      <c r="AK180" s="89"/>
      <c r="AL180" s="89"/>
      <c r="AM180" s="89"/>
      <c r="AN180" s="89"/>
      <c r="AO180" s="89"/>
      <c r="AP180" s="89"/>
      <c r="AQ180" s="89"/>
      <c r="AR180" s="89"/>
      <c r="AS180" s="89"/>
      <c r="AT180" s="89"/>
      <c r="AU180" s="89"/>
      <c r="AV180" s="89"/>
      <c r="AW180" s="89"/>
      <c r="AX180" s="89"/>
      <c r="AY180" s="89"/>
      <c r="AZ180" s="89"/>
      <c r="BA180" s="89"/>
      <c r="BB180" s="89"/>
      <c r="BC180" s="89"/>
      <c r="BD180" s="89"/>
      <c r="BE180" s="89"/>
      <c r="BF180" s="89"/>
      <c r="BG180" s="89"/>
      <c r="BH180" s="89"/>
      <c r="BI180" s="89"/>
    </row>
    <row r="181" spans="1:61" ht="15.75" customHeight="1">
      <c r="A181" s="89"/>
      <c r="B181" s="89"/>
      <c r="C181" s="89"/>
      <c r="D181" s="89"/>
      <c r="E181" s="89"/>
      <c r="F181" s="64"/>
      <c r="G181" s="89"/>
      <c r="H181" s="89"/>
      <c r="I181" s="89"/>
      <c r="J181" s="89"/>
      <c r="K181" s="89"/>
      <c r="L181" s="64"/>
      <c r="M181" s="89"/>
      <c r="N181" s="89"/>
      <c r="O181" s="89"/>
      <c r="P181" s="64"/>
      <c r="Q181" s="64"/>
      <c r="R181" s="64"/>
      <c r="S181" s="64"/>
      <c r="T181" s="64"/>
      <c r="U181" s="89"/>
      <c r="V181" s="64"/>
      <c r="W181" s="89"/>
      <c r="X181" s="64"/>
      <c r="Y181" s="89"/>
      <c r="Z181" s="64"/>
      <c r="AA181" s="89"/>
      <c r="AB181" s="64"/>
      <c r="AC181" s="89"/>
      <c r="AD181" s="89"/>
      <c r="AE181" s="64"/>
      <c r="AF181" s="64"/>
      <c r="AG181" s="64"/>
      <c r="AH181" s="89"/>
      <c r="AI181" s="89"/>
      <c r="AJ181" s="89"/>
      <c r="AK181" s="89"/>
      <c r="AL181" s="89"/>
      <c r="AM181" s="89"/>
      <c r="AN181" s="89"/>
      <c r="AO181" s="89"/>
      <c r="AP181" s="89"/>
      <c r="AQ181" s="89"/>
      <c r="AR181" s="89"/>
      <c r="AS181" s="89"/>
      <c r="AT181" s="89"/>
      <c r="AU181" s="89"/>
      <c r="AV181" s="89"/>
      <c r="AW181" s="89"/>
      <c r="AX181" s="89"/>
      <c r="AY181" s="89"/>
      <c r="AZ181" s="89"/>
      <c r="BA181" s="89"/>
      <c r="BB181" s="89"/>
      <c r="BC181" s="89"/>
      <c r="BD181" s="89"/>
      <c r="BE181" s="89"/>
      <c r="BF181" s="89"/>
      <c r="BG181" s="89"/>
      <c r="BH181" s="89"/>
      <c r="BI181" s="89"/>
    </row>
    <row r="182" spans="1:61" ht="15.75" customHeight="1">
      <c r="A182" s="89"/>
      <c r="B182" s="89"/>
      <c r="C182" s="89"/>
      <c r="D182" s="89"/>
      <c r="E182" s="89"/>
      <c r="F182" s="64"/>
      <c r="G182" s="89"/>
      <c r="H182" s="89"/>
      <c r="I182" s="89"/>
      <c r="J182" s="89"/>
      <c r="K182" s="89"/>
      <c r="L182" s="64"/>
      <c r="M182" s="89"/>
      <c r="N182" s="89"/>
      <c r="O182" s="89"/>
      <c r="P182" s="64"/>
      <c r="Q182" s="64"/>
      <c r="R182" s="64"/>
      <c r="S182" s="64"/>
      <c r="T182" s="64"/>
      <c r="U182" s="89"/>
      <c r="V182" s="64"/>
      <c r="W182" s="89"/>
      <c r="X182" s="64"/>
      <c r="Y182" s="89"/>
      <c r="Z182" s="64"/>
      <c r="AA182" s="89"/>
      <c r="AB182" s="64"/>
      <c r="AC182" s="89"/>
      <c r="AD182" s="89"/>
      <c r="AE182" s="64"/>
      <c r="AF182" s="64"/>
      <c r="AG182" s="64"/>
      <c r="AH182" s="89"/>
      <c r="AI182" s="89"/>
      <c r="AJ182" s="89"/>
      <c r="AK182" s="89"/>
      <c r="AL182" s="89"/>
      <c r="AM182" s="89"/>
      <c r="AN182" s="89"/>
      <c r="AO182" s="89"/>
      <c r="AP182" s="89"/>
      <c r="AQ182" s="89"/>
      <c r="AR182" s="89"/>
      <c r="AS182" s="89"/>
      <c r="AT182" s="89"/>
      <c r="AU182" s="89"/>
      <c r="AV182" s="89"/>
      <c r="AW182" s="89"/>
      <c r="AX182" s="89"/>
      <c r="AY182" s="89"/>
      <c r="AZ182" s="89"/>
      <c r="BA182" s="89"/>
      <c r="BB182" s="89"/>
      <c r="BC182" s="89"/>
      <c r="BD182" s="89"/>
      <c r="BE182" s="89"/>
      <c r="BF182" s="89"/>
      <c r="BG182" s="89"/>
      <c r="BH182" s="89"/>
      <c r="BI182" s="89"/>
    </row>
    <row r="183" spans="1:61" ht="15.75" customHeight="1">
      <c r="A183" s="89"/>
      <c r="B183" s="89"/>
      <c r="C183" s="89"/>
      <c r="D183" s="89"/>
      <c r="E183" s="89"/>
      <c r="F183" s="64"/>
      <c r="G183" s="89"/>
      <c r="H183" s="89"/>
      <c r="I183" s="89"/>
      <c r="J183" s="89"/>
      <c r="K183" s="89"/>
      <c r="L183" s="64"/>
      <c r="M183" s="89"/>
      <c r="N183" s="89"/>
      <c r="O183" s="89"/>
      <c r="P183" s="64"/>
      <c r="Q183" s="64"/>
      <c r="R183" s="64"/>
      <c r="S183" s="64"/>
      <c r="T183" s="64"/>
      <c r="U183" s="89"/>
      <c r="V183" s="64"/>
      <c r="W183" s="89"/>
      <c r="X183" s="64"/>
      <c r="Y183" s="89"/>
      <c r="Z183" s="64"/>
      <c r="AA183" s="89"/>
      <c r="AB183" s="64"/>
      <c r="AC183" s="89"/>
      <c r="AD183" s="89"/>
      <c r="AE183" s="64"/>
      <c r="AF183" s="64"/>
      <c r="AG183" s="64"/>
      <c r="AH183" s="89"/>
      <c r="AI183" s="89"/>
      <c r="AJ183" s="89"/>
      <c r="AK183" s="89"/>
      <c r="AL183" s="89"/>
      <c r="AM183" s="89"/>
      <c r="AN183" s="89"/>
      <c r="AO183" s="89"/>
      <c r="AP183" s="89"/>
      <c r="AQ183" s="89"/>
      <c r="AR183" s="89"/>
      <c r="AS183" s="89"/>
      <c r="AT183" s="89"/>
      <c r="AU183" s="89"/>
      <c r="AV183" s="89"/>
      <c r="AW183" s="89"/>
      <c r="AX183" s="89"/>
      <c r="AY183" s="89"/>
      <c r="AZ183" s="89"/>
      <c r="BA183" s="89"/>
      <c r="BB183" s="89"/>
      <c r="BC183" s="89"/>
      <c r="BD183" s="89"/>
      <c r="BE183" s="89"/>
      <c r="BF183" s="89"/>
      <c r="BG183" s="89"/>
      <c r="BH183" s="89"/>
      <c r="BI183" s="89"/>
    </row>
    <row r="184" spans="1:61" ht="15.75" customHeight="1">
      <c r="A184" s="89"/>
      <c r="B184" s="89"/>
      <c r="C184" s="89"/>
      <c r="D184" s="89"/>
      <c r="E184" s="89"/>
      <c r="F184" s="64"/>
      <c r="G184" s="89"/>
      <c r="H184" s="89"/>
      <c r="I184" s="89"/>
      <c r="J184" s="89"/>
      <c r="K184" s="89"/>
      <c r="L184" s="64"/>
      <c r="M184" s="89"/>
      <c r="N184" s="89"/>
      <c r="O184" s="89"/>
      <c r="P184" s="64"/>
      <c r="Q184" s="64"/>
      <c r="R184" s="64"/>
      <c r="S184" s="64"/>
      <c r="T184" s="64"/>
      <c r="U184" s="89"/>
      <c r="V184" s="64"/>
      <c r="W184" s="89"/>
      <c r="X184" s="64"/>
      <c r="Y184" s="89"/>
      <c r="Z184" s="64"/>
      <c r="AA184" s="89"/>
      <c r="AB184" s="64"/>
      <c r="AC184" s="89"/>
      <c r="AD184" s="89"/>
      <c r="AE184" s="64"/>
      <c r="AF184" s="64"/>
      <c r="AG184" s="64"/>
      <c r="AH184" s="89"/>
      <c r="AI184" s="89"/>
      <c r="AJ184" s="89"/>
      <c r="AK184" s="89"/>
      <c r="AL184" s="89"/>
      <c r="AM184" s="89"/>
      <c r="AN184" s="89"/>
      <c r="AO184" s="89"/>
      <c r="AP184" s="89"/>
      <c r="AQ184" s="89"/>
      <c r="AR184" s="89"/>
      <c r="AS184" s="89"/>
      <c r="AT184" s="89"/>
      <c r="AU184" s="89"/>
      <c r="AV184" s="89"/>
      <c r="AW184" s="89"/>
      <c r="AX184" s="89"/>
      <c r="AY184" s="89"/>
      <c r="AZ184" s="89"/>
      <c r="BA184" s="89"/>
      <c r="BB184" s="89"/>
      <c r="BC184" s="89"/>
      <c r="BD184" s="89"/>
      <c r="BE184" s="89"/>
      <c r="BF184" s="89"/>
      <c r="BG184" s="89"/>
      <c r="BH184" s="89"/>
      <c r="BI184" s="89"/>
    </row>
    <row r="185" spans="1:61" ht="15.75" customHeight="1">
      <c r="A185" s="89"/>
      <c r="B185" s="89"/>
      <c r="C185" s="89"/>
      <c r="D185" s="89"/>
      <c r="E185" s="89"/>
      <c r="F185" s="64"/>
      <c r="G185" s="89"/>
      <c r="H185" s="89"/>
      <c r="I185" s="89"/>
      <c r="J185" s="89"/>
      <c r="K185" s="89"/>
      <c r="L185" s="64"/>
      <c r="M185" s="89"/>
      <c r="N185" s="89"/>
      <c r="O185" s="89"/>
      <c r="P185" s="64"/>
      <c r="Q185" s="64"/>
      <c r="R185" s="64"/>
      <c r="S185" s="64"/>
      <c r="T185" s="64"/>
      <c r="U185" s="89"/>
      <c r="V185" s="64"/>
      <c r="W185" s="89"/>
      <c r="X185" s="64"/>
      <c r="Y185" s="89"/>
      <c r="Z185" s="64"/>
      <c r="AA185" s="89"/>
      <c r="AB185" s="64"/>
      <c r="AC185" s="89"/>
      <c r="AD185" s="89"/>
      <c r="AE185" s="64"/>
      <c r="AF185" s="64"/>
      <c r="AG185" s="64"/>
      <c r="AH185" s="89"/>
      <c r="AI185" s="89"/>
      <c r="AJ185" s="89"/>
      <c r="AK185" s="89"/>
      <c r="AL185" s="89"/>
      <c r="AM185" s="89"/>
      <c r="AN185" s="89"/>
      <c r="AO185" s="89"/>
      <c r="AP185" s="89"/>
      <c r="AQ185" s="89"/>
      <c r="AR185" s="89"/>
      <c r="AS185" s="89"/>
      <c r="AT185" s="89"/>
      <c r="AU185" s="89"/>
      <c r="AV185" s="89"/>
      <c r="AW185" s="89"/>
      <c r="AX185" s="89"/>
      <c r="AY185" s="89"/>
      <c r="AZ185" s="89"/>
      <c r="BA185" s="89"/>
      <c r="BB185" s="89"/>
      <c r="BC185" s="89"/>
      <c r="BD185" s="89"/>
      <c r="BE185" s="89"/>
      <c r="BF185" s="89"/>
      <c r="BG185" s="89"/>
      <c r="BH185" s="89"/>
      <c r="BI185" s="89"/>
    </row>
    <row r="186" spans="1:61" ht="15.75" customHeight="1">
      <c r="A186" s="89"/>
      <c r="B186" s="89"/>
      <c r="C186" s="89"/>
      <c r="D186" s="89"/>
      <c r="E186" s="89"/>
      <c r="F186" s="64"/>
      <c r="G186" s="89"/>
      <c r="H186" s="89"/>
      <c r="I186" s="89"/>
      <c r="J186" s="89"/>
      <c r="K186" s="89"/>
      <c r="L186" s="64"/>
      <c r="M186" s="89"/>
      <c r="N186" s="89"/>
      <c r="O186" s="89"/>
      <c r="P186" s="64"/>
      <c r="Q186" s="64"/>
      <c r="R186" s="64"/>
      <c r="S186" s="64"/>
      <c r="T186" s="64"/>
      <c r="U186" s="89"/>
      <c r="V186" s="64"/>
      <c r="W186" s="89"/>
      <c r="X186" s="64"/>
      <c r="Y186" s="89"/>
      <c r="Z186" s="64"/>
      <c r="AA186" s="89"/>
      <c r="AB186" s="64"/>
      <c r="AC186" s="89"/>
      <c r="AD186" s="89"/>
      <c r="AE186" s="64"/>
      <c r="AF186" s="64"/>
      <c r="AG186" s="64"/>
      <c r="AH186" s="89"/>
      <c r="AI186" s="89"/>
      <c r="AJ186" s="89"/>
      <c r="AK186" s="89"/>
      <c r="AL186" s="89"/>
      <c r="AM186" s="89"/>
      <c r="AN186" s="89"/>
      <c r="AO186" s="89"/>
      <c r="AP186" s="89"/>
      <c r="AQ186" s="89"/>
      <c r="AR186" s="89"/>
      <c r="AS186" s="89"/>
      <c r="AT186" s="89"/>
      <c r="AU186" s="89"/>
      <c r="AV186" s="89"/>
      <c r="AW186" s="89"/>
      <c r="AX186" s="89"/>
      <c r="AY186" s="89"/>
      <c r="AZ186" s="89"/>
      <c r="BA186" s="89"/>
      <c r="BB186" s="89"/>
      <c r="BC186" s="89"/>
      <c r="BD186" s="89"/>
      <c r="BE186" s="89"/>
      <c r="BF186" s="89"/>
      <c r="BG186" s="89"/>
      <c r="BH186" s="89"/>
      <c r="BI186" s="89"/>
    </row>
    <row r="187" spans="1:61" ht="15.75" customHeight="1">
      <c r="A187" s="89"/>
      <c r="B187" s="89"/>
      <c r="C187" s="89"/>
      <c r="D187" s="89"/>
      <c r="E187" s="89"/>
      <c r="F187" s="64"/>
      <c r="G187" s="89"/>
      <c r="H187" s="89"/>
      <c r="I187" s="89"/>
      <c r="J187" s="89"/>
      <c r="K187" s="89"/>
      <c r="L187" s="64"/>
      <c r="M187" s="89"/>
      <c r="N187" s="89"/>
      <c r="O187" s="89"/>
      <c r="P187" s="64"/>
      <c r="Q187" s="64"/>
      <c r="R187" s="64"/>
      <c r="S187" s="64"/>
      <c r="T187" s="64"/>
      <c r="U187" s="89"/>
      <c r="V187" s="64"/>
      <c r="W187" s="89"/>
      <c r="X187" s="64"/>
      <c r="Y187" s="89"/>
      <c r="Z187" s="64"/>
      <c r="AA187" s="89"/>
      <c r="AB187" s="64"/>
      <c r="AC187" s="89"/>
      <c r="AD187" s="89"/>
      <c r="AE187" s="64"/>
      <c r="AF187" s="64"/>
      <c r="AG187" s="64"/>
      <c r="AH187" s="89"/>
      <c r="AI187" s="89"/>
      <c r="AJ187" s="89"/>
      <c r="AK187" s="89"/>
      <c r="AL187" s="89"/>
      <c r="AM187" s="89"/>
      <c r="AN187" s="89"/>
      <c r="AO187" s="89"/>
      <c r="AP187" s="89"/>
      <c r="AQ187" s="89"/>
      <c r="AR187" s="89"/>
      <c r="AS187" s="89"/>
      <c r="AT187" s="89"/>
      <c r="AU187" s="89"/>
      <c r="AV187" s="89"/>
      <c r="AW187" s="89"/>
      <c r="AX187" s="89"/>
      <c r="AY187" s="89"/>
      <c r="AZ187" s="89"/>
      <c r="BA187" s="89"/>
      <c r="BB187" s="89"/>
      <c r="BC187" s="89"/>
      <c r="BD187" s="89"/>
      <c r="BE187" s="89"/>
      <c r="BF187" s="89"/>
      <c r="BG187" s="89"/>
      <c r="BH187" s="89"/>
      <c r="BI187" s="89"/>
    </row>
    <row r="188" spans="1:61" ht="15.75" customHeight="1">
      <c r="A188" s="89"/>
      <c r="B188" s="89"/>
      <c r="C188" s="89"/>
      <c r="D188" s="89"/>
      <c r="E188" s="89"/>
      <c r="F188" s="64"/>
      <c r="G188" s="89"/>
      <c r="H188" s="89"/>
      <c r="I188" s="89"/>
      <c r="J188" s="89"/>
      <c r="K188" s="89"/>
      <c r="L188" s="64"/>
      <c r="M188" s="89"/>
      <c r="N188" s="89"/>
      <c r="O188" s="89"/>
      <c r="P188" s="64"/>
      <c r="Q188" s="64"/>
      <c r="R188" s="64"/>
      <c r="S188" s="64"/>
      <c r="T188" s="64"/>
      <c r="U188" s="89"/>
      <c r="V188" s="64"/>
      <c r="W188" s="89"/>
      <c r="X188" s="64"/>
      <c r="Y188" s="89"/>
      <c r="Z188" s="64"/>
      <c r="AA188" s="89"/>
      <c r="AB188" s="64"/>
      <c r="AC188" s="89"/>
      <c r="AD188" s="89"/>
      <c r="AE188" s="64"/>
      <c r="AF188" s="64"/>
      <c r="AG188" s="64"/>
      <c r="AH188" s="89"/>
      <c r="AI188" s="89"/>
      <c r="AJ188" s="89"/>
      <c r="AK188" s="89"/>
      <c r="AL188" s="89"/>
      <c r="AM188" s="89"/>
      <c r="AN188" s="89"/>
      <c r="AO188" s="89"/>
      <c r="AP188" s="89"/>
      <c r="AQ188" s="89"/>
      <c r="AR188" s="89"/>
      <c r="AS188" s="89"/>
      <c r="AT188" s="89"/>
      <c r="AU188" s="89"/>
      <c r="AV188" s="89"/>
      <c r="AW188" s="89"/>
      <c r="AX188" s="89"/>
      <c r="AY188" s="89"/>
      <c r="AZ188" s="89"/>
      <c r="BA188" s="89"/>
      <c r="BB188" s="89"/>
      <c r="BC188" s="89"/>
      <c r="BD188" s="89"/>
      <c r="BE188" s="89"/>
      <c r="BF188" s="89"/>
      <c r="BG188" s="89"/>
      <c r="BH188" s="89"/>
      <c r="BI188" s="89"/>
    </row>
    <row r="189" spans="1:61" ht="15.75" customHeight="1">
      <c r="A189" s="89"/>
      <c r="B189" s="89"/>
      <c r="C189" s="89"/>
      <c r="D189" s="89"/>
      <c r="E189" s="89"/>
      <c r="F189" s="64"/>
      <c r="G189" s="89"/>
      <c r="H189" s="89"/>
      <c r="I189" s="89"/>
      <c r="J189" s="89"/>
      <c r="K189" s="89"/>
      <c r="L189" s="64"/>
      <c r="M189" s="89"/>
      <c r="N189" s="89"/>
      <c r="O189" s="89"/>
      <c r="P189" s="64"/>
      <c r="Q189" s="64"/>
      <c r="R189" s="64"/>
      <c r="S189" s="64"/>
      <c r="T189" s="64"/>
      <c r="U189" s="89"/>
      <c r="V189" s="64"/>
      <c r="W189" s="89"/>
      <c r="X189" s="64"/>
      <c r="Y189" s="89"/>
      <c r="Z189" s="64"/>
      <c r="AA189" s="89"/>
      <c r="AB189" s="64"/>
      <c r="AC189" s="89"/>
      <c r="AD189" s="89"/>
      <c r="AE189" s="64"/>
      <c r="AF189" s="64"/>
      <c r="AG189" s="64"/>
      <c r="AH189" s="89"/>
      <c r="AI189" s="89"/>
      <c r="AJ189" s="89"/>
      <c r="AK189" s="89"/>
      <c r="AL189" s="89"/>
      <c r="AM189" s="89"/>
      <c r="AN189" s="89"/>
      <c r="AO189" s="89"/>
      <c r="AP189" s="89"/>
      <c r="AQ189" s="89"/>
      <c r="AR189" s="89"/>
      <c r="AS189" s="89"/>
      <c r="AT189" s="89"/>
      <c r="AU189" s="89"/>
      <c r="AV189" s="89"/>
      <c r="AW189" s="89"/>
      <c r="AX189" s="89"/>
      <c r="AY189" s="89"/>
      <c r="AZ189" s="89"/>
      <c r="BA189" s="89"/>
      <c r="BB189" s="89"/>
      <c r="BC189" s="89"/>
      <c r="BD189" s="89"/>
      <c r="BE189" s="89"/>
      <c r="BF189" s="89"/>
      <c r="BG189" s="89"/>
      <c r="BH189" s="89"/>
      <c r="BI189" s="89"/>
    </row>
    <row r="190" spans="1:61" ht="15.75" customHeight="1">
      <c r="A190" s="89"/>
      <c r="B190" s="89"/>
      <c r="C190" s="89"/>
      <c r="D190" s="89"/>
      <c r="E190" s="89"/>
      <c r="F190" s="64"/>
      <c r="G190" s="89"/>
      <c r="H190" s="89"/>
      <c r="I190" s="89"/>
      <c r="J190" s="89"/>
      <c r="K190" s="89"/>
      <c r="L190" s="64"/>
      <c r="M190" s="89"/>
      <c r="N190" s="89"/>
      <c r="O190" s="89"/>
      <c r="P190" s="64"/>
      <c r="Q190" s="64"/>
      <c r="R190" s="64"/>
      <c r="S190" s="64"/>
      <c r="T190" s="64"/>
      <c r="U190" s="89"/>
      <c r="V190" s="64"/>
      <c r="W190" s="89"/>
      <c r="X190" s="64"/>
      <c r="Y190" s="89"/>
      <c r="Z190" s="64"/>
      <c r="AA190" s="89"/>
      <c r="AB190" s="64"/>
      <c r="AC190" s="89"/>
      <c r="AD190" s="89"/>
      <c r="AE190" s="64"/>
      <c r="AF190" s="64"/>
      <c r="AG190" s="64"/>
      <c r="AH190" s="89"/>
      <c r="AI190" s="89"/>
      <c r="AJ190" s="89"/>
      <c r="AK190" s="89"/>
      <c r="AL190" s="89"/>
      <c r="AM190" s="89"/>
      <c r="AN190" s="89"/>
      <c r="AO190" s="89"/>
      <c r="AP190" s="89"/>
      <c r="AQ190" s="89"/>
      <c r="AR190" s="89"/>
      <c r="AS190" s="89"/>
      <c r="AT190" s="89"/>
      <c r="AU190" s="89"/>
      <c r="AV190" s="89"/>
      <c r="AW190" s="89"/>
      <c r="AX190" s="89"/>
      <c r="AY190" s="89"/>
      <c r="AZ190" s="89"/>
      <c r="BA190" s="89"/>
      <c r="BB190" s="89"/>
      <c r="BC190" s="89"/>
      <c r="BD190" s="89"/>
      <c r="BE190" s="89"/>
      <c r="BF190" s="89"/>
      <c r="BG190" s="89"/>
      <c r="BH190" s="89"/>
      <c r="BI190" s="89"/>
    </row>
    <row r="191" spans="1:61" ht="15.75" customHeight="1">
      <c r="A191" s="89"/>
      <c r="B191" s="89"/>
      <c r="C191" s="89"/>
      <c r="D191" s="89"/>
      <c r="E191" s="89"/>
      <c r="F191" s="64"/>
      <c r="G191" s="89"/>
      <c r="H191" s="89"/>
      <c r="I191" s="89"/>
      <c r="J191" s="89"/>
      <c r="K191" s="89"/>
      <c r="L191" s="64"/>
      <c r="M191" s="89"/>
      <c r="N191" s="89"/>
      <c r="O191" s="89"/>
      <c r="P191" s="64"/>
      <c r="Q191" s="64"/>
      <c r="R191" s="64"/>
      <c r="S191" s="64"/>
      <c r="T191" s="64"/>
      <c r="U191" s="89"/>
      <c r="V191" s="64"/>
      <c r="W191" s="89"/>
      <c r="X191" s="64"/>
      <c r="Y191" s="89"/>
      <c r="Z191" s="64"/>
      <c r="AA191" s="89"/>
      <c r="AB191" s="64"/>
      <c r="AC191" s="89"/>
      <c r="AD191" s="89"/>
      <c r="AE191" s="64"/>
      <c r="AF191" s="64"/>
      <c r="AG191" s="64"/>
      <c r="AH191" s="89"/>
      <c r="AI191" s="89"/>
      <c r="AJ191" s="89"/>
      <c r="AK191" s="89"/>
      <c r="AL191" s="89"/>
      <c r="AM191" s="89"/>
      <c r="AN191" s="89"/>
      <c r="AO191" s="89"/>
      <c r="AP191" s="89"/>
      <c r="AQ191" s="89"/>
      <c r="AR191" s="89"/>
      <c r="AS191" s="89"/>
      <c r="AT191" s="89"/>
      <c r="AU191" s="89"/>
      <c r="AV191" s="89"/>
      <c r="AW191" s="89"/>
      <c r="AX191" s="89"/>
      <c r="AY191" s="89"/>
      <c r="AZ191" s="89"/>
      <c r="BA191" s="89"/>
      <c r="BB191" s="89"/>
      <c r="BC191" s="89"/>
      <c r="BD191" s="89"/>
      <c r="BE191" s="89"/>
      <c r="BF191" s="89"/>
      <c r="BG191" s="89"/>
      <c r="BH191" s="89"/>
      <c r="BI191" s="89"/>
    </row>
    <row r="192" spans="1:61" ht="15.75" customHeight="1">
      <c r="A192" s="89"/>
      <c r="B192" s="89"/>
      <c r="C192" s="89"/>
      <c r="D192" s="89"/>
      <c r="E192" s="89"/>
      <c r="F192" s="64"/>
      <c r="G192" s="89"/>
      <c r="H192" s="89"/>
      <c r="I192" s="89"/>
      <c r="J192" s="89"/>
      <c r="K192" s="89"/>
      <c r="L192" s="64"/>
      <c r="M192" s="89"/>
      <c r="N192" s="89"/>
      <c r="O192" s="89"/>
      <c r="P192" s="64"/>
      <c r="Q192" s="64"/>
      <c r="R192" s="64"/>
      <c r="S192" s="64"/>
      <c r="T192" s="64"/>
      <c r="U192" s="89"/>
      <c r="V192" s="64"/>
      <c r="W192" s="89"/>
      <c r="X192" s="64"/>
      <c r="Y192" s="89"/>
      <c r="Z192" s="64"/>
      <c r="AA192" s="89"/>
      <c r="AB192" s="64"/>
      <c r="AC192" s="89"/>
      <c r="AD192" s="89"/>
      <c r="AE192" s="64"/>
      <c r="AF192" s="64"/>
      <c r="AG192" s="64"/>
      <c r="AH192" s="89"/>
      <c r="AI192" s="89"/>
      <c r="AJ192" s="89"/>
      <c r="AK192" s="89"/>
      <c r="AL192" s="89"/>
      <c r="AM192" s="89"/>
      <c r="AN192" s="89"/>
      <c r="AO192" s="89"/>
      <c r="AP192" s="89"/>
      <c r="AQ192" s="89"/>
      <c r="AR192" s="89"/>
      <c r="AS192" s="89"/>
      <c r="AT192" s="89"/>
      <c r="AU192" s="89"/>
      <c r="AV192" s="89"/>
      <c r="AW192" s="89"/>
      <c r="AX192" s="89"/>
      <c r="AY192" s="89"/>
      <c r="AZ192" s="89"/>
      <c r="BA192" s="89"/>
      <c r="BB192" s="89"/>
      <c r="BC192" s="89"/>
      <c r="BD192" s="89"/>
      <c r="BE192" s="89"/>
      <c r="BF192" s="89"/>
      <c r="BG192" s="89"/>
      <c r="BH192" s="89"/>
      <c r="BI192" s="89"/>
    </row>
    <row r="193" spans="1:61" ht="15.75" customHeight="1">
      <c r="A193" s="89"/>
      <c r="B193" s="89"/>
      <c r="C193" s="89"/>
      <c r="D193" s="89"/>
      <c r="E193" s="89"/>
      <c r="F193" s="64"/>
      <c r="G193" s="89"/>
      <c r="H193" s="89"/>
      <c r="I193" s="89"/>
      <c r="J193" s="89"/>
      <c r="K193" s="89"/>
      <c r="L193" s="64"/>
      <c r="M193" s="89"/>
      <c r="N193" s="89"/>
      <c r="O193" s="89"/>
      <c r="P193" s="64"/>
      <c r="Q193" s="64"/>
      <c r="R193" s="64"/>
      <c r="S193" s="64"/>
      <c r="T193" s="64"/>
      <c r="U193" s="89"/>
      <c r="V193" s="64"/>
      <c r="W193" s="89"/>
      <c r="X193" s="64"/>
      <c r="Y193" s="89"/>
      <c r="Z193" s="64"/>
      <c r="AA193" s="89"/>
      <c r="AB193" s="64"/>
      <c r="AC193" s="89"/>
      <c r="AD193" s="89"/>
      <c r="AE193" s="64"/>
      <c r="AF193" s="64"/>
      <c r="AG193" s="64"/>
      <c r="AH193" s="89"/>
      <c r="AI193" s="89"/>
      <c r="AJ193" s="89"/>
      <c r="AK193" s="89"/>
      <c r="AL193" s="89"/>
      <c r="AM193" s="89"/>
      <c r="AN193" s="89"/>
      <c r="AO193" s="89"/>
      <c r="AP193" s="89"/>
      <c r="AQ193" s="89"/>
      <c r="AR193" s="89"/>
      <c r="AS193" s="89"/>
      <c r="AT193" s="89"/>
      <c r="AU193" s="89"/>
      <c r="AV193" s="89"/>
      <c r="AW193" s="89"/>
      <c r="AX193" s="89"/>
      <c r="AY193" s="89"/>
      <c r="AZ193" s="89"/>
      <c r="BA193" s="89"/>
      <c r="BB193" s="89"/>
      <c r="BC193" s="89"/>
      <c r="BD193" s="89"/>
      <c r="BE193" s="89"/>
      <c r="BF193" s="89"/>
      <c r="BG193" s="89"/>
      <c r="BH193" s="89"/>
      <c r="BI193" s="89"/>
    </row>
    <row r="194" spans="1:61" ht="15.75" customHeight="1">
      <c r="A194" s="89"/>
      <c r="B194" s="89"/>
      <c r="C194" s="89"/>
      <c r="D194" s="89"/>
      <c r="E194" s="89"/>
      <c r="F194" s="64"/>
      <c r="G194" s="89"/>
      <c r="H194" s="89"/>
      <c r="I194" s="89"/>
      <c r="J194" s="89"/>
      <c r="K194" s="89"/>
      <c r="L194" s="64"/>
      <c r="M194" s="89"/>
      <c r="N194" s="89"/>
      <c r="O194" s="89"/>
      <c r="P194" s="64"/>
      <c r="Q194" s="64"/>
      <c r="R194" s="64"/>
      <c r="S194" s="64"/>
      <c r="T194" s="64"/>
      <c r="U194" s="89"/>
      <c r="V194" s="64"/>
      <c r="W194" s="89"/>
      <c r="X194" s="64"/>
      <c r="Y194" s="89"/>
      <c r="Z194" s="64"/>
      <c r="AA194" s="89"/>
      <c r="AB194" s="64"/>
      <c r="AC194" s="89"/>
      <c r="AD194" s="89"/>
      <c r="AE194" s="64"/>
      <c r="AF194" s="64"/>
      <c r="AG194" s="64"/>
      <c r="AH194" s="89"/>
      <c r="AI194" s="89"/>
      <c r="AJ194" s="89"/>
      <c r="AK194" s="89"/>
      <c r="AL194" s="89"/>
      <c r="AM194" s="89"/>
      <c r="AN194" s="89"/>
      <c r="AO194" s="89"/>
      <c r="AP194" s="89"/>
      <c r="AQ194" s="89"/>
      <c r="AR194" s="89"/>
      <c r="AS194" s="89"/>
      <c r="AT194" s="89"/>
      <c r="AU194" s="89"/>
      <c r="AV194" s="89"/>
      <c r="AW194" s="89"/>
      <c r="AX194" s="89"/>
      <c r="AY194" s="89"/>
      <c r="AZ194" s="89"/>
      <c r="BA194" s="89"/>
      <c r="BB194" s="89"/>
      <c r="BC194" s="89"/>
      <c r="BD194" s="89"/>
      <c r="BE194" s="89"/>
      <c r="BF194" s="89"/>
      <c r="BG194" s="89"/>
      <c r="BH194" s="89"/>
      <c r="BI194" s="89"/>
    </row>
    <row r="195" spans="1:61" ht="15.75" customHeight="1">
      <c r="A195" s="89"/>
      <c r="B195" s="89"/>
      <c r="C195" s="89"/>
      <c r="D195" s="89"/>
      <c r="E195" s="89"/>
      <c r="F195" s="64"/>
      <c r="G195" s="89"/>
      <c r="H195" s="89"/>
      <c r="I195" s="89"/>
      <c r="J195" s="89"/>
      <c r="K195" s="89"/>
      <c r="L195" s="64"/>
      <c r="M195" s="89"/>
      <c r="N195" s="89"/>
      <c r="O195" s="89"/>
      <c r="P195" s="64"/>
      <c r="Q195" s="64"/>
      <c r="R195" s="64"/>
      <c r="S195" s="64"/>
      <c r="T195" s="64"/>
      <c r="U195" s="89"/>
      <c r="V195" s="64"/>
      <c r="W195" s="89"/>
      <c r="X195" s="64"/>
      <c r="Y195" s="89"/>
      <c r="Z195" s="64"/>
      <c r="AA195" s="89"/>
      <c r="AB195" s="64"/>
      <c r="AC195" s="89"/>
      <c r="AD195" s="89"/>
      <c r="AE195" s="64"/>
      <c r="AF195" s="64"/>
      <c r="AG195" s="64"/>
      <c r="AH195" s="89"/>
      <c r="AI195" s="89"/>
      <c r="AJ195" s="89"/>
      <c r="AK195" s="89"/>
      <c r="AL195" s="89"/>
      <c r="AM195" s="89"/>
      <c r="AN195" s="89"/>
      <c r="AO195" s="89"/>
      <c r="AP195" s="89"/>
      <c r="AQ195" s="89"/>
      <c r="AR195" s="89"/>
      <c r="AS195" s="89"/>
      <c r="AT195" s="89"/>
      <c r="AU195" s="89"/>
      <c r="AV195" s="89"/>
      <c r="AW195" s="89"/>
      <c r="AX195" s="89"/>
      <c r="AY195" s="89"/>
      <c r="AZ195" s="89"/>
      <c r="BA195" s="89"/>
      <c r="BB195" s="89"/>
      <c r="BC195" s="89"/>
      <c r="BD195" s="89"/>
      <c r="BE195" s="89"/>
      <c r="BF195" s="89"/>
      <c r="BG195" s="89"/>
      <c r="BH195" s="89"/>
      <c r="BI195" s="89"/>
    </row>
    <row r="196" spans="1:61" ht="15.75" customHeight="1">
      <c r="A196" s="89"/>
      <c r="B196" s="89"/>
      <c r="C196" s="89"/>
      <c r="D196" s="89"/>
      <c r="E196" s="89"/>
      <c r="F196" s="64"/>
      <c r="G196" s="89"/>
      <c r="H196" s="89"/>
      <c r="I196" s="89"/>
      <c r="J196" s="89"/>
      <c r="K196" s="89"/>
      <c r="L196" s="64"/>
      <c r="M196" s="89"/>
      <c r="N196" s="89"/>
      <c r="O196" s="89"/>
      <c r="P196" s="64"/>
      <c r="Q196" s="64"/>
      <c r="R196" s="64"/>
      <c r="S196" s="64"/>
      <c r="T196" s="64"/>
      <c r="U196" s="89"/>
      <c r="V196" s="64"/>
      <c r="W196" s="89"/>
      <c r="X196" s="64"/>
      <c r="Y196" s="89"/>
      <c r="Z196" s="64"/>
      <c r="AA196" s="89"/>
      <c r="AB196" s="64"/>
      <c r="AC196" s="89"/>
      <c r="AD196" s="89"/>
      <c r="AE196" s="64"/>
      <c r="AF196" s="64"/>
      <c r="AG196" s="64"/>
      <c r="AH196" s="89"/>
      <c r="AI196" s="89"/>
      <c r="AJ196" s="89"/>
      <c r="AK196" s="89"/>
      <c r="AL196" s="89"/>
      <c r="AM196" s="89"/>
      <c r="AN196" s="89"/>
      <c r="AO196" s="89"/>
      <c r="AP196" s="89"/>
      <c r="AQ196" s="89"/>
      <c r="AR196" s="89"/>
      <c r="AS196" s="89"/>
      <c r="AT196" s="89"/>
      <c r="AU196" s="89"/>
      <c r="AV196" s="89"/>
      <c r="AW196" s="89"/>
      <c r="AX196" s="89"/>
      <c r="AY196" s="89"/>
      <c r="AZ196" s="89"/>
      <c r="BA196" s="89"/>
      <c r="BB196" s="89"/>
      <c r="BC196" s="89"/>
      <c r="BD196" s="89"/>
      <c r="BE196" s="89"/>
      <c r="BF196" s="89"/>
      <c r="BG196" s="89"/>
      <c r="BH196" s="89"/>
      <c r="BI196" s="89"/>
    </row>
    <row r="197" spans="1:61" ht="15.75" customHeight="1">
      <c r="A197" s="89"/>
      <c r="B197" s="89"/>
      <c r="C197" s="89"/>
      <c r="D197" s="89"/>
      <c r="E197" s="89"/>
      <c r="F197" s="64"/>
      <c r="G197" s="89"/>
      <c r="H197" s="89"/>
      <c r="I197" s="89"/>
      <c r="J197" s="89"/>
      <c r="K197" s="89"/>
      <c r="L197" s="64"/>
      <c r="M197" s="89"/>
      <c r="N197" s="89"/>
      <c r="O197" s="89"/>
      <c r="P197" s="64"/>
      <c r="Q197" s="64"/>
      <c r="R197" s="64"/>
      <c r="S197" s="64"/>
      <c r="T197" s="64"/>
      <c r="U197" s="89"/>
      <c r="V197" s="64"/>
      <c r="W197" s="89"/>
      <c r="X197" s="64"/>
      <c r="Y197" s="89"/>
      <c r="Z197" s="64"/>
      <c r="AA197" s="89"/>
      <c r="AB197" s="64"/>
      <c r="AC197" s="89"/>
      <c r="AD197" s="89"/>
      <c r="AE197" s="64"/>
      <c r="AF197" s="64"/>
      <c r="AG197" s="64"/>
      <c r="AH197" s="89"/>
      <c r="AI197" s="89"/>
      <c r="AJ197" s="89"/>
      <c r="AK197" s="89"/>
      <c r="AL197" s="89"/>
      <c r="AM197" s="89"/>
      <c r="AN197" s="89"/>
      <c r="AO197" s="89"/>
      <c r="AP197" s="89"/>
      <c r="AQ197" s="89"/>
      <c r="AR197" s="89"/>
      <c r="AS197" s="89"/>
      <c r="AT197" s="89"/>
      <c r="AU197" s="89"/>
      <c r="AV197" s="89"/>
      <c r="AW197" s="89"/>
      <c r="AX197" s="89"/>
      <c r="AY197" s="89"/>
      <c r="AZ197" s="89"/>
      <c r="BA197" s="89"/>
      <c r="BB197" s="89"/>
      <c r="BC197" s="89"/>
      <c r="BD197" s="89"/>
      <c r="BE197" s="89"/>
      <c r="BF197" s="89"/>
      <c r="BG197" s="89"/>
      <c r="BH197" s="89"/>
      <c r="BI197" s="89"/>
    </row>
    <row r="198" spans="1:61" ht="15.75" customHeight="1">
      <c r="A198" s="89"/>
      <c r="B198" s="89"/>
      <c r="C198" s="89"/>
      <c r="D198" s="89"/>
      <c r="E198" s="89"/>
      <c r="F198" s="64"/>
      <c r="G198" s="89"/>
      <c r="H198" s="89"/>
      <c r="I198" s="89"/>
      <c r="J198" s="89"/>
      <c r="K198" s="89"/>
      <c r="L198" s="64"/>
      <c r="M198" s="89"/>
      <c r="N198" s="89"/>
      <c r="O198" s="89"/>
      <c r="P198" s="64"/>
      <c r="Q198" s="64"/>
      <c r="R198" s="64"/>
      <c r="S198" s="64"/>
      <c r="T198" s="64"/>
      <c r="U198" s="89"/>
      <c r="V198" s="64"/>
      <c r="W198" s="89"/>
      <c r="X198" s="64"/>
      <c r="Y198" s="89"/>
      <c r="Z198" s="64"/>
      <c r="AA198" s="89"/>
      <c r="AB198" s="64"/>
      <c r="AC198" s="89"/>
      <c r="AD198" s="89"/>
      <c r="AE198" s="64"/>
      <c r="AF198" s="64"/>
      <c r="AG198" s="64"/>
      <c r="AH198" s="89"/>
      <c r="AI198" s="89"/>
      <c r="AJ198" s="89"/>
      <c r="AK198" s="89"/>
      <c r="AL198" s="89"/>
      <c r="AM198" s="89"/>
      <c r="AN198" s="89"/>
      <c r="AO198" s="89"/>
      <c r="AP198" s="89"/>
      <c r="AQ198" s="89"/>
      <c r="AR198" s="89"/>
      <c r="AS198" s="89"/>
      <c r="AT198" s="89"/>
      <c r="AU198" s="89"/>
      <c r="AV198" s="89"/>
      <c r="AW198" s="89"/>
      <c r="AX198" s="89"/>
      <c r="AY198" s="89"/>
      <c r="AZ198" s="89"/>
      <c r="BA198" s="89"/>
      <c r="BB198" s="89"/>
      <c r="BC198" s="89"/>
      <c r="BD198" s="89"/>
      <c r="BE198" s="89"/>
      <c r="BF198" s="89"/>
      <c r="BG198" s="89"/>
      <c r="BH198" s="89"/>
      <c r="BI198" s="89"/>
    </row>
    <row r="199" spans="1:61" ht="15.75" customHeight="1">
      <c r="A199" s="89"/>
      <c r="B199" s="89"/>
      <c r="C199" s="89"/>
      <c r="D199" s="89"/>
      <c r="E199" s="89"/>
      <c r="F199" s="64"/>
      <c r="G199" s="89"/>
      <c r="H199" s="89"/>
      <c r="I199" s="89"/>
      <c r="J199" s="89"/>
      <c r="K199" s="89"/>
      <c r="L199" s="64"/>
      <c r="M199" s="89"/>
      <c r="N199" s="89"/>
      <c r="O199" s="89"/>
      <c r="P199" s="64"/>
      <c r="Q199" s="64"/>
      <c r="R199" s="64"/>
      <c r="S199" s="64"/>
      <c r="T199" s="64"/>
      <c r="U199" s="89"/>
      <c r="V199" s="64"/>
      <c r="W199" s="89"/>
      <c r="X199" s="64"/>
      <c r="Y199" s="89"/>
      <c r="Z199" s="64"/>
      <c r="AA199" s="89"/>
      <c r="AB199" s="64"/>
      <c r="AC199" s="89"/>
      <c r="AD199" s="89"/>
      <c r="AE199" s="64"/>
      <c r="AF199" s="64"/>
      <c r="AG199" s="64"/>
      <c r="AH199" s="89"/>
      <c r="AI199" s="89"/>
      <c r="AJ199" s="89"/>
      <c r="AK199" s="89"/>
      <c r="AL199" s="89"/>
      <c r="AM199" s="89"/>
      <c r="AN199" s="89"/>
      <c r="AO199" s="89"/>
      <c r="AP199" s="89"/>
      <c r="AQ199" s="89"/>
      <c r="AR199" s="89"/>
      <c r="AS199" s="89"/>
      <c r="AT199" s="89"/>
      <c r="AU199" s="89"/>
      <c r="AV199" s="89"/>
      <c r="AW199" s="89"/>
      <c r="AX199" s="89"/>
      <c r="AY199" s="89"/>
      <c r="AZ199" s="89"/>
      <c r="BA199" s="89"/>
      <c r="BB199" s="89"/>
      <c r="BC199" s="89"/>
      <c r="BD199" s="89"/>
      <c r="BE199" s="89"/>
      <c r="BF199" s="89"/>
      <c r="BG199" s="89"/>
      <c r="BH199" s="89"/>
      <c r="BI199" s="89"/>
    </row>
    <row r="200" spans="1:61" ht="15.75" customHeight="1">
      <c r="A200" s="89"/>
      <c r="B200" s="89"/>
      <c r="C200" s="89"/>
      <c r="D200" s="89"/>
      <c r="E200" s="89"/>
      <c r="F200" s="64"/>
      <c r="G200" s="89"/>
      <c r="H200" s="89"/>
      <c r="I200" s="89"/>
      <c r="J200" s="89"/>
      <c r="K200" s="89"/>
      <c r="L200" s="64"/>
      <c r="M200" s="89"/>
      <c r="N200" s="89"/>
      <c r="O200" s="89"/>
      <c r="P200" s="64"/>
      <c r="Q200" s="64"/>
      <c r="R200" s="64"/>
      <c r="S200" s="64"/>
      <c r="T200" s="64"/>
      <c r="U200" s="89"/>
      <c r="V200" s="64"/>
      <c r="W200" s="89"/>
      <c r="X200" s="64"/>
      <c r="Y200" s="89"/>
      <c r="Z200" s="64"/>
      <c r="AA200" s="89"/>
      <c r="AB200" s="64"/>
      <c r="AC200" s="89"/>
      <c r="AD200" s="89"/>
      <c r="AE200" s="64"/>
      <c r="AF200" s="64"/>
      <c r="AG200" s="64"/>
      <c r="AH200" s="89"/>
      <c r="AI200" s="89"/>
      <c r="AJ200" s="89"/>
      <c r="AK200" s="89"/>
      <c r="AL200" s="89"/>
      <c r="AM200" s="89"/>
      <c r="AN200" s="89"/>
      <c r="AO200" s="89"/>
      <c r="AP200" s="89"/>
      <c r="AQ200" s="89"/>
      <c r="AR200" s="89"/>
      <c r="AS200" s="89"/>
      <c r="AT200" s="89"/>
      <c r="AU200" s="89"/>
      <c r="AV200" s="89"/>
      <c r="AW200" s="89"/>
      <c r="AX200" s="89"/>
      <c r="AY200" s="89"/>
      <c r="AZ200" s="89"/>
      <c r="BA200" s="89"/>
      <c r="BB200" s="89"/>
      <c r="BC200" s="89"/>
      <c r="BD200" s="89"/>
      <c r="BE200" s="89"/>
      <c r="BF200" s="89"/>
      <c r="BG200" s="89"/>
      <c r="BH200" s="89"/>
      <c r="BI200" s="89"/>
    </row>
    <row r="201" spans="1:61" ht="15.75" customHeight="1">
      <c r="A201" s="89"/>
      <c r="B201" s="89"/>
      <c r="C201" s="89"/>
      <c r="D201" s="89"/>
      <c r="E201" s="89"/>
      <c r="F201" s="64"/>
      <c r="G201" s="89"/>
      <c r="H201" s="89"/>
      <c r="I201" s="89"/>
      <c r="J201" s="89"/>
      <c r="K201" s="89"/>
      <c r="L201" s="64"/>
      <c r="M201" s="89"/>
      <c r="N201" s="89"/>
      <c r="O201" s="89"/>
      <c r="P201" s="64"/>
      <c r="Q201" s="64"/>
      <c r="R201" s="64"/>
      <c r="S201" s="64"/>
      <c r="T201" s="64"/>
      <c r="U201" s="89"/>
      <c r="V201" s="64"/>
      <c r="W201" s="89"/>
      <c r="X201" s="64"/>
      <c r="Y201" s="89"/>
      <c r="Z201" s="64"/>
      <c r="AA201" s="89"/>
      <c r="AB201" s="64"/>
      <c r="AC201" s="89"/>
      <c r="AD201" s="89"/>
      <c r="AE201" s="64"/>
      <c r="AF201" s="64"/>
      <c r="AG201" s="64"/>
      <c r="AH201" s="89"/>
      <c r="AI201" s="89"/>
      <c r="AJ201" s="89"/>
      <c r="AK201" s="89"/>
      <c r="AL201" s="89"/>
      <c r="AM201" s="89"/>
      <c r="AN201" s="89"/>
      <c r="AO201" s="89"/>
      <c r="AP201" s="89"/>
      <c r="AQ201" s="89"/>
      <c r="AR201" s="89"/>
      <c r="AS201" s="89"/>
      <c r="AT201" s="89"/>
      <c r="AU201" s="89"/>
      <c r="AV201" s="89"/>
      <c r="AW201" s="89"/>
      <c r="AX201" s="89"/>
      <c r="AY201" s="89"/>
      <c r="AZ201" s="89"/>
      <c r="BA201" s="89"/>
      <c r="BB201" s="89"/>
      <c r="BC201" s="89"/>
      <c r="BD201" s="89"/>
      <c r="BE201" s="89"/>
      <c r="BF201" s="89"/>
      <c r="BG201" s="89"/>
      <c r="BH201" s="89"/>
      <c r="BI201" s="89"/>
    </row>
    <row r="202" spans="1:61" ht="15.75" customHeight="1">
      <c r="A202" s="89"/>
      <c r="B202" s="89"/>
      <c r="C202" s="89"/>
      <c r="D202" s="89"/>
      <c r="E202" s="89"/>
      <c r="F202" s="64"/>
      <c r="G202" s="89"/>
      <c r="H202" s="89"/>
      <c r="I202" s="89"/>
      <c r="J202" s="89"/>
      <c r="K202" s="89"/>
      <c r="L202" s="64"/>
      <c r="M202" s="89"/>
      <c r="N202" s="89"/>
      <c r="O202" s="89"/>
      <c r="P202" s="64"/>
      <c r="Q202" s="64"/>
      <c r="R202" s="64"/>
      <c r="S202" s="64"/>
      <c r="T202" s="64"/>
      <c r="U202" s="89"/>
      <c r="V202" s="64"/>
      <c r="W202" s="89"/>
      <c r="X202" s="64"/>
      <c r="Y202" s="89"/>
      <c r="Z202" s="64"/>
      <c r="AA202" s="89"/>
      <c r="AB202" s="64"/>
      <c r="AC202" s="89"/>
      <c r="AD202" s="89"/>
      <c r="AE202" s="64"/>
      <c r="AF202" s="64"/>
      <c r="AG202" s="64"/>
      <c r="AH202" s="89"/>
      <c r="AI202" s="89"/>
      <c r="AJ202" s="89"/>
      <c r="AK202" s="89"/>
      <c r="AL202" s="89"/>
      <c r="AM202" s="89"/>
      <c r="AN202" s="89"/>
      <c r="AO202" s="89"/>
      <c r="AP202" s="89"/>
      <c r="AQ202" s="89"/>
      <c r="AR202" s="89"/>
      <c r="AS202" s="89"/>
      <c r="AT202" s="89"/>
      <c r="AU202" s="89"/>
      <c r="AV202" s="89"/>
      <c r="AW202" s="89"/>
      <c r="AX202" s="89"/>
      <c r="AY202" s="89"/>
      <c r="AZ202" s="89"/>
      <c r="BA202" s="89"/>
      <c r="BB202" s="89"/>
      <c r="BC202" s="89"/>
      <c r="BD202" s="89"/>
      <c r="BE202" s="89"/>
      <c r="BF202" s="89"/>
      <c r="BG202" s="89"/>
      <c r="BH202" s="89"/>
      <c r="BI202" s="89"/>
    </row>
    <row r="203" spans="1:61" ht="15.75" customHeight="1">
      <c r="A203" s="89"/>
      <c r="B203" s="89"/>
      <c r="C203" s="89"/>
      <c r="D203" s="89"/>
      <c r="E203" s="89"/>
      <c r="F203" s="64"/>
      <c r="G203" s="89"/>
      <c r="H203" s="89"/>
      <c r="I203" s="89"/>
      <c r="J203" s="89"/>
      <c r="K203" s="89"/>
      <c r="L203" s="64"/>
      <c r="M203" s="89"/>
      <c r="N203" s="89"/>
      <c r="O203" s="89"/>
      <c r="P203" s="64"/>
      <c r="Q203" s="64"/>
      <c r="R203" s="64"/>
      <c r="S203" s="64"/>
      <c r="T203" s="64"/>
      <c r="U203" s="89"/>
      <c r="V203" s="64"/>
      <c r="W203" s="89"/>
      <c r="X203" s="64"/>
      <c r="Y203" s="89"/>
      <c r="Z203" s="64"/>
      <c r="AA203" s="89"/>
      <c r="AB203" s="64"/>
      <c r="AC203" s="89"/>
      <c r="AD203" s="89"/>
      <c r="AE203" s="64"/>
      <c r="AF203" s="64"/>
      <c r="AG203" s="64"/>
      <c r="AH203" s="89"/>
      <c r="AI203" s="89"/>
      <c r="AJ203" s="89"/>
      <c r="AK203" s="89"/>
      <c r="AL203" s="89"/>
      <c r="AM203" s="89"/>
      <c r="AN203" s="89"/>
      <c r="AO203" s="89"/>
      <c r="AP203" s="89"/>
      <c r="AQ203" s="89"/>
      <c r="AR203" s="89"/>
      <c r="AS203" s="89"/>
      <c r="AT203" s="89"/>
      <c r="AU203" s="89"/>
      <c r="AV203" s="89"/>
      <c r="AW203" s="89"/>
      <c r="AX203" s="89"/>
      <c r="AY203" s="89"/>
      <c r="AZ203" s="89"/>
      <c r="BA203" s="89"/>
      <c r="BB203" s="89"/>
      <c r="BC203" s="89"/>
      <c r="BD203" s="89"/>
      <c r="BE203" s="89"/>
      <c r="BF203" s="89"/>
      <c r="BG203" s="89"/>
      <c r="BH203" s="89"/>
      <c r="BI203" s="89"/>
    </row>
    <row r="204" spans="1:61" ht="15.75" customHeight="1">
      <c r="A204" s="89"/>
      <c r="B204" s="89"/>
      <c r="C204" s="89"/>
      <c r="D204" s="89"/>
      <c r="E204" s="89"/>
      <c r="F204" s="64"/>
      <c r="G204" s="89"/>
      <c r="H204" s="89"/>
      <c r="I204" s="89"/>
      <c r="J204" s="89"/>
      <c r="K204" s="89"/>
      <c r="L204" s="64"/>
      <c r="M204" s="89"/>
      <c r="N204" s="89"/>
      <c r="O204" s="89"/>
      <c r="P204" s="64"/>
      <c r="Q204" s="64"/>
      <c r="R204" s="64"/>
      <c r="S204" s="64"/>
      <c r="T204" s="64"/>
      <c r="U204" s="89"/>
      <c r="V204" s="64"/>
      <c r="W204" s="89"/>
      <c r="X204" s="64"/>
      <c r="Y204" s="89"/>
      <c r="Z204" s="64"/>
      <c r="AA204" s="89"/>
      <c r="AB204" s="64"/>
      <c r="AC204" s="89"/>
      <c r="AD204" s="89"/>
      <c r="AE204" s="64"/>
      <c r="AF204" s="64"/>
      <c r="AG204" s="64"/>
      <c r="AH204" s="89"/>
      <c r="AI204" s="89"/>
      <c r="AJ204" s="89"/>
      <c r="AK204" s="89"/>
      <c r="AL204" s="89"/>
      <c r="AM204" s="89"/>
      <c r="AN204" s="89"/>
      <c r="AO204" s="89"/>
      <c r="AP204" s="89"/>
      <c r="AQ204" s="89"/>
      <c r="AR204" s="89"/>
      <c r="AS204" s="89"/>
      <c r="AT204" s="89"/>
      <c r="AU204" s="89"/>
      <c r="AV204" s="89"/>
      <c r="AW204" s="89"/>
      <c r="AX204" s="89"/>
      <c r="AY204" s="89"/>
      <c r="AZ204" s="89"/>
      <c r="BA204" s="89"/>
      <c r="BB204" s="89"/>
      <c r="BC204" s="89"/>
      <c r="BD204" s="89"/>
      <c r="BE204" s="89"/>
      <c r="BF204" s="89"/>
      <c r="BG204" s="89"/>
      <c r="BH204" s="89"/>
      <c r="BI204" s="89"/>
    </row>
    <row r="205" spans="1:61" ht="15.75" customHeight="1">
      <c r="A205" s="89"/>
      <c r="B205" s="89"/>
      <c r="C205" s="89"/>
      <c r="D205" s="89"/>
      <c r="E205" s="89"/>
      <c r="F205" s="64"/>
      <c r="G205" s="89"/>
      <c r="H205" s="89"/>
      <c r="I205" s="89"/>
      <c r="J205" s="89"/>
      <c r="K205" s="89"/>
      <c r="L205" s="64"/>
      <c r="M205" s="89"/>
      <c r="N205" s="89"/>
      <c r="O205" s="89"/>
      <c r="P205" s="64"/>
      <c r="Q205" s="64"/>
      <c r="R205" s="64"/>
      <c r="S205" s="64"/>
      <c r="T205" s="64"/>
      <c r="U205" s="89"/>
      <c r="V205" s="64"/>
      <c r="W205" s="89"/>
      <c r="X205" s="64"/>
      <c r="Y205" s="89"/>
      <c r="Z205" s="64"/>
      <c r="AA205" s="89"/>
      <c r="AB205" s="64"/>
      <c r="AC205" s="89"/>
      <c r="AD205" s="89"/>
      <c r="AE205" s="64"/>
      <c r="AF205" s="64"/>
      <c r="AG205" s="64"/>
      <c r="AH205" s="89"/>
      <c r="AI205" s="89"/>
      <c r="AJ205" s="89"/>
      <c r="AK205" s="89"/>
      <c r="AL205" s="89"/>
      <c r="AM205" s="89"/>
      <c r="AN205" s="89"/>
      <c r="AO205" s="89"/>
      <c r="AP205" s="89"/>
      <c r="AQ205" s="89"/>
      <c r="AR205" s="89"/>
      <c r="AS205" s="89"/>
      <c r="AT205" s="89"/>
      <c r="AU205" s="89"/>
      <c r="AV205" s="89"/>
      <c r="AW205" s="89"/>
      <c r="AX205" s="89"/>
      <c r="AY205" s="89"/>
      <c r="AZ205" s="89"/>
      <c r="BA205" s="89"/>
      <c r="BB205" s="89"/>
      <c r="BC205" s="89"/>
      <c r="BD205" s="89"/>
      <c r="BE205" s="89"/>
      <c r="BF205" s="89"/>
      <c r="BG205" s="89"/>
      <c r="BH205" s="89"/>
      <c r="BI205" s="89"/>
    </row>
    <row r="206" spans="1:61" ht="15.75" customHeight="1">
      <c r="A206" s="89"/>
      <c r="B206" s="89"/>
      <c r="C206" s="89"/>
      <c r="D206" s="89"/>
      <c r="E206" s="89"/>
      <c r="F206" s="64"/>
      <c r="G206" s="89"/>
      <c r="H206" s="89"/>
      <c r="I206" s="89"/>
      <c r="J206" s="89"/>
      <c r="K206" s="89"/>
      <c r="L206" s="64"/>
      <c r="M206" s="89"/>
      <c r="N206" s="89"/>
      <c r="O206" s="89"/>
      <c r="P206" s="64"/>
      <c r="Q206" s="64"/>
      <c r="R206" s="64"/>
      <c r="S206" s="64"/>
      <c r="T206" s="64"/>
      <c r="U206" s="89"/>
      <c r="V206" s="64"/>
      <c r="W206" s="89"/>
      <c r="X206" s="64"/>
      <c r="Y206" s="89"/>
      <c r="Z206" s="64"/>
      <c r="AA206" s="89"/>
      <c r="AB206" s="64"/>
      <c r="AC206" s="89"/>
      <c r="AD206" s="89"/>
      <c r="AE206" s="64"/>
      <c r="AF206" s="64"/>
      <c r="AG206" s="64"/>
      <c r="AH206" s="89"/>
      <c r="AI206" s="89"/>
      <c r="AJ206" s="89"/>
      <c r="AK206" s="89"/>
      <c r="AL206" s="89"/>
      <c r="AM206" s="89"/>
      <c r="AN206" s="89"/>
      <c r="AO206" s="89"/>
      <c r="AP206" s="89"/>
      <c r="AQ206" s="89"/>
      <c r="AR206" s="89"/>
      <c r="AS206" s="89"/>
      <c r="AT206" s="89"/>
      <c r="AU206" s="89"/>
      <c r="AV206" s="89"/>
      <c r="AW206" s="89"/>
      <c r="AX206" s="89"/>
      <c r="AY206" s="89"/>
      <c r="AZ206" s="89"/>
      <c r="BA206" s="89"/>
      <c r="BB206" s="89"/>
      <c r="BC206" s="89"/>
      <c r="BD206" s="89"/>
      <c r="BE206" s="89"/>
      <c r="BF206" s="89"/>
      <c r="BG206" s="89"/>
      <c r="BH206" s="89"/>
      <c r="BI206" s="89"/>
    </row>
    <row r="207" spans="1:61" ht="15.75" customHeight="1">
      <c r="A207" s="89"/>
      <c r="B207" s="89"/>
      <c r="C207" s="89"/>
      <c r="D207" s="89"/>
      <c r="E207" s="89"/>
      <c r="F207" s="64"/>
      <c r="G207" s="89"/>
      <c r="H207" s="89"/>
      <c r="I207" s="89"/>
      <c r="J207" s="89"/>
      <c r="K207" s="89"/>
      <c r="L207" s="64"/>
      <c r="M207" s="89"/>
      <c r="N207" s="89"/>
      <c r="O207" s="89"/>
      <c r="P207" s="64"/>
      <c r="Q207" s="64"/>
      <c r="R207" s="64"/>
      <c r="S207" s="64"/>
      <c r="T207" s="64"/>
      <c r="U207" s="89"/>
      <c r="V207" s="64"/>
      <c r="W207" s="89"/>
      <c r="X207" s="64"/>
      <c r="Y207" s="89"/>
      <c r="Z207" s="64"/>
      <c r="AA207" s="89"/>
      <c r="AB207" s="64"/>
      <c r="AC207" s="89"/>
      <c r="AD207" s="89"/>
      <c r="AE207" s="64"/>
      <c r="AF207" s="64"/>
      <c r="AG207" s="64"/>
      <c r="AH207" s="89"/>
      <c r="AI207" s="89"/>
      <c r="AJ207" s="89"/>
      <c r="AK207" s="89"/>
      <c r="AL207" s="89"/>
      <c r="AM207" s="89"/>
      <c r="AN207" s="89"/>
      <c r="AO207" s="89"/>
      <c r="AP207" s="89"/>
      <c r="AQ207" s="89"/>
      <c r="AR207" s="89"/>
      <c r="AS207" s="89"/>
      <c r="AT207" s="89"/>
      <c r="AU207" s="89"/>
      <c r="AV207" s="89"/>
      <c r="AW207" s="89"/>
      <c r="AX207" s="89"/>
      <c r="AY207" s="89"/>
      <c r="AZ207" s="89"/>
      <c r="BA207" s="89"/>
      <c r="BB207" s="89"/>
      <c r="BC207" s="89"/>
      <c r="BD207" s="89"/>
      <c r="BE207" s="89"/>
      <c r="BF207" s="89"/>
      <c r="BG207" s="89"/>
      <c r="BH207" s="89"/>
      <c r="BI207" s="89"/>
    </row>
    <row r="208" spans="1:61" ht="15.75" customHeight="1">
      <c r="A208" s="89"/>
      <c r="B208" s="89"/>
      <c r="C208" s="89"/>
      <c r="D208" s="89"/>
      <c r="E208" s="89"/>
      <c r="F208" s="64"/>
      <c r="G208" s="89"/>
      <c r="H208" s="89"/>
      <c r="I208" s="89"/>
      <c r="J208" s="89"/>
      <c r="K208" s="89"/>
      <c r="L208" s="64"/>
      <c r="M208" s="89"/>
      <c r="N208" s="89"/>
      <c r="O208" s="89"/>
      <c r="P208" s="64"/>
      <c r="Q208" s="64"/>
      <c r="R208" s="64"/>
      <c r="S208" s="64"/>
      <c r="T208" s="64"/>
      <c r="U208" s="89"/>
      <c r="V208" s="64"/>
      <c r="W208" s="89"/>
      <c r="X208" s="64"/>
      <c r="Y208" s="89"/>
      <c r="Z208" s="64"/>
      <c r="AA208" s="89"/>
      <c r="AB208" s="64"/>
      <c r="AC208" s="89"/>
      <c r="AD208" s="89"/>
      <c r="AE208" s="64"/>
      <c r="AF208" s="64"/>
      <c r="AG208" s="64"/>
      <c r="AH208" s="89"/>
      <c r="AI208" s="89"/>
      <c r="AJ208" s="89"/>
      <c r="AK208" s="89"/>
      <c r="AL208" s="89"/>
      <c r="AM208" s="89"/>
      <c r="AN208" s="89"/>
      <c r="AO208" s="89"/>
      <c r="AP208" s="89"/>
      <c r="AQ208" s="89"/>
      <c r="AR208" s="89"/>
      <c r="AS208" s="89"/>
      <c r="AT208" s="89"/>
      <c r="AU208" s="89"/>
      <c r="AV208" s="89"/>
      <c r="AW208" s="89"/>
      <c r="AX208" s="89"/>
      <c r="AY208" s="89"/>
      <c r="AZ208" s="89"/>
      <c r="BA208" s="89"/>
      <c r="BB208" s="89"/>
      <c r="BC208" s="89"/>
      <c r="BD208" s="89"/>
      <c r="BE208" s="89"/>
      <c r="BF208" s="89"/>
      <c r="BG208" s="89"/>
      <c r="BH208" s="89"/>
      <c r="BI208" s="89"/>
    </row>
    <row r="209" spans="1:61" ht="15.75" customHeight="1">
      <c r="A209" s="89"/>
      <c r="B209" s="89"/>
      <c r="C209" s="89"/>
      <c r="D209" s="89"/>
      <c r="E209" s="89"/>
      <c r="F209" s="64"/>
      <c r="G209" s="89"/>
      <c r="H209" s="89"/>
      <c r="I209" s="89"/>
      <c r="J209" s="89"/>
      <c r="K209" s="89"/>
      <c r="L209" s="64"/>
      <c r="M209" s="89"/>
      <c r="N209" s="89"/>
      <c r="O209" s="89"/>
      <c r="P209" s="64"/>
      <c r="Q209" s="64"/>
      <c r="R209" s="64"/>
      <c r="S209" s="64"/>
      <c r="T209" s="64"/>
      <c r="U209" s="89"/>
      <c r="V209" s="64"/>
      <c r="W209" s="89"/>
      <c r="X209" s="64"/>
      <c r="Y209" s="89"/>
      <c r="Z209" s="64"/>
      <c r="AA209" s="89"/>
      <c r="AB209" s="64"/>
      <c r="AC209" s="89"/>
      <c r="AD209" s="89"/>
      <c r="AE209" s="64"/>
      <c r="AF209" s="64"/>
      <c r="AG209" s="64"/>
      <c r="AH209" s="89"/>
      <c r="AI209" s="89"/>
      <c r="AJ209" s="89"/>
      <c r="AK209" s="89"/>
      <c r="AL209" s="89"/>
      <c r="AM209" s="89"/>
      <c r="AN209" s="89"/>
      <c r="AO209" s="89"/>
      <c r="AP209" s="89"/>
      <c r="AQ209" s="89"/>
      <c r="AR209" s="89"/>
      <c r="AS209" s="89"/>
      <c r="AT209" s="89"/>
      <c r="AU209" s="89"/>
      <c r="AV209" s="89"/>
      <c r="AW209" s="89"/>
      <c r="AX209" s="89"/>
      <c r="AY209" s="89"/>
      <c r="AZ209" s="89"/>
      <c r="BA209" s="89"/>
      <c r="BB209" s="89"/>
      <c r="BC209" s="89"/>
      <c r="BD209" s="89"/>
      <c r="BE209" s="89"/>
      <c r="BF209" s="89"/>
      <c r="BG209" s="89"/>
      <c r="BH209" s="89"/>
      <c r="BI209" s="89"/>
    </row>
    <row r="210" spans="1:61" ht="15.75" customHeight="1">
      <c r="A210" s="89"/>
      <c r="B210" s="89"/>
      <c r="C210" s="89"/>
      <c r="D210" s="89"/>
      <c r="E210" s="89"/>
      <c r="F210" s="64"/>
      <c r="G210" s="89"/>
      <c r="H210" s="89"/>
      <c r="I210" s="89"/>
      <c r="J210" s="89"/>
      <c r="K210" s="89"/>
      <c r="L210" s="64"/>
      <c r="M210" s="89"/>
      <c r="N210" s="89"/>
      <c r="O210" s="89"/>
      <c r="P210" s="64"/>
      <c r="Q210" s="64"/>
      <c r="R210" s="64"/>
      <c r="S210" s="64"/>
      <c r="T210" s="64"/>
      <c r="U210" s="89"/>
      <c r="V210" s="64"/>
      <c r="W210" s="89"/>
      <c r="X210" s="64"/>
      <c r="Y210" s="89"/>
      <c r="Z210" s="64"/>
      <c r="AA210" s="89"/>
      <c r="AB210" s="64"/>
      <c r="AC210" s="89"/>
      <c r="AD210" s="89"/>
      <c r="AE210" s="64"/>
      <c r="AF210" s="64"/>
      <c r="AG210" s="64"/>
      <c r="AH210" s="89"/>
      <c r="AI210" s="89"/>
      <c r="AJ210" s="89"/>
      <c r="AK210" s="89"/>
      <c r="AL210" s="89"/>
      <c r="AM210" s="89"/>
      <c r="AN210" s="89"/>
      <c r="AO210" s="89"/>
      <c r="AP210" s="89"/>
      <c r="AQ210" s="89"/>
      <c r="AR210" s="89"/>
      <c r="AS210" s="89"/>
      <c r="AT210" s="89"/>
      <c r="AU210" s="89"/>
      <c r="AV210" s="89"/>
      <c r="AW210" s="89"/>
      <c r="AX210" s="89"/>
      <c r="AY210" s="89"/>
      <c r="AZ210" s="89"/>
      <c r="BA210" s="89"/>
      <c r="BB210" s="89"/>
      <c r="BC210" s="89"/>
      <c r="BD210" s="89"/>
      <c r="BE210" s="89"/>
      <c r="BF210" s="89"/>
      <c r="BG210" s="89"/>
      <c r="BH210" s="89"/>
      <c r="BI210" s="89"/>
    </row>
    <row r="211" spans="1:61" ht="15.75" customHeight="1">
      <c r="A211" s="89"/>
      <c r="B211" s="89"/>
      <c r="C211" s="89"/>
      <c r="D211" s="89"/>
      <c r="E211" s="89"/>
      <c r="F211" s="64"/>
      <c r="G211" s="89"/>
      <c r="H211" s="89"/>
      <c r="I211" s="89"/>
      <c r="J211" s="89"/>
      <c r="K211" s="89"/>
      <c r="L211" s="64"/>
      <c r="M211" s="89"/>
      <c r="N211" s="89"/>
      <c r="O211" s="89"/>
      <c r="P211" s="64"/>
      <c r="Q211" s="64"/>
      <c r="R211" s="64"/>
      <c r="S211" s="64"/>
      <c r="T211" s="64"/>
      <c r="U211" s="89"/>
      <c r="V211" s="64"/>
      <c r="W211" s="89"/>
      <c r="X211" s="64"/>
      <c r="Y211" s="89"/>
      <c r="Z211" s="64"/>
      <c r="AA211" s="89"/>
      <c r="AB211" s="64"/>
      <c r="AC211" s="89"/>
      <c r="AD211" s="89"/>
      <c r="AE211" s="64"/>
      <c r="AF211" s="64"/>
      <c r="AG211" s="64"/>
      <c r="AH211" s="89"/>
      <c r="AI211" s="89"/>
      <c r="AJ211" s="89"/>
      <c r="AK211" s="89"/>
      <c r="AL211" s="89"/>
      <c r="AM211" s="89"/>
      <c r="AN211" s="89"/>
      <c r="AO211" s="89"/>
      <c r="AP211" s="89"/>
      <c r="AQ211" s="89"/>
      <c r="AR211" s="89"/>
      <c r="AS211" s="89"/>
      <c r="AT211" s="89"/>
      <c r="AU211" s="89"/>
      <c r="AV211" s="89"/>
      <c r="AW211" s="89"/>
      <c r="AX211" s="89"/>
      <c r="AY211" s="89"/>
      <c r="AZ211" s="89"/>
      <c r="BA211" s="89"/>
      <c r="BB211" s="89"/>
      <c r="BC211" s="89"/>
      <c r="BD211" s="89"/>
      <c r="BE211" s="89"/>
      <c r="BF211" s="89"/>
      <c r="BG211" s="89"/>
      <c r="BH211" s="89"/>
      <c r="BI211" s="89"/>
    </row>
    <row r="212" spans="1:61" ht="15.75" customHeight="1">
      <c r="A212" s="89"/>
      <c r="B212" s="89"/>
      <c r="C212" s="89"/>
      <c r="D212" s="89"/>
      <c r="E212" s="89"/>
      <c r="F212" s="64"/>
      <c r="G212" s="89"/>
      <c r="H212" s="89"/>
      <c r="I212" s="89"/>
      <c r="J212" s="89"/>
      <c r="K212" s="89"/>
      <c r="L212" s="64"/>
      <c r="M212" s="89"/>
      <c r="N212" s="89"/>
      <c r="O212" s="89"/>
      <c r="P212" s="64"/>
      <c r="Q212" s="64"/>
      <c r="R212" s="64"/>
      <c r="S212" s="64"/>
      <c r="T212" s="64"/>
      <c r="U212" s="89"/>
      <c r="V212" s="64"/>
      <c r="W212" s="89"/>
      <c r="X212" s="64"/>
      <c r="Y212" s="89"/>
      <c r="Z212" s="64"/>
      <c r="AA212" s="89"/>
      <c r="AB212" s="64"/>
      <c r="AC212" s="89"/>
      <c r="AD212" s="89"/>
      <c r="AE212" s="64"/>
      <c r="AF212" s="64"/>
      <c r="AG212" s="64"/>
      <c r="AH212" s="89"/>
      <c r="AI212" s="89"/>
      <c r="AJ212" s="89"/>
      <c r="AK212" s="89"/>
      <c r="AL212" s="89"/>
      <c r="AM212" s="89"/>
      <c r="AN212" s="89"/>
      <c r="AO212" s="89"/>
      <c r="AP212" s="89"/>
      <c r="AQ212" s="89"/>
      <c r="AR212" s="89"/>
      <c r="AS212" s="89"/>
      <c r="AT212" s="89"/>
      <c r="AU212" s="89"/>
      <c r="AV212" s="89"/>
      <c r="AW212" s="89"/>
      <c r="AX212" s="89"/>
      <c r="AY212" s="89"/>
      <c r="AZ212" s="89"/>
      <c r="BA212" s="89"/>
      <c r="BB212" s="89"/>
      <c r="BC212" s="89"/>
      <c r="BD212" s="89"/>
      <c r="BE212" s="89"/>
      <c r="BF212" s="89"/>
      <c r="BG212" s="89"/>
      <c r="BH212" s="89"/>
      <c r="BI212" s="89"/>
    </row>
    <row r="213" spans="1:61" ht="15.75" customHeight="1">
      <c r="A213" s="89"/>
      <c r="B213" s="89"/>
      <c r="C213" s="89"/>
      <c r="D213" s="89"/>
      <c r="E213" s="89"/>
      <c r="F213" s="64"/>
      <c r="G213" s="89"/>
      <c r="H213" s="89"/>
      <c r="I213" s="89"/>
      <c r="J213" s="89"/>
      <c r="K213" s="89"/>
      <c r="L213" s="64"/>
      <c r="M213" s="89"/>
      <c r="N213" s="89"/>
      <c r="O213" s="89"/>
      <c r="P213" s="64"/>
      <c r="Q213" s="64"/>
      <c r="R213" s="64"/>
      <c r="S213" s="64"/>
      <c r="T213" s="64"/>
      <c r="U213" s="89"/>
      <c r="V213" s="64"/>
      <c r="W213" s="89"/>
      <c r="X213" s="64"/>
      <c r="Y213" s="89"/>
      <c r="Z213" s="64"/>
      <c r="AA213" s="89"/>
      <c r="AB213" s="64"/>
      <c r="AC213" s="89"/>
      <c r="AD213" s="89"/>
      <c r="AE213" s="64"/>
      <c r="AF213" s="64"/>
      <c r="AG213" s="64"/>
      <c r="AH213" s="89"/>
      <c r="AI213" s="89"/>
      <c r="AJ213" s="89"/>
      <c r="AK213" s="89"/>
      <c r="AL213" s="89"/>
      <c r="AM213" s="89"/>
      <c r="AN213" s="89"/>
      <c r="AO213" s="89"/>
      <c r="AP213" s="89"/>
      <c r="AQ213" s="89"/>
      <c r="AR213" s="89"/>
      <c r="AS213" s="89"/>
      <c r="AT213" s="89"/>
      <c r="AU213" s="89"/>
      <c r="AV213" s="89"/>
      <c r="AW213" s="89"/>
      <c r="AX213" s="89"/>
      <c r="AY213" s="89"/>
      <c r="AZ213" s="89"/>
      <c r="BA213" s="89"/>
      <c r="BB213" s="89"/>
      <c r="BC213" s="89"/>
      <c r="BD213" s="89"/>
      <c r="BE213" s="89"/>
      <c r="BF213" s="89"/>
      <c r="BG213" s="89"/>
      <c r="BH213" s="89"/>
      <c r="BI213" s="89"/>
    </row>
    <row r="214" spans="1:61" ht="15.75" customHeight="1">
      <c r="A214" s="89"/>
      <c r="B214" s="89"/>
      <c r="C214" s="89"/>
      <c r="D214" s="89"/>
      <c r="E214" s="89"/>
      <c r="F214" s="64"/>
      <c r="G214" s="89"/>
      <c r="H214" s="89"/>
      <c r="I214" s="89"/>
      <c r="J214" s="89"/>
      <c r="K214" s="89"/>
      <c r="L214" s="64"/>
      <c r="M214" s="89"/>
      <c r="N214" s="89"/>
      <c r="O214" s="89"/>
      <c r="P214" s="64"/>
      <c r="Q214" s="64"/>
      <c r="R214" s="64"/>
      <c r="S214" s="64"/>
      <c r="T214" s="64"/>
      <c r="U214" s="89"/>
      <c r="V214" s="64"/>
      <c r="W214" s="89"/>
      <c r="X214" s="64"/>
      <c r="Y214" s="89"/>
      <c r="Z214" s="64"/>
      <c r="AA214" s="89"/>
      <c r="AB214" s="64"/>
      <c r="AC214" s="89"/>
      <c r="AD214" s="89"/>
      <c r="AE214" s="64"/>
      <c r="AF214" s="64"/>
      <c r="AG214" s="64"/>
      <c r="AH214" s="89"/>
      <c r="AI214" s="89"/>
      <c r="AJ214" s="89"/>
      <c r="AK214" s="89"/>
      <c r="AL214" s="89"/>
      <c r="AM214" s="89"/>
      <c r="AN214" s="89"/>
      <c r="AO214" s="89"/>
      <c r="AP214" s="89"/>
      <c r="AQ214" s="89"/>
      <c r="AR214" s="89"/>
      <c r="AS214" s="89"/>
      <c r="AT214" s="89"/>
      <c r="AU214" s="89"/>
      <c r="AV214" s="89"/>
      <c r="AW214" s="89"/>
      <c r="AX214" s="89"/>
      <c r="AY214" s="89"/>
      <c r="AZ214" s="89"/>
      <c r="BA214" s="89"/>
      <c r="BB214" s="89"/>
      <c r="BC214" s="89"/>
      <c r="BD214" s="89"/>
      <c r="BE214" s="89"/>
      <c r="BF214" s="89"/>
      <c r="BG214" s="89"/>
      <c r="BH214" s="89"/>
      <c r="BI214" s="89"/>
    </row>
    <row r="215" spans="1:61" ht="15.75" customHeight="1">
      <c r="A215" s="89"/>
      <c r="B215" s="89"/>
      <c r="C215" s="89"/>
      <c r="D215" s="89"/>
      <c r="E215" s="89"/>
      <c r="F215" s="64"/>
      <c r="G215" s="89"/>
      <c r="H215" s="89"/>
      <c r="I215" s="89"/>
      <c r="J215" s="89"/>
      <c r="K215" s="89"/>
      <c r="L215" s="64"/>
      <c r="M215" s="89"/>
      <c r="N215" s="89"/>
      <c r="O215" s="89"/>
      <c r="P215" s="64"/>
      <c r="Q215" s="64"/>
      <c r="R215" s="64"/>
      <c r="S215" s="64"/>
      <c r="T215" s="64"/>
      <c r="U215" s="89"/>
      <c r="V215" s="64"/>
      <c r="W215" s="89"/>
      <c r="X215" s="64"/>
      <c r="Y215" s="89"/>
      <c r="Z215" s="64"/>
      <c r="AA215" s="89"/>
      <c r="AB215" s="64"/>
      <c r="AC215" s="89"/>
      <c r="AD215" s="89"/>
      <c r="AE215" s="64"/>
      <c r="AF215" s="64"/>
      <c r="AG215" s="64"/>
      <c r="AH215" s="89"/>
      <c r="AI215" s="89"/>
      <c r="AJ215" s="89"/>
      <c r="AK215" s="89"/>
      <c r="AL215" s="89"/>
      <c r="AM215" s="89"/>
      <c r="AN215" s="89"/>
      <c r="AO215" s="89"/>
      <c r="AP215" s="89"/>
      <c r="AQ215" s="89"/>
      <c r="AR215" s="89"/>
      <c r="AS215" s="89"/>
      <c r="AT215" s="89"/>
      <c r="AU215" s="89"/>
      <c r="AV215" s="89"/>
      <c r="AW215" s="89"/>
      <c r="AX215" s="89"/>
      <c r="AY215" s="89"/>
      <c r="AZ215" s="89"/>
      <c r="BA215" s="89"/>
      <c r="BB215" s="89"/>
      <c r="BC215" s="89"/>
      <c r="BD215" s="89"/>
      <c r="BE215" s="89"/>
      <c r="BF215" s="89"/>
      <c r="BG215" s="89"/>
      <c r="BH215" s="89"/>
      <c r="BI215" s="89"/>
    </row>
    <row r="216" spans="1:61" ht="15.75" customHeight="1">
      <c r="A216" s="89"/>
      <c r="B216" s="89"/>
      <c r="C216" s="89"/>
      <c r="D216" s="89"/>
      <c r="E216" s="89"/>
      <c r="F216" s="64"/>
      <c r="G216" s="89"/>
      <c r="H216" s="89"/>
      <c r="I216" s="89"/>
      <c r="J216" s="89"/>
      <c r="K216" s="89"/>
      <c r="L216" s="64"/>
      <c r="M216" s="89"/>
      <c r="N216" s="89"/>
      <c r="O216" s="89"/>
      <c r="P216" s="64"/>
      <c r="Q216" s="64"/>
      <c r="R216" s="64"/>
      <c r="S216" s="64"/>
      <c r="T216" s="64"/>
      <c r="U216" s="89"/>
      <c r="V216" s="64"/>
      <c r="W216" s="89"/>
      <c r="X216" s="64"/>
      <c r="Y216" s="89"/>
      <c r="Z216" s="64"/>
      <c r="AA216" s="89"/>
      <c r="AB216" s="64"/>
      <c r="AC216" s="89"/>
      <c r="AD216" s="89"/>
      <c r="AE216" s="64"/>
      <c r="AF216" s="64"/>
      <c r="AG216" s="64"/>
      <c r="AH216" s="89"/>
      <c r="AI216" s="89"/>
      <c r="AJ216" s="89"/>
      <c r="AK216" s="89"/>
      <c r="AL216" s="89"/>
      <c r="AM216" s="89"/>
      <c r="AN216" s="89"/>
      <c r="AO216" s="89"/>
      <c r="AP216" s="89"/>
      <c r="AQ216" s="89"/>
      <c r="AR216" s="89"/>
      <c r="AS216" s="89"/>
      <c r="AT216" s="89"/>
      <c r="AU216" s="89"/>
      <c r="AV216" s="89"/>
      <c r="AW216" s="89"/>
      <c r="AX216" s="89"/>
      <c r="AY216" s="89"/>
      <c r="AZ216" s="89"/>
      <c r="BA216" s="89"/>
      <c r="BB216" s="89"/>
      <c r="BC216" s="89"/>
      <c r="BD216" s="89"/>
      <c r="BE216" s="89"/>
      <c r="BF216" s="89"/>
      <c r="BG216" s="89"/>
      <c r="BH216" s="89"/>
      <c r="BI216" s="89"/>
    </row>
    <row r="217" spans="1:61" ht="15.75" customHeight="1">
      <c r="A217" s="89"/>
      <c r="B217" s="89"/>
      <c r="C217" s="89"/>
      <c r="D217" s="89"/>
      <c r="E217" s="89"/>
      <c r="F217" s="64"/>
      <c r="G217" s="89"/>
      <c r="H217" s="89"/>
      <c r="I217" s="89"/>
      <c r="J217" s="89"/>
      <c r="K217" s="89"/>
      <c r="L217" s="64"/>
      <c r="M217" s="89"/>
      <c r="N217" s="89"/>
      <c r="O217" s="89"/>
      <c r="P217" s="64"/>
      <c r="Q217" s="64"/>
      <c r="R217" s="64"/>
      <c r="S217" s="64"/>
      <c r="T217" s="64"/>
      <c r="U217" s="89"/>
      <c r="V217" s="64"/>
      <c r="W217" s="89"/>
      <c r="X217" s="64"/>
      <c r="Y217" s="89"/>
      <c r="Z217" s="64"/>
      <c r="AA217" s="89"/>
      <c r="AB217" s="64"/>
      <c r="AC217" s="89"/>
      <c r="AD217" s="89"/>
      <c r="AE217" s="64"/>
      <c r="AF217" s="64"/>
      <c r="AG217" s="64"/>
      <c r="AH217" s="89"/>
      <c r="AI217" s="89"/>
      <c r="AJ217" s="89"/>
      <c r="AK217" s="89"/>
      <c r="AL217" s="89"/>
      <c r="AM217" s="89"/>
      <c r="AN217" s="89"/>
      <c r="AO217" s="89"/>
      <c r="AP217" s="89"/>
      <c r="AQ217" s="89"/>
      <c r="AR217" s="89"/>
      <c r="AS217" s="89"/>
      <c r="AT217" s="89"/>
      <c r="AU217" s="89"/>
      <c r="AV217" s="89"/>
      <c r="AW217" s="89"/>
      <c r="AX217" s="89"/>
      <c r="AY217" s="89"/>
      <c r="AZ217" s="89"/>
      <c r="BA217" s="89"/>
      <c r="BB217" s="89"/>
      <c r="BC217" s="89"/>
      <c r="BD217" s="89"/>
      <c r="BE217" s="89"/>
      <c r="BF217" s="89"/>
      <c r="BG217" s="89"/>
      <c r="BH217" s="89"/>
      <c r="BI217" s="89"/>
    </row>
    <row r="218" spans="1:61" ht="15.75" customHeight="1">
      <c r="A218" s="89"/>
      <c r="B218" s="89"/>
      <c r="C218" s="89"/>
      <c r="D218" s="89"/>
      <c r="E218" s="89"/>
      <c r="F218" s="64"/>
      <c r="G218" s="89"/>
      <c r="H218" s="89"/>
      <c r="I218" s="89"/>
      <c r="J218" s="89"/>
      <c r="K218" s="89"/>
      <c r="L218" s="64"/>
      <c r="M218" s="89"/>
      <c r="N218" s="89"/>
      <c r="O218" s="89"/>
      <c r="P218" s="64"/>
      <c r="Q218" s="64"/>
      <c r="R218" s="64"/>
      <c r="S218" s="64"/>
      <c r="T218" s="64"/>
      <c r="U218" s="89"/>
      <c r="V218" s="64"/>
      <c r="W218" s="89"/>
      <c r="X218" s="64"/>
      <c r="Y218" s="89"/>
      <c r="Z218" s="64"/>
      <c r="AA218" s="89"/>
      <c r="AB218" s="64"/>
      <c r="AC218" s="89"/>
      <c r="AD218" s="89"/>
      <c r="AE218" s="64"/>
      <c r="AF218" s="64"/>
      <c r="AG218" s="64"/>
      <c r="AH218" s="89"/>
      <c r="AI218" s="89"/>
      <c r="AJ218" s="89"/>
      <c r="AK218" s="89"/>
      <c r="AL218" s="89"/>
      <c r="AM218" s="89"/>
      <c r="AN218" s="89"/>
      <c r="AO218" s="89"/>
      <c r="AP218" s="89"/>
      <c r="AQ218" s="89"/>
      <c r="AR218" s="89"/>
      <c r="AS218" s="89"/>
      <c r="AT218" s="89"/>
      <c r="AU218" s="89"/>
      <c r="AV218" s="89"/>
      <c r="AW218" s="89"/>
      <c r="AX218" s="89"/>
      <c r="AY218" s="89"/>
      <c r="AZ218" s="89"/>
      <c r="BA218" s="89"/>
      <c r="BB218" s="89"/>
      <c r="BC218" s="89"/>
      <c r="BD218" s="89"/>
      <c r="BE218" s="89"/>
      <c r="BF218" s="89"/>
      <c r="BG218" s="89"/>
      <c r="BH218" s="89"/>
      <c r="BI218" s="89"/>
    </row>
    <row r="219" spans="1:61" ht="15.75" customHeight="1">
      <c r="A219" s="89"/>
      <c r="B219" s="89"/>
      <c r="C219" s="89"/>
      <c r="D219" s="89"/>
      <c r="E219" s="89"/>
      <c r="F219" s="64"/>
      <c r="G219" s="89"/>
      <c r="H219" s="89"/>
      <c r="I219" s="89"/>
      <c r="J219" s="89"/>
      <c r="K219" s="89"/>
      <c r="L219" s="64"/>
      <c r="M219" s="89"/>
      <c r="N219" s="89"/>
      <c r="O219" s="89"/>
      <c r="P219" s="64"/>
      <c r="Q219" s="64"/>
      <c r="R219" s="64"/>
      <c r="S219" s="64"/>
      <c r="T219" s="64"/>
      <c r="U219" s="89"/>
      <c r="V219" s="64"/>
      <c r="W219" s="89"/>
      <c r="X219" s="64"/>
      <c r="Y219" s="89"/>
      <c r="Z219" s="64"/>
      <c r="AA219" s="89"/>
      <c r="AB219" s="64"/>
      <c r="AC219" s="89"/>
      <c r="AD219" s="89"/>
      <c r="AE219" s="64"/>
      <c r="AF219" s="64"/>
      <c r="AG219" s="64"/>
      <c r="AH219" s="89"/>
      <c r="AI219" s="89"/>
      <c r="AJ219" s="89"/>
      <c r="AK219" s="89"/>
      <c r="AL219" s="89"/>
      <c r="AM219" s="89"/>
      <c r="AN219" s="89"/>
      <c r="AO219" s="89"/>
      <c r="AP219" s="89"/>
      <c r="AQ219" s="89"/>
      <c r="AR219" s="89"/>
      <c r="AS219" s="89"/>
      <c r="AT219" s="89"/>
      <c r="AU219" s="89"/>
      <c r="AV219" s="89"/>
      <c r="AW219" s="89"/>
      <c r="AX219" s="89"/>
      <c r="AY219" s="89"/>
      <c r="AZ219" s="89"/>
      <c r="BA219" s="89"/>
      <c r="BB219" s="89"/>
      <c r="BC219" s="89"/>
      <c r="BD219" s="89"/>
      <c r="BE219" s="89"/>
      <c r="BF219" s="89"/>
      <c r="BG219" s="89"/>
      <c r="BH219" s="89"/>
      <c r="BI219" s="89"/>
    </row>
    <row r="220" spans="1:61" ht="15.75" customHeight="1">
      <c r="A220" s="89"/>
      <c r="B220" s="89"/>
      <c r="C220" s="89"/>
      <c r="D220" s="89"/>
      <c r="E220" s="89"/>
      <c r="F220" s="64"/>
      <c r="G220" s="89"/>
      <c r="H220" s="89"/>
      <c r="I220" s="89"/>
      <c r="J220" s="89"/>
      <c r="K220" s="89"/>
      <c r="L220" s="64"/>
      <c r="M220" s="89"/>
      <c r="N220" s="89"/>
      <c r="O220" s="89"/>
      <c r="P220" s="64"/>
      <c r="Q220" s="64"/>
      <c r="R220" s="64"/>
      <c r="S220" s="64"/>
      <c r="T220" s="64"/>
      <c r="U220" s="89"/>
      <c r="V220" s="64"/>
      <c r="W220" s="89"/>
      <c r="X220" s="64"/>
      <c r="Y220" s="89"/>
      <c r="Z220" s="64"/>
      <c r="AA220" s="89"/>
      <c r="AB220" s="64"/>
      <c r="AC220" s="89"/>
      <c r="AD220" s="89"/>
      <c r="AE220" s="64"/>
      <c r="AF220" s="64"/>
      <c r="AG220" s="64"/>
      <c r="AH220" s="89"/>
      <c r="AI220" s="89"/>
      <c r="AJ220" s="89"/>
      <c r="AK220" s="89"/>
      <c r="AL220" s="89"/>
      <c r="AM220" s="89"/>
      <c r="AN220" s="89"/>
      <c r="AO220" s="89"/>
      <c r="AP220" s="89"/>
      <c r="AQ220" s="89"/>
      <c r="AR220" s="89"/>
      <c r="AS220" s="89"/>
      <c r="AT220" s="89"/>
      <c r="AU220" s="89"/>
      <c r="AV220" s="89"/>
      <c r="AW220" s="89"/>
      <c r="AX220" s="89"/>
      <c r="AY220" s="89"/>
      <c r="AZ220" s="89"/>
      <c r="BA220" s="89"/>
      <c r="BB220" s="89"/>
      <c r="BC220" s="89"/>
      <c r="BD220" s="89"/>
      <c r="BE220" s="89"/>
      <c r="BF220" s="89"/>
      <c r="BG220" s="89"/>
      <c r="BH220" s="89"/>
      <c r="BI220" s="89"/>
    </row>
    <row r="221" spans="1:61" ht="15.75" customHeight="1">
      <c r="A221" s="89"/>
      <c r="B221" s="89"/>
      <c r="C221" s="89"/>
      <c r="D221" s="89"/>
      <c r="E221" s="89"/>
      <c r="F221" s="64"/>
      <c r="G221" s="89"/>
      <c r="H221" s="89"/>
      <c r="I221" s="89"/>
      <c r="J221" s="89"/>
      <c r="K221" s="89"/>
      <c r="L221" s="64"/>
      <c r="M221" s="89"/>
      <c r="N221" s="89"/>
      <c r="O221" s="89"/>
      <c r="P221" s="64"/>
      <c r="Q221" s="64"/>
      <c r="R221" s="64"/>
      <c r="S221" s="64"/>
      <c r="T221" s="64"/>
      <c r="U221" s="89"/>
      <c r="V221" s="64"/>
      <c r="W221" s="89"/>
      <c r="X221" s="64"/>
      <c r="Y221" s="89"/>
      <c r="Z221" s="64"/>
      <c r="AA221" s="89"/>
      <c r="AB221" s="64"/>
      <c r="AC221" s="89"/>
      <c r="AD221" s="89"/>
      <c r="AE221" s="64"/>
      <c r="AF221" s="64"/>
      <c r="AG221" s="64"/>
      <c r="AH221" s="89"/>
      <c r="AI221" s="89"/>
      <c r="AJ221" s="89"/>
      <c r="AK221" s="89"/>
      <c r="AL221" s="89"/>
      <c r="AM221" s="89"/>
      <c r="AN221" s="89"/>
      <c r="AO221" s="89"/>
      <c r="AP221" s="89"/>
      <c r="AQ221" s="89"/>
      <c r="AR221" s="89"/>
      <c r="AS221" s="89"/>
      <c r="AT221" s="89"/>
      <c r="AU221" s="89"/>
      <c r="AV221" s="89"/>
      <c r="AW221" s="89"/>
      <c r="AX221" s="89"/>
      <c r="AY221" s="89"/>
      <c r="AZ221" s="89"/>
      <c r="BA221" s="89"/>
      <c r="BB221" s="89"/>
      <c r="BC221" s="89"/>
      <c r="BD221" s="89"/>
      <c r="BE221" s="89"/>
      <c r="BF221" s="89"/>
      <c r="BG221" s="89"/>
      <c r="BH221" s="89"/>
      <c r="BI221" s="89"/>
    </row>
    <row r="222" spans="1:61" ht="15.75" customHeight="1">
      <c r="A222" s="89"/>
      <c r="B222" s="89"/>
      <c r="C222" s="89"/>
      <c r="D222" s="89"/>
      <c r="E222" s="89"/>
      <c r="F222" s="64"/>
      <c r="G222" s="89"/>
      <c r="H222" s="89"/>
      <c r="I222" s="89"/>
      <c r="J222" s="89"/>
      <c r="K222" s="89"/>
      <c r="L222" s="64"/>
      <c r="M222" s="89"/>
      <c r="N222" s="89"/>
      <c r="O222" s="89"/>
      <c r="P222" s="64"/>
      <c r="Q222" s="64"/>
      <c r="R222" s="64"/>
      <c r="S222" s="64"/>
      <c r="T222" s="64"/>
      <c r="U222" s="89"/>
      <c r="V222" s="64"/>
      <c r="W222" s="89"/>
      <c r="X222" s="64"/>
      <c r="Y222" s="89"/>
      <c r="Z222" s="64"/>
      <c r="AA222" s="89"/>
      <c r="AB222" s="64"/>
      <c r="AC222" s="89"/>
      <c r="AD222" s="89"/>
      <c r="AE222" s="64"/>
      <c r="AF222" s="64"/>
      <c r="AG222" s="64"/>
      <c r="AH222" s="89"/>
      <c r="AI222" s="89"/>
      <c r="AJ222" s="89"/>
      <c r="AK222" s="89"/>
      <c r="AL222" s="89"/>
      <c r="AM222" s="89"/>
      <c r="AN222" s="89"/>
      <c r="AO222" s="89"/>
      <c r="AP222" s="89"/>
      <c r="AQ222" s="89"/>
      <c r="AR222" s="89"/>
      <c r="AS222" s="89"/>
      <c r="AT222" s="89"/>
      <c r="AU222" s="89"/>
      <c r="AV222" s="89"/>
      <c r="AW222" s="89"/>
      <c r="AX222" s="89"/>
      <c r="AY222" s="89"/>
      <c r="AZ222" s="89"/>
      <c r="BA222" s="89"/>
      <c r="BB222" s="89"/>
      <c r="BC222" s="89"/>
      <c r="BD222" s="89"/>
      <c r="BE222" s="89"/>
      <c r="BF222" s="89"/>
      <c r="BG222" s="89"/>
      <c r="BH222" s="89"/>
      <c r="BI222" s="89"/>
    </row>
    <row r="223" spans="1:61" ht="15.75" customHeight="1">
      <c r="A223" s="89"/>
      <c r="B223" s="89"/>
      <c r="C223" s="89"/>
      <c r="D223" s="89"/>
      <c r="E223" s="89"/>
      <c r="F223" s="64"/>
      <c r="G223" s="89"/>
      <c r="H223" s="89"/>
      <c r="I223" s="89"/>
      <c r="J223" s="89"/>
      <c r="K223" s="89"/>
      <c r="L223" s="64"/>
      <c r="M223" s="89"/>
      <c r="N223" s="89"/>
      <c r="O223" s="89"/>
      <c r="P223" s="64"/>
      <c r="Q223" s="64"/>
      <c r="R223" s="64"/>
      <c r="S223" s="64"/>
      <c r="T223" s="64"/>
      <c r="U223" s="89"/>
      <c r="V223" s="64"/>
      <c r="W223" s="89"/>
      <c r="X223" s="64"/>
      <c r="Y223" s="89"/>
      <c r="Z223" s="64"/>
      <c r="AA223" s="89"/>
      <c r="AB223" s="64"/>
      <c r="AC223" s="89"/>
      <c r="AD223" s="89"/>
      <c r="AE223" s="64"/>
      <c r="AF223" s="64"/>
      <c r="AG223" s="64"/>
      <c r="AH223" s="89"/>
      <c r="AI223" s="89"/>
      <c r="AJ223" s="89"/>
      <c r="AK223" s="89"/>
      <c r="AL223" s="89"/>
      <c r="AM223" s="89"/>
      <c r="AN223" s="89"/>
      <c r="AO223" s="89"/>
      <c r="AP223" s="89"/>
      <c r="AQ223" s="89"/>
      <c r="AR223" s="89"/>
      <c r="AS223" s="89"/>
      <c r="AT223" s="89"/>
      <c r="AU223" s="89"/>
      <c r="AV223" s="89"/>
      <c r="AW223" s="89"/>
      <c r="AX223" s="89"/>
      <c r="AY223" s="89"/>
      <c r="AZ223" s="89"/>
      <c r="BA223" s="89"/>
      <c r="BB223" s="89"/>
      <c r="BC223" s="89"/>
      <c r="BD223" s="89"/>
      <c r="BE223" s="89"/>
      <c r="BF223" s="89"/>
      <c r="BG223" s="89"/>
      <c r="BH223" s="89"/>
      <c r="BI223" s="89"/>
    </row>
    <row r="224" spans="1:61" ht="15.75" customHeight="1">
      <c r="A224" s="89"/>
      <c r="B224" s="89"/>
      <c r="C224" s="89"/>
      <c r="D224" s="89"/>
      <c r="E224" s="89"/>
      <c r="F224" s="64"/>
      <c r="G224" s="89"/>
      <c r="H224" s="89"/>
      <c r="I224" s="89"/>
      <c r="J224" s="89"/>
      <c r="K224" s="89"/>
      <c r="L224" s="64"/>
      <c r="M224" s="89"/>
      <c r="N224" s="89"/>
      <c r="O224" s="89"/>
      <c r="P224" s="64"/>
      <c r="Q224" s="64"/>
      <c r="R224" s="64"/>
      <c r="S224" s="64"/>
      <c r="T224" s="64"/>
      <c r="U224" s="89"/>
      <c r="V224" s="64"/>
      <c r="W224" s="89"/>
      <c r="X224" s="64"/>
      <c r="Y224" s="89"/>
      <c r="Z224" s="64"/>
      <c r="AA224" s="89"/>
      <c r="AB224" s="64"/>
      <c r="AC224" s="89"/>
      <c r="AD224" s="89"/>
      <c r="AE224" s="64"/>
      <c r="AF224" s="64"/>
      <c r="AG224" s="64"/>
      <c r="AH224" s="89"/>
      <c r="AI224" s="89"/>
      <c r="AJ224" s="89"/>
      <c r="AK224" s="89"/>
      <c r="AL224" s="89"/>
      <c r="AM224" s="89"/>
      <c r="AN224" s="89"/>
      <c r="AO224" s="89"/>
      <c r="AP224" s="89"/>
      <c r="AQ224" s="89"/>
      <c r="AR224" s="89"/>
      <c r="AS224" s="89"/>
      <c r="AT224" s="89"/>
      <c r="AU224" s="89"/>
      <c r="AV224" s="89"/>
      <c r="AW224" s="89"/>
      <c r="AX224" s="89"/>
      <c r="AY224" s="89"/>
      <c r="AZ224" s="89"/>
      <c r="BA224" s="89"/>
      <c r="BB224" s="89"/>
      <c r="BC224" s="89"/>
      <c r="BD224" s="89"/>
      <c r="BE224" s="89"/>
      <c r="BF224" s="89"/>
      <c r="BG224" s="89"/>
      <c r="BH224" s="89"/>
      <c r="BI224" s="89"/>
    </row>
    <row r="225" spans="1:61" ht="15.75" customHeight="1">
      <c r="A225" s="89"/>
      <c r="B225" s="89"/>
      <c r="C225" s="89"/>
      <c r="D225" s="89"/>
      <c r="E225" s="89"/>
      <c r="F225" s="64"/>
      <c r="G225" s="89"/>
      <c r="H225" s="89"/>
      <c r="I225" s="89"/>
      <c r="J225" s="89"/>
      <c r="K225" s="89"/>
      <c r="L225" s="64"/>
      <c r="M225" s="89"/>
      <c r="N225" s="89"/>
      <c r="O225" s="89"/>
      <c r="P225" s="64"/>
      <c r="Q225" s="64"/>
      <c r="R225" s="64"/>
      <c r="S225" s="64"/>
      <c r="T225" s="64"/>
      <c r="U225" s="89"/>
      <c r="V225" s="64"/>
      <c r="W225" s="89"/>
      <c r="X225" s="64"/>
      <c r="Y225" s="89"/>
      <c r="Z225" s="64"/>
      <c r="AA225" s="89"/>
      <c r="AB225" s="64"/>
      <c r="AC225" s="89"/>
      <c r="AD225" s="89"/>
      <c r="AE225" s="64"/>
      <c r="AF225" s="64"/>
      <c r="AG225" s="64"/>
      <c r="AH225" s="89"/>
      <c r="AI225" s="89"/>
      <c r="AJ225" s="89"/>
      <c r="AK225" s="89"/>
      <c r="AL225" s="89"/>
      <c r="AM225" s="89"/>
      <c r="AN225" s="89"/>
      <c r="AO225" s="89"/>
      <c r="AP225" s="89"/>
      <c r="AQ225" s="89"/>
      <c r="AR225" s="89"/>
      <c r="AS225" s="89"/>
      <c r="AT225" s="89"/>
      <c r="AU225" s="89"/>
      <c r="AV225" s="89"/>
      <c r="AW225" s="89"/>
      <c r="AX225" s="89"/>
      <c r="AY225" s="89"/>
      <c r="AZ225" s="89"/>
      <c r="BA225" s="89"/>
      <c r="BB225" s="89"/>
      <c r="BC225" s="89"/>
      <c r="BD225" s="89"/>
      <c r="BE225" s="89"/>
      <c r="BF225" s="89"/>
      <c r="BG225" s="89"/>
      <c r="BH225" s="89"/>
      <c r="BI225" s="89"/>
    </row>
    <row r="226" spans="1:61" ht="15.75" customHeight="1">
      <c r="A226" s="89"/>
      <c r="B226" s="89"/>
      <c r="C226" s="89"/>
      <c r="D226" s="89"/>
      <c r="E226" s="89"/>
      <c r="F226" s="64"/>
      <c r="G226" s="89"/>
      <c r="H226" s="89"/>
      <c r="I226" s="89"/>
      <c r="J226" s="89"/>
      <c r="K226" s="89"/>
      <c r="L226" s="64"/>
      <c r="M226" s="89"/>
      <c r="N226" s="89"/>
      <c r="O226" s="89"/>
      <c r="P226" s="64"/>
      <c r="Q226" s="64"/>
      <c r="R226" s="64"/>
      <c r="S226" s="64"/>
      <c r="T226" s="64"/>
      <c r="U226" s="89"/>
      <c r="V226" s="64"/>
      <c r="W226" s="89"/>
      <c r="X226" s="64"/>
      <c r="Y226" s="89"/>
      <c r="Z226" s="64"/>
      <c r="AA226" s="89"/>
      <c r="AB226" s="64"/>
      <c r="AC226" s="89"/>
      <c r="AD226" s="89"/>
      <c r="AE226" s="64"/>
      <c r="AF226" s="64"/>
      <c r="AG226" s="64"/>
      <c r="AH226" s="89"/>
      <c r="AI226" s="89"/>
      <c r="AJ226" s="89"/>
      <c r="AK226" s="89"/>
      <c r="AL226" s="89"/>
      <c r="AM226" s="89"/>
      <c r="AN226" s="89"/>
      <c r="AO226" s="89"/>
      <c r="AP226" s="89"/>
      <c r="AQ226" s="89"/>
      <c r="AR226" s="89"/>
      <c r="AS226" s="89"/>
      <c r="AT226" s="89"/>
      <c r="AU226" s="89"/>
      <c r="AV226" s="89"/>
      <c r="AW226" s="89"/>
      <c r="AX226" s="89"/>
      <c r="AY226" s="89"/>
      <c r="AZ226" s="89"/>
      <c r="BA226" s="89"/>
      <c r="BB226" s="89"/>
      <c r="BC226" s="89"/>
      <c r="BD226" s="89"/>
      <c r="BE226" s="89"/>
      <c r="BF226" s="89"/>
      <c r="BG226" s="89"/>
      <c r="BH226" s="89"/>
      <c r="BI226" s="89"/>
    </row>
    <row r="227" spans="1:61" ht="15.75" customHeight="1">
      <c r="A227" s="89"/>
      <c r="B227" s="89"/>
      <c r="C227" s="89"/>
      <c r="D227" s="89"/>
      <c r="E227" s="89"/>
      <c r="F227" s="64"/>
      <c r="G227" s="89"/>
      <c r="H227" s="89"/>
      <c r="I227" s="89"/>
      <c r="J227" s="89"/>
      <c r="K227" s="89"/>
      <c r="L227" s="64"/>
      <c r="M227" s="89"/>
      <c r="N227" s="89"/>
      <c r="O227" s="89"/>
      <c r="P227" s="64"/>
      <c r="Q227" s="64"/>
      <c r="R227" s="64"/>
      <c r="S227" s="64"/>
      <c r="T227" s="64"/>
      <c r="U227" s="89"/>
      <c r="V227" s="64"/>
      <c r="W227" s="89"/>
      <c r="X227" s="64"/>
      <c r="Y227" s="89"/>
      <c r="Z227" s="64"/>
      <c r="AA227" s="89"/>
      <c r="AB227" s="64"/>
      <c r="AC227" s="89"/>
      <c r="AD227" s="89"/>
      <c r="AE227" s="64"/>
      <c r="AF227" s="64"/>
      <c r="AG227" s="64"/>
      <c r="AH227" s="89"/>
      <c r="AI227" s="89"/>
      <c r="AJ227" s="89"/>
      <c r="AK227" s="89"/>
      <c r="AL227" s="89"/>
      <c r="AM227" s="89"/>
      <c r="AN227" s="89"/>
      <c r="AO227" s="89"/>
      <c r="AP227" s="89"/>
      <c r="AQ227" s="89"/>
      <c r="AR227" s="89"/>
      <c r="AS227" s="89"/>
      <c r="AT227" s="89"/>
      <c r="AU227" s="89"/>
      <c r="AV227" s="89"/>
      <c r="AW227" s="89"/>
      <c r="AX227" s="89"/>
      <c r="AY227" s="89"/>
      <c r="AZ227" s="89"/>
      <c r="BA227" s="89"/>
      <c r="BB227" s="89"/>
      <c r="BC227" s="89"/>
      <c r="BD227" s="89"/>
      <c r="BE227" s="89"/>
      <c r="BF227" s="89"/>
      <c r="BG227" s="89"/>
      <c r="BH227" s="89"/>
      <c r="BI227" s="89"/>
    </row>
    <row r="228" spans="1:61" ht="15.75" customHeight="1">
      <c r="A228" s="89"/>
      <c r="B228" s="89"/>
      <c r="C228" s="89"/>
      <c r="D228" s="89"/>
      <c r="E228" s="89"/>
      <c r="F228" s="64"/>
      <c r="G228" s="89"/>
      <c r="H228" s="89"/>
      <c r="I228" s="89"/>
      <c r="J228" s="89"/>
      <c r="K228" s="89"/>
      <c r="L228" s="64"/>
      <c r="M228" s="89"/>
      <c r="N228" s="89"/>
      <c r="O228" s="89"/>
      <c r="P228" s="64"/>
      <c r="Q228" s="64"/>
      <c r="R228" s="64"/>
      <c r="S228" s="64"/>
      <c r="T228" s="64"/>
      <c r="U228" s="89"/>
      <c r="V228" s="64"/>
      <c r="W228" s="89"/>
      <c r="X228" s="64"/>
      <c r="Y228" s="89"/>
      <c r="Z228" s="64"/>
      <c r="AA228" s="89"/>
      <c r="AB228" s="64"/>
      <c r="AC228" s="89"/>
      <c r="AD228" s="89"/>
      <c r="AE228" s="64"/>
      <c r="AF228" s="64"/>
      <c r="AG228" s="64"/>
      <c r="AH228" s="89"/>
      <c r="AI228" s="89"/>
      <c r="AJ228" s="89"/>
      <c r="AK228" s="89"/>
      <c r="AL228" s="89"/>
      <c r="AM228" s="89"/>
      <c r="AN228" s="89"/>
      <c r="AO228" s="89"/>
      <c r="AP228" s="89"/>
      <c r="AQ228" s="89"/>
      <c r="AR228" s="89"/>
      <c r="AS228" s="89"/>
      <c r="AT228" s="89"/>
      <c r="AU228" s="89"/>
      <c r="AV228" s="89"/>
      <c r="AW228" s="89"/>
      <c r="AX228" s="89"/>
      <c r="AY228" s="89"/>
      <c r="AZ228" s="89"/>
      <c r="BA228" s="89"/>
      <c r="BB228" s="89"/>
      <c r="BC228" s="89"/>
      <c r="BD228" s="89"/>
      <c r="BE228" s="89"/>
      <c r="BF228" s="89"/>
      <c r="BG228" s="89"/>
      <c r="BH228" s="89"/>
      <c r="BI228" s="89"/>
    </row>
    <row r="229" spans="1:61" ht="15.75" customHeight="1">
      <c r="A229" s="89"/>
      <c r="B229" s="89"/>
      <c r="C229" s="89"/>
      <c r="D229" s="89"/>
      <c r="E229" s="89"/>
      <c r="F229" s="64"/>
      <c r="G229" s="89"/>
      <c r="H229" s="89"/>
      <c r="I229" s="89"/>
      <c r="J229" s="89"/>
      <c r="K229" s="89"/>
      <c r="L229" s="64"/>
      <c r="M229" s="89"/>
      <c r="N229" s="89"/>
      <c r="O229" s="89"/>
      <c r="P229" s="64"/>
      <c r="Q229" s="64"/>
      <c r="R229" s="64"/>
      <c r="S229" s="64"/>
      <c r="T229" s="64"/>
      <c r="U229" s="89"/>
      <c r="V229" s="64"/>
      <c r="W229" s="89"/>
      <c r="X229" s="64"/>
      <c r="Y229" s="89"/>
      <c r="Z229" s="64"/>
      <c r="AA229" s="89"/>
      <c r="AB229" s="64"/>
      <c r="AC229" s="89"/>
      <c r="AD229" s="89"/>
      <c r="AE229" s="64"/>
      <c r="AF229" s="64"/>
      <c r="AG229" s="64"/>
      <c r="AH229" s="89"/>
      <c r="AI229" s="89"/>
      <c r="AJ229" s="89"/>
      <c r="AK229" s="89"/>
      <c r="AL229" s="89"/>
      <c r="AM229" s="89"/>
      <c r="AN229" s="89"/>
      <c r="AO229" s="89"/>
      <c r="AP229" s="89"/>
      <c r="AQ229" s="89"/>
      <c r="AR229" s="89"/>
      <c r="AS229" s="89"/>
      <c r="AT229" s="89"/>
      <c r="AU229" s="89"/>
      <c r="AV229" s="89"/>
      <c r="AW229" s="89"/>
      <c r="AX229" s="89"/>
      <c r="AY229" s="89"/>
      <c r="AZ229" s="89"/>
      <c r="BA229" s="89"/>
      <c r="BB229" s="89"/>
      <c r="BC229" s="89"/>
      <c r="BD229" s="89"/>
      <c r="BE229" s="89"/>
      <c r="BF229" s="89"/>
      <c r="BG229" s="89"/>
      <c r="BH229" s="89"/>
      <c r="BI229" s="89"/>
    </row>
    <row r="230" spans="1:61" ht="15.75" customHeight="1">
      <c r="A230" s="89"/>
      <c r="B230" s="89"/>
      <c r="C230" s="89"/>
      <c r="D230" s="89"/>
      <c r="E230" s="89"/>
      <c r="F230" s="64"/>
      <c r="G230" s="89"/>
      <c r="H230" s="89"/>
      <c r="I230" s="89"/>
      <c r="J230" s="89"/>
      <c r="K230" s="89"/>
      <c r="L230" s="64"/>
      <c r="M230" s="89"/>
      <c r="N230" s="89"/>
      <c r="O230" s="89"/>
      <c r="P230" s="64"/>
      <c r="Q230" s="64"/>
      <c r="R230" s="64"/>
      <c r="S230" s="64"/>
      <c r="T230" s="64"/>
      <c r="U230" s="89"/>
      <c r="V230" s="64"/>
      <c r="W230" s="89"/>
      <c r="X230" s="64"/>
      <c r="Y230" s="89"/>
      <c r="Z230" s="64"/>
      <c r="AA230" s="89"/>
      <c r="AB230" s="64"/>
      <c r="AC230" s="89"/>
      <c r="AD230" s="89"/>
      <c r="AE230" s="64"/>
      <c r="AF230" s="64"/>
      <c r="AG230" s="64"/>
      <c r="AH230" s="89"/>
      <c r="AI230" s="89"/>
      <c r="AJ230" s="89"/>
      <c r="AK230" s="89"/>
      <c r="AL230" s="89"/>
      <c r="AM230" s="89"/>
      <c r="AN230" s="89"/>
      <c r="AO230" s="89"/>
      <c r="AP230" s="89"/>
      <c r="AQ230" s="89"/>
      <c r="AR230" s="89"/>
      <c r="AS230" s="89"/>
      <c r="AT230" s="89"/>
      <c r="AU230" s="89"/>
      <c r="AV230" s="89"/>
      <c r="AW230" s="89"/>
      <c r="AX230" s="89"/>
      <c r="AY230" s="89"/>
      <c r="AZ230" s="89"/>
      <c r="BA230" s="89"/>
      <c r="BB230" s="89"/>
      <c r="BC230" s="89"/>
      <c r="BD230" s="89"/>
      <c r="BE230" s="89"/>
      <c r="BF230" s="89"/>
      <c r="BG230" s="89"/>
      <c r="BH230" s="89"/>
      <c r="BI230" s="89"/>
    </row>
    <row r="231" spans="1:61" ht="15.75" customHeight="1">
      <c r="A231" s="89"/>
      <c r="B231" s="89"/>
      <c r="C231" s="89"/>
      <c r="D231" s="89"/>
      <c r="E231" s="89"/>
      <c r="F231" s="64"/>
      <c r="G231" s="89"/>
      <c r="H231" s="89"/>
      <c r="I231" s="89"/>
      <c r="J231" s="89"/>
      <c r="K231" s="89"/>
      <c r="L231" s="64"/>
      <c r="M231" s="89"/>
      <c r="N231" s="89"/>
      <c r="O231" s="89"/>
      <c r="P231" s="64"/>
      <c r="Q231" s="64"/>
      <c r="R231" s="64"/>
      <c r="S231" s="64"/>
      <c r="T231" s="64"/>
      <c r="U231" s="89"/>
      <c r="V231" s="64"/>
      <c r="W231" s="89"/>
      <c r="X231" s="64"/>
      <c r="Y231" s="89"/>
      <c r="Z231" s="64"/>
      <c r="AA231" s="89"/>
      <c r="AB231" s="64"/>
      <c r="AC231" s="89"/>
      <c r="AD231" s="89"/>
      <c r="AE231" s="64"/>
      <c r="AF231" s="64"/>
      <c r="AG231" s="64"/>
      <c r="AH231" s="89"/>
      <c r="AI231" s="89"/>
      <c r="AJ231" s="89"/>
      <c r="AK231" s="89"/>
      <c r="AL231" s="89"/>
      <c r="AM231" s="89"/>
      <c r="AN231" s="89"/>
      <c r="AO231" s="89"/>
      <c r="AP231" s="89"/>
      <c r="AQ231" s="89"/>
      <c r="AR231" s="89"/>
      <c r="AS231" s="89"/>
      <c r="AT231" s="89"/>
      <c r="AU231" s="89"/>
      <c r="AV231" s="89"/>
      <c r="AW231" s="89"/>
      <c r="AX231" s="89"/>
      <c r="AY231" s="89"/>
      <c r="AZ231" s="89"/>
      <c r="BA231" s="89"/>
      <c r="BB231" s="89"/>
      <c r="BC231" s="89"/>
      <c r="BD231" s="89"/>
      <c r="BE231" s="89"/>
      <c r="BF231" s="89"/>
      <c r="BG231" s="89"/>
      <c r="BH231" s="89"/>
      <c r="BI231" s="89"/>
    </row>
    <row r="232" spans="1:61" ht="15.75" customHeight="1">
      <c r="A232" s="89"/>
      <c r="B232" s="89"/>
      <c r="C232" s="89"/>
      <c r="D232" s="89"/>
      <c r="E232" s="89"/>
      <c r="F232" s="64"/>
      <c r="G232" s="89"/>
      <c r="H232" s="89"/>
      <c r="I232" s="89"/>
      <c r="J232" s="89"/>
      <c r="K232" s="89"/>
      <c r="L232" s="64"/>
      <c r="M232" s="89"/>
      <c r="N232" s="89"/>
      <c r="O232" s="89"/>
      <c r="P232" s="64"/>
      <c r="Q232" s="64"/>
      <c r="R232" s="64"/>
      <c r="S232" s="64"/>
      <c r="T232" s="64"/>
      <c r="U232" s="89"/>
      <c r="V232" s="64"/>
      <c r="W232" s="89"/>
      <c r="X232" s="64"/>
      <c r="Y232" s="89"/>
      <c r="Z232" s="64"/>
      <c r="AA232" s="89"/>
      <c r="AB232" s="64"/>
      <c r="AC232" s="89"/>
      <c r="AD232" s="89"/>
      <c r="AE232" s="64"/>
      <c r="AF232" s="64"/>
      <c r="AG232" s="64"/>
      <c r="AH232" s="89"/>
      <c r="AI232" s="89"/>
      <c r="AJ232" s="89"/>
      <c r="AK232" s="89"/>
      <c r="AL232" s="89"/>
      <c r="AM232" s="89"/>
      <c r="AN232" s="89"/>
      <c r="AO232" s="89"/>
      <c r="AP232" s="89"/>
      <c r="AQ232" s="89"/>
      <c r="AR232" s="89"/>
      <c r="AS232" s="89"/>
      <c r="AT232" s="89"/>
      <c r="AU232" s="89"/>
      <c r="AV232" s="89"/>
      <c r="AW232" s="89"/>
      <c r="AX232" s="89"/>
      <c r="AY232" s="89"/>
      <c r="AZ232" s="89"/>
      <c r="BA232" s="89"/>
      <c r="BB232" s="89"/>
      <c r="BC232" s="89"/>
      <c r="BD232" s="89"/>
      <c r="BE232" s="89"/>
      <c r="BF232" s="89"/>
      <c r="BG232" s="89"/>
      <c r="BH232" s="89"/>
      <c r="BI232" s="89"/>
    </row>
    <row r="233" spans="1:61" ht="15.75" customHeight="1">
      <c r="A233" s="89"/>
      <c r="B233" s="89"/>
      <c r="C233" s="89"/>
      <c r="D233" s="89"/>
      <c r="E233" s="89"/>
      <c r="F233" s="64"/>
      <c r="G233" s="89"/>
      <c r="H233" s="89"/>
      <c r="I233" s="89"/>
      <c r="J233" s="89"/>
      <c r="K233" s="89"/>
      <c r="L233" s="64"/>
      <c r="M233" s="89"/>
      <c r="N233" s="89"/>
      <c r="O233" s="89"/>
      <c r="P233" s="64"/>
      <c r="Q233" s="64"/>
      <c r="R233" s="64"/>
      <c r="S233" s="64"/>
      <c r="T233" s="64"/>
      <c r="U233" s="89"/>
      <c r="V233" s="64"/>
      <c r="W233" s="89"/>
      <c r="X233" s="64"/>
      <c r="Y233" s="89"/>
      <c r="Z233" s="64"/>
      <c r="AA233" s="89"/>
      <c r="AB233" s="64"/>
      <c r="AC233" s="89"/>
      <c r="AD233" s="89"/>
      <c r="AE233" s="64"/>
      <c r="AF233" s="64"/>
      <c r="AG233" s="64"/>
      <c r="AH233" s="89"/>
      <c r="AI233" s="89"/>
      <c r="AJ233" s="89"/>
      <c r="AK233" s="89"/>
      <c r="AL233" s="89"/>
      <c r="AM233" s="89"/>
      <c r="AN233" s="89"/>
      <c r="AO233" s="89"/>
      <c r="AP233" s="89"/>
      <c r="AQ233" s="89"/>
      <c r="AR233" s="89"/>
      <c r="AS233" s="89"/>
      <c r="AT233" s="89"/>
      <c r="AU233" s="89"/>
      <c r="AV233" s="89"/>
      <c r="AW233" s="89"/>
      <c r="AX233" s="89"/>
      <c r="AY233" s="89"/>
      <c r="AZ233" s="89"/>
      <c r="BA233" s="89"/>
      <c r="BB233" s="89"/>
      <c r="BC233" s="89"/>
      <c r="BD233" s="89"/>
      <c r="BE233" s="89"/>
      <c r="BF233" s="89"/>
      <c r="BG233" s="89"/>
      <c r="BH233" s="89"/>
      <c r="BI233" s="89"/>
    </row>
    <row r="234" spans="1:61" ht="15.75" customHeight="1">
      <c r="A234" s="89"/>
      <c r="B234" s="89"/>
      <c r="C234" s="89"/>
      <c r="D234" s="89"/>
      <c r="E234" s="89"/>
      <c r="F234" s="64"/>
      <c r="G234" s="89"/>
      <c r="H234" s="89"/>
      <c r="I234" s="89"/>
      <c r="J234" s="89"/>
      <c r="K234" s="89"/>
      <c r="L234" s="64"/>
      <c r="M234" s="89"/>
      <c r="N234" s="89"/>
      <c r="O234" s="89"/>
      <c r="P234" s="64"/>
      <c r="Q234" s="64"/>
      <c r="R234" s="64"/>
      <c r="S234" s="64"/>
      <c r="T234" s="64"/>
      <c r="U234" s="89"/>
      <c r="V234" s="64"/>
      <c r="W234" s="89"/>
      <c r="X234" s="64"/>
      <c r="Y234" s="89"/>
      <c r="Z234" s="64"/>
      <c r="AA234" s="89"/>
      <c r="AB234" s="64"/>
      <c r="AC234" s="89"/>
      <c r="AD234" s="89"/>
      <c r="AE234" s="64"/>
      <c r="AF234" s="64"/>
      <c r="AG234" s="64"/>
      <c r="AH234" s="89"/>
      <c r="AI234" s="89"/>
      <c r="AJ234" s="89"/>
      <c r="AK234" s="89"/>
      <c r="AL234" s="89"/>
      <c r="AM234" s="89"/>
      <c r="AN234" s="89"/>
      <c r="AO234" s="89"/>
      <c r="AP234" s="89"/>
      <c r="AQ234" s="89"/>
      <c r="AR234" s="89"/>
      <c r="AS234" s="89"/>
      <c r="AT234" s="89"/>
      <c r="AU234" s="89"/>
      <c r="AV234" s="89"/>
      <c r="AW234" s="89"/>
      <c r="AX234" s="89"/>
      <c r="AY234" s="89"/>
      <c r="AZ234" s="89"/>
      <c r="BA234" s="89"/>
      <c r="BB234" s="89"/>
      <c r="BC234" s="89"/>
      <c r="BD234" s="89"/>
      <c r="BE234" s="89"/>
      <c r="BF234" s="89"/>
      <c r="BG234" s="89"/>
      <c r="BH234" s="89"/>
      <c r="BI234" s="89"/>
    </row>
    <row r="235" spans="1:61" ht="15.75" customHeight="1">
      <c r="A235" s="89"/>
      <c r="B235" s="89"/>
      <c r="C235" s="89"/>
      <c r="D235" s="89"/>
      <c r="E235" s="89"/>
      <c r="F235" s="64"/>
      <c r="G235" s="89"/>
      <c r="H235" s="89"/>
      <c r="I235" s="89"/>
      <c r="J235" s="89"/>
      <c r="K235" s="89"/>
      <c r="L235" s="64"/>
      <c r="M235" s="89"/>
      <c r="N235" s="89"/>
      <c r="O235" s="89"/>
      <c r="P235" s="64"/>
      <c r="Q235" s="64"/>
      <c r="R235" s="64"/>
      <c r="S235" s="64"/>
      <c r="T235" s="64"/>
      <c r="U235" s="89"/>
      <c r="V235" s="64"/>
      <c r="W235" s="89"/>
      <c r="X235" s="64"/>
      <c r="Y235" s="89"/>
      <c r="Z235" s="64"/>
      <c r="AA235" s="89"/>
      <c r="AB235" s="64"/>
      <c r="AC235" s="89"/>
      <c r="AD235" s="89"/>
      <c r="AE235" s="64"/>
      <c r="AF235" s="64"/>
      <c r="AG235" s="64"/>
      <c r="AH235" s="89"/>
      <c r="AI235" s="89"/>
      <c r="AJ235" s="89"/>
      <c r="AK235" s="89"/>
      <c r="AL235" s="89"/>
      <c r="AM235" s="89"/>
      <c r="AN235" s="89"/>
      <c r="AO235" s="89"/>
      <c r="AP235" s="89"/>
      <c r="AQ235" s="89"/>
      <c r="AR235" s="89"/>
      <c r="AS235" s="89"/>
      <c r="AT235" s="89"/>
      <c r="AU235" s="89"/>
      <c r="AV235" s="89"/>
      <c r="AW235" s="89"/>
      <c r="AX235" s="89"/>
      <c r="AY235" s="89"/>
      <c r="AZ235" s="89"/>
      <c r="BA235" s="89"/>
      <c r="BB235" s="89"/>
      <c r="BC235" s="89"/>
      <c r="BD235" s="89"/>
      <c r="BE235" s="89"/>
      <c r="BF235" s="89"/>
      <c r="BG235" s="89"/>
      <c r="BH235" s="89"/>
      <c r="BI235" s="89"/>
    </row>
    <row r="236" spans="1:61" ht="15.75" customHeight="1">
      <c r="A236" s="89"/>
      <c r="B236" s="89"/>
      <c r="C236" s="89"/>
      <c r="D236" s="89"/>
      <c r="E236" s="89"/>
      <c r="F236" s="64"/>
      <c r="G236" s="89"/>
      <c r="H236" s="89"/>
      <c r="I236" s="89"/>
      <c r="J236" s="89"/>
      <c r="K236" s="89"/>
      <c r="L236" s="64"/>
      <c r="M236" s="89"/>
      <c r="N236" s="89"/>
      <c r="O236" s="89"/>
      <c r="P236" s="64"/>
      <c r="Q236" s="64"/>
      <c r="R236" s="64"/>
      <c r="S236" s="64"/>
      <c r="T236" s="64"/>
      <c r="U236" s="89"/>
      <c r="V236" s="64"/>
      <c r="W236" s="89"/>
      <c r="X236" s="64"/>
      <c r="Y236" s="89"/>
      <c r="Z236" s="64"/>
      <c r="AA236" s="89"/>
      <c r="AB236" s="64"/>
      <c r="AC236" s="89"/>
      <c r="AD236" s="89"/>
      <c r="AE236" s="64"/>
      <c r="AF236" s="64"/>
      <c r="AG236" s="64"/>
      <c r="AH236" s="89"/>
      <c r="AI236" s="89"/>
      <c r="AJ236" s="89"/>
      <c r="AK236" s="89"/>
      <c r="AL236" s="89"/>
      <c r="AM236" s="89"/>
      <c r="AN236" s="89"/>
      <c r="AO236" s="89"/>
      <c r="AP236" s="89"/>
      <c r="AQ236" s="89"/>
      <c r="AR236" s="89"/>
      <c r="AS236" s="89"/>
      <c r="AT236" s="89"/>
      <c r="AU236" s="89"/>
      <c r="AV236" s="89"/>
      <c r="AW236" s="89"/>
      <c r="AX236" s="89"/>
      <c r="AY236" s="89"/>
      <c r="AZ236" s="89"/>
      <c r="BA236" s="89"/>
      <c r="BB236" s="89"/>
      <c r="BC236" s="89"/>
      <c r="BD236" s="89"/>
      <c r="BE236" s="89"/>
      <c r="BF236" s="89"/>
      <c r="BG236" s="89"/>
      <c r="BH236" s="89"/>
      <c r="BI236" s="89"/>
    </row>
    <row r="237" spans="1:61" ht="15.75" customHeight="1">
      <c r="A237" s="89"/>
      <c r="B237" s="89"/>
      <c r="C237" s="89"/>
      <c r="D237" s="89"/>
      <c r="E237" s="89"/>
      <c r="F237" s="64"/>
      <c r="G237" s="89"/>
      <c r="H237" s="89"/>
      <c r="I237" s="89"/>
      <c r="J237" s="89"/>
      <c r="K237" s="89"/>
      <c r="L237" s="64"/>
      <c r="M237" s="89"/>
      <c r="N237" s="89"/>
      <c r="O237" s="89"/>
      <c r="P237" s="64"/>
      <c r="Q237" s="64"/>
      <c r="R237" s="64"/>
      <c r="S237" s="64"/>
      <c r="T237" s="64"/>
      <c r="U237" s="89"/>
      <c r="V237" s="64"/>
      <c r="W237" s="89"/>
      <c r="X237" s="64"/>
      <c r="Y237" s="89"/>
      <c r="Z237" s="64"/>
      <c r="AA237" s="89"/>
      <c r="AB237" s="64"/>
      <c r="AC237" s="89"/>
      <c r="AD237" s="89"/>
      <c r="AE237" s="64"/>
      <c r="AF237" s="64"/>
      <c r="AG237" s="64"/>
      <c r="AH237" s="89"/>
      <c r="AI237" s="89"/>
      <c r="AJ237" s="89"/>
      <c r="AK237" s="89"/>
      <c r="AL237" s="89"/>
      <c r="AM237" s="89"/>
      <c r="AN237" s="89"/>
      <c r="AO237" s="89"/>
      <c r="AP237" s="89"/>
      <c r="AQ237" s="89"/>
      <c r="AR237" s="89"/>
      <c r="AS237" s="89"/>
      <c r="AT237" s="89"/>
      <c r="AU237" s="89"/>
      <c r="AV237" s="89"/>
      <c r="AW237" s="89"/>
      <c r="AX237" s="89"/>
      <c r="AY237" s="89"/>
      <c r="AZ237" s="89"/>
      <c r="BA237" s="89"/>
      <c r="BB237" s="89"/>
      <c r="BC237" s="89"/>
      <c r="BD237" s="89"/>
      <c r="BE237" s="89"/>
      <c r="BF237" s="89"/>
      <c r="BG237" s="89"/>
      <c r="BH237" s="89"/>
      <c r="BI237" s="89"/>
    </row>
    <row r="238" spans="1:61" ht="15.75" customHeight="1">
      <c r="A238" s="89"/>
      <c r="B238" s="89"/>
      <c r="C238" s="89"/>
      <c r="D238" s="89"/>
      <c r="E238" s="89"/>
      <c r="F238" s="64"/>
      <c r="G238" s="89"/>
      <c r="H238" s="89"/>
      <c r="I238" s="89"/>
      <c r="J238" s="89"/>
      <c r="K238" s="89"/>
      <c r="L238" s="64"/>
      <c r="M238" s="89"/>
      <c r="N238" s="89"/>
      <c r="O238" s="89"/>
      <c r="P238" s="64"/>
      <c r="Q238" s="64"/>
      <c r="R238" s="64"/>
      <c r="S238" s="64"/>
      <c r="T238" s="64"/>
      <c r="U238" s="89"/>
      <c r="V238" s="64"/>
      <c r="W238" s="89"/>
      <c r="X238" s="64"/>
      <c r="Y238" s="89"/>
      <c r="Z238" s="64"/>
      <c r="AA238" s="89"/>
      <c r="AB238" s="64"/>
      <c r="AC238" s="89"/>
      <c r="AD238" s="89"/>
      <c r="AE238" s="64"/>
      <c r="AF238" s="64"/>
      <c r="AG238" s="64"/>
      <c r="AH238" s="89"/>
      <c r="AI238" s="89"/>
      <c r="AJ238" s="89"/>
      <c r="AK238" s="89"/>
      <c r="AL238" s="89"/>
      <c r="AM238" s="89"/>
      <c r="AN238" s="89"/>
      <c r="AO238" s="89"/>
      <c r="AP238" s="89"/>
      <c r="AQ238" s="89"/>
      <c r="AR238" s="89"/>
      <c r="AS238" s="89"/>
      <c r="AT238" s="89"/>
      <c r="AU238" s="89"/>
      <c r="AV238" s="89"/>
      <c r="AW238" s="89"/>
      <c r="AX238" s="89"/>
      <c r="AY238" s="89"/>
      <c r="AZ238" s="89"/>
      <c r="BA238" s="89"/>
      <c r="BB238" s="89"/>
      <c r="BC238" s="89"/>
      <c r="BD238" s="89"/>
      <c r="BE238" s="89"/>
      <c r="BF238" s="89"/>
      <c r="BG238" s="89"/>
      <c r="BH238" s="89"/>
      <c r="BI238" s="89"/>
    </row>
    <row r="239" spans="1:61" ht="15.75" customHeight="1">
      <c r="A239" s="89"/>
      <c r="B239" s="89"/>
      <c r="C239" s="89"/>
      <c r="D239" s="89"/>
      <c r="E239" s="89"/>
      <c r="F239" s="64"/>
      <c r="G239" s="89"/>
      <c r="H239" s="89"/>
      <c r="I239" s="89"/>
      <c r="J239" s="89"/>
      <c r="K239" s="89"/>
      <c r="L239" s="64"/>
      <c r="M239" s="89"/>
      <c r="N239" s="89"/>
      <c r="O239" s="89"/>
      <c r="P239" s="64"/>
      <c r="Q239" s="64"/>
      <c r="R239" s="64"/>
      <c r="S239" s="64"/>
      <c r="T239" s="64"/>
      <c r="U239" s="89"/>
      <c r="V239" s="64"/>
      <c r="W239" s="89"/>
      <c r="X239" s="64"/>
      <c r="Y239" s="89"/>
      <c r="Z239" s="64"/>
      <c r="AA239" s="89"/>
      <c r="AB239" s="64"/>
      <c r="AC239" s="89"/>
      <c r="AD239" s="89"/>
      <c r="AE239" s="64"/>
      <c r="AF239" s="64"/>
      <c r="AG239" s="64"/>
      <c r="AH239" s="89"/>
      <c r="AI239" s="89"/>
      <c r="AJ239" s="89"/>
      <c r="AK239" s="89"/>
      <c r="AL239" s="89"/>
      <c r="AM239" s="89"/>
      <c r="AN239" s="89"/>
      <c r="AO239" s="89"/>
      <c r="AP239" s="89"/>
      <c r="AQ239" s="89"/>
      <c r="AR239" s="89"/>
      <c r="AS239" s="89"/>
      <c r="AT239" s="89"/>
      <c r="AU239" s="89"/>
      <c r="AV239" s="89"/>
      <c r="AW239" s="89"/>
      <c r="AX239" s="89"/>
      <c r="AY239" s="89"/>
      <c r="AZ239" s="89"/>
      <c r="BA239" s="89"/>
      <c r="BB239" s="89"/>
      <c r="BC239" s="89"/>
      <c r="BD239" s="89"/>
      <c r="BE239" s="89"/>
      <c r="BF239" s="89"/>
      <c r="BG239" s="89"/>
      <c r="BH239" s="89"/>
      <c r="BI239" s="89"/>
    </row>
    <row r="240" spans="1:61" ht="15.75" customHeight="1">
      <c r="A240" s="89"/>
      <c r="B240" s="89"/>
      <c r="C240" s="89"/>
      <c r="D240" s="89"/>
      <c r="E240" s="89"/>
      <c r="F240" s="64"/>
      <c r="G240" s="89"/>
      <c r="H240" s="89"/>
      <c r="I240" s="89"/>
      <c r="J240" s="89"/>
      <c r="K240" s="89"/>
      <c r="L240" s="64"/>
      <c r="M240" s="89"/>
      <c r="N240" s="89"/>
      <c r="O240" s="89"/>
      <c r="P240" s="64"/>
      <c r="Q240" s="64"/>
      <c r="R240" s="64"/>
      <c r="S240" s="64"/>
      <c r="T240" s="64"/>
      <c r="U240" s="89"/>
      <c r="V240" s="64"/>
      <c r="W240" s="89"/>
      <c r="X240" s="64"/>
      <c r="Y240" s="89"/>
      <c r="Z240" s="64"/>
      <c r="AA240" s="89"/>
      <c r="AB240" s="64"/>
      <c r="AC240" s="89"/>
      <c r="AD240" s="89"/>
      <c r="AE240" s="64"/>
      <c r="AF240" s="64"/>
      <c r="AG240" s="64"/>
      <c r="AH240" s="89"/>
      <c r="AI240" s="89"/>
      <c r="AJ240" s="89"/>
      <c r="AK240" s="89"/>
      <c r="AL240" s="89"/>
      <c r="AM240" s="89"/>
      <c r="AN240" s="89"/>
      <c r="AO240" s="89"/>
      <c r="AP240" s="89"/>
      <c r="AQ240" s="89"/>
      <c r="AR240" s="89"/>
      <c r="AS240" s="89"/>
      <c r="AT240" s="89"/>
      <c r="AU240" s="89"/>
      <c r="AV240" s="89"/>
      <c r="AW240" s="89"/>
      <c r="AX240" s="89"/>
      <c r="AY240" s="89"/>
      <c r="AZ240" s="89"/>
      <c r="BA240" s="89"/>
      <c r="BB240" s="89"/>
      <c r="BC240" s="89"/>
      <c r="BD240" s="89"/>
      <c r="BE240" s="89"/>
      <c r="BF240" s="89"/>
      <c r="BG240" s="89"/>
      <c r="BH240" s="89"/>
      <c r="BI240" s="89"/>
    </row>
    <row r="241" spans="1:61" ht="15.75" customHeight="1">
      <c r="A241" s="89"/>
      <c r="B241" s="89"/>
      <c r="C241" s="89"/>
      <c r="D241" s="89"/>
      <c r="E241" s="89"/>
      <c r="F241" s="64"/>
      <c r="G241" s="89"/>
      <c r="H241" s="89"/>
      <c r="I241" s="89"/>
      <c r="J241" s="89"/>
      <c r="K241" s="89"/>
      <c r="L241" s="64"/>
      <c r="M241" s="89"/>
      <c r="N241" s="89"/>
      <c r="O241" s="89"/>
      <c r="P241" s="64"/>
      <c r="Q241" s="64"/>
      <c r="R241" s="64"/>
      <c r="S241" s="64"/>
      <c r="T241" s="64"/>
      <c r="U241" s="89"/>
      <c r="V241" s="64"/>
      <c r="W241" s="89"/>
      <c r="X241" s="64"/>
      <c r="Y241" s="89"/>
      <c r="Z241" s="64"/>
      <c r="AA241" s="89"/>
      <c r="AB241" s="64"/>
      <c r="AC241" s="89"/>
      <c r="AD241" s="89"/>
      <c r="AE241" s="64"/>
      <c r="AF241" s="64"/>
      <c r="AG241" s="64"/>
      <c r="AH241" s="89"/>
      <c r="AI241" s="89"/>
      <c r="AJ241" s="89"/>
      <c r="AK241" s="89"/>
      <c r="AL241" s="89"/>
      <c r="AM241" s="89"/>
      <c r="AN241" s="89"/>
      <c r="AO241" s="89"/>
      <c r="AP241" s="89"/>
      <c r="AQ241" s="89"/>
      <c r="AR241" s="89"/>
      <c r="AS241" s="89"/>
      <c r="AT241" s="89"/>
      <c r="AU241" s="89"/>
      <c r="AV241" s="89"/>
      <c r="AW241" s="89"/>
      <c r="AX241" s="89"/>
      <c r="AY241" s="89"/>
      <c r="AZ241" s="89"/>
      <c r="BA241" s="89"/>
      <c r="BB241" s="89"/>
      <c r="BC241" s="89"/>
      <c r="BD241" s="89"/>
      <c r="BE241" s="89"/>
      <c r="BF241" s="89"/>
      <c r="BG241" s="89"/>
      <c r="BH241" s="89"/>
      <c r="BI241" s="89"/>
    </row>
    <row r="242" spans="1:61" ht="15.75" customHeight="1">
      <c r="A242" s="89"/>
      <c r="B242" s="89"/>
      <c r="C242" s="89"/>
      <c r="D242" s="89"/>
      <c r="E242" s="89"/>
      <c r="F242" s="64"/>
      <c r="G242" s="89"/>
      <c r="H242" s="89"/>
      <c r="I242" s="89"/>
      <c r="J242" s="89"/>
      <c r="K242" s="89"/>
      <c r="L242" s="64"/>
      <c r="M242" s="89"/>
      <c r="N242" s="89"/>
      <c r="O242" s="89"/>
      <c r="P242" s="64"/>
      <c r="Q242" s="64"/>
      <c r="R242" s="64"/>
      <c r="S242" s="64"/>
      <c r="T242" s="64"/>
      <c r="U242" s="89"/>
      <c r="V242" s="64"/>
      <c r="W242" s="89"/>
      <c r="X242" s="64"/>
      <c r="Y242" s="89"/>
      <c r="Z242" s="64"/>
      <c r="AA242" s="89"/>
      <c r="AB242" s="64"/>
      <c r="AC242" s="89"/>
      <c r="AD242" s="89"/>
      <c r="AE242" s="64"/>
      <c r="AF242" s="64"/>
      <c r="AG242" s="64"/>
      <c r="AH242" s="89"/>
      <c r="AI242" s="89"/>
      <c r="AJ242" s="89"/>
      <c r="AK242" s="89"/>
      <c r="AL242" s="89"/>
      <c r="AM242" s="89"/>
      <c r="AN242" s="89"/>
      <c r="AO242" s="89"/>
      <c r="AP242" s="89"/>
      <c r="AQ242" s="89"/>
      <c r="AR242" s="89"/>
      <c r="AS242" s="89"/>
      <c r="AT242" s="89"/>
      <c r="AU242" s="89"/>
      <c r="AV242" s="89"/>
      <c r="AW242" s="89"/>
      <c r="AX242" s="89"/>
      <c r="AY242" s="89"/>
      <c r="AZ242" s="89"/>
      <c r="BA242" s="89"/>
      <c r="BB242" s="89"/>
      <c r="BC242" s="89"/>
      <c r="BD242" s="89"/>
      <c r="BE242" s="89"/>
      <c r="BF242" s="89"/>
      <c r="BG242" s="89"/>
      <c r="BH242" s="89"/>
      <c r="BI242" s="89"/>
    </row>
    <row r="243" spans="1:61" ht="15.75" customHeight="1">
      <c r="A243" s="89"/>
      <c r="B243" s="89"/>
      <c r="C243" s="89"/>
      <c r="D243" s="89"/>
      <c r="E243" s="89"/>
      <c r="F243" s="64"/>
      <c r="G243" s="89"/>
      <c r="H243" s="89"/>
      <c r="I243" s="89"/>
      <c r="J243" s="89"/>
      <c r="K243" s="89"/>
      <c r="L243" s="64"/>
      <c r="M243" s="89"/>
      <c r="N243" s="89"/>
      <c r="O243" s="89"/>
      <c r="P243" s="64"/>
      <c r="Q243" s="64"/>
      <c r="R243" s="64"/>
      <c r="S243" s="64"/>
      <c r="T243" s="64"/>
      <c r="U243" s="89"/>
      <c r="V243" s="64"/>
      <c r="W243" s="89"/>
      <c r="X243" s="64"/>
      <c r="Y243" s="89"/>
      <c r="Z243" s="64"/>
      <c r="AA243" s="89"/>
      <c r="AB243" s="64"/>
      <c r="AC243" s="89"/>
      <c r="AD243" s="89"/>
      <c r="AE243" s="64"/>
      <c r="AF243" s="64"/>
      <c r="AG243" s="64"/>
      <c r="AH243" s="89"/>
      <c r="AI243" s="89"/>
      <c r="AJ243" s="89"/>
      <c r="AK243" s="89"/>
      <c r="AL243" s="89"/>
      <c r="AM243" s="89"/>
      <c r="AN243" s="89"/>
      <c r="AO243" s="89"/>
      <c r="AP243" s="89"/>
      <c r="AQ243" s="89"/>
      <c r="AR243" s="89"/>
      <c r="AS243" s="89"/>
      <c r="AT243" s="89"/>
      <c r="AU243" s="89"/>
      <c r="AV243" s="89"/>
      <c r="AW243" s="89"/>
      <c r="AX243" s="89"/>
      <c r="AY243" s="89"/>
      <c r="AZ243" s="89"/>
      <c r="BA243" s="89"/>
      <c r="BB243" s="89"/>
      <c r="BC243" s="89"/>
      <c r="BD243" s="89"/>
      <c r="BE243" s="89"/>
      <c r="BF243" s="89"/>
      <c r="BG243" s="89"/>
      <c r="BH243" s="89"/>
      <c r="BI243" s="89"/>
    </row>
    <row r="244" spans="1:61" ht="15.75" customHeight="1">
      <c r="A244" s="89"/>
      <c r="B244" s="89"/>
      <c r="C244" s="89"/>
      <c r="D244" s="89"/>
      <c r="E244" s="89"/>
      <c r="F244" s="64"/>
      <c r="G244" s="89"/>
      <c r="H244" s="89"/>
      <c r="I244" s="89"/>
      <c r="J244" s="89"/>
      <c r="K244" s="89"/>
      <c r="L244" s="64"/>
      <c r="M244" s="89"/>
      <c r="N244" s="89"/>
      <c r="O244" s="89"/>
      <c r="P244" s="64"/>
      <c r="Q244" s="64"/>
      <c r="R244" s="64"/>
      <c r="S244" s="64"/>
      <c r="T244" s="64"/>
      <c r="U244" s="89"/>
      <c r="V244" s="64"/>
      <c r="W244" s="89"/>
      <c r="X244" s="64"/>
      <c r="Y244" s="89"/>
      <c r="Z244" s="64"/>
      <c r="AA244" s="89"/>
      <c r="AB244" s="64"/>
      <c r="AC244" s="89"/>
      <c r="AD244" s="89"/>
      <c r="AE244" s="64"/>
      <c r="AF244" s="64"/>
      <c r="AG244" s="64"/>
      <c r="AH244" s="89"/>
      <c r="AI244" s="89"/>
      <c r="AJ244" s="89"/>
      <c r="AK244" s="89"/>
      <c r="AL244" s="89"/>
      <c r="AM244" s="89"/>
      <c r="AN244" s="89"/>
      <c r="AO244" s="89"/>
      <c r="AP244" s="89"/>
      <c r="AQ244" s="89"/>
      <c r="AR244" s="89"/>
      <c r="AS244" s="89"/>
      <c r="AT244" s="89"/>
      <c r="AU244" s="89"/>
      <c r="AV244" s="89"/>
      <c r="AW244" s="89"/>
      <c r="AX244" s="89"/>
      <c r="AY244" s="89"/>
      <c r="AZ244" s="89"/>
      <c r="BA244" s="89"/>
      <c r="BB244" s="89"/>
      <c r="BC244" s="89"/>
      <c r="BD244" s="89"/>
      <c r="BE244" s="89"/>
      <c r="BF244" s="89"/>
      <c r="BG244" s="89"/>
      <c r="BH244" s="89"/>
      <c r="BI244" s="89"/>
    </row>
    <row r="245" spans="1:61" ht="15.75" customHeight="1">
      <c r="A245" s="89"/>
      <c r="B245" s="89"/>
      <c r="C245" s="89"/>
      <c r="D245" s="89"/>
      <c r="E245" s="89"/>
      <c r="F245" s="64"/>
      <c r="G245" s="89"/>
      <c r="H245" s="89"/>
      <c r="I245" s="89"/>
      <c r="J245" s="89"/>
      <c r="K245" s="89"/>
      <c r="L245" s="64"/>
      <c r="M245" s="89"/>
      <c r="N245" s="89"/>
      <c r="O245" s="89"/>
      <c r="P245" s="64"/>
      <c r="Q245" s="64"/>
      <c r="R245" s="64"/>
      <c r="S245" s="64"/>
      <c r="T245" s="64"/>
      <c r="U245" s="89"/>
      <c r="V245" s="64"/>
      <c r="W245" s="89"/>
      <c r="X245" s="64"/>
      <c r="Y245" s="89"/>
      <c r="Z245" s="64"/>
      <c r="AA245" s="89"/>
      <c r="AB245" s="64"/>
      <c r="AC245" s="89"/>
      <c r="AD245" s="89"/>
      <c r="AE245" s="64"/>
      <c r="AF245" s="64"/>
      <c r="AG245" s="64"/>
      <c r="AH245" s="89"/>
      <c r="AI245" s="89"/>
      <c r="AJ245" s="89"/>
      <c r="AK245" s="89"/>
      <c r="AL245" s="89"/>
      <c r="AM245" s="89"/>
      <c r="AN245" s="89"/>
      <c r="AO245" s="89"/>
      <c r="AP245" s="89"/>
      <c r="AQ245" s="89"/>
      <c r="AR245" s="89"/>
      <c r="AS245" s="89"/>
      <c r="AT245" s="89"/>
      <c r="AU245" s="89"/>
      <c r="AV245" s="89"/>
      <c r="AW245" s="89"/>
      <c r="AX245" s="89"/>
      <c r="AY245" s="89"/>
      <c r="AZ245" s="89"/>
      <c r="BA245" s="89"/>
      <c r="BB245" s="89"/>
      <c r="BC245" s="89"/>
      <c r="BD245" s="89"/>
      <c r="BE245" s="89"/>
      <c r="BF245" s="89"/>
      <c r="BG245" s="89"/>
      <c r="BH245" s="89"/>
      <c r="BI245" s="89"/>
    </row>
    <row r="246" spans="1:61" ht="15.75" customHeight="1">
      <c r="A246" s="89"/>
      <c r="B246" s="89"/>
      <c r="C246" s="89"/>
      <c r="D246" s="89"/>
      <c r="E246" s="89"/>
      <c r="F246" s="64"/>
      <c r="G246" s="89"/>
      <c r="H246" s="89"/>
      <c r="I246" s="89"/>
      <c r="J246" s="89"/>
      <c r="K246" s="89"/>
      <c r="L246" s="64"/>
      <c r="M246" s="89"/>
      <c r="N246" s="89"/>
      <c r="O246" s="89"/>
      <c r="P246" s="64"/>
      <c r="Q246" s="64"/>
      <c r="R246" s="64"/>
      <c r="S246" s="64"/>
      <c r="T246" s="64"/>
      <c r="U246" s="89"/>
      <c r="V246" s="64"/>
      <c r="W246" s="89"/>
      <c r="X246" s="64"/>
      <c r="Y246" s="89"/>
      <c r="Z246" s="64"/>
      <c r="AA246" s="89"/>
      <c r="AB246" s="64"/>
      <c r="AC246" s="89"/>
      <c r="AD246" s="89"/>
      <c r="AE246" s="64"/>
      <c r="AF246" s="64"/>
      <c r="AG246" s="64"/>
      <c r="AH246" s="89"/>
      <c r="AI246" s="89"/>
      <c r="AJ246" s="89"/>
      <c r="AK246" s="89"/>
      <c r="AL246" s="89"/>
      <c r="AM246" s="89"/>
      <c r="AN246" s="89"/>
      <c r="AO246" s="89"/>
      <c r="AP246" s="89"/>
      <c r="AQ246" s="89"/>
      <c r="AR246" s="89"/>
      <c r="AS246" s="89"/>
      <c r="AT246" s="89"/>
      <c r="AU246" s="89"/>
      <c r="AV246" s="89"/>
      <c r="AW246" s="89"/>
      <c r="AX246" s="89"/>
      <c r="AY246" s="89"/>
      <c r="AZ246" s="89"/>
      <c r="BA246" s="89"/>
      <c r="BB246" s="89"/>
      <c r="BC246" s="89"/>
      <c r="BD246" s="89"/>
      <c r="BE246" s="89"/>
      <c r="BF246" s="89"/>
      <c r="BG246" s="89"/>
      <c r="BH246" s="89"/>
      <c r="BI246" s="89"/>
    </row>
    <row r="247" spans="1:61" ht="15.75" customHeight="1">
      <c r="A247" s="89"/>
      <c r="B247" s="89"/>
      <c r="C247" s="89"/>
      <c r="D247" s="89"/>
      <c r="E247" s="89"/>
      <c r="F247" s="64"/>
      <c r="G247" s="89"/>
      <c r="H247" s="89"/>
      <c r="I247" s="89"/>
      <c r="J247" s="89"/>
      <c r="K247" s="89"/>
      <c r="L247" s="64"/>
      <c r="M247" s="89"/>
      <c r="N247" s="89"/>
      <c r="O247" s="89"/>
      <c r="P247" s="64"/>
      <c r="Q247" s="64"/>
      <c r="R247" s="64"/>
      <c r="S247" s="64"/>
      <c r="T247" s="64"/>
      <c r="U247" s="89"/>
      <c r="V247" s="64"/>
      <c r="W247" s="89"/>
      <c r="X247" s="64"/>
      <c r="Y247" s="89"/>
      <c r="Z247" s="64"/>
      <c r="AA247" s="89"/>
      <c r="AB247" s="64"/>
      <c r="AC247" s="89"/>
      <c r="AD247" s="89"/>
      <c r="AE247" s="64"/>
      <c r="AF247" s="64"/>
      <c r="AG247" s="64"/>
      <c r="AH247" s="89"/>
      <c r="AI247" s="89"/>
      <c r="AJ247" s="89"/>
      <c r="AK247" s="89"/>
      <c r="AL247" s="89"/>
      <c r="AM247" s="89"/>
      <c r="AN247" s="89"/>
      <c r="AO247" s="89"/>
      <c r="AP247" s="89"/>
      <c r="AQ247" s="89"/>
      <c r="AR247" s="89"/>
      <c r="AS247" s="89"/>
      <c r="AT247" s="89"/>
      <c r="AU247" s="89"/>
      <c r="AV247" s="89"/>
      <c r="AW247" s="89"/>
      <c r="AX247" s="89"/>
      <c r="AY247" s="89"/>
      <c r="AZ247" s="89"/>
      <c r="BA247" s="89"/>
      <c r="BB247" s="89"/>
      <c r="BC247" s="89"/>
      <c r="BD247" s="89"/>
      <c r="BE247" s="89"/>
      <c r="BF247" s="89"/>
      <c r="BG247" s="89"/>
      <c r="BH247" s="89"/>
      <c r="BI247" s="89"/>
    </row>
    <row r="248" spans="1:61" ht="15.75" customHeight="1">
      <c r="A248" s="89"/>
      <c r="B248" s="89"/>
      <c r="C248" s="89"/>
      <c r="D248" s="89"/>
      <c r="E248" s="89"/>
      <c r="F248" s="64"/>
      <c r="G248" s="89"/>
      <c r="H248" s="89"/>
      <c r="I248" s="89"/>
      <c r="J248" s="89"/>
      <c r="K248" s="89"/>
      <c r="L248" s="64"/>
      <c r="M248" s="89"/>
      <c r="N248" s="89"/>
      <c r="O248" s="89"/>
      <c r="P248" s="64"/>
      <c r="Q248" s="64"/>
      <c r="R248" s="64"/>
      <c r="S248" s="64"/>
      <c r="T248" s="64"/>
      <c r="U248" s="89"/>
      <c r="V248" s="64"/>
      <c r="W248" s="89"/>
      <c r="X248" s="64"/>
      <c r="Y248" s="89"/>
      <c r="Z248" s="64"/>
      <c r="AA248" s="89"/>
      <c r="AB248" s="64"/>
      <c r="AC248" s="89"/>
      <c r="AD248" s="89"/>
      <c r="AE248" s="64"/>
      <c r="AF248" s="64"/>
      <c r="AG248" s="64"/>
      <c r="AH248" s="89"/>
      <c r="AI248" s="89"/>
      <c r="AJ248" s="89"/>
      <c r="AK248" s="89"/>
      <c r="AL248" s="89"/>
      <c r="AM248" s="89"/>
      <c r="AN248" s="89"/>
      <c r="AO248" s="89"/>
      <c r="AP248" s="89"/>
      <c r="AQ248" s="89"/>
      <c r="AR248" s="89"/>
      <c r="AS248" s="89"/>
      <c r="AT248" s="89"/>
      <c r="AU248" s="89"/>
      <c r="AV248" s="89"/>
      <c r="AW248" s="89"/>
      <c r="AX248" s="89"/>
      <c r="AY248" s="89"/>
      <c r="AZ248" s="89"/>
      <c r="BA248" s="89"/>
      <c r="BB248" s="89"/>
      <c r="BC248" s="89"/>
      <c r="BD248" s="89"/>
      <c r="BE248" s="89"/>
      <c r="BF248" s="89"/>
      <c r="BG248" s="89"/>
      <c r="BH248" s="89"/>
      <c r="BI248" s="89"/>
    </row>
    <row r="249" spans="1:61" ht="15.75" customHeight="1">
      <c r="A249" s="89"/>
      <c r="B249" s="89"/>
      <c r="C249" s="89"/>
      <c r="D249" s="89"/>
      <c r="E249" s="89"/>
      <c r="F249" s="64"/>
      <c r="G249" s="89"/>
      <c r="H249" s="89"/>
      <c r="I249" s="89"/>
      <c r="J249" s="89"/>
      <c r="K249" s="89"/>
      <c r="L249" s="64"/>
      <c r="M249" s="89"/>
      <c r="N249" s="89"/>
      <c r="O249" s="89"/>
      <c r="P249" s="64"/>
      <c r="Q249" s="64"/>
      <c r="R249" s="64"/>
      <c r="S249" s="64"/>
      <c r="T249" s="64"/>
      <c r="U249" s="89"/>
      <c r="V249" s="64"/>
      <c r="W249" s="89"/>
      <c r="X249" s="64"/>
      <c r="Y249" s="89"/>
      <c r="Z249" s="64"/>
      <c r="AA249" s="89"/>
      <c r="AB249" s="64"/>
      <c r="AC249" s="89"/>
      <c r="AD249" s="89"/>
      <c r="AE249" s="64"/>
      <c r="AF249" s="64"/>
      <c r="AG249" s="64"/>
      <c r="AH249" s="89"/>
      <c r="AI249" s="89"/>
      <c r="AJ249" s="89"/>
      <c r="AK249" s="89"/>
      <c r="AL249" s="89"/>
      <c r="AM249" s="89"/>
      <c r="AN249" s="89"/>
      <c r="AO249" s="89"/>
      <c r="AP249" s="89"/>
      <c r="AQ249" s="89"/>
      <c r="AR249" s="89"/>
      <c r="AS249" s="89"/>
      <c r="AT249" s="89"/>
      <c r="AU249" s="89"/>
      <c r="AV249" s="89"/>
      <c r="AW249" s="89"/>
      <c r="AX249" s="89"/>
      <c r="AY249" s="89"/>
      <c r="AZ249" s="89"/>
      <c r="BA249" s="89"/>
      <c r="BB249" s="89"/>
      <c r="BC249" s="89"/>
      <c r="BD249" s="89"/>
      <c r="BE249" s="89"/>
      <c r="BF249" s="89"/>
      <c r="BG249" s="89"/>
      <c r="BH249" s="89"/>
      <c r="BI249" s="89"/>
    </row>
    <row r="250" spans="1:61" ht="15.75" customHeight="1">
      <c r="A250" s="89"/>
      <c r="B250" s="89"/>
      <c r="C250" s="89"/>
      <c r="D250" s="89"/>
      <c r="E250" s="89"/>
      <c r="F250" s="64"/>
      <c r="G250" s="89"/>
      <c r="H250" s="89"/>
      <c r="I250" s="89"/>
      <c r="J250" s="89"/>
      <c r="K250" s="89"/>
      <c r="L250" s="64"/>
      <c r="M250" s="89"/>
      <c r="N250" s="89"/>
      <c r="O250" s="89"/>
      <c r="P250" s="64"/>
      <c r="Q250" s="64"/>
      <c r="R250" s="64"/>
      <c r="S250" s="64"/>
      <c r="T250" s="64"/>
      <c r="U250" s="89"/>
      <c r="V250" s="64"/>
      <c r="W250" s="89"/>
      <c r="X250" s="64"/>
      <c r="Y250" s="89"/>
      <c r="Z250" s="64"/>
      <c r="AA250" s="89"/>
      <c r="AB250" s="64"/>
      <c r="AC250" s="89"/>
      <c r="AD250" s="89"/>
      <c r="AE250" s="64"/>
      <c r="AF250" s="64"/>
      <c r="AG250" s="64"/>
      <c r="AH250" s="89"/>
      <c r="AI250" s="89"/>
      <c r="AJ250" s="89"/>
      <c r="AK250" s="89"/>
      <c r="AL250" s="89"/>
      <c r="AM250" s="89"/>
      <c r="AN250" s="89"/>
      <c r="AO250" s="89"/>
      <c r="AP250" s="89"/>
      <c r="AQ250" s="89"/>
      <c r="AR250" s="89"/>
      <c r="AS250" s="89"/>
      <c r="AT250" s="89"/>
      <c r="AU250" s="89"/>
      <c r="AV250" s="89"/>
      <c r="AW250" s="89"/>
      <c r="AX250" s="89"/>
      <c r="AY250" s="89"/>
      <c r="AZ250" s="89"/>
      <c r="BA250" s="89"/>
      <c r="BB250" s="89"/>
      <c r="BC250" s="89"/>
      <c r="BD250" s="89"/>
      <c r="BE250" s="89"/>
      <c r="BF250" s="89"/>
      <c r="BG250" s="89"/>
      <c r="BH250" s="89"/>
      <c r="BI250" s="89"/>
    </row>
    <row r="251" spans="1:61" ht="15.75" customHeight="1">
      <c r="A251" s="89"/>
      <c r="B251" s="89"/>
      <c r="C251" s="89"/>
      <c r="D251" s="89"/>
      <c r="E251" s="89"/>
      <c r="F251" s="64"/>
      <c r="G251" s="89"/>
      <c r="H251" s="89"/>
      <c r="I251" s="89"/>
      <c r="J251" s="89"/>
      <c r="K251" s="89"/>
      <c r="L251" s="64"/>
      <c r="M251" s="89"/>
      <c r="N251" s="89"/>
      <c r="O251" s="89"/>
      <c r="P251" s="64"/>
      <c r="Q251" s="64"/>
      <c r="R251" s="64"/>
      <c r="S251" s="64"/>
      <c r="T251" s="64"/>
      <c r="U251" s="89"/>
      <c r="V251" s="64"/>
      <c r="W251" s="89"/>
      <c r="X251" s="64"/>
      <c r="Y251" s="89"/>
      <c r="Z251" s="64"/>
      <c r="AA251" s="89"/>
      <c r="AB251" s="64"/>
      <c r="AC251" s="89"/>
      <c r="AD251" s="89"/>
      <c r="AE251" s="64"/>
      <c r="AF251" s="64"/>
      <c r="AG251" s="64"/>
      <c r="AH251" s="89"/>
      <c r="AI251" s="89"/>
      <c r="AJ251" s="89"/>
      <c r="AK251" s="89"/>
      <c r="AL251" s="89"/>
      <c r="AM251" s="89"/>
      <c r="AN251" s="89"/>
      <c r="AO251" s="89"/>
      <c r="AP251" s="89"/>
      <c r="AQ251" s="89"/>
      <c r="AR251" s="89"/>
      <c r="AS251" s="89"/>
      <c r="AT251" s="89"/>
      <c r="AU251" s="89"/>
      <c r="AV251" s="89"/>
      <c r="AW251" s="89"/>
      <c r="AX251" s="89"/>
      <c r="AY251" s="89"/>
      <c r="AZ251" s="89"/>
      <c r="BA251" s="89"/>
      <c r="BB251" s="89"/>
      <c r="BC251" s="89"/>
      <c r="BD251" s="89"/>
      <c r="BE251" s="89"/>
      <c r="BF251" s="89"/>
      <c r="BG251" s="89"/>
      <c r="BH251" s="89"/>
      <c r="BI251" s="89"/>
    </row>
    <row r="252" spans="1:61" ht="15.75" customHeight="1">
      <c r="A252" s="89"/>
      <c r="B252" s="89"/>
      <c r="C252" s="89"/>
      <c r="D252" s="89"/>
      <c r="E252" s="89"/>
      <c r="F252" s="64"/>
      <c r="G252" s="89"/>
      <c r="H252" s="89"/>
      <c r="I252" s="89"/>
      <c r="J252" s="89"/>
      <c r="K252" s="89"/>
      <c r="L252" s="64"/>
      <c r="M252" s="89"/>
      <c r="N252" s="89"/>
      <c r="O252" s="89"/>
      <c r="P252" s="64"/>
      <c r="Q252" s="64"/>
      <c r="R252" s="64"/>
      <c r="S252" s="64"/>
      <c r="T252" s="64"/>
      <c r="U252" s="89"/>
      <c r="V252" s="64"/>
      <c r="W252" s="89"/>
      <c r="X252" s="64"/>
      <c r="Y252" s="89"/>
      <c r="Z252" s="64"/>
      <c r="AA252" s="89"/>
      <c r="AB252" s="64"/>
      <c r="AC252" s="89"/>
      <c r="AD252" s="89"/>
      <c r="AE252" s="64"/>
      <c r="AF252" s="64"/>
      <c r="AG252" s="64"/>
      <c r="AH252" s="89"/>
      <c r="AI252" s="89"/>
      <c r="AJ252" s="89"/>
      <c r="AK252" s="89"/>
      <c r="AL252" s="89"/>
      <c r="AM252" s="89"/>
      <c r="AN252" s="89"/>
      <c r="AO252" s="89"/>
      <c r="AP252" s="89"/>
      <c r="AQ252" s="89"/>
      <c r="AR252" s="89"/>
      <c r="AS252" s="89"/>
      <c r="AT252" s="89"/>
      <c r="AU252" s="89"/>
      <c r="AV252" s="89"/>
      <c r="AW252" s="89"/>
      <c r="AX252" s="89"/>
      <c r="AY252" s="89"/>
      <c r="AZ252" s="89"/>
      <c r="BA252" s="89"/>
      <c r="BB252" s="89"/>
      <c r="BC252" s="89"/>
      <c r="BD252" s="89"/>
      <c r="BE252" s="89"/>
      <c r="BF252" s="89"/>
      <c r="BG252" s="89"/>
      <c r="BH252" s="89"/>
      <c r="BI252" s="89"/>
    </row>
    <row r="253" spans="1:61" ht="15.75" customHeight="1">
      <c r="A253" s="89"/>
      <c r="B253" s="89"/>
      <c r="C253" s="89"/>
      <c r="D253" s="89"/>
      <c r="E253" s="89"/>
      <c r="F253" s="64"/>
      <c r="G253" s="89"/>
      <c r="H253" s="89"/>
      <c r="I253" s="89"/>
      <c r="J253" s="89"/>
      <c r="K253" s="89"/>
      <c r="L253" s="64"/>
      <c r="M253" s="89"/>
      <c r="N253" s="89"/>
      <c r="O253" s="89"/>
      <c r="P253" s="64"/>
      <c r="Q253" s="64"/>
      <c r="R253" s="64"/>
      <c r="S253" s="64"/>
      <c r="T253" s="64"/>
      <c r="U253" s="89"/>
      <c r="V253" s="64"/>
      <c r="W253" s="89"/>
      <c r="X253" s="64"/>
      <c r="Y253" s="89"/>
      <c r="Z253" s="64"/>
      <c r="AA253" s="89"/>
      <c r="AB253" s="64"/>
      <c r="AC253" s="89"/>
      <c r="AD253" s="89"/>
      <c r="AE253" s="64"/>
      <c r="AF253" s="64"/>
      <c r="AG253" s="64"/>
      <c r="AH253" s="89"/>
      <c r="AI253" s="89"/>
      <c r="AJ253" s="89"/>
      <c r="AK253" s="89"/>
      <c r="AL253" s="89"/>
      <c r="AM253" s="89"/>
      <c r="AN253" s="89"/>
      <c r="AO253" s="89"/>
      <c r="AP253" s="89"/>
      <c r="AQ253" s="89"/>
      <c r="AR253" s="89"/>
      <c r="AS253" s="89"/>
      <c r="AT253" s="89"/>
      <c r="AU253" s="89"/>
      <c r="AV253" s="89"/>
      <c r="AW253" s="89"/>
      <c r="AX253" s="89"/>
      <c r="AY253" s="89"/>
      <c r="AZ253" s="89"/>
      <c r="BA253" s="89"/>
      <c r="BB253" s="89"/>
      <c r="BC253" s="89"/>
      <c r="BD253" s="89"/>
      <c r="BE253" s="89"/>
      <c r="BF253" s="89"/>
      <c r="BG253" s="89"/>
      <c r="BH253" s="89"/>
      <c r="BI253" s="89"/>
    </row>
    <row r="254" spans="1:61" ht="15.75" customHeight="1">
      <c r="A254" s="89"/>
      <c r="B254" s="89"/>
      <c r="C254" s="89"/>
      <c r="D254" s="89"/>
      <c r="E254" s="89"/>
      <c r="F254" s="64"/>
      <c r="G254" s="89"/>
      <c r="H254" s="89"/>
      <c r="I254" s="89"/>
      <c r="J254" s="89"/>
      <c r="K254" s="89"/>
      <c r="L254" s="64"/>
      <c r="M254" s="89"/>
      <c r="N254" s="89"/>
      <c r="O254" s="89"/>
      <c r="P254" s="64"/>
      <c r="Q254" s="64"/>
      <c r="R254" s="64"/>
      <c r="S254" s="64"/>
      <c r="T254" s="64"/>
      <c r="U254" s="89"/>
      <c r="V254" s="64"/>
      <c r="W254" s="89"/>
      <c r="X254" s="64"/>
      <c r="Y254" s="89"/>
      <c r="Z254" s="64"/>
      <c r="AA254" s="89"/>
      <c r="AB254" s="64"/>
      <c r="AC254" s="89"/>
      <c r="AD254" s="89"/>
      <c r="AE254" s="64"/>
      <c r="AF254" s="64"/>
      <c r="AG254" s="64"/>
      <c r="AH254" s="89"/>
      <c r="AI254" s="89"/>
      <c r="AJ254" s="89"/>
      <c r="AK254" s="89"/>
      <c r="AL254" s="89"/>
      <c r="AM254" s="89"/>
      <c r="AN254" s="89"/>
      <c r="AO254" s="89"/>
      <c r="AP254" s="89"/>
      <c r="AQ254" s="89"/>
      <c r="AR254" s="89"/>
      <c r="AS254" s="89"/>
      <c r="AT254" s="89"/>
      <c r="AU254" s="89"/>
      <c r="AV254" s="89"/>
      <c r="AW254" s="89"/>
      <c r="AX254" s="89"/>
      <c r="AY254" s="89"/>
      <c r="AZ254" s="89"/>
      <c r="BA254" s="89"/>
      <c r="BB254" s="89"/>
      <c r="BC254" s="89"/>
      <c r="BD254" s="89"/>
      <c r="BE254" s="89"/>
      <c r="BF254" s="89"/>
      <c r="BG254" s="89"/>
      <c r="BH254" s="89"/>
      <c r="BI254" s="89"/>
    </row>
    <row r="255" spans="1:61" ht="15.75" customHeight="1">
      <c r="A255" s="89"/>
      <c r="B255" s="89"/>
      <c r="C255" s="89"/>
      <c r="D255" s="89"/>
      <c r="E255" s="89"/>
      <c r="F255" s="64"/>
      <c r="G255" s="89"/>
      <c r="H255" s="89"/>
      <c r="I255" s="89"/>
      <c r="J255" s="89"/>
      <c r="K255" s="89"/>
      <c r="L255" s="64"/>
      <c r="M255" s="89"/>
      <c r="N255" s="89"/>
      <c r="O255" s="89"/>
      <c r="P255" s="64"/>
      <c r="Q255" s="64"/>
      <c r="R255" s="64"/>
      <c r="S255" s="64"/>
      <c r="T255" s="64"/>
      <c r="U255" s="89"/>
      <c r="V255" s="64"/>
      <c r="W255" s="89"/>
      <c r="X255" s="64"/>
      <c r="Y255" s="89"/>
      <c r="Z255" s="64"/>
      <c r="AA255" s="89"/>
      <c r="AB255" s="64"/>
      <c r="AC255" s="89"/>
      <c r="AD255" s="89"/>
      <c r="AE255" s="64"/>
      <c r="AF255" s="64"/>
      <c r="AG255" s="64"/>
      <c r="AH255" s="89"/>
      <c r="AI255" s="89"/>
      <c r="AJ255" s="89"/>
      <c r="AK255" s="89"/>
      <c r="AL255" s="89"/>
      <c r="AM255" s="89"/>
      <c r="AN255" s="89"/>
      <c r="AO255" s="89"/>
      <c r="AP255" s="89"/>
      <c r="AQ255" s="89"/>
      <c r="AR255" s="89"/>
      <c r="AS255" s="89"/>
      <c r="AT255" s="89"/>
      <c r="AU255" s="89"/>
      <c r="AV255" s="89"/>
      <c r="AW255" s="89"/>
      <c r="AX255" s="89"/>
      <c r="AY255" s="89"/>
      <c r="AZ255" s="89"/>
      <c r="BA255" s="89"/>
      <c r="BB255" s="89"/>
      <c r="BC255" s="89"/>
      <c r="BD255" s="89"/>
      <c r="BE255" s="89"/>
      <c r="BF255" s="89"/>
      <c r="BG255" s="89"/>
      <c r="BH255" s="89"/>
      <c r="BI255" s="89"/>
    </row>
    <row r="256" spans="1:61" ht="15.75" customHeight="1">
      <c r="A256" s="89"/>
      <c r="B256" s="89"/>
      <c r="C256" s="89"/>
      <c r="D256" s="89"/>
      <c r="E256" s="89"/>
      <c r="F256" s="64"/>
      <c r="G256" s="89"/>
      <c r="H256" s="89"/>
      <c r="I256" s="89"/>
      <c r="J256" s="89"/>
      <c r="K256" s="89"/>
      <c r="L256" s="64"/>
      <c r="M256" s="89"/>
      <c r="N256" s="89"/>
      <c r="O256" s="89"/>
      <c r="P256" s="64"/>
      <c r="Q256" s="64"/>
      <c r="R256" s="64"/>
      <c r="S256" s="64"/>
      <c r="T256" s="64"/>
      <c r="U256" s="89"/>
      <c r="V256" s="64"/>
      <c r="W256" s="89"/>
      <c r="X256" s="64"/>
      <c r="Y256" s="89"/>
      <c r="Z256" s="64"/>
      <c r="AA256" s="89"/>
      <c r="AB256" s="64"/>
      <c r="AC256" s="89"/>
      <c r="AD256" s="89"/>
      <c r="AE256" s="64"/>
      <c r="AF256" s="64"/>
      <c r="AG256" s="64"/>
      <c r="AH256" s="89"/>
      <c r="AI256" s="89"/>
      <c r="AJ256" s="89"/>
      <c r="AK256" s="89"/>
      <c r="AL256" s="89"/>
      <c r="AM256" s="89"/>
      <c r="AN256" s="89"/>
      <c r="AO256" s="89"/>
      <c r="AP256" s="89"/>
      <c r="AQ256" s="89"/>
      <c r="AR256" s="89"/>
      <c r="AS256" s="89"/>
      <c r="AT256" s="89"/>
      <c r="AU256" s="89"/>
      <c r="AV256" s="89"/>
      <c r="AW256" s="89"/>
      <c r="AX256" s="89"/>
      <c r="AY256" s="89"/>
      <c r="AZ256" s="89"/>
      <c r="BA256" s="89"/>
      <c r="BB256" s="89"/>
      <c r="BC256" s="89"/>
      <c r="BD256" s="89"/>
      <c r="BE256" s="89"/>
      <c r="BF256" s="89"/>
      <c r="BG256" s="89"/>
      <c r="BH256" s="89"/>
      <c r="BI256" s="89"/>
    </row>
    <row r="257" spans="1:61" ht="15.75" customHeight="1">
      <c r="A257" s="89"/>
      <c r="B257" s="89"/>
      <c r="C257" s="89"/>
      <c r="D257" s="89"/>
      <c r="E257" s="89"/>
      <c r="F257" s="64"/>
      <c r="G257" s="89"/>
      <c r="H257" s="89"/>
      <c r="I257" s="89"/>
      <c r="J257" s="89"/>
      <c r="K257" s="89"/>
      <c r="L257" s="64"/>
      <c r="M257" s="89"/>
      <c r="N257" s="89"/>
      <c r="O257" s="89"/>
      <c r="P257" s="64"/>
      <c r="Q257" s="64"/>
      <c r="R257" s="64"/>
      <c r="S257" s="64"/>
      <c r="T257" s="64"/>
      <c r="U257" s="89"/>
      <c r="V257" s="64"/>
      <c r="W257" s="89"/>
      <c r="X257" s="64"/>
      <c r="Y257" s="89"/>
      <c r="Z257" s="64"/>
      <c r="AA257" s="89"/>
      <c r="AB257" s="64"/>
      <c r="AC257" s="89"/>
      <c r="AD257" s="89"/>
      <c r="AE257" s="64"/>
      <c r="AF257" s="64"/>
      <c r="AG257" s="64"/>
      <c r="AH257" s="89"/>
      <c r="AI257" s="89"/>
      <c r="AJ257" s="89"/>
      <c r="AK257" s="89"/>
      <c r="AL257" s="89"/>
      <c r="AM257" s="89"/>
      <c r="AN257" s="89"/>
      <c r="AO257" s="89"/>
      <c r="AP257" s="89"/>
      <c r="AQ257" s="89"/>
      <c r="AR257" s="89"/>
      <c r="AS257" s="89"/>
      <c r="AT257" s="89"/>
      <c r="AU257" s="89"/>
      <c r="AV257" s="89"/>
      <c r="AW257" s="89"/>
      <c r="AX257" s="89"/>
      <c r="AY257" s="89"/>
      <c r="AZ257" s="89"/>
      <c r="BA257" s="89"/>
      <c r="BB257" s="89"/>
      <c r="BC257" s="89"/>
      <c r="BD257" s="89"/>
      <c r="BE257" s="89"/>
      <c r="BF257" s="89"/>
      <c r="BG257" s="89"/>
      <c r="BH257" s="89"/>
      <c r="BI257" s="89"/>
    </row>
    <row r="258" spans="1:61" ht="15.75" customHeight="1">
      <c r="A258" s="89"/>
      <c r="B258" s="89"/>
      <c r="C258" s="89"/>
      <c r="D258" s="89"/>
      <c r="E258" s="89"/>
      <c r="F258" s="64"/>
      <c r="G258" s="89"/>
      <c r="H258" s="89"/>
      <c r="I258" s="89"/>
      <c r="J258" s="89"/>
      <c r="K258" s="89"/>
      <c r="L258" s="64"/>
      <c r="M258" s="89"/>
      <c r="N258" s="89"/>
      <c r="O258" s="89"/>
      <c r="P258" s="64"/>
      <c r="Q258" s="64"/>
      <c r="R258" s="64"/>
      <c r="S258" s="64"/>
      <c r="T258" s="64"/>
      <c r="U258" s="89"/>
      <c r="V258" s="64"/>
      <c r="W258" s="89"/>
      <c r="X258" s="64"/>
      <c r="Y258" s="89"/>
      <c r="Z258" s="64"/>
      <c r="AA258" s="89"/>
      <c r="AB258" s="64"/>
      <c r="AC258" s="89"/>
      <c r="AD258" s="89"/>
      <c r="AE258" s="64"/>
      <c r="AF258" s="64"/>
      <c r="AG258" s="64"/>
      <c r="AH258" s="89"/>
      <c r="AI258" s="89"/>
      <c r="AJ258" s="89"/>
      <c r="AK258" s="89"/>
      <c r="AL258" s="89"/>
      <c r="AM258" s="89"/>
      <c r="AN258" s="89"/>
      <c r="AO258" s="89"/>
      <c r="AP258" s="89"/>
      <c r="AQ258" s="89"/>
      <c r="AR258" s="89"/>
      <c r="AS258" s="89"/>
      <c r="AT258" s="89"/>
      <c r="AU258" s="89"/>
      <c r="AV258" s="89"/>
      <c r="AW258" s="89"/>
      <c r="AX258" s="89"/>
      <c r="AY258" s="89"/>
      <c r="AZ258" s="89"/>
      <c r="BA258" s="89"/>
      <c r="BB258" s="89"/>
      <c r="BC258" s="89"/>
      <c r="BD258" s="89"/>
      <c r="BE258" s="89"/>
      <c r="BF258" s="89"/>
      <c r="BG258" s="89"/>
      <c r="BH258" s="89"/>
      <c r="BI258" s="89"/>
    </row>
    <row r="259" spans="1:61" ht="15.75" customHeight="1">
      <c r="A259" s="89"/>
      <c r="B259" s="89"/>
      <c r="C259" s="89"/>
      <c r="D259" s="89"/>
      <c r="E259" s="89"/>
      <c r="F259" s="64"/>
      <c r="G259" s="89"/>
      <c r="H259" s="89"/>
      <c r="I259" s="89"/>
      <c r="J259" s="89"/>
      <c r="K259" s="89"/>
      <c r="L259" s="64"/>
      <c r="M259" s="89"/>
      <c r="N259" s="89"/>
      <c r="O259" s="89"/>
      <c r="P259" s="64"/>
      <c r="Q259" s="64"/>
      <c r="R259" s="64"/>
      <c r="S259" s="64"/>
      <c r="T259" s="64"/>
      <c r="U259" s="89"/>
      <c r="V259" s="64"/>
      <c r="W259" s="89"/>
      <c r="X259" s="64"/>
      <c r="Y259" s="89"/>
      <c r="Z259" s="64"/>
      <c r="AA259" s="89"/>
      <c r="AB259" s="64"/>
      <c r="AC259" s="89"/>
      <c r="AD259" s="89"/>
      <c r="AE259" s="64"/>
      <c r="AF259" s="64"/>
      <c r="AG259" s="64"/>
      <c r="AH259" s="89"/>
      <c r="AI259" s="89"/>
      <c r="AJ259" s="89"/>
      <c r="AK259" s="89"/>
      <c r="AL259" s="89"/>
      <c r="AM259" s="89"/>
      <c r="AN259" s="89"/>
      <c r="AO259" s="89"/>
      <c r="AP259" s="89"/>
      <c r="AQ259" s="89"/>
      <c r="AR259" s="89"/>
      <c r="AS259" s="89"/>
      <c r="AT259" s="89"/>
      <c r="AU259" s="89"/>
      <c r="AV259" s="89"/>
      <c r="AW259" s="89"/>
      <c r="AX259" s="89"/>
      <c r="AY259" s="89"/>
      <c r="AZ259" s="89"/>
      <c r="BA259" s="89"/>
      <c r="BB259" s="89"/>
      <c r="BC259" s="89"/>
      <c r="BD259" s="89"/>
      <c r="BE259" s="89"/>
      <c r="BF259" s="89"/>
      <c r="BG259" s="89"/>
      <c r="BH259" s="89"/>
      <c r="BI259" s="89"/>
    </row>
    <row r="260" spans="1:61" ht="15.75" customHeight="1">
      <c r="A260" s="89"/>
      <c r="B260" s="89"/>
      <c r="C260" s="89"/>
      <c r="D260" s="89"/>
      <c r="E260" s="89"/>
      <c r="F260" s="64"/>
      <c r="G260" s="89"/>
      <c r="H260" s="89"/>
      <c r="I260" s="89"/>
      <c r="J260" s="89"/>
      <c r="K260" s="89"/>
      <c r="L260" s="64"/>
      <c r="M260" s="89"/>
      <c r="N260" s="89"/>
      <c r="O260" s="89"/>
      <c r="P260" s="64"/>
      <c r="Q260" s="64"/>
      <c r="R260" s="64"/>
      <c r="S260" s="64"/>
      <c r="T260" s="64"/>
      <c r="U260" s="89"/>
      <c r="V260" s="64"/>
      <c r="W260" s="89"/>
      <c r="X260" s="64"/>
      <c r="Y260" s="89"/>
      <c r="Z260" s="64"/>
      <c r="AA260" s="89"/>
      <c r="AB260" s="64"/>
      <c r="AC260" s="89"/>
      <c r="AD260" s="89"/>
      <c r="AE260" s="64"/>
      <c r="AF260" s="64"/>
      <c r="AG260" s="64"/>
      <c r="AH260" s="89"/>
      <c r="AI260" s="89"/>
      <c r="AJ260" s="89"/>
      <c r="AK260" s="89"/>
      <c r="AL260" s="89"/>
      <c r="AM260" s="89"/>
      <c r="AN260" s="89"/>
      <c r="AO260" s="89"/>
      <c r="AP260" s="89"/>
      <c r="AQ260" s="89"/>
      <c r="AR260" s="89"/>
      <c r="AS260" s="89"/>
      <c r="AT260" s="89"/>
      <c r="AU260" s="89"/>
      <c r="AV260" s="89"/>
      <c r="AW260" s="89"/>
      <c r="AX260" s="89"/>
      <c r="AY260" s="89"/>
      <c r="AZ260" s="89"/>
      <c r="BA260" s="89"/>
      <c r="BB260" s="89"/>
      <c r="BC260" s="89"/>
      <c r="BD260" s="89"/>
      <c r="BE260" s="89"/>
      <c r="BF260" s="89"/>
      <c r="BG260" s="89"/>
      <c r="BH260" s="89"/>
      <c r="BI260" s="89"/>
    </row>
    <row r="261" spans="1:61" ht="15.75" customHeight="1">
      <c r="A261" s="89"/>
      <c r="B261" s="89"/>
      <c r="C261" s="89"/>
      <c r="D261" s="89"/>
      <c r="E261" s="89"/>
      <c r="F261" s="64"/>
      <c r="G261" s="89"/>
      <c r="H261" s="89"/>
      <c r="I261" s="89"/>
      <c r="J261" s="89"/>
      <c r="K261" s="89"/>
      <c r="L261" s="64"/>
      <c r="M261" s="89"/>
      <c r="N261" s="89"/>
      <c r="O261" s="89"/>
      <c r="P261" s="64"/>
      <c r="Q261" s="64"/>
      <c r="R261" s="64"/>
      <c r="S261" s="64"/>
      <c r="T261" s="64"/>
      <c r="U261" s="89"/>
      <c r="V261" s="64"/>
      <c r="W261" s="89"/>
      <c r="X261" s="64"/>
      <c r="Y261" s="89"/>
      <c r="Z261" s="64"/>
      <c r="AA261" s="89"/>
      <c r="AB261" s="64"/>
      <c r="AC261" s="89"/>
      <c r="AD261" s="89"/>
      <c r="AE261" s="64"/>
      <c r="AF261" s="64"/>
      <c r="AG261" s="64"/>
      <c r="AH261" s="89"/>
      <c r="AI261" s="89"/>
      <c r="AJ261" s="89"/>
      <c r="AK261" s="89"/>
      <c r="AL261" s="89"/>
      <c r="AM261" s="89"/>
      <c r="AN261" s="89"/>
      <c r="AO261" s="89"/>
      <c r="AP261" s="89"/>
      <c r="AQ261" s="89"/>
      <c r="AR261" s="89"/>
      <c r="AS261" s="89"/>
      <c r="AT261" s="89"/>
      <c r="AU261" s="89"/>
      <c r="AV261" s="89"/>
      <c r="AW261" s="89"/>
      <c r="AX261" s="89"/>
      <c r="AY261" s="89"/>
      <c r="AZ261" s="89"/>
      <c r="BA261" s="89"/>
      <c r="BB261" s="89"/>
      <c r="BC261" s="89"/>
      <c r="BD261" s="89"/>
      <c r="BE261" s="89"/>
      <c r="BF261" s="89"/>
      <c r="BG261" s="89"/>
      <c r="BH261" s="89"/>
      <c r="BI261" s="89"/>
    </row>
    <row r="262" spans="1:61" ht="15.75" customHeight="1">
      <c r="A262" s="89"/>
      <c r="B262" s="89"/>
      <c r="C262" s="89"/>
      <c r="D262" s="89"/>
      <c r="E262" s="89"/>
      <c r="F262" s="64"/>
      <c r="G262" s="89"/>
      <c r="H262" s="89"/>
      <c r="I262" s="89"/>
      <c r="J262" s="89"/>
      <c r="K262" s="89"/>
      <c r="L262" s="64"/>
      <c r="M262" s="89"/>
      <c r="N262" s="89"/>
      <c r="O262" s="89"/>
      <c r="P262" s="64"/>
      <c r="Q262" s="64"/>
      <c r="R262" s="64"/>
      <c r="S262" s="64"/>
      <c r="T262" s="64"/>
      <c r="U262" s="89"/>
      <c r="V262" s="64"/>
      <c r="W262" s="89"/>
      <c r="X262" s="64"/>
      <c r="Y262" s="89"/>
      <c r="Z262" s="64"/>
      <c r="AA262" s="89"/>
      <c r="AB262" s="64"/>
      <c r="AC262" s="89"/>
      <c r="AD262" s="89"/>
      <c r="AE262" s="64"/>
      <c r="AF262" s="64"/>
      <c r="AG262" s="64"/>
      <c r="AH262" s="89"/>
      <c r="AI262" s="89"/>
      <c r="AJ262" s="89"/>
      <c r="AK262" s="89"/>
      <c r="AL262" s="89"/>
      <c r="AM262" s="89"/>
      <c r="AN262" s="89"/>
      <c r="AO262" s="89"/>
      <c r="AP262" s="89"/>
      <c r="AQ262" s="89"/>
      <c r="AR262" s="89"/>
      <c r="AS262" s="89"/>
      <c r="AT262" s="89"/>
      <c r="AU262" s="89"/>
      <c r="AV262" s="89"/>
      <c r="AW262" s="89"/>
      <c r="AX262" s="89"/>
      <c r="AY262" s="89"/>
      <c r="AZ262" s="89"/>
      <c r="BA262" s="89"/>
      <c r="BB262" s="89"/>
      <c r="BC262" s="89"/>
      <c r="BD262" s="89"/>
      <c r="BE262" s="89"/>
      <c r="BF262" s="89"/>
      <c r="BG262" s="89"/>
      <c r="BH262" s="89"/>
      <c r="BI262" s="89"/>
    </row>
    <row r="263" spans="1:61" ht="15.75" customHeight="1">
      <c r="A263" s="89"/>
      <c r="B263" s="89"/>
      <c r="C263" s="89"/>
      <c r="D263" s="89"/>
      <c r="E263" s="89"/>
      <c r="F263" s="64"/>
      <c r="G263" s="89"/>
      <c r="H263" s="89"/>
      <c r="I263" s="89"/>
      <c r="J263" s="89"/>
      <c r="K263" s="89"/>
      <c r="L263" s="64"/>
      <c r="M263" s="89"/>
      <c r="N263" s="89"/>
      <c r="O263" s="89"/>
      <c r="P263" s="64"/>
      <c r="Q263" s="64"/>
      <c r="R263" s="64"/>
      <c r="S263" s="64"/>
      <c r="T263" s="64"/>
      <c r="U263" s="89"/>
      <c r="V263" s="64"/>
      <c r="W263" s="89"/>
      <c r="X263" s="64"/>
      <c r="Y263" s="89"/>
      <c r="Z263" s="64"/>
      <c r="AA263" s="89"/>
      <c r="AB263" s="64"/>
      <c r="AC263" s="89"/>
      <c r="AD263" s="89"/>
      <c r="AE263" s="64"/>
      <c r="AF263" s="64"/>
      <c r="AG263" s="64"/>
      <c r="AH263" s="89"/>
      <c r="AI263" s="89"/>
      <c r="AJ263" s="89"/>
      <c r="AK263" s="89"/>
      <c r="AL263" s="89"/>
      <c r="AM263" s="89"/>
      <c r="AN263" s="89"/>
      <c r="AO263" s="89"/>
      <c r="AP263" s="89"/>
      <c r="AQ263" s="89"/>
      <c r="AR263" s="89"/>
      <c r="AS263" s="89"/>
      <c r="AT263" s="89"/>
      <c r="AU263" s="89"/>
      <c r="AV263" s="89"/>
      <c r="AW263" s="89"/>
      <c r="AX263" s="89"/>
      <c r="AY263" s="89"/>
      <c r="AZ263" s="89"/>
      <c r="BA263" s="89"/>
      <c r="BB263" s="89"/>
      <c r="BC263" s="89"/>
      <c r="BD263" s="89"/>
      <c r="BE263" s="89"/>
      <c r="BF263" s="89"/>
      <c r="BG263" s="89"/>
      <c r="BH263" s="89"/>
      <c r="BI263" s="89"/>
    </row>
    <row r="264" spans="1:61" ht="15.75" customHeight="1">
      <c r="A264" s="89"/>
      <c r="B264" s="89"/>
      <c r="C264" s="89"/>
      <c r="D264" s="89"/>
      <c r="E264" s="89"/>
      <c r="F264" s="64"/>
      <c r="G264" s="89"/>
      <c r="H264" s="89"/>
      <c r="I264" s="89"/>
      <c r="J264" s="89"/>
      <c r="K264" s="89"/>
      <c r="L264" s="64"/>
      <c r="M264" s="89"/>
      <c r="N264" s="89"/>
      <c r="O264" s="89"/>
      <c r="P264" s="64"/>
      <c r="Q264" s="64"/>
      <c r="R264" s="64"/>
      <c r="S264" s="64"/>
      <c r="T264" s="64"/>
      <c r="U264" s="89"/>
      <c r="V264" s="64"/>
      <c r="W264" s="89"/>
      <c r="X264" s="64"/>
      <c r="Y264" s="89"/>
      <c r="Z264" s="64"/>
      <c r="AA264" s="89"/>
      <c r="AB264" s="64"/>
      <c r="AC264" s="89"/>
      <c r="AD264" s="89"/>
      <c r="AE264" s="64"/>
      <c r="AF264" s="64"/>
      <c r="AG264" s="64"/>
      <c r="AH264" s="89"/>
      <c r="AI264" s="89"/>
      <c r="AJ264" s="89"/>
      <c r="AK264" s="89"/>
      <c r="AL264" s="89"/>
      <c r="AM264" s="89"/>
      <c r="AN264" s="89"/>
      <c r="AO264" s="89"/>
      <c r="AP264" s="89"/>
      <c r="AQ264" s="89"/>
      <c r="AR264" s="89"/>
      <c r="AS264" s="89"/>
      <c r="AT264" s="89"/>
      <c r="AU264" s="89"/>
      <c r="AV264" s="89"/>
      <c r="AW264" s="89"/>
      <c r="AX264" s="89"/>
      <c r="AY264" s="89"/>
      <c r="AZ264" s="89"/>
      <c r="BA264" s="89"/>
      <c r="BB264" s="89"/>
      <c r="BC264" s="89"/>
      <c r="BD264" s="89"/>
      <c r="BE264" s="89"/>
      <c r="BF264" s="89"/>
      <c r="BG264" s="89"/>
      <c r="BH264" s="89"/>
      <c r="BI264" s="89"/>
    </row>
    <row r="265" spans="1:61" ht="15.75" customHeight="1">
      <c r="A265" s="89"/>
      <c r="B265" s="89"/>
      <c r="C265" s="89"/>
      <c r="D265" s="89"/>
      <c r="E265" s="89"/>
      <c r="F265" s="64"/>
      <c r="G265" s="89"/>
      <c r="H265" s="89"/>
      <c r="I265" s="89"/>
      <c r="J265" s="89"/>
      <c r="K265" s="89"/>
      <c r="L265" s="64"/>
      <c r="M265" s="89"/>
      <c r="N265" s="89"/>
      <c r="O265" s="89"/>
      <c r="P265" s="64"/>
      <c r="Q265" s="64"/>
      <c r="R265" s="64"/>
      <c r="S265" s="64"/>
      <c r="T265" s="64"/>
      <c r="U265" s="89"/>
      <c r="V265" s="64"/>
      <c r="W265" s="89"/>
      <c r="X265" s="64"/>
      <c r="Y265" s="89"/>
      <c r="Z265" s="64"/>
      <c r="AA265" s="89"/>
      <c r="AB265" s="64"/>
      <c r="AC265" s="89"/>
      <c r="AD265" s="89"/>
      <c r="AE265" s="64"/>
      <c r="AF265" s="64"/>
      <c r="AG265" s="64"/>
      <c r="AH265" s="89"/>
      <c r="AI265" s="89"/>
      <c r="AJ265" s="89"/>
      <c r="AK265" s="89"/>
      <c r="AL265" s="89"/>
      <c r="AM265" s="89"/>
      <c r="AN265" s="89"/>
      <c r="AO265" s="89"/>
      <c r="AP265" s="89"/>
      <c r="AQ265" s="89"/>
      <c r="AR265" s="89"/>
      <c r="AS265" s="89"/>
      <c r="AT265" s="89"/>
      <c r="AU265" s="89"/>
      <c r="AV265" s="89"/>
      <c r="AW265" s="89"/>
      <c r="AX265" s="89"/>
      <c r="AY265" s="89"/>
      <c r="AZ265" s="89"/>
      <c r="BA265" s="89"/>
      <c r="BB265" s="89"/>
      <c r="BC265" s="89"/>
      <c r="BD265" s="89"/>
      <c r="BE265" s="89"/>
      <c r="BF265" s="89"/>
      <c r="BG265" s="89"/>
      <c r="BH265" s="89"/>
      <c r="BI265" s="89"/>
    </row>
    <row r="266" spans="1:61" ht="15.75" customHeight="1">
      <c r="A266" s="89"/>
      <c r="B266" s="89"/>
      <c r="C266" s="89"/>
      <c r="D266" s="89"/>
      <c r="E266" s="89"/>
      <c r="F266" s="64"/>
      <c r="G266" s="89"/>
      <c r="H266" s="89"/>
      <c r="I266" s="89"/>
      <c r="J266" s="89"/>
      <c r="K266" s="89"/>
      <c r="L266" s="64"/>
      <c r="M266" s="89"/>
      <c r="N266" s="89"/>
      <c r="O266" s="89"/>
      <c r="P266" s="64"/>
      <c r="Q266" s="64"/>
      <c r="R266" s="64"/>
      <c r="S266" s="64"/>
      <c r="T266" s="64"/>
      <c r="U266" s="89"/>
      <c r="V266" s="64"/>
      <c r="W266" s="89"/>
      <c r="X266" s="64"/>
      <c r="Y266" s="89"/>
      <c r="Z266" s="64"/>
      <c r="AA266" s="89"/>
      <c r="AB266" s="64"/>
      <c r="AC266" s="89"/>
      <c r="AD266" s="89"/>
      <c r="AE266" s="64"/>
      <c r="AF266" s="64"/>
      <c r="AG266" s="64"/>
      <c r="AH266" s="89"/>
      <c r="AI266" s="89"/>
      <c r="AJ266" s="89"/>
      <c r="AK266" s="89"/>
      <c r="AL266" s="89"/>
      <c r="AM266" s="89"/>
      <c r="AN266" s="89"/>
      <c r="AO266" s="89"/>
      <c r="AP266" s="89"/>
      <c r="AQ266" s="89"/>
      <c r="AR266" s="89"/>
      <c r="AS266" s="89"/>
      <c r="AT266" s="89"/>
      <c r="AU266" s="89"/>
      <c r="AV266" s="89"/>
      <c r="AW266" s="89"/>
      <c r="AX266" s="89"/>
      <c r="AY266" s="89"/>
      <c r="AZ266" s="89"/>
      <c r="BA266" s="89"/>
      <c r="BB266" s="89"/>
      <c r="BC266" s="89"/>
      <c r="BD266" s="89"/>
      <c r="BE266" s="89"/>
      <c r="BF266" s="89"/>
      <c r="BG266" s="89"/>
      <c r="BH266" s="89"/>
      <c r="BI266" s="89"/>
    </row>
    <row r="267" spans="1:61" ht="15.75" customHeight="1">
      <c r="A267" s="89"/>
      <c r="B267" s="89"/>
      <c r="C267" s="89"/>
      <c r="D267" s="89"/>
      <c r="E267" s="89"/>
      <c r="F267" s="64"/>
      <c r="G267" s="89"/>
      <c r="H267" s="89"/>
      <c r="I267" s="89"/>
      <c r="J267" s="89"/>
      <c r="K267" s="89"/>
      <c r="L267" s="64"/>
      <c r="M267" s="89"/>
      <c r="N267" s="89"/>
      <c r="O267" s="89"/>
      <c r="P267" s="64"/>
      <c r="Q267" s="64"/>
      <c r="R267" s="64"/>
      <c r="S267" s="64"/>
      <c r="T267" s="64"/>
      <c r="U267" s="89"/>
      <c r="V267" s="64"/>
      <c r="W267" s="89"/>
      <c r="X267" s="64"/>
      <c r="Y267" s="89"/>
      <c r="Z267" s="64"/>
      <c r="AA267" s="89"/>
      <c r="AB267" s="64"/>
      <c r="AC267" s="89"/>
      <c r="AD267" s="89"/>
      <c r="AE267" s="64"/>
      <c r="AF267" s="64"/>
      <c r="AG267" s="64"/>
      <c r="AH267" s="89"/>
      <c r="AI267" s="89"/>
      <c r="AJ267" s="89"/>
      <c r="AK267" s="89"/>
      <c r="AL267" s="89"/>
      <c r="AM267" s="89"/>
      <c r="AN267" s="89"/>
      <c r="AO267" s="89"/>
      <c r="AP267" s="89"/>
      <c r="AQ267" s="89"/>
      <c r="AR267" s="89"/>
      <c r="AS267" s="89"/>
      <c r="AT267" s="89"/>
      <c r="AU267" s="89"/>
      <c r="AV267" s="89"/>
      <c r="AW267" s="89"/>
      <c r="AX267" s="89"/>
      <c r="AY267" s="89"/>
      <c r="AZ267" s="89"/>
      <c r="BA267" s="89"/>
      <c r="BB267" s="89"/>
      <c r="BC267" s="89"/>
      <c r="BD267" s="89"/>
      <c r="BE267" s="89"/>
      <c r="BF267" s="89"/>
      <c r="BG267" s="89"/>
      <c r="BH267" s="89"/>
      <c r="BI267" s="89"/>
    </row>
    <row r="268" spans="1:61" ht="15.75" customHeight="1">
      <c r="A268" s="89"/>
      <c r="B268" s="89"/>
      <c r="C268" s="89"/>
      <c r="D268" s="89"/>
      <c r="E268" s="89"/>
      <c r="F268" s="64"/>
      <c r="G268" s="89"/>
      <c r="H268" s="89"/>
      <c r="I268" s="89"/>
      <c r="J268" s="89"/>
      <c r="K268" s="89"/>
      <c r="L268" s="64"/>
      <c r="M268" s="89"/>
      <c r="N268" s="89"/>
      <c r="O268" s="89"/>
      <c r="P268" s="64"/>
      <c r="Q268" s="64"/>
      <c r="R268" s="64"/>
      <c r="S268" s="64"/>
      <c r="T268" s="64"/>
      <c r="U268" s="89"/>
      <c r="V268" s="64"/>
      <c r="W268" s="89"/>
      <c r="X268" s="64"/>
      <c r="Y268" s="89"/>
      <c r="Z268" s="64"/>
      <c r="AA268" s="89"/>
      <c r="AB268" s="64"/>
      <c r="AC268" s="89"/>
      <c r="AD268" s="89"/>
      <c r="AE268" s="64"/>
      <c r="AF268" s="64"/>
      <c r="AG268" s="64"/>
      <c r="AH268" s="89"/>
      <c r="AI268" s="89"/>
      <c r="AJ268" s="89"/>
      <c r="AK268" s="89"/>
      <c r="AL268" s="89"/>
      <c r="AM268" s="89"/>
      <c r="AN268" s="89"/>
      <c r="AO268" s="89"/>
      <c r="AP268" s="89"/>
      <c r="AQ268" s="89"/>
      <c r="AR268" s="89"/>
      <c r="AS268" s="89"/>
      <c r="AT268" s="89"/>
      <c r="AU268" s="89"/>
      <c r="AV268" s="89"/>
      <c r="AW268" s="89"/>
      <c r="AX268" s="89"/>
      <c r="AY268" s="89"/>
      <c r="AZ268" s="89"/>
      <c r="BA268" s="89"/>
      <c r="BB268" s="89"/>
      <c r="BC268" s="89"/>
      <c r="BD268" s="89"/>
      <c r="BE268" s="89"/>
      <c r="BF268" s="89"/>
      <c r="BG268" s="89"/>
      <c r="BH268" s="89"/>
      <c r="BI268" s="89"/>
    </row>
    <row r="269" spans="1:61" ht="15.75" customHeight="1">
      <c r="A269" s="89"/>
      <c r="B269" s="89"/>
      <c r="C269" s="89"/>
      <c r="D269" s="89"/>
      <c r="E269" s="89"/>
      <c r="F269" s="64"/>
      <c r="G269" s="89"/>
      <c r="H269" s="89"/>
      <c r="I269" s="89"/>
      <c r="J269" s="89"/>
      <c r="K269" s="89"/>
      <c r="L269" s="64"/>
      <c r="M269" s="89"/>
      <c r="N269" s="89"/>
      <c r="O269" s="89"/>
      <c r="P269" s="64"/>
      <c r="Q269" s="64"/>
      <c r="R269" s="64"/>
      <c r="S269" s="64"/>
      <c r="T269" s="64"/>
      <c r="U269" s="89"/>
      <c r="V269" s="64"/>
      <c r="W269" s="89"/>
      <c r="X269" s="64"/>
      <c r="Y269" s="89"/>
      <c r="Z269" s="64"/>
      <c r="AA269" s="89"/>
      <c r="AB269" s="64"/>
      <c r="AC269" s="89"/>
      <c r="AD269" s="89"/>
      <c r="AE269" s="64"/>
      <c r="AF269" s="64"/>
      <c r="AG269" s="64"/>
      <c r="AH269" s="89"/>
      <c r="AI269" s="89"/>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row>
    <row r="270" spans="1:61" ht="15.75" customHeight="1">
      <c r="A270" s="89"/>
      <c r="B270" s="89"/>
      <c r="C270" s="89"/>
      <c r="D270" s="89"/>
      <c r="E270" s="89"/>
      <c r="F270" s="64"/>
      <c r="G270" s="89"/>
      <c r="H270" s="89"/>
      <c r="I270" s="89"/>
      <c r="J270" s="89"/>
      <c r="K270" s="89"/>
      <c r="L270" s="64"/>
      <c r="M270" s="89"/>
      <c r="N270" s="89"/>
      <c r="O270" s="89"/>
      <c r="P270" s="64"/>
      <c r="Q270" s="64"/>
      <c r="R270" s="64"/>
      <c r="S270" s="64"/>
      <c r="T270" s="64"/>
      <c r="U270" s="89"/>
      <c r="V270" s="64"/>
      <c r="W270" s="89"/>
      <c r="X270" s="64"/>
      <c r="Y270" s="89"/>
      <c r="Z270" s="64"/>
      <c r="AA270" s="89"/>
      <c r="AB270" s="64"/>
      <c r="AC270" s="89"/>
      <c r="AD270" s="89"/>
      <c r="AE270" s="64"/>
      <c r="AF270" s="64"/>
      <c r="AG270" s="64"/>
      <c r="AH270" s="89"/>
      <c r="AI270" s="89"/>
      <c r="AJ270" s="89"/>
      <c r="AK270" s="89"/>
      <c r="AL270" s="89"/>
      <c r="AM270" s="89"/>
      <c r="AN270" s="89"/>
      <c r="AO270" s="89"/>
      <c r="AP270" s="89"/>
      <c r="AQ270" s="89"/>
      <c r="AR270" s="89"/>
      <c r="AS270" s="89"/>
      <c r="AT270" s="89"/>
      <c r="AU270" s="89"/>
      <c r="AV270" s="89"/>
      <c r="AW270" s="89"/>
      <c r="AX270" s="89"/>
      <c r="AY270" s="89"/>
      <c r="AZ270" s="89"/>
      <c r="BA270" s="89"/>
      <c r="BB270" s="89"/>
      <c r="BC270" s="89"/>
      <c r="BD270" s="89"/>
      <c r="BE270" s="89"/>
      <c r="BF270" s="89"/>
      <c r="BG270" s="89"/>
      <c r="BH270" s="89"/>
      <c r="BI270" s="89"/>
    </row>
    <row r="271" spans="1:61" ht="15.75" customHeight="1">
      <c r="A271" s="89"/>
      <c r="B271" s="89"/>
      <c r="C271" s="89"/>
      <c r="D271" s="89"/>
      <c r="E271" s="89"/>
      <c r="F271" s="64"/>
      <c r="G271" s="89"/>
      <c r="H271" s="89"/>
      <c r="I271" s="89"/>
      <c r="J271" s="89"/>
      <c r="K271" s="89"/>
      <c r="L271" s="64"/>
      <c r="M271" s="89"/>
      <c r="N271" s="89"/>
      <c r="O271" s="89"/>
      <c r="P271" s="64"/>
      <c r="Q271" s="64"/>
      <c r="R271" s="64"/>
      <c r="S271" s="64"/>
      <c r="T271" s="64"/>
      <c r="U271" s="89"/>
      <c r="V271" s="64"/>
      <c r="W271" s="89"/>
      <c r="X271" s="64"/>
      <c r="Y271" s="89"/>
      <c r="Z271" s="64"/>
      <c r="AA271" s="89"/>
      <c r="AB271" s="64"/>
      <c r="AC271" s="89"/>
      <c r="AD271" s="89"/>
      <c r="AE271" s="64"/>
      <c r="AF271" s="64"/>
      <c r="AG271" s="64"/>
      <c r="AH271" s="89"/>
      <c r="AI271" s="89"/>
      <c r="AJ271" s="89"/>
      <c r="AK271" s="89"/>
      <c r="AL271" s="89"/>
      <c r="AM271" s="89"/>
      <c r="AN271" s="89"/>
      <c r="AO271" s="89"/>
      <c r="AP271" s="89"/>
      <c r="AQ271" s="89"/>
      <c r="AR271" s="89"/>
      <c r="AS271" s="89"/>
      <c r="AT271" s="89"/>
      <c r="AU271" s="89"/>
      <c r="AV271" s="89"/>
      <c r="AW271" s="89"/>
      <c r="AX271" s="89"/>
      <c r="AY271" s="89"/>
      <c r="AZ271" s="89"/>
      <c r="BA271" s="89"/>
      <c r="BB271" s="89"/>
      <c r="BC271" s="89"/>
      <c r="BD271" s="89"/>
      <c r="BE271" s="89"/>
      <c r="BF271" s="89"/>
      <c r="BG271" s="89"/>
      <c r="BH271" s="89"/>
      <c r="BI271" s="89"/>
    </row>
    <row r="272" spans="1:61" ht="15.75" customHeight="1">
      <c r="A272" s="89"/>
      <c r="B272" s="89"/>
      <c r="C272" s="89"/>
      <c r="D272" s="89"/>
      <c r="E272" s="89"/>
      <c r="F272" s="64"/>
      <c r="G272" s="89"/>
      <c r="H272" s="89"/>
      <c r="I272" s="89"/>
      <c r="J272" s="89"/>
      <c r="K272" s="89"/>
      <c r="L272" s="64"/>
      <c r="M272" s="89"/>
      <c r="N272" s="89"/>
      <c r="O272" s="89"/>
      <c r="P272" s="64"/>
      <c r="Q272" s="64"/>
      <c r="R272" s="64"/>
      <c r="S272" s="64"/>
      <c r="T272" s="64"/>
      <c r="U272" s="89"/>
      <c r="V272" s="64"/>
      <c r="W272" s="89"/>
      <c r="X272" s="64"/>
      <c r="Y272" s="89"/>
      <c r="Z272" s="64"/>
      <c r="AA272" s="89"/>
      <c r="AB272" s="64"/>
      <c r="AC272" s="89"/>
      <c r="AD272" s="89"/>
      <c r="AE272" s="64"/>
      <c r="AF272" s="64"/>
      <c r="AG272" s="64"/>
      <c r="AH272" s="89"/>
      <c r="AI272" s="89"/>
      <c r="AJ272" s="89"/>
      <c r="AK272" s="89"/>
      <c r="AL272" s="89"/>
      <c r="AM272" s="89"/>
      <c r="AN272" s="89"/>
      <c r="AO272" s="89"/>
      <c r="AP272" s="89"/>
      <c r="AQ272" s="89"/>
      <c r="AR272" s="89"/>
      <c r="AS272" s="89"/>
      <c r="AT272" s="89"/>
      <c r="AU272" s="89"/>
      <c r="AV272" s="89"/>
      <c r="AW272" s="89"/>
      <c r="AX272" s="89"/>
      <c r="AY272" s="89"/>
      <c r="AZ272" s="89"/>
      <c r="BA272" s="89"/>
      <c r="BB272" s="89"/>
      <c r="BC272" s="89"/>
      <c r="BD272" s="89"/>
      <c r="BE272" s="89"/>
      <c r="BF272" s="89"/>
      <c r="BG272" s="89"/>
      <c r="BH272" s="89"/>
      <c r="BI272" s="89"/>
    </row>
    <row r="273" spans="1:61" ht="15.75" customHeight="1">
      <c r="A273" s="89"/>
      <c r="B273" s="89"/>
      <c r="C273" s="89"/>
      <c r="D273" s="89"/>
      <c r="E273" s="89"/>
      <c r="F273" s="64"/>
      <c r="G273" s="89"/>
      <c r="H273" s="89"/>
      <c r="I273" s="89"/>
      <c r="J273" s="89"/>
      <c r="K273" s="89"/>
      <c r="L273" s="64"/>
      <c r="M273" s="89"/>
      <c r="N273" s="89"/>
      <c r="O273" s="89"/>
      <c r="P273" s="64"/>
      <c r="Q273" s="64"/>
      <c r="R273" s="64"/>
      <c r="S273" s="64"/>
      <c r="T273" s="64"/>
      <c r="U273" s="89"/>
      <c r="V273" s="64"/>
      <c r="W273" s="89"/>
      <c r="X273" s="64"/>
      <c r="Y273" s="89"/>
      <c r="Z273" s="64"/>
      <c r="AA273" s="89"/>
      <c r="AB273" s="64"/>
      <c r="AC273" s="89"/>
      <c r="AD273" s="89"/>
      <c r="AE273" s="64"/>
      <c r="AF273" s="64"/>
      <c r="AG273" s="64"/>
      <c r="AH273" s="89"/>
      <c r="AI273" s="89"/>
      <c r="AJ273" s="89"/>
      <c r="AK273" s="89"/>
      <c r="AL273" s="89"/>
      <c r="AM273" s="89"/>
      <c r="AN273" s="89"/>
      <c r="AO273" s="89"/>
      <c r="AP273" s="89"/>
      <c r="AQ273" s="89"/>
      <c r="AR273" s="89"/>
      <c r="AS273" s="89"/>
      <c r="AT273" s="89"/>
      <c r="AU273" s="89"/>
      <c r="AV273" s="89"/>
      <c r="AW273" s="89"/>
      <c r="AX273" s="89"/>
      <c r="AY273" s="89"/>
      <c r="AZ273" s="89"/>
      <c r="BA273" s="89"/>
      <c r="BB273" s="89"/>
      <c r="BC273" s="89"/>
      <c r="BD273" s="89"/>
      <c r="BE273" s="89"/>
      <c r="BF273" s="89"/>
      <c r="BG273" s="89"/>
      <c r="BH273" s="89"/>
      <c r="BI273" s="89"/>
    </row>
    <row r="274" spans="1:61" ht="15.75" customHeight="1">
      <c r="A274" s="89"/>
      <c r="B274" s="89"/>
      <c r="C274" s="89"/>
      <c r="D274" s="89"/>
      <c r="E274" s="89"/>
      <c r="F274" s="64"/>
      <c r="G274" s="89"/>
      <c r="H274" s="89"/>
      <c r="I274" s="89"/>
      <c r="J274" s="89"/>
      <c r="K274" s="89"/>
      <c r="L274" s="64"/>
      <c r="M274" s="89"/>
      <c r="N274" s="89"/>
      <c r="O274" s="89"/>
      <c r="P274" s="64"/>
      <c r="Q274" s="64"/>
      <c r="R274" s="64"/>
      <c r="S274" s="64"/>
      <c r="T274" s="64"/>
      <c r="U274" s="89"/>
      <c r="V274" s="64"/>
      <c r="W274" s="89"/>
      <c r="X274" s="64"/>
      <c r="Y274" s="89"/>
      <c r="Z274" s="64"/>
      <c r="AA274" s="89"/>
      <c r="AB274" s="64"/>
      <c r="AC274" s="89"/>
      <c r="AD274" s="89"/>
      <c r="AE274" s="64"/>
      <c r="AF274" s="64"/>
      <c r="AG274" s="64"/>
      <c r="AH274" s="89"/>
      <c r="AI274" s="89"/>
      <c r="AJ274" s="89"/>
      <c r="AK274" s="89"/>
      <c r="AL274" s="89"/>
      <c r="AM274" s="89"/>
      <c r="AN274" s="89"/>
      <c r="AO274" s="89"/>
      <c r="AP274" s="89"/>
      <c r="AQ274" s="89"/>
      <c r="AR274" s="89"/>
      <c r="AS274" s="89"/>
      <c r="AT274" s="89"/>
      <c r="AU274" s="89"/>
      <c r="AV274" s="89"/>
      <c r="AW274" s="89"/>
      <c r="AX274" s="89"/>
      <c r="AY274" s="89"/>
      <c r="AZ274" s="89"/>
      <c r="BA274" s="89"/>
      <c r="BB274" s="89"/>
      <c r="BC274" s="89"/>
      <c r="BD274" s="89"/>
      <c r="BE274" s="89"/>
      <c r="BF274" s="89"/>
      <c r="BG274" s="89"/>
      <c r="BH274" s="89"/>
      <c r="BI274" s="89"/>
    </row>
    <row r="275" spans="1:61" ht="15.75" customHeight="1">
      <c r="A275" s="89"/>
      <c r="B275" s="89"/>
      <c r="C275" s="89"/>
      <c r="D275" s="89"/>
      <c r="E275" s="89"/>
      <c r="F275" s="64"/>
      <c r="G275" s="89"/>
      <c r="H275" s="89"/>
      <c r="I275" s="89"/>
      <c r="J275" s="89"/>
      <c r="K275" s="89"/>
      <c r="L275" s="64"/>
      <c r="M275" s="89"/>
      <c r="N275" s="89"/>
      <c r="O275" s="89"/>
      <c r="P275" s="64"/>
      <c r="Q275" s="64"/>
      <c r="R275" s="64"/>
      <c r="S275" s="64"/>
      <c r="T275" s="64"/>
      <c r="U275" s="89"/>
      <c r="V275" s="64"/>
      <c r="W275" s="89"/>
      <c r="X275" s="64"/>
      <c r="Y275" s="89"/>
      <c r="Z275" s="64"/>
      <c r="AA275" s="89"/>
      <c r="AB275" s="64"/>
      <c r="AC275" s="89"/>
      <c r="AD275" s="89"/>
      <c r="AE275" s="64"/>
      <c r="AF275" s="64"/>
      <c r="AG275" s="64"/>
      <c r="AH275" s="89"/>
      <c r="AI275" s="89"/>
      <c r="AJ275" s="89"/>
      <c r="AK275" s="89"/>
      <c r="AL275" s="89"/>
      <c r="AM275" s="89"/>
      <c r="AN275" s="89"/>
      <c r="AO275" s="89"/>
      <c r="AP275" s="89"/>
      <c r="AQ275" s="89"/>
      <c r="AR275" s="89"/>
      <c r="AS275" s="89"/>
      <c r="AT275" s="89"/>
      <c r="AU275" s="89"/>
      <c r="AV275" s="89"/>
      <c r="AW275" s="89"/>
      <c r="AX275" s="89"/>
      <c r="AY275" s="89"/>
      <c r="AZ275" s="89"/>
      <c r="BA275" s="89"/>
      <c r="BB275" s="89"/>
      <c r="BC275" s="89"/>
      <c r="BD275" s="89"/>
      <c r="BE275" s="89"/>
      <c r="BF275" s="89"/>
      <c r="BG275" s="89"/>
      <c r="BH275" s="89"/>
      <c r="BI275" s="89"/>
    </row>
    <row r="276" spans="1:61" ht="15.75" customHeight="1">
      <c r="A276" s="89"/>
      <c r="B276" s="89"/>
      <c r="C276" s="89"/>
      <c r="D276" s="89"/>
      <c r="E276" s="89"/>
      <c r="F276" s="64"/>
      <c r="G276" s="89"/>
      <c r="H276" s="89"/>
      <c r="I276" s="89"/>
      <c r="J276" s="89"/>
      <c r="K276" s="89"/>
      <c r="L276" s="64"/>
      <c r="M276" s="89"/>
      <c r="N276" s="89"/>
      <c r="O276" s="89"/>
      <c r="P276" s="64"/>
      <c r="Q276" s="64"/>
      <c r="R276" s="64"/>
      <c r="S276" s="64"/>
      <c r="T276" s="64"/>
      <c r="U276" s="89"/>
      <c r="V276" s="64"/>
      <c r="W276" s="89"/>
      <c r="X276" s="64"/>
      <c r="Y276" s="89"/>
      <c r="Z276" s="64"/>
      <c r="AA276" s="89"/>
      <c r="AB276" s="64"/>
      <c r="AC276" s="89"/>
      <c r="AD276" s="89"/>
      <c r="AE276" s="64"/>
      <c r="AF276" s="64"/>
      <c r="AG276" s="64"/>
      <c r="AH276" s="89"/>
      <c r="AI276" s="89"/>
      <c r="AJ276" s="89"/>
      <c r="AK276" s="89"/>
      <c r="AL276" s="89"/>
      <c r="AM276" s="89"/>
      <c r="AN276" s="89"/>
      <c r="AO276" s="89"/>
      <c r="AP276" s="89"/>
      <c r="AQ276" s="89"/>
      <c r="AR276" s="89"/>
      <c r="AS276" s="89"/>
      <c r="AT276" s="89"/>
      <c r="AU276" s="89"/>
      <c r="AV276" s="89"/>
      <c r="AW276" s="89"/>
      <c r="AX276" s="89"/>
      <c r="AY276" s="89"/>
      <c r="AZ276" s="89"/>
      <c r="BA276" s="89"/>
      <c r="BB276" s="89"/>
      <c r="BC276" s="89"/>
      <c r="BD276" s="89"/>
      <c r="BE276" s="89"/>
      <c r="BF276" s="89"/>
      <c r="BG276" s="89"/>
      <c r="BH276" s="89"/>
      <c r="BI276" s="89"/>
    </row>
    <row r="277" spans="1:61" ht="15.75" customHeight="1">
      <c r="A277" s="89"/>
      <c r="B277" s="89"/>
      <c r="C277" s="89"/>
      <c r="D277" s="89"/>
      <c r="E277" s="89"/>
      <c r="F277" s="64"/>
      <c r="G277" s="89"/>
      <c r="H277" s="89"/>
      <c r="I277" s="89"/>
      <c r="J277" s="89"/>
      <c r="K277" s="89"/>
      <c r="L277" s="64"/>
      <c r="M277" s="89"/>
      <c r="N277" s="89"/>
      <c r="O277" s="89"/>
      <c r="P277" s="64"/>
      <c r="Q277" s="64"/>
      <c r="R277" s="64"/>
      <c r="S277" s="64"/>
      <c r="T277" s="64"/>
      <c r="U277" s="89"/>
      <c r="V277" s="64"/>
      <c r="W277" s="89"/>
      <c r="X277" s="64"/>
      <c r="Y277" s="89"/>
      <c r="Z277" s="64"/>
      <c r="AA277" s="89"/>
      <c r="AB277" s="64"/>
      <c r="AC277" s="89"/>
      <c r="AD277" s="89"/>
      <c r="AE277" s="64"/>
      <c r="AF277" s="64"/>
      <c r="AG277" s="64"/>
      <c r="AH277" s="89"/>
      <c r="AI277" s="89"/>
      <c r="AJ277" s="89"/>
      <c r="AK277" s="89"/>
      <c r="AL277" s="89"/>
      <c r="AM277" s="89"/>
      <c r="AN277" s="89"/>
      <c r="AO277" s="89"/>
      <c r="AP277" s="89"/>
      <c r="AQ277" s="89"/>
      <c r="AR277" s="89"/>
      <c r="AS277" s="89"/>
      <c r="AT277" s="89"/>
      <c r="AU277" s="89"/>
      <c r="AV277" s="89"/>
      <c r="AW277" s="89"/>
      <c r="AX277" s="89"/>
      <c r="AY277" s="89"/>
      <c r="AZ277" s="89"/>
      <c r="BA277" s="89"/>
      <c r="BB277" s="89"/>
      <c r="BC277" s="89"/>
      <c r="BD277" s="89"/>
      <c r="BE277" s="89"/>
      <c r="BF277" s="89"/>
      <c r="BG277" s="89"/>
      <c r="BH277" s="89"/>
      <c r="BI277" s="89"/>
    </row>
    <row r="278" spans="1:61" ht="15.75" customHeight="1">
      <c r="A278" s="89"/>
      <c r="B278" s="89"/>
      <c r="C278" s="89"/>
      <c r="D278" s="89"/>
      <c r="E278" s="89"/>
      <c r="F278" s="64"/>
      <c r="G278" s="89"/>
      <c r="H278" s="89"/>
      <c r="I278" s="89"/>
      <c r="J278" s="89"/>
      <c r="K278" s="89"/>
      <c r="L278" s="64"/>
      <c r="M278" s="89"/>
      <c r="N278" s="89"/>
      <c r="O278" s="89"/>
      <c r="P278" s="64"/>
      <c r="Q278" s="64"/>
      <c r="R278" s="64"/>
      <c r="S278" s="64"/>
      <c r="T278" s="64"/>
      <c r="U278" s="89"/>
      <c r="V278" s="64"/>
      <c r="W278" s="89"/>
      <c r="X278" s="64"/>
      <c r="Y278" s="89"/>
      <c r="Z278" s="64"/>
      <c r="AA278" s="89"/>
      <c r="AB278" s="64"/>
      <c r="AC278" s="89"/>
      <c r="AD278" s="89"/>
      <c r="AE278" s="64"/>
      <c r="AF278" s="64"/>
      <c r="AG278" s="64"/>
      <c r="AH278" s="89"/>
      <c r="AI278" s="89"/>
      <c r="AJ278" s="89"/>
      <c r="AK278" s="89"/>
      <c r="AL278" s="89"/>
      <c r="AM278" s="89"/>
      <c r="AN278" s="89"/>
      <c r="AO278" s="89"/>
      <c r="AP278" s="89"/>
      <c r="AQ278" s="89"/>
      <c r="AR278" s="89"/>
      <c r="AS278" s="89"/>
      <c r="AT278" s="89"/>
      <c r="AU278" s="89"/>
      <c r="AV278" s="89"/>
      <c r="AW278" s="89"/>
      <c r="AX278" s="89"/>
      <c r="AY278" s="89"/>
      <c r="AZ278" s="89"/>
      <c r="BA278" s="89"/>
      <c r="BB278" s="89"/>
      <c r="BC278" s="89"/>
      <c r="BD278" s="89"/>
      <c r="BE278" s="89"/>
      <c r="BF278" s="89"/>
      <c r="BG278" s="89"/>
      <c r="BH278" s="89"/>
      <c r="BI278" s="89"/>
    </row>
    <row r="279" spans="1:61" ht="15.75" customHeight="1">
      <c r="A279" s="89"/>
      <c r="B279" s="89"/>
      <c r="C279" s="89"/>
      <c r="D279" s="89"/>
      <c r="E279" s="89"/>
      <c r="F279" s="64"/>
      <c r="G279" s="89"/>
      <c r="H279" s="89"/>
      <c r="I279" s="89"/>
      <c r="J279" s="89"/>
      <c r="K279" s="89"/>
      <c r="L279" s="64"/>
      <c r="M279" s="89"/>
      <c r="N279" s="89"/>
      <c r="O279" s="89"/>
      <c r="P279" s="64"/>
      <c r="Q279" s="64"/>
      <c r="R279" s="64"/>
      <c r="S279" s="64"/>
      <c r="T279" s="64"/>
      <c r="U279" s="89"/>
      <c r="V279" s="64"/>
      <c r="W279" s="89"/>
      <c r="X279" s="64"/>
      <c r="Y279" s="89"/>
      <c r="Z279" s="64"/>
      <c r="AA279" s="89"/>
      <c r="AB279" s="64"/>
      <c r="AC279" s="89"/>
      <c r="AD279" s="89"/>
      <c r="AE279" s="64"/>
      <c r="AF279" s="64"/>
      <c r="AG279" s="64"/>
      <c r="AH279" s="89"/>
      <c r="AI279" s="89"/>
      <c r="AJ279" s="89"/>
      <c r="AK279" s="89"/>
      <c r="AL279" s="89"/>
      <c r="AM279" s="89"/>
      <c r="AN279" s="89"/>
      <c r="AO279" s="89"/>
      <c r="AP279" s="89"/>
      <c r="AQ279" s="89"/>
      <c r="AR279" s="89"/>
      <c r="AS279" s="89"/>
      <c r="AT279" s="89"/>
      <c r="AU279" s="89"/>
      <c r="AV279" s="89"/>
      <c r="AW279" s="89"/>
      <c r="AX279" s="89"/>
      <c r="AY279" s="89"/>
      <c r="AZ279" s="89"/>
      <c r="BA279" s="89"/>
      <c r="BB279" s="89"/>
      <c r="BC279" s="89"/>
      <c r="BD279" s="89"/>
      <c r="BE279" s="89"/>
      <c r="BF279" s="89"/>
      <c r="BG279" s="89"/>
      <c r="BH279" s="89"/>
      <c r="BI279" s="89"/>
    </row>
    <row r="280" spans="1:61" ht="15.75" customHeight="1">
      <c r="A280" s="89"/>
      <c r="B280" s="89"/>
      <c r="C280" s="89"/>
      <c r="D280" s="89"/>
      <c r="E280" s="89"/>
      <c r="F280" s="64"/>
      <c r="G280" s="89"/>
      <c r="H280" s="89"/>
      <c r="I280" s="89"/>
      <c r="J280" s="89"/>
      <c r="K280" s="89"/>
      <c r="L280" s="64"/>
      <c r="M280" s="89"/>
      <c r="N280" s="89"/>
      <c r="O280" s="89"/>
      <c r="P280" s="64"/>
      <c r="Q280" s="64"/>
      <c r="R280" s="64"/>
      <c r="S280" s="64"/>
      <c r="T280" s="64"/>
      <c r="U280" s="89"/>
      <c r="V280" s="64"/>
      <c r="W280" s="89"/>
      <c r="X280" s="64"/>
      <c r="Y280" s="89"/>
      <c r="Z280" s="64"/>
      <c r="AA280" s="89"/>
      <c r="AB280" s="64"/>
      <c r="AC280" s="89"/>
      <c r="AD280" s="89"/>
      <c r="AE280" s="64"/>
      <c r="AF280" s="64"/>
      <c r="AG280" s="64"/>
      <c r="AH280" s="89"/>
      <c r="AI280" s="89"/>
      <c r="AJ280" s="89"/>
      <c r="AK280" s="89"/>
      <c r="AL280" s="89"/>
      <c r="AM280" s="89"/>
      <c r="AN280" s="89"/>
      <c r="AO280" s="89"/>
      <c r="AP280" s="89"/>
      <c r="AQ280" s="89"/>
      <c r="AR280" s="89"/>
      <c r="AS280" s="89"/>
      <c r="AT280" s="89"/>
      <c r="AU280" s="89"/>
      <c r="AV280" s="89"/>
      <c r="AW280" s="89"/>
      <c r="AX280" s="89"/>
      <c r="AY280" s="89"/>
      <c r="AZ280" s="89"/>
      <c r="BA280" s="89"/>
      <c r="BB280" s="89"/>
      <c r="BC280" s="89"/>
      <c r="BD280" s="89"/>
      <c r="BE280" s="89"/>
      <c r="BF280" s="89"/>
      <c r="BG280" s="89"/>
      <c r="BH280" s="89"/>
      <c r="BI280" s="89"/>
    </row>
    <row r="281" spans="1:61" ht="15.75" customHeight="1">
      <c r="A281" s="89"/>
      <c r="B281" s="89"/>
      <c r="C281" s="89"/>
      <c r="D281" s="89"/>
      <c r="E281" s="89"/>
      <c r="F281" s="64"/>
      <c r="G281" s="89"/>
      <c r="H281" s="89"/>
      <c r="I281" s="89"/>
      <c r="J281" s="89"/>
      <c r="K281" s="89"/>
      <c r="L281" s="64"/>
      <c r="M281" s="89"/>
      <c r="N281" s="89"/>
      <c r="O281" s="89"/>
      <c r="P281" s="64"/>
      <c r="Q281" s="64"/>
      <c r="R281" s="64"/>
      <c r="S281" s="64"/>
      <c r="T281" s="64"/>
      <c r="U281" s="89"/>
      <c r="V281" s="64"/>
      <c r="W281" s="89"/>
      <c r="X281" s="64"/>
      <c r="Y281" s="89"/>
      <c r="Z281" s="64"/>
      <c r="AA281" s="89"/>
      <c r="AB281" s="64"/>
      <c r="AC281" s="89"/>
      <c r="AD281" s="89"/>
      <c r="AE281" s="64"/>
      <c r="AF281" s="64"/>
      <c r="AG281" s="64"/>
      <c r="AH281" s="89"/>
      <c r="AI281" s="89"/>
      <c r="AJ281" s="89"/>
      <c r="AK281" s="89"/>
      <c r="AL281" s="89"/>
      <c r="AM281" s="89"/>
      <c r="AN281" s="89"/>
      <c r="AO281" s="89"/>
      <c r="AP281" s="89"/>
      <c r="AQ281" s="89"/>
      <c r="AR281" s="89"/>
      <c r="AS281" s="89"/>
      <c r="AT281" s="89"/>
      <c r="AU281" s="89"/>
      <c r="AV281" s="89"/>
      <c r="AW281" s="89"/>
      <c r="AX281" s="89"/>
      <c r="AY281" s="89"/>
      <c r="AZ281" s="89"/>
      <c r="BA281" s="89"/>
      <c r="BB281" s="89"/>
      <c r="BC281" s="89"/>
      <c r="BD281" s="89"/>
      <c r="BE281" s="89"/>
      <c r="BF281" s="89"/>
      <c r="BG281" s="89"/>
      <c r="BH281" s="89"/>
      <c r="BI281" s="89"/>
    </row>
    <row r="282" spans="1:61" ht="15.75" customHeight="1">
      <c r="A282" s="89"/>
      <c r="B282" s="89"/>
      <c r="C282" s="89"/>
      <c r="D282" s="89"/>
      <c r="E282" s="89"/>
      <c r="F282" s="64"/>
      <c r="G282" s="89"/>
      <c r="H282" s="89"/>
      <c r="I282" s="89"/>
      <c r="J282" s="89"/>
      <c r="K282" s="89"/>
      <c r="L282" s="64"/>
      <c r="M282" s="89"/>
      <c r="N282" s="89"/>
      <c r="O282" s="89"/>
      <c r="P282" s="64"/>
      <c r="Q282" s="64"/>
      <c r="R282" s="64"/>
      <c r="S282" s="64"/>
      <c r="T282" s="64"/>
      <c r="U282" s="89"/>
      <c r="V282" s="64"/>
      <c r="W282" s="89"/>
      <c r="X282" s="64"/>
      <c r="Y282" s="89"/>
      <c r="Z282" s="64"/>
      <c r="AA282" s="89"/>
      <c r="AB282" s="64"/>
      <c r="AC282" s="89"/>
      <c r="AD282" s="89"/>
      <c r="AE282" s="64"/>
      <c r="AF282" s="64"/>
      <c r="AG282" s="64"/>
      <c r="AH282" s="89"/>
      <c r="AI282" s="89"/>
      <c r="AJ282" s="89"/>
      <c r="AK282" s="89"/>
      <c r="AL282" s="89"/>
      <c r="AM282" s="89"/>
      <c r="AN282" s="89"/>
      <c r="AO282" s="89"/>
      <c r="AP282" s="89"/>
      <c r="AQ282" s="89"/>
      <c r="AR282" s="89"/>
      <c r="AS282" s="89"/>
      <c r="AT282" s="89"/>
      <c r="AU282" s="89"/>
      <c r="AV282" s="89"/>
      <c r="AW282" s="89"/>
      <c r="AX282" s="89"/>
      <c r="AY282" s="89"/>
      <c r="AZ282" s="89"/>
      <c r="BA282" s="89"/>
      <c r="BB282" s="89"/>
      <c r="BC282" s="89"/>
      <c r="BD282" s="89"/>
      <c r="BE282" s="89"/>
      <c r="BF282" s="89"/>
      <c r="BG282" s="89"/>
      <c r="BH282" s="89"/>
      <c r="BI282" s="89"/>
    </row>
    <row r="283" spans="1:61" ht="15.75" customHeight="1">
      <c r="A283" s="89"/>
      <c r="B283" s="89"/>
      <c r="C283" s="89"/>
      <c r="D283" s="89"/>
      <c r="E283" s="89"/>
      <c r="F283" s="64"/>
      <c r="G283" s="89"/>
      <c r="H283" s="89"/>
      <c r="I283" s="89"/>
      <c r="J283" s="89"/>
      <c r="K283" s="89"/>
      <c r="L283" s="64"/>
      <c r="M283" s="89"/>
      <c r="N283" s="89"/>
      <c r="O283" s="89"/>
      <c r="P283" s="64"/>
      <c r="Q283" s="64"/>
      <c r="R283" s="64"/>
      <c r="S283" s="64"/>
      <c r="T283" s="64"/>
      <c r="U283" s="89"/>
      <c r="V283" s="64"/>
      <c r="W283" s="89"/>
      <c r="X283" s="64"/>
      <c r="Y283" s="89"/>
      <c r="Z283" s="64"/>
      <c r="AA283" s="89"/>
      <c r="AB283" s="64"/>
      <c r="AC283" s="89"/>
      <c r="AD283" s="89"/>
      <c r="AE283" s="64"/>
      <c r="AF283" s="64"/>
      <c r="AG283" s="64"/>
      <c r="AH283" s="89"/>
      <c r="AI283" s="89"/>
      <c r="AJ283" s="89"/>
      <c r="AK283" s="89"/>
      <c r="AL283" s="89"/>
      <c r="AM283" s="89"/>
      <c r="AN283" s="89"/>
      <c r="AO283" s="89"/>
      <c r="AP283" s="89"/>
      <c r="AQ283" s="89"/>
      <c r="AR283" s="89"/>
      <c r="AS283" s="89"/>
      <c r="AT283" s="89"/>
      <c r="AU283" s="89"/>
      <c r="AV283" s="89"/>
      <c r="AW283" s="89"/>
      <c r="AX283" s="89"/>
      <c r="AY283" s="89"/>
      <c r="AZ283" s="89"/>
      <c r="BA283" s="89"/>
      <c r="BB283" s="89"/>
      <c r="BC283" s="89"/>
      <c r="BD283" s="89"/>
      <c r="BE283" s="89"/>
      <c r="BF283" s="89"/>
      <c r="BG283" s="89"/>
      <c r="BH283" s="89"/>
      <c r="BI283" s="89"/>
    </row>
    <row r="284" spans="1:61" ht="15.75" customHeight="1">
      <c r="A284" s="89"/>
      <c r="B284" s="89"/>
      <c r="C284" s="89"/>
      <c r="D284" s="89"/>
      <c r="E284" s="89"/>
      <c r="F284" s="64"/>
      <c r="G284" s="89"/>
      <c r="H284" s="89"/>
      <c r="I284" s="89"/>
      <c r="J284" s="89"/>
      <c r="K284" s="89"/>
      <c r="L284" s="64"/>
      <c r="M284" s="89"/>
      <c r="N284" s="89"/>
      <c r="O284" s="89"/>
      <c r="P284" s="64"/>
      <c r="Q284" s="64"/>
      <c r="R284" s="64"/>
      <c r="S284" s="64"/>
      <c r="T284" s="64"/>
      <c r="U284" s="89"/>
      <c r="V284" s="64"/>
      <c r="W284" s="89"/>
      <c r="X284" s="64"/>
      <c r="Y284" s="89"/>
      <c r="Z284" s="64"/>
      <c r="AA284" s="89"/>
      <c r="AB284" s="64"/>
      <c r="AC284" s="89"/>
      <c r="AD284" s="89"/>
      <c r="AE284" s="64"/>
      <c r="AF284" s="64"/>
      <c r="AG284" s="64"/>
      <c r="AH284" s="89"/>
      <c r="AI284" s="89"/>
      <c r="AJ284" s="89"/>
      <c r="AK284" s="89"/>
      <c r="AL284" s="89"/>
      <c r="AM284" s="89"/>
      <c r="AN284" s="89"/>
      <c r="AO284" s="89"/>
      <c r="AP284" s="89"/>
      <c r="AQ284" s="89"/>
      <c r="AR284" s="89"/>
      <c r="AS284" s="89"/>
      <c r="AT284" s="89"/>
      <c r="AU284" s="89"/>
      <c r="AV284" s="89"/>
      <c r="AW284" s="89"/>
      <c r="AX284" s="89"/>
      <c r="AY284" s="89"/>
      <c r="AZ284" s="89"/>
      <c r="BA284" s="89"/>
      <c r="BB284" s="89"/>
      <c r="BC284" s="89"/>
      <c r="BD284" s="89"/>
      <c r="BE284" s="89"/>
      <c r="BF284" s="89"/>
      <c r="BG284" s="89"/>
      <c r="BH284" s="89"/>
      <c r="BI284" s="89"/>
    </row>
    <row r="285" spans="1:61" ht="15.75" customHeight="1">
      <c r="A285" s="89"/>
      <c r="B285" s="89"/>
      <c r="C285" s="89"/>
      <c r="D285" s="89"/>
      <c r="E285" s="89"/>
      <c r="F285" s="64"/>
      <c r="G285" s="89"/>
      <c r="H285" s="89"/>
      <c r="I285" s="89"/>
      <c r="J285" s="89"/>
      <c r="K285" s="89"/>
      <c r="L285" s="64"/>
      <c r="M285" s="89"/>
      <c r="N285" s="89"/>
      <c r="O285" s="89"/>
      <c r="P285" s="64"/>
      <c r="Q285" s="64"/>
      <c r="R285" s="64"/>
      <c r="S285" s="64"/>
      <c r="T285" s="64"/>
      <c r="U285" s="89"/>
      <c r="V285" s="64"/>
      <c r="W285" s="89"/>
      <c r="X285" s="64"/>
      <c r="Y285" s="89"/>
      <c r="Z285" s="64"/>
      <c r="AA285" s="89"/>
      <c r="AB285" s="64"/>
      <c r="AC285" s="89"/>
      <c r="AD285" s="89"/>
      <c r="AE285" s="64"/>
      <c r="AF285" s="64"/>
      <c r="AG285" s="64"/>
      <c r="AH285" s="89"/>
      <c r="AI285" s="89"/>
      <c r="AJ285" s="89"/>
      <c r="AK285" s="89"/>
      <c r="AL285" s="89"/>
      <c r="AM285" s="89"/>
      <c r="AN285" s="89"/>
      <c r="AO285" s="89"/>
      <c r="AP285" s="89"/>
      <c r="AQ285" s="89"/>
      <c r="AR285" s="89"/>
      <c r="AS285" s="89"/>
      <c r="AT285" s="89"/>
      <c r="AU285" s="89"/>
      <c r="AV285" s="89"/>
      <c r="AW285" s="89"/>
      <c r="AX285" s="89"/>
      <c r="AY285" s="89"/>
      <c r="AZ285" s="89"/>
      <c r="BA285" s="89"/>
      <c r="BB285" s="89"/>
      <c r="BC285" s="89"/>
      <c r="BD285" s="89"/>
      <c r="BE285" s="89"/>
      <c r="BF285" s="89"/>
      <c r="BG285" s="89"/>
      <c r="BH285" s="89"/>
      <c r="BI285" s="89"/>
    </row>
    <row r="286" spans="1:61" ht="15.75" customHeight="1">
      <c r="A286" s="89"/>
      <c r="B286" s="89"/>
      <c r="C286" s="89"/>
      <c r="D286" s="89"/>
      <c r="E286" s="89"/>
      <c r="F286" s="64"/>
      <c r="G286" s="89"/>
      <c r="H286" s="89"/>
      <c r="I286" s="89"/>
      <c r="J286" s="89"/>
      <c r="K286" s="89"/>
      <c r="L286" s="64"/>
      <c r="M286" s="89"/>
      <c r="N286" s="89"/>
      <c r="O286" s="89"/>
      <c r="P286" s="64"/>
      <c r="Q286" s="64"/>
      <c r="R286" s="64"/>
      <c r="S286" s="64"/>
      <c r="T286" s="64"/>
      <c r="U286" s="89"/>
      <c r="V286" s="64"/>
      <c r="W286" s="89"/>
      <c r="X286" s="64"/>
      <c r="Y286" s="89"/>
      <c r="Z286" s="64"/>
      <c r="AA286" s="89"/>
      <c r="AB286" s="64"/>
      <c r="AC286" s="89"/>
      <c r="AD286" s="89"/>
      <c r="AE286" s="64"/>
      <c r="AF286" s="64"/>
      <c r="AG286" s="64"/>
      <c r="AH286" s="89"/>
      <c r="AI286" s="89"/>
      <c r="AJ286" s="89"/>
      <c r="AK286" s="89"/>
      <c r="AL286" s="89"/>
      <c r="AM286" s="89"/>
      <c r="AN286" s="89"/>
      <c r="AO286" s="89"/>
      <c r="AP286" s="89"/>
      <c r="AQ286" s="89"/>
      <c r="AR286" s="89"/>
      <c r="AS286" s="89"/>
      <c r="AT286" s="89"/>
      <c r="AU286" s="89"/>
      <c r="AV286" s="89"/>
      <c r="AW286" s="89"/>
      <c r="AX286" s="89"/>
      <c r="AY286" s="89"/>
      <c r="AZ286" s="89"/>
      <c r="BA286" s="89"/>
      <c r="BB286" s="89"/>
      <c r="BC286" s="89"/>
      <c r="BD286" s="89"/>
      <c r="BE286" s="89"/>
      <c r="BF286" s="89"/>
      <c r="BG286" s="89"/>
      <c r="BH286" s="89"/>
      <c r="BI286" s="89"/>
    </row>
    <row r="287" spans="1:61" ht="15.75" customHeight="1">
      <c r="A287" s="89"/>
      <c r="B287" s="89"/>
      <c r="C287" s="89"/>
      <c r="D287" s="89"/>
      <c r="E287" s="89"/>
      <c r="F287" s="64"/>
      <c r="G287" s="89"/>
      <c r="H287" s="89"/>
      <c r="I287" s="89"/>
      <c r="J287" s="89"/>
      <c r="K287" s="89"/>
      <c r="L287" s="64"/>
      <c r="M287" s="89"/>
      <c r="N287" s="89"/>
      <c r="O287" s="89"/>
      <c r="P287" s="64"/>
      <c r="Q287" s="64"/>
      <c r="R287" s="64"/>
      <c r="S287" s="64"/>
      <c r="T287" s="64"/>
      <c r="U287" s="89"/>
      <c r="V287" s="64"/>
      <c r="W287" s="89"/>
      <c r="X287" s="64"/>
      <c r="Y287" s="89"/>
      <c r="Z287" s="64"/>
      <c r="AA287" s="89"/>
      <c r="AB287" s="64"/>
      <c r="AC287" s="89"/>
      <c r="AD287" s="89"/>
      <c r="AE287" s="64"/>
      <c r="AF287" s="64"/>
      <c r="AG287" s="64"/>
      <c r="AH287" s="89"/>
      <c r="AI287" s="89"/>
      <c r="AJ287" s="89"/>
      <c r="AK287" s="89"/>
      <c r="AL287" s="89"/>
      <c r="AM287" s="89"/>
      <c r="AN287" s="89"/>
      <c r="AO287" s="89"/>
      <c r="AP287" s="89"/>
      <c r="AQ287" s="89"/>
      <c r="AR287" s="89"/>
      <c r="AS287" s="89"/>
      <c r="AT287" s="89"/>
      <c r="AU287" s="89"/>
      <c r="AV287" s="89"/>
      <c r="AW287" s="89"/>
      <c r="AX287" s="89"/>
      <c r="AY287" s="89"/>
      <c r="AZ287" s="89"/>
      <c r="BA287" s="89"/>
      <c r="BB287" s="89"/>
      <c r="BC287" s="89"/>
      <c r="BD287" s="89"/>
      <c r="BE287" s="89"/>
      <c r="BF287" s="89"/>
      <c r="BG287" s="89"/>
      <c r="BH287" s="89"/>
      <c r="BI287" s="89"/>
    </row>
    <row r="288" spans="1:61" ht="15.75" customHeight="1">
      <c r="A288" s="89"/>
      <c r="B288" s="89"/>
      <c r="C288" s="89"/>
      <c r="D288" s="89"/>
      <c r="E288" s="89"/>
      <c r="F288" s="64"/>
      <c r="G288" s="89"/>
      <c r="H288" s="89"/>
      <c r="I288" s="89"/>
      <c r="J288" s="89"/>
      <c r="K288" s="89"/>
      <c r="L288" s="64"/>
      <c r="M288" s="89"/>
      <c r="N288" s="89"/>
      <c r="O288" s="89"/>
      <c r="P288" s="64"/>
      <c r="Q288" s="64"/>
      <c r="R288" s="64"/>
      <c r="S288" s="64"/>
      <c r="T288" s="64"/>
      <c r="U288" s="89"/>
      <c r="V288" s="64"/>
      <c r="W288" s="89"/>
      <c r="X288" s="64"/>
      <c r="Y288" s="89"/>
      <c r="Z288" s="64"/>
      <c r="AA288" s="89"/>
      <c r="AB288" s="64"/>
      <c r="AC288" s="89"/>
      <c r="AD288" s="89"/>
      <c r="AE288" s="64"/>
      <c r="AF288" s="64"/>
      <c r="AG288" s="64"/>
      <c r="AH288" s="89"/>
      <c r="AI288" s="89"/>
      <c r="AJ288" s="89"/>
      <c r="AK288" s="89"/>
      <c r="AL288" s="89"/>
      <c r="AM288" s="89"/>
      <c r="AN288" s="89"/>
      <c r="AO288" s="89"/>
      <c r="AP288" s="89"/>
      <c r="AQ288" s="89"/>
      <c r="AR288" s="89"/>
      <c r="AS288" s="89"/>
      <c r="AT288" s="89"/>
      <c r="AU288" s="89"/>
      <c r="AV288" s="89"/>
      <c r="AW288" s="89"/>
      <c r="AX288" s="89"/>
      <c r="AY288" s="89"/>
      <c r="AZ288" s="89"/>
      <c r="BA288" s="89"/>
      <c r="BB288" s="89"/>
      <c r="BC288" s="89"/>
      <c r="BD288" s="89"/>
      <c r="BE288" s="89"/>
      <c r="BF288" s="89"/>
      <c r="BG288" s="89"/>
      <c r="BH288" s="89"/>
      <c r="BI288" s="89"/>
    </row>
    <row r="289" spans="1:61" ht="15.75" customHeight="1">
      <c r="A289" s="89"/>
      <c r="B289" s="89"/>
      <c r="C289" s="89"/>
      <c r="D289" s="89"/>
      <c r="E289" s="89"/>
      <c r="F289" s="64"/>
      <c r="G289" s="89"/>
      <c r="H289" s="89"/>
      <c r="I289" s="89"/>
      <c r="J289" s="89"/>
      <c r="K289" s="89"/>
      <c r="L289" s="64"/>
      <c r="M289" s="89"/>
      <c r="N289" s="89"/>
      <c r="O289" s="89"/>
      <c r="P289" s="64"/>
      <c r="Q289" s="64"/>
      <c r="R289" s="64"/>
      <c r="S289" s="64"/>
      <c r="T289" s="64"/>
      <c r="U289" s="89"/>
      <c r="V289" s="64"/>
      <c r="W289" s="89"/>
      <c r="X289" s="64"/>
      <c r="Y289" s="89"/>
      <c r="Z289" s="64"/>
      <c r="AA289" s="89"/>
      <c r="AB289" s="64"/>
      <c r="AC289" s="89"/>
      <c r="AD289" s="89"/>
      <c r="AE289" s="64"/>
      <c r="AF289" s="64"/>
      <c r="AG289" s="64"/>
      <c r="AH289" s="89"/>
      <c r="AI289" s="89"/>
      <c r="AJ289" s="89"/>
      <c r="AK289" s="89"/>
      <c r="AL289" s="89"/>
      <c r="AM289" s="89"/>
      <c r="AN289" s="89"/>
      <c r="AO289" s="89"/>
      <c r="AP289" s="89"/>
      <c r="AQ289" s="89"/>
      <c r="AR289" s="89"/>
      <c r="AS289" s="89"/>
      <c r="AT289" s="89"/>
      <c r="AU289" s="89"/>
      <c r="AV289" s="89"/>
      <c r="AW289" s="89"/>
      <c r="AX289" s="89"/>
      <c r="AY289" s="89"/>
      <c r="AZ289" s="89"/>
      <c r="BA289" s="89"/>
      <c r="BB289" s="89"/>
      <c r="BC289" s="89"/>
      <c r="BD289" s="89"/>
      <c r="BE289" s="89"/>
      <c r="BF289" s="89"/>
      <c r="BG289" s="89"/>
      <c r="BH289" s="89"/>
      <c r="BI289" s="89"/>
    </row>
    <row r="290" spans="1:61" ht="15.75" customHeight="1">
      <c r="A290" s="89"/>
      <c r="B290" s="89"/>
      <c r="C290" s="89"/>
      <c r="D290" s="89"/>
      <c r="E290" s="89"/>
      <c r="F290" s="64"/>
      <c r="G290" s="89"/>
      <c r="H290" s="89"/>
      <c r="I290" s="89"/>
      <c r="J290" s="89"/>
      <c r="K290" s="89"/>
      <c r="L290" s="64"/>
      <c r="M290" s="89"/>
      <c r="N290" s="89"/>
      <c r="O290" s="89"/>
      <c r="P290" s="64"/>
      <c r="Q290" s="64"/>
      <c r="R290" s="64"/>
      <c r="S290" s="64"/>
      <c r="T290" s="64"/>
      <c r="U290" s="89"/>
      <c r="V290" s="64"/>
      <c r="W290" s="89"/>
      <c r="X290" s="64"/>
      <c r="Y290" s="89"/>
      <c r="Z290" s="64"/>
      <c r="AA290" s="89"/>
      <c r="AB290" s="64"/>
      <c r="AC290" s="89"/>
      <c r="AD290" s="89"/>
      <c r="AE290" s="64"/>
      <c r="AF290" s="64"/>
      <c r="AG290" s="64"/>
      <c r="AH290" s="89"/>
      <c r="AI290" s="89"/>
      <c r="AJ290" s="89"/>
      <c r="AK290" s="89"/>
      <c r="AL290" s="89"/>
      <c r="AM290" s="89"/>
      <c r="AN290" s="89"/>
      <c r="AO290" s="89"/>
      <c r="AP290" s="89"/>
      <c r="AQ290" s="89"/>
      <c r="AR290" s="89"/>
      <c r="AS290" s="89"/>
      <c r="AT290" s="89"/>
      <c r="AU290" s="89"/>
      <c r="AV290" s="89"/>
      <c r="AW290" s="89"/>
      <c r="AX290" s="89"/>
      <c r="AY290" s="89"/>
      <c r="AZ290" s="89"/>
      <c r="BA290" s="89"/>
      <c r="BB290" s="89"/>
      <c r="BC290" s="89"/>
      <c r="BD290" s="89"/>
      <c r="BE290" s="89"/>
      <c r="BF290" s="89"/>
      <c r="BG290" s="89"/>
      <c r="BH290" s="89"/>
      <c r="BI290" s="89"/>
    </row>
    <row r="291" spans="1:61" ht="15.75" customHeight="1">
      <c r="A291" s="89"/>
      <c r="B291" s="89"/>
      <c r="C291" s="89"/>
      <c r="D291" s="89"/>
      <c r="E291" s="89"/>
      <c r="F291" s="64"/>
      <c r="G291" s="89"/>
      <c r="H291" s="89"/>
      <c r="I291" s="89"/>
      <c r="J291" s="89"/>
      <c r="K291" s="89"/>
      <c r="L291" s="64"/>
      <c r="M291" s="89"/>
      <c r="N291" s="89"/>
      <c r="O291" s="89"/>
      <c r="P291" s="64"/>
      <c r="Q291" s="64"/>
      <c r="R291" s="64"/>
      <c r="S291" s="64"/>
      <c r="T291" s="64"/>
      <c r="U291" s="89"/>
      <c r="V291" s="64"/>
      <c r="W291" s="89"/>
      <c r="X291" s="64"/>
      <c r="Y291" s="89"/>
      <c r="Z291" s="64"/>
      <c r="AA291" s="89"/>
      <c r="AB291" s="64"/>
      <c r="AC291" s="89"/>
      <c r="AD291" s="89"/>
      <c r="AE291" s="64"/>
      <c r="AF291" s="64"/>
      <c r="AG291" s="64"/>
      <c r="AH291" s="89"/>
      <c r="AI291" s="89"/>
      <c r="AJ291" s="89"/>
      <c r="AK291" s="89"/>
      <c r="AL291" s="89"/>
      <c r="AM291" s="89"/>
      <c r="AN291" s="89"/>
      <c r="AO291" s="89"/>
      <c r="AP291" s="89"/>
      <c r="AQ291" s="89"/>
      <c r="AR291" s="89"/>
      <c r="AS291" s="89"/>
      <c r="AT291" s="89"/>
      <c r="AU291" s="89"/>
      <c r="AV291" s="89"/>
      <c r="AW291" s="89"/>
      <c r="AX291" s="89"/>
      <c r="AY291" s="89"/>
      <c r="AZ291" s="89"/>
      <c r="BA291" s="89"/>
      <c r="BB291" s="89"/>
      <c r="BC291" s="89"/>
      <c r="BD291" s="89"/>
      <c r="BE291" s="89"/>
      <c r="BF291" s="89"/>
      <c r="BG291" s="89"/>
      <c r="BH291" s="89"/>
      <c r="BI291" s="89"/>
    </row>
    <row r="292" spans="1:61" ht="15.75" customHeight="1">
      <c r="A292" s="89"/>
      <c r="B292" s="89"/>
      <c r="C292" s="89"/>
      <c r="D292" s="89"/>
      <c r="E292" s="89"/>
      <c r="F292" s="64"/>
      <c r="G292" s="89"/>
      <c r="H292" s="89"/>
      <c r="I292" s="89"/>
      <c r="J292" s="89"/>
      <c r="K292" s="89"/>
      <c r="L292" s="64"/>
      <c r="M292" s="89"/>
      <c r="N292" s="89"/>
      <c r="O292" s="89"/>
      <c r="P292" s="64"/>
      <c r="Q292" s="64"/>
      <c r="R292" s="64"/>
      <c r="S292" s="64"/>
      <c r="T292" s="64"/>
      <c r="U292" s="89"/>
      <c r="V292" s="64"/>
      <c r="W292" s="89"/>
      <c r="X292" s="64"/>
      <c r="Y292" s="89"/>
      <c r="Z292" s="64"/>
      <c r="AA292" s="89"/>
      <c r="AB292" s="64"/>
      <c r="AC292" s="89"/>
      <c r="AD292" s="89"/>
      <c r="AE292" s="64"/>
      <c r="AF292" s="64"/>
      <c r="AG292" s="64"/>
      <c r="AH292" s="89"/>
      <c r="AI292" s="89"/>
      <c r="AJ292" s="89"/>
      <c r="AK292" s="89"/>
      <c r="AL292" s="89"/>
      <c r="AM292" s="89"/>
      <c r="AN292" s="89"/>
      <c r="AO292" s="89"/>
      <c r="AP292" s="89"/>
      <c r="AQ292" s="89"/>
      <c r="AR292" s="89"/>
      <c r="AS292" s="89"/>
      <c r="AT292" s="89"/>
      <c r="AU292" s="89"/>
      <c r="AV292" s="89"/>
      <c r="AW292" s="89"/>
      <c r="AX292" s="89"/>
      <c r="AY292" s="89"/>
      <c r="AZ292" s="89"/>
      <c r="BA292" s="89"/>
      <c r="BB292" s="89"/>
      <c r="BC292" s="89"/>
      <c r="BD292" s="89"/>
      <c r="BE292" s="89"/>
      <c r="BF292" s="89"/>
      <c r="BG292" s="89"/>
      <c r="BH292" s="89"/>
      <c r="BI292" s="89"/>
    </row>
    <row r="293" spans="1:61" ht="15.75" customHeight="1">
      <c r="A293" s="89"/>
      <c r="B293" s="89"/>
      <c r="C293" s="89"/>
      <c r="D293" s="89"/>
      <c r="E293" s="89"/>
      <c r="F293" s="64"/>
      <c r="G293" s="89"/>
      <c r="H293" s="89"/>
      <c r="I293" s="89"/>
      <c r="J293" s="89"/>
      <c r="K293" s="89"/>
      <c r="L293" s="64"/>
      <c r="M293" s="89"/>
      <c r="N293" s="89"/>
      <c r="O293" s="89"/>
      <c r="P293" s="64"/>
      <c r="Q293" s="64"/>
      <c r="R293" s="64"/>
      <c r="S293" s="64"/>
      <c r="T293" s="64"/>
      <c r="U293" s="89"/>
      <c r="V293" s="64"/>
      <c r="W293" s="89"/>
      <c r="X293" s="64"/>
      <c r="Y293" s="89"/>
      <c r="Z293" s="64"/>
      <c r="AA293" s="89"/>
      <c r="AB293" s="64"/>
      <c r="AC293" s="89"/>
      <c r="AD293" s="89"/>
      <c r="AE293" s="64"/>
      <c r="AF293" s="64"/>
      <c r="AG293" s="64"/>
      <c r="AH293" s="89"/>
      <c r="AI293" s="89"/>
      <c r="AJ293" s="89"/>
      <c r="AK293" s="89"/>
      <c r="AL293" s="89"/>
      <c r="AM293" s="89"/>
      <c r="AN293" s="89"/>
      <c r="AO293" s="89"/>
      <c r="AP293" s="89"/>
      <c r="AQ293" s="89"/>
      <c r="AR293" s="89"/>
      <c r="AS293" s="89"/>
      <c r="AT293" s="89"/>
      <c r="AU293" s="89"/>
      <c r="AV293" s="89"/>
      <c r="AW293" s="89"/>
      <c r="AX293" s="89"/>
      <c r="AY293" s="89"/>
      <c r="AZ293" s="89"/>
      <c r="BA293" s="89"/>
      <c r="BB293" s="89"/>
      <c r="BC293" s="89"/>
      <c r="BD293" s="89"/>
      <c r="BE293" s="89"/>
      <c r="BF293" s="89"/>
      <c r="BG293" s="89"/>
      <c r="BH293" s="89"/>
      <c r="BI293" s="89"/>
    </row>
    <row r="294" spans="1:61" ht="15.75" customHeight="1">
      <c r="A294" s="89"/>
      <c r="B294" s="89"/>
      <c r="C294" s="89"/>
      <c r="D294" s="89"/>
      <c r="E294" s="89"/>
      <c r="F294" s="64"/>
      <c r="G294" s="89"/>
      <c r="H294" s="89"/>
      <c r="I294" s="89"/>
      <c r="J294" s="89"/>
      <c r="K294" s="89"/>
      <c r="L294" s="64"/>
      <c r="M294" s="89"/>
      <c r="N294" s="89"/>
      <c r="O294" s="89"/>
      <c r="P294" s="64"/>
      <c r="Q294" s="64"/>
      <c r="R294" s="64"/>
      <c r="S294" s="64"/>
      <c r="T294" s="64"/>
      <c r="U294" s="89"/>
      <c r="V294" s="64"/>
      <c r="W294" s="89"/>
      <c r="X294" s="64"/>
      <c r="Y294" s="89"/>
      <c r="Z294" s="64"/>
      <c r="AA294" s="89"/>
      <c r="AB294" s="64"/>
      <c r="AC294" s="89"/>
      <c r="AD294" s="89"/>
      <c r="AE294" s="64"/>
      <c r="AF294" s="64"/>
      <c r="AG294" s="64"/>
      <c r="AH294" s="89"/>
      <c r="AI294" s="89"/>
      <c r="AJ294" s="89"/>
      <c r="AK294" s="89"/>
      <c r="AL294" s="89"/>
      <c r="AM294" s="89"/>
      <c r="AN294" s="89"/>
      <c r="AO294" s="89"/>
      <c r="AP294" s="89"/>
      <c r="AQ294" s="89"/>
      <c r="AR294" s="89"/>
      <c r="AS294" s="89"/>
      <c r="AT294" s="89"/>
      <c r="AU294" s="89"/>
      <c r="AV294" s="89"/>
      <c r="AW294" s="89"/>
      <c r="AX294" s="89"/>
      <c r="AY294" s="89"/>
      <c r="AZ294" s="89"/>
      <c r="BA294" s="89"/>
      <c r="BB294" s="89"/>
      <c r="BC294" s="89"/>
      <c r="BD294" s="89"/>
      <c r="BE294" s="89"/>
      <c r="BF294" s="89"/>
      <c r="BG294" s="89"/>
      <c r="BH294" s="89"/>
      <c r="BI294" s="89"/>
    </row>
    <row r="295" spans="1:61" ht="15.75" customHeight="1">
      <c r="A295" s="89"/>
      <c r="B295" s="89"/>
      <c r="C295" s="89"/>
      <c r="D295" s="89"/>
      <c r="E295" s="89"/>
      <c r="F295" s="64"/>
      <c r="G295" s="89"/>
      <c r="H295" s="89"/>
      <c r="I295" s="89"/>
      <c r="J295" s="89"/>
      <c r="K295" s="89"/>
      <c r="L295" s="64"/>
      <c r="M295" s="89"/>
      <c r="N295" s="89"/>
      <c r="O295" s="89"/>
      <c r="P295" s="64"/>
      <c r="Q295" s="64"/>
      <c r="R295" s="64"/>
      <c r="S295" s="64"/>
      <c r="T295" s="64"/>
      <c r="U295" s="89"/>
      <c r="V295" s="64"/>
      <c r="W295" s="89"/>
      <c r="X295" s="64"/>
      <c r="Y295" s="89"/>
      <c r="Z295" s="64"/>
      <c r="AA295" s="89"/>
      <c r="AB295" s="64"/>
      <c r="AC295" s="89"/>
      <c r="AD295" s="89"/>
      <c r="AE295" s="64"/>
      <c r="AF295" s="64"/>
      <c r="AG295" s="64"/>
      <c r="AH295" s="89"/>
      <c r="AI295" s="89"/>
      <c r="AJ295" s="89"/>
      <c r="AK295" s="89"/>
      <c r="AL295" s="89"/>
      <c r="AM295" s="89"/>
      <c r="AN295" s="89"/>
      <c r="AO295" s="89"/>
      <c r="AP295" s="89"/>
      <c r="AQ295" s="89"/>
      <c r="AR295" s="89"/>
      <c r="AS295" s="89"/>
      <c r="AT295" s="89"/>
      <c r="AU295" s="89"/>
      <c r="AV295" s="89"/>
      <c r="AW295" s="89"/>
      <c r="AX295" s="89"/>
      <c r="AY295" s="89"/>
      <c r="AZ295" s="89"/>
      <c r="BA295" s="89"/>
      <c r="BB295" s="89"/>
      <c r="BC295" s="89"/>
      <c r="BD295" s="89"/>
      <c r="BE295" s="89"/>
      <c r="BF295" s="89"/>
      <c r="BG295" s="89"/>
      <c r="BH295" s="89"/>
      <c r="BI295" s="89"/>
    </row>
    <row r="296" spans="1:61" ht="15.75" customHeight="1">
      <c r="A296" s="89"/>
      <c r="B296" s="89"/>
      <c r="C296" s="89"/>
      <c r="D296" s="89"/>
      <c r="E296" s="89"/>
      <c r="F296" s="64"/>
      <c r="G296" s="89"/>
      <c r="H296" s="89"/>
      <c r="I296" s="89"/>
      <c r="J296" s="89"/>
      <c r="K296" s="89"/>
      <c r="L296" s="64"/>
      <c r="M296" s="89"/>
      <c r="N296" s="89"/>
      <c r="O296" s="89"/>
      <c r="P296" s="64"/>
      <c r="Q296" s="64"/>
      <c r="R296" s="64"/>
      <c r="S296" s="64"/>
      <c r="T296" s="64"/>
      <c r="U296" s="89"/>
      <c r="V296" s="64"/>
      <c r="W296" s="89"/>
      <c r="X296" s="64"/>
      <c r="Y296" s="89"/>
      <c r="Z296" s="64"/>
      <c r="AA296" s="89"/>
      <c r="AB296" s="64"/>
      <c r="AC296" s="89"/>
      <c r="AD296" s="89"/>
      <c r="AE296" s="64"/>
      <c r="AF296" s="64"/>
      <c r="AG296" s="64"/>
      <c r="AH296" s="89"/>
      <c r="AI296" s="89"/>
      <c r="AJ296" s="89"/>
      <c r="AK296" s="89"/>
      <c r="AL296" s="89"/>
      <c r="AM296" s="89"/>
      <c r="AN296" s="89"/>
      <c r="AO296" s="89"/>
      <c r="AP296" s="89"/>
      <c r="AQ296" s="89"/>
      <c r="AR296" s="89"/>
      <c r="AS296" s="89"/>
      <c r="AT296" s="89"/>
      <c r="AU296" s="89"/>
      <c r="AV296" s="89"/>
      <c r="AW296" s="89"/>
      <c r="AX296" s="89"/>
      <c r="AY296" s="89"/>
      <c r="AZ296" s="89"/>
      <c r="BA296" s="89"/>
      <c r="BB296" s="89"/>
      <c r="BC296" s="89"/>
      <c r="BD296" s="89"/>
      <c r="BE296" s="89"/>
      <c r="BF296" s="89"/>
      <c r="BG296" s="89"/>
      <c r="BH296" s="89"/>
      <c r="BI296" s="89"/>
    </row>
    <row r="297" spans="1:61" ht="15.75" customHeight="1">
      <c r="A297" s="89"/>
      <c r="B297" s="89"/>
      <c r="C297" s="89"/>
      <c r="D297" s="89"/>
      <c r="E297" s="89"/>
      <c r="F297" s="64"/>
      <c r="G297" s="89"/>
      <c r="H297" s="89"/>
      <c r="I297" s="89"/>
      <c r="J297" s="89"/>
      <c r="K297" s="89"/>
      <c r="L297" s="64"/>
      <c r="M297" s="89"/>
      <c r="N297" s="89"/>
      <c r="O297" s="89"/>
      <c r="P297" s="64"/>
      <c r="Q297" s="64"/>
      <c r="R297" s="64"/>
      <c r="S297" s="64"/>
      <c r="T297" s="64"/>
      <c r="U297" s="89"/>
      <c r="V297" s="64"/>
      <c r="W297" s="89"/>
      <c r="X297" s="64"/>
      <c r="Y297" s="89"/>
      <c r="Z297" s="64"/>
      <c r="AA297" s="89"/>
      <c r="AB297" s="64"/>
      <c r="AC297" s="89"/>
      <c r="AD297" s="89"/>
      <c r="AE297" s="64"/>
      <c r="AF297" s="64"/>
      <c r="AG297" s="64"/>
      <c r="AH297" s="89"/>
      <c r="AI297" s="89"/>
      <c r="AJ297" s="89"/>
      <c r="AK297" s="89"/>
      <c r="AL297" s="89"/>
      <c r="AM297" s="89"/>
      <c r="AN297" s="89"/>
      <c r="AO297" s="89"/>
      <c r="AP297" s="89"/>
      <c r="AQ297" s="89"/>
      <c r="AR297" s="89"/>
      <c r="AS297" s="89"/>
      <c r="AT297" s="89"/>
      <c r="AU297" s="89"/>
      <c r="AV297" s="89"/>
      <c r="AW297" s="89"/>
      <c r="AX297" s="89"/>
      <c r="AY297" s="89"/>
      <c r="AZ297" s="89"/>
      <c r="BA297" s="89"/>
      <c r="BB297" s="89"/>
      <c r="BC297" s="89"/>
      <c r="BD297" s="89"/>
      <c r="BE297" s="89"/>
      <c r="BF297" s="89"/>
      <c r="BG297" s="89"/>
      <c r="BH297" s="89"/>
      <c r="BI297" s="89"/>
    </row>
    <row r="298" spans="1:61" ht="15.75" customHeight="1">
      <c r="A298" s="89"/>
      <c r="B298" s="89"/>
      <c r="C298" s="89"/>
      <c r="D298" s="89"/>
      <c r="E298" s="89"/>
      <c r="F298" s="64"/>
      <c r="G298" s="89"/>
      <c r="H298" s="89"/>
      <c r="I298" s="89"/>
      <c r="J298" s="89"/>
      <c r="K298" s="89"/>
      <c r="L298" s="64"/>
      <c r="M298" s="89"/>
      <c r="N298" s="89"/>
      <c r="O298" s="89"/>
      <c r="P298" s="64"/>
      <c r="Q298" s="64"/>
      <c r="R298" s="64"/>
      <c r="S298" s="64"/>
      <c r="T298" s="64"/>
      <c r="U298" s="89"/>
      <c r="V298" s="64"/>
      <c r="W298" s="89"/>
      <c r="X298" s="64"/>
      <c r="Y298" s="89"/>
      <c r="Z298" s="64"/>
      <c r="AA298" s="89"/>
      <c r="AB298" s="64"/>
      <c r="AC298" s="89"/>
      <c r="AD298" s="89"/>
      <c r="AE298" s="64"/>
      <c r="AF298" s="64"/>
      <c r="AG298" s="64"/>
      <c r="AH298" s="89"/>
      <c r="AI298" s="89"/>
      <c r="AJ298" s="89"/>
      <c r="AK298" s="89"/>
      <c r="AL298" s="89"/>
      <c r="AM298" s="89"/>
      <c r="AN298" s="89"/>
      <c r="AO298" s="89"/>
      <c r="AP298" s="89"/>
      <c r="AQ298" s="89"/>
      <c r="AR298" s="89"/>
      <c r="AS298" s="89"/>
      <c r="AT298" s="89"/>
      <c r="AU298" s="89"/>
      <c r="AV298" s="89"/>
      <c r="AW298" s="89"/>
      <c r="AX298" s="89"/>
      <c r="AY298" s="89"/>
      <c r="AZ298" s="89"/>
      <c r="BA298" s="89"/>
      <c r="BB298" s="89"/>
      <c r="BC298" s="89"/>
      <c r="BD298" s="89"/>
      <c r="BE298" s="89"/>
      <c r="BF298" s="89"/>
      <c r="BG298" s="89"/>
      <c r="BH298" s="89"/>
      <c r="BI298" s="89"/>
    </row>
    <row r="299" spans="1:61" ht="15.75" customHeight="1">
      <c r="A299" s="89"/>
      <c r="B299" s="89"/>
      <c r="C299" s="89"/>
      <c r="D299" s="89"/>
      <c r="E299" s="89"/>
      <c r="F299" s="64"/>
      <c r="G299" s="89"/>
      <c r="H299" s="89"/>
      <c r="I299" s="89"/>
      <c r="J299" s="89"/>
      <c r="K299" s="89"/>
      <c r="L299" s="64"/>
      <c r="M299" s="89"/>
      <c r="N299" s="89"/>
      <c r="O299" s="89"/>
      <c r="P299" s="64"/>
      <c r="Q299" s="64"/>
      <c r="R299" s="64"/>
      <c r="S299" s="64"/>
      <c r="T299" s="64"/>
      <c r="U299" s="89"/>
      <c r="V299" s="64"/>
      <c r="W299" s="89"/>
      <c r="X299" s="64"/>
      <c r="Y299" s="89"/>
      <c r="Z299" s="64"/>
      <c r="AA299" s="89"/>
      <c r="AB299" s="64"/>
      <c r="AC299" s="89"/>
      <c r="AD299" s="89"/>
      <c r="AE299" s="64"/>
      <c r="AF299" s="64"/>
      <c r="AG299" s="64"/>
      <c r="AH299" s="89"/>
      <c r="AI299" s="89"/>
      <c r="AJ299" s="89"/>
      <c r="AK299" s="89"/>
      <c r="AL299" s="89"/>
      <c r="AM299" s="89"/>
      <c r="AN299" s="89"/>
      <c r="AO299" s="89"/>
      <c r="AP299" s="89"/>
      <c r="AQ299" s="89"/>
      <c r="AR299" s="89"/>
      <c r="AS299" s="89"/>
      <c r="AT299" s="89"/>
      <c r="AU299" s="89"/>
      <c r="AV299" s="89"/>
      <c r="AW299" s="89"/>
      <c r="AX299" s="89"/>
      <c r="AY299" s="89"/>
      <c r="AZ299" s="89"/>
      <c r="BA299" s="89"/>
      <c r="BB299" s="89"/>
      <c r="BC299" s="89"/>
      <c r="BD299" s="89"/>
      <c r="BE299" s="89"/>
      <c r="BF299" s="89"/>
      <c r="BG299" s="89"/>
      <c r="BH299" s="89"/>
      <c r="BI299" s="89"/>
    </row>
    <row r="300" spans="1:61" ht="15.75" customHeight="1">
      <c r="A300" s="89"/>
      <c r="B300" s="89"/>
      <c r="C300" s="89"/>
      <c r="D300" s="89"/>
      <c r="E300" s="89"/>
      <c r="F300" s="64"/>
      <c r="G300" s="89"/>
      <c r="H300" s="89"/>
      <c r="I300" s="89"/>
      <c r="J300" s="89"/>
      <c r="K300" s="89"/>
      <c r="L300" s="64"/>
      <c r="M300" s="89"/>
      <c r="N300" s="89"/>
      <c r="O300" s="89"/>
      <c r="P300" s="64"/>
      <c r="Q300" s="64"/>
      <c r="R300" s="64"/>
      <c r="S300" s="64"/>
      <c r="T300" s="64"/>
      <c r="U300" s="89"/>
      <c r="V300" s="64"/>
      <c r="W300" s="89"/>
      <c r="X300" s="64"/>
      <c r="Y300" s="89"/>
      <c r="Z300" s="64"/>
      <c r="AA300" s="89"/>
      <c r="AB300" s="64"/>
      <c r="AC300" s="89"/>
      <c r="AD300" s="89"/>
      <c r="AE300" s="64"/>
      <c r="AF300" s="64"/>
      <c r="AG300" s="64"/>
      <c r="AH300" s="89"/>
      <c r="AI300" s="89"/>
      <c r="AJ300" s="89"/>
      <c r="AK300" s="89"/>
      <c r="AL300" s="89"/>
      <c r="AM300" s="89"/>
      <c r="AN300" s="89"/>
      <c r="AO300" s="89"/>
      <c r="AP300" s="89"/>
      <c r="AQ300" s="89"/>
      <c r="AR300" s="89"/>
      <c r="AS300" s="89"/>
      <c r="AT300" s="89"/>
      <c r="AU300" s="89"/>
      <c r="AV300" s="89"/>
      <c r="AW300" s="89"/>
      <c r="AX300" s="89"/>
      <c r="AY300" s="89"/>
      <c r="AZ300" s="89"/>
      <c r="BA300" s="89"/>
      <c r="BB300" s="89"/>
      <c r="BC300" s="89"/>
      <c r="BD300" s="89"/>
      <c r="BE300" s="89"/>
      <c r="BF300" s="89"/>
      <c r="BG300" s="89"/>
      <c r="BH300" s="89"/>
      <c r="BI300" s="89"/>
    </row>
    <row r="301" spans="1:61" ht="15.75" customHeight="1">
      <c r="A301" s="89"/>
      <c r="B301" s="89"/>
      <c r="C301" s="89"/>
      <c r="D301" s="89"/>
      <c r="E301" s="89"/>
      <c r="F301" s="64"/>
      <c r="G301" s="89"/>
      <c r="H301" s="89"/>
      <c r="I301" s="89"/>
      <c r="J301" s="89"/>
      <c r="K301" s="89"/>
      <c r="L301" s="64"/>
      <c r="M301" s="89"/>
      <c r="N301" s="89"/>
      <c r="O301" s="89"/>
      <c r="P301" s="64"/>
      <c r="Q301" s="64"/>
      <c r="R301" s="64"/>
      <c r="S301" s="64"/>
      <c r="T301" s="64"/>
      <c r="U301" s="89"/>
      <c r="V301" s="64"/>
      <c r="W301" s="89"/>
      <c r="X301" s="64"/>
      <c r="Y301" s="89"/>
      <c r="Z301" s="64"/>
      <c r="AA301" s="89"/>
      <c r="AB301" s="64"/>
      <c r="AC301" s="89"/>
      <c r="AD301" s="89"/>
      <c r="AE301" s="64"/>
      <c r="AF301" s="64"/>
      <c r="AG301" s="64"/>
      <c r="AH301" s="89"/>
      <c r="AI301" s="89"/>
      <c r="AJ301" s="89"/>
      <c r="AK301" s="89"/>
      <c r="AL301" s="89"/>
      <c r="AM301" s="89"/>
      <c r="AN301" s="89"/>
      <c r="AO301" s="89"/>
      <c r="AP301" s="89"/>
      <c r="AQ301" s="89"/>
      <c r="AR301" s="89"/>
      <c r="AS301" s="89"/>
      <c r="AT301" s="89"/>
      <c r="AU301" s="89"/>
      <c r="AV301" s="89"/>
      <c r="AW301" s="89"/>
      <c r="AX301" s="89"/>
      <c r="AY301" s="89"/>
      <c r="AZ301" s="89"/>
      <c r="BA301" s="89"/>
      <c r="BB301" s="89"/>
      <c r="BC301" s="89"/>
      <c r="BD301" s="89"/>
      <c r="BE301" s="89"/>
      <c r="BF301" s="89"/>
      <c r="BG301" s="89"/>
      <c r="BH301" s="89"/>
      <c r="BI301" s="89"/>
    </row>
    <row r="302" spans="1:61" ht="15.75" customHeight="1">
      <c r="A302" s="89"/>
      <c r="B302" s="89"/>
      <c r="C302" s="89"/>
      <c r="D302" s="89"/>
      <c r="E302" s="89"/>
      <c r="F302" s="64"/>
      <c r="G302" s="89"/>
      <c r="H302" s="89"/>
      <c r="I302" s="89"/>
      <c r="J302" s="89"/>
      <c r="K302" s="89"/>
      <c r="L302" s="64"/>
      <c r="M302" s="89"/>
      <c r="N302" s="89"/>
      <c r="O302" s="89"/>
      <c r="P302" s="64"/>
      <c r="Q302" s="64"/>
      <c r="R302" s="64"/>
      <c r="S302" s="64"/>
      <c r="T302" s="64"/>
      <c r="U302" s="89"/>
      <c r="V302" s="64"/>
      <c r="W302" s="89"/>
      <c r="X302" s="64"/>
      <c r="Y302" s="89"/>
      <c r="Z302" s="64"/>
      <c r="AA302" s="89"/>
      <c r="AB302" s="64"/>
      <c r="AC302" s="89"/>
      <c r="AD302" s="89"/>
      <c r="AE302" s="64"/>
      <c r="AF302" s="64"/>
      <c r="AG302" s="64"/>
      <c r="AH302" s="89"/>
      <c r="AI302" s="89"/>
      <c r="AJ302" s="89"/>
      <c r="AK302" s="89"/>
      <c r="AL302" s="89"/>
      <c r="AM302" s="89"/>
      <c r="AN302" s="89"/>
      <c r="AO302" s="89"/>
      <c r="AP302" s="89"/>
      <c r="AQ302" s="89"/>
      <c r="AR302" s="89"/>
      <c r="AS302" s="89"/>
      <c r="AT302" s="89"/>
      <c r="AU302" s="89"/>
      <c r="AV302" s="89"/>
      <c r="AW302" s="89"/>
      <c r="AX302" s="89"/>
      <c r="AY302" s="89"/>
      <c r="AZ302" s="89"/>
      <c r="BA302" s="89"/>
      <c r="BB302" s="89"/>
      <c r="BC302" s="89"/>
      <c r="BD302" s="89"/>
      <c r="BE302" s="89"/>
      <c r="BF302" s="89"/>
      <c r="BG302" s="89"/>
      <c r="BH302" s="89"/>
      <c r="BI302" s="89"/>
    </row>
    <row r="303" spans="1:61" ht="15.75" customHeight="1">
      <c r="A303" s="89"/>
      <c r="B303" s="89"/>
      <c r="C303" s="89"/>
      <c r="D303" s="89"/>
      <c r="E303" s="89"/>
      <c r="F303" s="64"/>
      <c r="G303" s="89"/>
      <c r="H303" s="89"/>
      <c r="I303" s="89"/>
      <c r="J303" s="89"/>
      <c r="K303" s="89"/>
      <c r="L303" s="64"/>
      <c r="M303" s="89"/>
      <c r="N303" s="89"/>
      <c r="O303" s="89"/>
      <c r="P303" s="64"/>
      <c r="Q303" s="64"/>
      <c r="R303" s="64"/>
      <c r="S303" s="64"/>
      <c r="T303" s="64"/>
      <c r="U303" s="89"/>
      <c r="V303" s="64"/>
      <c r="W303" s="89"/>
      <c r="X303" s="64"/>
      <c r="Y303" s="89"/>
      <c r="Z303" s="64"/>
      <c r="AA303" s="89"/>
      <c r="AB303" s="64"/>
      <c r="AC303" s="89"/>
      <c r="AD303" s="89"/>
      <c r="AE303" s="64"/>
      <c r="AF303" s="64"/>
      <c r="AG303" s="64"/>
      <c r="AH303" s="89"/>
      <c r="AI303" s="89"/>
      <c r="AJ303" s="89"/>
      <c r="AK303" s="89"/>
      <c r="AL303" s="89"/>
      <c r="AM303" s="89"/>
      <c r="AN303" s="89"/>
      <c r="AO303" s="89"/>
      <c r="AP303" s="89"/>
      <c r="AQ303" s="89"/>
      <c r="AR303" s="89"/>
      <c r="AS303" s="89"/>
      <c r="AT303" s="89"/>
      <c r="AU303" s="89"/>
      <c r="AV303" s="89"/>
      <c r="AW303" s="89"/>
      <c r="AX303" s="89"/>
      <c r="AY303" s="89"/>
      <c r="AZ303" s="89"/>
      <c r="BA303" s="89"/>
      <c r="BB303" s="89"/>
      <c r="BC303" s="89"/>
      <c r="BD303" s="89"/>
      <c r="BE303" s="89"/>
      <c r="BF303" s="89"/>
      <c r="BG303" s="89"/>
      <c r="BH303" s="89"/>
      <c r="BI303" s="89"/>
    </row>
    <row r="304" spans="1:61" ht="15.75" customHeight="1">
      <c r="A304" s="89"/>
      <c r="B304" s="89"/>
      <c r="C304" s="89"/>
      <c r="D304" s="89"/>
      <c r="E304" s="89"/>
      <c r="F304" s="64"/>
      <c r="G304" s="89"/>
      <c r="H304" s="89"/>
      <c r="I304" s="89"/>
      <c r="J304" s="89"/>
      <c r="K304" s="89"/>
      <c r="L304" s="64"/>
      <c r="M304" s="89"/>
      <c r="N304" s="89"/>
      <c r="O304" s="89"/>
      <c r="P304" s="64"/>
      <c r="Q304" s="64"/>
      <c r="R304" s="64"/>
      <c r="S304" s="64"/>
      <c r="T304" s="64"/>
      <c r="U304" s="89"/>
      <c r="V304" s="64"/>
      <c r="W304" s="89"/>
      <c r="X304" s="64"/>
      <c r="Y304" s="89"/>
      <c r="Z304" s="64"/>
      <c r="AA304" s="89"/>
      <c r="AB304" s="64"/>
      <c r="AC304" s="89"/>
      <c r="AD304" s="89"/>
      <c r="AE304" s="64"/>
      <c r="AF304" s="64"/>
      <c r="AG304" s="64"/>
      <c r="AH304" s="89"/>
      <c r="AI304" s="89"/>
      <c r="AJ304" s="89"/>
      <c r="AK304" s="89"/>
      <c r="AL304" s="89"/>
      <c r="AM304" s="89"/>
      <c r="AN304" s="89"/>
      <c r="AO304" s="89"/>
      <c r="AP304" s="89"/>
      <c r="AQ304" s="89"/>
      <c r="AR304" s="89"/>
      <c r="AS304" s="89"/>
      <c r="AT304" s="89"/>
      <c r="AU304" s="89"/>
      <c r="AV304" s="89"/>
      <c r="AW304" s="89"/>
      <c r="AX304" s="89"/>
      <c r="AY304" s="89"/>
      <c r="AZ304" s="89"/>
      <c r="BA304" s="89"/>
      <c r="BB304" s="89"/>
      <c r="BC304" s="89"/>
      <c r="BD304" s="89"/>
      <c r="BE304" s="89"/>
      <c r="BF304" s="89"/>
      <c r="BG304" s="89"/>
      <c r="BH304" s="89"/>
      <c r="BI304" s="89"/>
    </row>
    <row r="305" spans="1:61" ht="15.75" customHeight="1">
      <c r="A305" s="89"/>
      <c r="B305" s="89"/>
      <c r="C305" s="89"/>
      <c r="D305" s="89"/>
      <c r="E305" s="89"/>
      <c r="F305" s="64"/>
      <c r="G305" s="89"/>
      <c r="H305" s="89"/>
      <c r="I305" s="89"/>
      <c r="J305" s="89"/>
      <c r="K305" s="89"/>
      <c r="L305" s="64"/>
      <c r="M305" s="89"/>
      <c r="N305" s="89"/>
      <c r="O305" s="89"/>
      <c r="P305" s="64"/>
      <c r="Q305" s="64"/>
      <c r="R305" s="64"/>
      <c r="S305" s="64"/>
      <c r="T305" s="64"/>
      <c r="U305" s="89"/>
      <c r="V305" s="64"/>
      <c r="W305" s="89"/>
      <c r="X305" s="64"/>
      <c r="Y305" s="89"/>
      <c r="Z305" s="64"/>
      <c r="AA305" s="89"/>
      <c r="AB305" s="64"/>
      <c r="AC305" s="89"/>
      <c r="AD305" s="89"/>
      <c r="AE305" s="64"/>
      <c r="AF305" s="64"/>
      <c r="AG305" s="64"/>
      <c r="AH305" s="89"/>
      <c r="AI305" s="89"/>
      <c r="AJ305" s="89"/>
      <c r="AK305" s="89"/>
      <c r="AL305" s="89"/>
      <c r="AM305" s="89"/>
      <c r="AN305" s="89"/>
      <c r="AO305" s="89"/>
      <c r="AP305" s="89"/>
      <c r="AQ305" s="89"/>
      <c r="AR305" s="89"/>
      <c r="AS305" s="89"/>
      <c r="AT305" s="89"/>
      <c r="AU305" s="89"/>
      <c r="AV305" s="89"/>
      <c r="AW305" s="89"/>
      <c r="AX305" s="89"/>
      <c r="AY305" s="89"/>
      <c r="AZ305" s="89"/>
      <c r="BA305" s="89"/>
      <c r="BB305" s="89"/>
      <c r="BC305" s="89"/>
      <c r="BD305" s="89"/>
      <c r="BE305" s="89"/>
      <c r="BF305" s="89"/>
      <c r="BG305" s="89"/>
      <c r="BH305" s="89"/>
      <c r="BI305" s="89"/>
    </row>
    <row r="306" spans="1:61" ht="15.75" customHeight="1">
      <c r="A306" s="89"/>
      <c r="B306" s="89"/>
      <c r="C306" s="89"/>
      <c r="D306" s="89"/>
      <c r="E306" s="89"/>
      <c r="F306" s="64"/>
      <c r="G306" s="89"/>
      <c r="H306" s="89"/>
      <c r="I306" s="89"/>
      <c r="J306" s="89"/>
      <c r="K306" s="89"/>
      <c r="L306" s="64"/>
      <c r="M306" s="89"/>
      <c r="N306" s="89"/>
      <c r="O306" s="89"/>
      <c r="P306" s="64"/>
      <c r="Q306" s="64"/>
      <c r="R306" s="64"/>
      <c r="S306" s="64"/>
      <c r="T306" s="64"/>
      <c r="U306" s="89"/>
      <c r="V306" s="64"/>
      <c r="W306" s="89"/>
      <c r="X306" s="64"/>
      <c r="Y306" s="89"/>
      <c r="Z306" s="64"/>
      <c r="AA306" s="89"/>
      <c r="AB306" s="64"/>
      <c r="AC306" s="89"/>
      <c r="AD306" s="89"/>
      <c r="AE306" s="64"/>
      <c r="AF306" s="64"/>
      <c r="AG306" s="64"/>
      <c r="AH306" s="89"/>
      <c r="AI306" s="89"/>
      <c r="AJ306" s="89"/>
      <c r="AK306" s="89"/>
      <c r="AL306" s="89"/>
      <c r="AM306" s="89"/>
      <c r="AN306" s="89"/>
      <c r="AO306" s="89"/>
      <c r="AP306" s="89"/>
      <c r="AQ306" s="89"/>
      <c r="AR306" s="89"/>
      <c r="AS306" s="89"/>
      <c r="AT306" s="89"/>
      <c r="AU306" s="89"/>
      <c r="AV306" s="89"/>
      <c r="AW306" s="89"/>
      <c r="AX306" s="89"/>
      <c r="AY306" s="89"/>
      <c r="AZ306" s="89"/>
      <c r="BA306" s="89"/>
      <c r="BB306" s="89"/>
      <c r="BC306" s="89"/>
      <c r="BD306" s="89"/>
      <c r="BE306" s="89"/>
      <c r="BF306" s="89"/>
      <c r="BG306" s="89"/>
      <c r="BH306" s="89"/>
      <c r="BI306" s="89"/>
    </row>
    <row r="307" spans="1:61" ht="15.75" customHeight="1">
      <c r="A307" s="89"/>
      <c r="B307" s="89"/>
      <c r="C307" s="89"/>
      <c r="D307" s="89"/>
      <c r="E307" s="89"/>
      <c r="F307" s="64"/>
      <c r="G307" s="89"/>
      <c r="H307" s="89"/>
      <c r="I307" s="89"/>
      <c r="J307" s="89"/>
      <c r="K307" s="89"/>
      <c r="L307" s="64"/>
      <c r="M307" s="89"/>
      <c r="N307" s="89"/>
      <c r="O307" s="89"/>
      <c r="P307" s="64"/>
      <c r="Q307" s="64"/>
      <c r="R307" s="64"/>
      <c r="S307" s="64"/>
      <c r="T307" s="64"/>
      <c r="U307" s="89"/>
      <c r="V307" s="64"/>
      <c r="W307" s="89"/>
      <c r="X307" s="64"/>
      <c r="Y307" s="89"/>
      <c r="Z307" s="64"/>
      <c r="AA307" s="89"/>
      <c r="AB307" s="64"/>
      <c r="AC307" s="89"/>
      <c r="AD307" s="89"/>
      <c r="AE307" s="64"/>
      <c r="AF307" s="64"/>
      <c r="AG307" s="64"/>
      <c r="AH307" s="89"/>
      <c r="AI307" s="89"/>
      <c r="AJ307" s="89"/>
      <c r="AK307" s="89"/>
      <c r="AL307" s="89"/>
      <c r="AM307" s="89"/>
      <c r="AN307" s="89"/>
      <c r="AO307" s="89"/>
      <c r="AP307" s="89"/>
      <c r="AQ307" s="89"/>
      <c r="AR307" s="89"/>
      <c r="AS307" s="89"/>
      <c r="AT307" s="89"/>
      <c r="AU307" s="89"/>
      <c r="AV307" s="89"/>
      <c r="AW307" s="89"/>
      <c r="AX307" s="89"/>
      <c r="AY307" s="89"/>
      <c r="AZ307" s="89"/>
      <c r="BA307" s="89"/>
      <c r="BB307" s="89"/>
      <c r="BC307" s="89"/>
      <c r="BD307" s="89"/>
      <c r="BE307" s="89"/>
      <c r="BF307" s="89"/>
      <c r="BG307" s="89"/>
      <c r="BH307" s="89"/>
      <c r="BI307" s="89"/>
    </row>
    <row r="308" spans="1:61" ht="15.75" customHeight="1">
      <c r="A308" s="89"/>
      <c r="B308" s="89"/>
      <c r="C308" s="89"/>
      <c r="D308" s="89"/>
      <c r="E308" s="89"/>
      <c r="F308" s="64"/>
      <c r="G308" s="89"/>
      <c r="H308" s="89"/>
      <c r="I308" s="89"/>
      <c r="J308" s="89"/>
      <c r="K308" s="89"/>
      <c r="L308" s="64"/>
      <c r="M308" s="89"/>
      <c r="N308" s="89"/>
      <c r="O308" s="89"/>
      <c r="P308" s="64"/>
      <c r="Q308" s="64"/>
      <c r="R308" s="64"/>
      <c r="S308" s="64"/>
      <c r="T308" s="64"/>
      <c r="U308" s="89"/>
      <c r="V308" s="64"/>
      <c r="W308" s="89"/>
      <c r="X308" s="64"/>
      <c r="Y308" s="89"/>
      <c r="Z308" s="64"/>
      <c r="AA308" s="89"/>
      <c r="AB308" s="64"/>
      <c r="AC308" s="89"/>
      <c r="AD308" s="89"/>
      <c r="AE308" s="64"/>
      <c r="AF308" s="64"/>
      <c r="AG308" s="64"/>
      <c r="AH308" s="89"/>
      <c r="AI308" s="89"/>
      <c r="AJ308" s="89"/>
      <c r="AK308" s="89"/>
      <c r="AL308" s="89"/>
      <c r="AM308" s="89"/>
      <c r="AN308" s="89"/>
      <c r="AO308" s="89"/>
      <c r="AP308" s="89"/>
      <c r="AQ308" s="89"/>
      <c r="AR308" s="89"/>
      <c r="AS308" s="89"/>
      <c r="AT308" s="89"/>
      <c r="AU308" s="89"/>
      <c r="AV308" s="89"/>
      <c r="AW308" s="89"/>
      <c r="AX308" s="89"/>
      <c r="AY308" s="89"/>
      <c r="AZ308" s="89"/>
      <c r="BA308" s="89"/>
      <c r="BB308" s="89"/>
      <c r="BC308" s="89"/>
      <c r="BD308" s="89"/>
      <c r="BE308" s="89"/>
      <c r="BF308" s="89"/>
      <c r="BG308" s="89"/>
      <c r="BH308" s="89"/>
      <c r="BI308" s="89"/>
    </row>
    <row r="309" spans="1:61" ht="15.75" customHeight="1">
      <c r="A309" s="89"/>
      <c r="B309" s="89"/>
      <c r="C309" s="89"/>
      <c r="D309" s="89"/>
      <c r="E309" s="89"/>
      <c r="F309" s="64"/>
      <c r="G309" s="89"/>
      <c r="H309" s="89"/>
      <c r="I309" s="89"/>
      <c r="J309" s="89"/>
      <c r="K309" s="89"/>
      <c r="L309" s="64"/>
      <c r="M309" s="89"/>
      <c r="N309" s="89"/>
      <c r="O309" s="89"/>
      <c r="P309" s="64"/>
      <c r="Q309" s="64"/>
      <c r="R309" s="64"/>
      <c r="S309" s="64"/>
      <c r="T309" s="64"/>
      <c r="U309" s="89"/>
      <c r="V309" s="64"/>
      <c r="W309" s="89"/>
      <c r="X309" s="64"/>
      <c r="Y309" s="89"/>
      <c r="Z309" s="64"/>
      <c r="AA309" s="89"/>
      <c r="AB309" s="64"/>
      <c r="AC309" s="89"/>
      <c r="AD309" s="89"/>
      <c r="AE309" s="64"/>
      <c r="AF309" s="64"/>
      <c r="AG309" s="64"/>
      <c r="AH309" s="89"/>
      <c r="AI309" s="89"/>
      <c r="AJ309" s="89"/>
      <c r="AK309" s="89"/>
      <c r="AL309" s="89"/>
      <c r="AM309" s="89"/>
      <c r="AN309" s="89"/>
      <c r="AO309" s="89"/>
      <c r="AP309" s="89"/>
      <c r="AQ309" s="89"/>
      <c r="AR309" s="89"/>
      <c r="AS309" s="89"/>
      <c r="AT309" s="89"/>
      <c r="AU309" s="89"/>
      <c r="AV309" s="89"/>
      <c r="AW309" s="89"/>
      <c r="AX309" s="89"/>
      <c r="AY309" s="89"/>
      <c r="AZ309" s="89"/>
      <c r="BA309" s="89"/>
      <c r="BB309" s="89"/>
      <c r="BC309" s="89"/>
      <c r="BD309" s="89"/>
      <c r="BE309" s="89"/>
      <c r="BF309" s="89"/>
      <c r="BG309" s="89"/>
      <c r="BH309" s="89"/>
      <c r="BI309" s="89"/>
    </row>
    <row r="310" spans="1:61" ht="15.75" customHeight="1">
      <c r="A310" s="89"/>
      <c r="B310" s="89"/>
      <c r="C310" s="89"/>
      <c r="D310" s="89"/>
      <c r="E310" s="89"/>
      <c r="F310" s="64"/>
      <c r="G310" s="89"/>
      <c r="H310" s="89"/>
      <c r="I310" s="89"/>
      <c r="J310" s="89"/>
      <c r="K310" s="89"/>
      <c r="L310" s="64"/>
      <c r="M310" s="89"/>
      <c r="N310" s="89"/>
      <c r="O310" s="89"/>
      <c r="P310" s="64"/>
      <c r="Q310" s="64"/>
      <c r="R310" s="64"/>
      <c r="S310" s="64"/>
      <c r="T310" s="64"/>
      <c r="U310" s="89"/>
      <c r="V310" s="64"/>
      <c r="W310" s="89"/>
      <c r="X310" s="64"/>
      <c r="Y310" s="89"/>
      <c r="Z310" s="64"/>
      <c r="AA310" s="89"/>
      <c r="AB310" s="64"/>
      <c r="AC310" s="89"/>
      <c r="AD310" s="89"/>
      <c r="AE310" s="64"/>
      <c r="AF310" s="64"/>
      <c r="AG310" s="64"/>
      <c r="AH310" s="89"/>
      <c r="AI310" s="89"/>
      <c r="AJ310" s="89"/>
      <c r="AK310" s="89"/>
      <c r="AL310" s="89"/>
      <c r="AM310" s="89"/>
      <c r="AN310" s="89"/>
      <c r="AO310" s="89"/>
      <c r="AP310" s="89"/>
      <c r="AQ310" s="89"/>
      <c r="AR310" s="89"/>
      <c r="AS310" s="89"/>
      <c r="AT310" s="89"/>
      <c r="AU310" s="89"/>
      <c r="AV310" s="89"/>
      <c r="AW310" s="89"/>
      <c r="AX310" s="89"/>
      <c r="AY310" s="89"/>
      <c r="AZ310" s="89"/>
      <c r="BA310" s="89"/>
      <c r="BB310" s="89"/>
      <c r="BC310" s="89"/>
      <c r="BD310" s="89"/>
      <c r="BE310" s="89"/>
      <c r="BF310" s="89"/>
      <c r="BG310" s="89"/>
      <c r="BH310" s="89"/>
      <c r="BI310" s="89"/>
    </row>
    <row r="311" spans="1:61" ht="15.75" customHeight="1">
      <c r="A311" s="89"/>
      <c r="B311" s="89"/>
      <c r="C311" s="89"/>
      <c r="D311" s="89"/>
      <c r="E311" s="89"/>
      <c r="F311" s="64"/>
      <c r="G311" s="89"/>
      <c r="H311" s="89"/>
      <c r="I311" s="89"/>
      <c r="J311" s="89"/>
      <c r="K311" s="89"/>
      <c r="L311" s="64"/>
      <c r="M311" s="89"/>
      <c r="N311" s="89"/>
      <c r="O311" s="89"/>
      <c r="P311" s="64"/>
      <c r="Q311" s="64"/>
      <c r="R311" s="64"/>
      <c r="S311" s="64"/>
      <c r="T311" s="64"/>
      <c r="U311" s="89"/>
      <c r="V311" s="64"/>
      <c r="W311" s="89"/>
      <c r="X311" s="64"/>
      <c r="Y311" s="89"/>
      <c r="Z311" s="64"/>
      <c r="AA311" s="89"/>
      <c r="AB311" s="64"/>
      <c r="AC311" s="89"/>
      <c r="AD311" s="89"/>
      <c r="AE311" s="64"/>
      <c r="AF311" s="64"/>
      <c r="AG311" s="64"/>
      <c r="AH311" s="89"/>
      <c r="AI311" s="89"/>
      <c r="AJ311" s="89"/>
      <c r="AK311" s="89"/>
      <c r="AL311" s="89"/>
      <c r="AM311" s="89"/>
      <c r="AN311" s="89"/>
      <c r="AO311" s="89"/>
      <c r="AP311" s="89"/>
      <c r="AQ311" s="89"/>
      <c r="AR311" s="89"/>
      <c r="AS311" s="89"/>
      <c r="AT311" s="89"/>
      <c r="AU311" s="89"/>
      <c r="AV311" s="89"/>
      <c r="AW311" s="89"/>
      <c r="AX311" s="89"/>
      <c r="AY311" s="89"/>
      <c r="AZ311" s="89"/>
      <c r="BA311" s="89"/>
      <c r="BB311" s="89"/>
      <c r="BC311" s="89"/>
      <c r="BD311" s="89"/>
      <c r="BE311" s="89"/>
      <c r="BF311" s="89"/>
      <c r="BG311" s="89"/>
      <c r="BH311" s="89"/>
      <c r="BI311" s="89"/>
    </row>
    <row r="312" spans="1:61" ht="15.75" customHeight="1">
      <c r="A312" s="89"/>
      <c r="B312" s="89"/>
      <c r="C312" s="89"/>
      <c r="D312" s="89"/>
      <c r="E312" s="89"/>
      <c r="F312" s="64"/>
      <c r="G312" s="89"/>
      <c r="H312" s="89"/>
      <c r="I312" s="89"/>
      <c r="J312" s="89"/>
      <c r="K312" s="89"/>
      <c r="L312" s="64"/>
      <c r="M312" s="89"/>
      <c r="N312" s="89"/>
      <c r="O312" s="89"/>
      <c r="P312" s="64"/>
      <c r="Q312" s="64"/>
      <c r="R312" s="64"/>
      <c r="S312" s="64"/>
      <c r="T312" s="64"/>
      <c r="U312" s="89"/>
      <c r="V312" s="64"/>
      <c r="W312" s="89"/>
      <c r="X312" s="64"/>
      <c r="Y312" s="89"/>
      <c r="Z312" s="64"/>
      <c r="AA312" s="89"/>
      <c r="AB312" s="64"/>
      <c r="AC312" s="89"/>
      <c r="AD312" s="89"/>
      <c r="AE312" s="64"/>
      <c r="AF312" s="64"/>
      <c r="AG312" s="64"/>
      <c r="AH312" s="89"/>
      <c r="AI312" s="89"/>
      <c r="AJ312" s="89"/>
      <c r="AK312" s="89"/>
      <c r="AL312" s="89"/>
      <c r="AM312" s="89"/>
      <c r="AN312" s="89"/>
      <c r="AO312" s="89"/>
      <c r="AP312" s="89"/>
      <c r="AQ312" s="89"/>
      <c r="AR312" s="89"/>
      <c r="AS312" s="89"/>
      <c r="AT312" s="89"/>
      <c r="AU312" s="89"/>
      <c r="AV312" s="89"/>
      <c r="AW312" s="89"/>
      <c r="AX312" s="89"/>
      <c r="AY312" s="89"/>
      <c r="AZ312" s="89"/>
      <c r="BA312" s="89"/>
      <c r="BB312" s="89"/>
      <c r="BC312" s="89"/>
      <c r="BD312" s="89"/>
      <c r="BE312" s="89"/>
      <c r="BF312" s="89"/>
      <c r="BG312" s="89"/>
      <c r="BH312" s="89"/>
      <c r="BI312" s="89"/>
    </row>
    <row r="313" spans="1:61" ht="15.75" customHeight="1">
      <c r="A313" s="89"/>
      <c r="B313" s="89"/>
      <c r="C313" s="89"/>
      <c r="D313" s="89"/>
      <c r="E313" s="89"/>
      <c r="F313" s="64"/>
      <c r="G313" s="89"/>
      <c r="H313" s="89"/>
      <c r="I313" s="89"/>
      <c r="J313" s="89"/>
      <c r="K313" s="89"/>
      <c r="L313" s="64"/>
      <c r="M313" s="89"/>
      <c r="N313" s="89"/>
      <c r="O313" s="89"/>
      <c r="P313" s="64"/>
      <c r="Q313" s="64"/>
      <c r="R313" s="64"/>
      <c r="S313" s="64"/>
      <c r="T313" s="64"/>
      <c r="U313" s="89"/>
      <c r="V313" s="64"/>
      <c r="W313" s="89"/>
      <c r="X313" s="64"/>
      <c r="Y313" s="89"/>
      <c r="Z313" s="64"/>
      <c r="AA313" s="89"/>
      <c r="AB313" s="64"/>
      <c r="AC313" s="89"/>
      <c r="AD313" s="89"/>
      <c r="AE313" s="64"/>
      <c r="AF313" s="64"/>
      <c r="AG313" s="64"/>
      <c r="AH313" s="89"/>
      <c r="AI313" s="89"/>
      <c r="AJ313" s="89"/>
      <c r="AK313" s="89"/>
      <c r="AL313" s="89"/>
      <c r="AM313" s="89"/>
      <c r="AN313" s="89"/>
      <c r="AO313" s="89"/>
      <c r="AP313" s="89"/>
      <c r="AQ313" s="89"/>
      <c r="AR313" s="89"/>
      <c r="AS313" s="89"/>
      <c r="AT313" s="89"/>
      <c r="AU313" s="89"/>
      <c r="AV313" s="89"/>
      <c r="AW313" s="89"/>
      <c r="AX313" s="89"/>
      <c r="AY313" s="89"/>
      <c r="AZ313" s="89"/>
      <c r="BA313" s="89"/>
      <c r="BB313" s="89"/>
      <c r="BC313" s="89"/>
      <c r="BD313" s="89"/>
      <c r="BE313" s="89"/>
      <c r="BF313" s="89"/>
      <c r="BG313" s="89"/>
      <c r="BH313" s="89"/>
      <c r="BI313" s="89"/>
    </row>
    <row r="314" spans="1:61" ht="15.75" customHeight="1">
      <c r="A314" s="89"/>
      <c r="B314" s="89"/>
      <c r="C314" s="89"/>
      <c r="D314" s="89"/>
      <c r="E314" s="89"/>
      <c r="F314" s="64"/>
      <c r="G314" s="89"/>
      <c r="H314" s="89"/>
      <c r="I314" s="89"/>
      <c r="J314" s="89"/>
      <c r="K314" s="89"/>
      <c r="L314" s="64"/>
      <c r="M314" s="89"/>
      <c r="N314" s="89"/>
      <c r="O314" s="89"/>
      <c r="P314" s="64"/>
      <c r="Q314" s="64"/>
      <c r="R314" s="64"/>
      <c r="S314" s="64"/>
      <c r="T314" s="64"/>
      <c r="U314" s="89"/>
      <c r="V314" s="64"/>
      <c r="W314" s="89"/>
      <c r="X314" s="64"/>
      <c r="Y314" s="89"/>
      <c r="Z314" s="64"/>
      <c r="AA314" s="89"/>
      <c r="AB314" s="64"/>
      <c r="AC314" s="89"/>
      <c r="AD314" s="89"/>
      <c r="AE314" s="64"/>
      <c r="AF314" s="64"/>
      <c r="AG314" s="64"/>
      <c r="AH314" s="89"/>
      <c r="AI314" s="89"/>
      <c r="AJ314" s="89"/>
      <c r="AK314" s="89"/>
      <c r="AL314" s="89"/>
      <c r="AM314" s="89"/>
      <c r="AN314" s="89"/>
      <c r="AO314" s="89"/>
      <c r="AP314" s="89"/>
      <c r="AQ314" s="89"/>
      <c r="AR314" s="89"/>
      <c r="AS314" s="89"/>
      <c r="AT314" s="89"/>
      <c r="AU314" s="89"/>
      <c r="AV314" s="89"/>
      <c r="AW314" s="89"/>
      <c r="AX314" s="89"/>
      <c r="AY314" s="89"/>
      <c r="AZ314" s="89"/>
      <c r="BA314" s="89"/>
      <c r="BB314" s="89"/>
      <c r="BC314" s="89"/>
      <c r="BD314" s="89"/>
      <c r="BE314" s="89"/>
      <c r="BF314" s="89"/>
      <c r="BG314" s="89"/>
      <c r="BH314" s="89"/>
      <c r="BI314" s="89"/>
    </row>
    <row r="315" spans="1:61" ht="15.75" customHeight="1">
      <c r="A315" s="89"/>
      <c r="B315" s="89"/>
      <c r="C315" s="89"/>
      <c r="D315" s="89"/>
      <c r="E315" s="89"/>
      <c r="F315" s="64"/>
      <c r="G315" s="89"/>
      <c r="H315" s="89"/>
      <c r="I315" s="89"/>
      <c r="J315" s="89"/>
      <c r="K315" s="89"/>
      <c r="L315" s="64"/>
      <c r="M315" s="89"/>
      <c r="N315" s="89"/>
      <c r="O315" s="89"/>
      <c r="P315" s="64"/>
      <c r="Q315" s="64"/>
      <c r="R315" s="64"/>
      <c r="S315" s="64"/>
      <c r="T315" s="64"/>
      <c r="U315" s="89"/>
      <c r="V315" s="64"/>
      <c r="W315" s="89"/>
      <c r="X315" s="64"/>
      <c r="Y315" s="89"/>
      <c r="Z315" s="64"/>
      <c r="AA315" s="89"/>
      <c r="AB315" s="64"/>
      <c r="AC315" s="89"/>
      <c r="AD315" s="89"/>
      <c r="AE315" s="64"/>
      <c r="AF315" s="64"/>
      <c r="AG315" s="64"/>
      <c r="AH315" s="89"/>
      <c r="AI315" s="89"/>
      <c r="AJ315" s="89"/>
      <c r="AK315" s="89"/>
      <c r="AL315" s="89"/>
      <c r="AM315" s="89"/>
      <c r="AN315" s="89"/>
      <c r="AO315" s="89"/>
      <c r="AP315" s="89"/>
      <c r="AQ315" s="89"/>
      <c r="AR315" s="89"/>
      <c r="AS315" s="89"/>
      <c r="AT315" s="89"/>
      <c r="AU315" s="89"/>
      <c r="AV315" s="89"/>
      <c r="AW315" s="89"/>
      <c r="AX315" s="89"/>
      <c r="AY315" s="89"/>
      <c r="AZ315" s="89"/>
      <c r="BA315" s="89"/>
      <c r="BB315" s="89"/>
      <c r="BC315" s="89"/>
      <c r="BD315" s="89"/>
      <c r="BE315" s="89"/>
      <c r="BF315" s="89"/>
      <c r="BG315" s="89"/>
      <c r="BH315" s="89"/>
      <c r="BI315" s="89"/>
    </row>
    <row r="316" spans="1:61" ht="15.75" customHeight="1">
      <c r="A316" s="89"/>
      <c r="B316" s="89"/>
      <c r="C316" s="89"/>
      <c r="D316" s="89"/>
      <c r="E316" s="89"/>
      <c r="F316" s="64"/>
      <c r="G316" s="89"/>
      <c r="H316" s="89"/>
      <c r="I316" s="89"/>
      <c r="J316" s="89"/>
      <c r="K316" s="89"/>
      <c r="L316" s="64"/>
      <c r="M316" s="89"/>
      <c r="N316" s="89"/>
      <c r="O316" s="89"/>
      <c r="P316" s="64"/>
      <c r="Q316" s="64"/>
      <c r="R316" s="64"/>
      <c r="S316" s="64"/>
      <c r="T316" s="64"/>
      <c r="U316" s="89"/>
      <c r="V316" s="64"/>
      <c r="W316" s="89"/>
      <c r="X316" s="64"/>
      <c r="Y316" s="89"/>
      <c r="Z316" s="64"/>
      <c r="AA316" s="89"/>
      <c r="AB316" s="64"/>
      <c r="AC316" s="89"/>
      <c r="AD316" s="89"/>
      <c r="AE316" s="64"/>
      <c r="AF316" s="64"/>
      <c r="AG316" s="64"/>
      <c r="AH316" s="89"/>
      <c r="AI316" s="89"/>
      <c r="AJ316" s="89"/>
      <c r="AK316" s="89"/>
      <c r="AL316" s="89"/>
      <c r="AM316" s="89"/>
      <c r="AN316" s="89"/>
      <c r="AO316" s="89"/>
      <c r="AP316" s="89"/>
      <c r="AQ316" s="89"/>
      <c r="AR316" s="89"/>
      <c r="AS316" s="89"/>
      <c r="AT316" s="89"/>
      <c r="AU316" s="89"/>
      <c r="AV316" s="89"/>
      <c r="AW316" s="89"/>
      <c r="AX316" s="89"/>
      <c r="AY316" s="89"/>
      <c r="AZ316" s="89"/>
      <c r="BA316" s="89"/>
      <c r="BB316" s="89"/>
      <c r="BC316" s="89"/>
      <c r="BD316" s="89"/>
      <c r="BE316" s="89"/>
      <c r="BF316" s="89"/>
      <c r="BG316" s="89"/>
      <c r="BH316" s="89"/>
      <c r="BI316" s="89"/>
    </row>
    <row r="317" spans="1:61" ht="15.75" customHeight="1">
      <c r="A317" s="89"/>
      <c r="B317" s="89"/>
      <c r="C317" s="89"/>
      <c r="D317" s="89"/>
      <c r="E317" s="89"/>
      <c r="F317" s="64"/>
      <c r="G317" s="89"/>
      <c r="H317" s="89"/>
      <c r="I317" s="89"/>
      <c r="J317" s="89"/>
      <c r="K317" s="89"/>
      <c r="L317" s="64"/>
      <c r="M317" s="89"/>
      <c r="N317" s="89"/>
      <c r="O317" s="89"/>
      <c r="P317" s="64"/>
      <c r="Q317" s="64"/>
      <c r="R317" s="64"/>
      <c r="S317" s="64"/>
      <c r="T317" s="64"/>
      <c r="U317" s="89"/>
      <c r="V317" s="64"/>
      <c r="W317" s="89"/>
      <c r="X317" s="64"/>
      <c r="Y317" s="89"/>
      <c r="Z317" s="64"/>
      <c r="AA317" s="89"/>
      <c r="AB317" s="64"/>
      <c r="AC317" s="89"/>
      <c r="AD317" s="89"/>
      <c r="AE317" s="64"/>
      <c r="AF317" s="64"/>
      <c r="AG317" s="64"/>
      <c r="AH317" s="89"/>
      <c r="AI317" s="89"/>
      <c r="AJ317" s="89"/>
      <c r="AK317" s="89"/>
      <c r="AL317" s="89"/>
      <c r="AM317" s="89"/>
      <c r="AN317" s="89"/>
      <c r="AO317" s="89"/>
      <c r="AP317" s="89"/>
      <c r="AQ317" s="89"/>
      <c r="AR317" s="89"/>
      <c r="AS317" s="89"/>
      <c r="AT317" s="89"/>
      <c r="AU317" s="89"/>
      <c r="AV317" s="89"/>
      <c r="AW317" s="89"/>
      <c r="AX317" s="89"/>
      <c r="AY317" s="89"/>
      <c r="AZ317" s="89"/>
      <c r="BA317" s="89"/>
      <c r="BB317" s="89"/>
      <c r="BC317" s="89"/>
      <c r="BD317" s="89"/>
      <c r="BE317" s="89"/>
      <c r="BF317" s="89"/>
      <c r="BG317" s="89"/>
      <c r="BH317" s="89"/>
      <c r="BI317" s="89"/>
    </row>
    <row r="318" spans="1:61" ht="15.75" customHeight="1">
      <c r="A318" s="89"/>
      <c r="B318" s="89"/>
      <c r="C318" s="89"/>
      <c r="D318" s="89"/>
      <c r="E318" s="89"/>
      <c r="F318" s="64"/>
      <c r="G318" s="89"/>
      <c r="H318" s="89"/>
      <c r="I318" s="89"/>
      <c r="J318" s="89"/>
      <c r="K318" s="89"/>
      <c r="L318" s="64"/>
      <c r="M318" s="89"/>
      <c r="N318" s="89"/>
      <c r="O318" s="89"/>
      <c r="P318" s="64"/>
      <c r="Q318" s="64"/>
      <c r="R318" s="64"/>
      <c r="S318" s="64"/>
      <c r="T318" s="64"/>
      <c r="U318" s="89"/>
      <c r="V318" s="64"/>
      <c r="W318" s="89"/>
      <c r="X318" s="64"/>
      <c r="Y318" s="89"/>
      <c r="Z318" s="64"/>
      <c r="AA318" s="89"/>
      <c r="AB318" s="64"/>
      <c r="AC318" s="89"/>
      <c r="AD318" s="89"/>
      <c r="AE318" s="64"/>
      <c r="AF318" s="64"/>
      <c r="AG318" s="64"/>
      <c r="AH318" s="89"/>
      <c r="AI318" s="89"/>
      <c r="AJ318" s="89"/>
      <c r="AK318" s="89"/>
      <c r="AL318" s="89"/>
      <c r="AM318" s="89"/>
      <c r="AN318" s="89"/>
      <c r="AO318" s="89"/>
      <c r="AP318" s="89"/>
      <c r="AQ318" s="89"/>
      <c r="AR318" s="89"/>
      <c r="AS318" s="89"/>
      <c r="AT318" s="89"/>
      <c r="AU318" s="89"/>
      <c r="AV318" s="89"/>
      <c r="AW318" s="89"/>
      <c r="AX318" s="89"/>
      <c r="AY318" s="89"/>
      <c r="AZ318" s="89"/>
      <c r="BA318" s="89"/>
      <c r="BB318" s="89"/>
      <c r="BC318" s="89"/>
      <c r="BD318" s="89"/>
      <c r="BE318" s="89"/>
      <c r="BF318" s="89"/>
      <c r="BG318" s="89"/>
      <c r="BH318" s="89"/>
      <c r="BI318" s="89"/>
    </row>
    <row r="319" spans="1:61" ht="15.75" customHeight="1">
      <c r="A319" s="89"/>
      <c r="B319" s="89"/>
      <c r="C319" s="89"/>
      <c r="D319" s="89"/>
      <c r="E319" s="89"/>
      <c r="F319" s="64"/>
      <c r="G319" s="89"/>
      <c r="H319" s="89"/>
      <c r="I319" s="89"/>
      <c r="J319" s="89"/>
      <c r="K319" s="89"/>
      <c r="L319" s="64"/>
      <c r="M319" s="89"/>
      <c r="N319" s="89"/>
      <c r="O319" s="89"/>
      <c r="P319" s="64"/>
      <c r="Q319" s="64"/>
      <c r="R319" s="64"/>
      <c r="S319" s="64"/>
      <c r="T319" s="64"/>
      <c r="U319" s="89"/>
      <c r="V319" s="64"/>
      <c r="W319" s="89"/>
      <c r="X319" s="64"/>
      <c r="Y319" s="89"/>
      <c r="Z319" s="64"/>
      <c r="AA319" s="89"/>
      <c r="AB319" s="64"/>
      <c r="AC319" s="89"/>
      <c r="AD319" s="89"/>
      <c r="AE319" s="64"/>
      <c r="AF319" s="64"/>
      <c r="AG319" s="64"/>
      <c r="AH319" s="89"/>
      <c r="AI319" s="89"/>
      <c r="AJ319" s="89"/>
      <c r="AK319" s="89"/>
      <c r="AL319" s="89"/>
      <c r="AM319" s="89"/>
      <c r="AN319" s="89"/>
      <c r="AO319" s="89"/>
      <c r="AP319" s="89"/>
      <c r="AQ319" s="89"/>
      <c r="AR319" s="89"/>
      <c r="AS319" s="89"/>
      <c r="AT319" s="89"/>
      <c r="AU319" s="89"/>
      <c r="AV319" s="89"/>
      <c r="AW319" s="89"/>
      <c r="AX319" s="89"/>
      <c r="AY319" s="89"/>
      <c r="AZ319" s="89"/>
      <c r="BA319" s="89"/>
      <c r="BB319" s="89"/>
      <c r="BC319" s="89"/>
      <c r="BD319" s="89"/>
      <c r="BE319" s="89"/>
      <c r="BF319" s="89"/>
      <c r="BG319" s="89"/>
      <c r="BH319" s="89"/>
      <c r="BI319" s="89"/>
    </row>
    <row r="320" spans="1:61" ht="15.75" customHeight="1">
      <c r="A320" s="89"/>
      <c r="B320" s="89"/>
      <c r="C320" s="89"/>
      <c r="D320" s="89"/>
      <c r="E320" s="89"/>
      <c r="F320" s="64"/>
      <c r="G320" s="89"/>
      <c r="H320" s="89"/>
      <c r="I320" s="89"/>
      <c r="J320" s="89"/>
      <c r="K320" s="89"/>
      <c r="L320" s="64"/>
      <c r="M320" s="89"/>
      <c r="N320" s="89"/>
      <c r="O320" s="89"/>
      <c r="P320" s="64"/>
      <c r="Q320" s="64"/>
      <c r="R320" s="64"/>
      <c r="S320" s="64"/>
      <c r="T320" s="64"/>
      <c r="U320" s="89"/>
      <c r="V320" s="64"/>
      <c r="W320" s="89"/>
      <c r="X320" s="64"/>
      <c r="Y320" s="89"/>
      <c r="Z320" s="64"/>
      <c r="AA320" s="89"/>
      <c r="AB320" s="64"/>
      <c r="AC320" s="89"/>
      <c r="AD320" s="89"/>
      <c r="AE320" s="64"/>
      <c r="AF320" s="64"/>
      <c r="AG320" s="64"/>
      <c r="AH320" s="89"/>
      <c r="AI320" s="89"/>
      <c r="AJ320" s="89"/>
      <c r="AK320" s="89"/>
      <c r="AL320" s="89"/>
      <c r="AM320" s="89"/>
      <c r="AN320" s="89"/>
      <c r="AO320" s="89"/>
      <c r="AP320" s="89"/>
      <c r="AQ320" s="89"/>
      <c r="AR320" s="89"/>
      <c r="AS320" s="89"/>
      <c r="AT320" s="89"/>
      <c r="AU320" s="89"/>
      <c r="AV320" s="89"/>
      <c r="AW320" s="89"/>
      <c r="AX320" s="89"/>
      <c r="AY320" s="89"/>
      <c r="AZ320" s="89"/>
      <c r="BA320" s="89"/>
      <c r="BB320" s="89"/>
      <c r="BC320" s="89"/>
      <c r="BD320" s="89"/>
      <c r="BE320" s="89"/>
      <c r="BF320" s="89"/>
      <c r="BG320" s="89"/>
      <c r="BH320" s="89"/>
      <c r="BI320" s="89"/>
    </row>
    <row r="321" spans="1:61" ht="15.75" customHeight="1">
      <c r="A321" s="89"/>
      <c r="B321" s="89"/>
      <c r="C321" s="89"/>
      <c r="D321" s="89"/>
      <c r="E321" s="89"/>
      <c r="F321" s="64"/>
      <c r="G321" s="89"/>
      <c r="H321" s="89"/>
      <c r="I321" s="89"/>
      <c r="J321" s="89"/>
      <c r="K321" s="89"/>
      <c r="L321" s="64"/>
      <c r="M321" s="89"/>
      <c r="N321" s="89"/>
      <c r="O321" s="89"/>
      <c r="P321" s="64"/>
      <c r="Q321" s="64"/>
      <c r="R321" s="64"/>
      <c r="S321" s="64"/>
      <c r="T321" s="64"/>
      <c r="U321" s="89"/>
      <c r="V321" s="64"/>
      <c r="W321" s="89"/>
      <c r="X321" s="64"/>
      <c r="Y321" s="89"/>
      <c r="Z321" s="64"/>
      <c r="AA321" s="89"/>
      <c r="AB321" s="64"/>
      <c r="AC321" s="89"/>
      <c r="AD321" s="89"/>
      <c r="AE321" s="64"/>
      <c r="AF321" s="64"/>
      <c r="AG321" s="64"/>
      <c r="AH321" s="89"/>
      <c r="AI321" s="89"/>
      <c r="AJ321" s="89"/>
      <c r="AK321" s="89"/>
      <c r="AL321" s="89"/>
      <c r="AM321" s="89"/>
      <c r="AN321" s="89"/>
      <c r="AO321" s="89"/>
      <c r="AP321" s="89"/>
      <c r="AQ321" s="89"/>
      <c r="AR321" s="89"/>
      <c r="AS321" s="89"/>
      <c r="AT321" s="89"/>
      <c r="AU321" s="89"/>
      <c r="AV321" s="89"/>
      <c r="AW321" s="89"/>
      <c r="AX321" s="89"/>
      <c r="AY321" s="89"/>
      <c r="AZ321" s="89"/>
      <c r="BA321" s="89"/>
      <c r="BB321" s="89"/>
      <c r="BC321" s="89"/>
      <c r="BD321" s="89"/>
      <c r="BE321" s="89"/>
      <c r="BF321" s="89"/>
      <c r="BG321" s="89"/>
      <c r="BH321" s="89"/>
      <c r="BI321" s="89"/>
    </row>
    <row r="322" spans="1:61" ht="15.75" customHeight="1">
      <c r="A322" s="89"/>
      <c r="B322" s="89"/>
      <c r="C322" s="89"/>
      <c r="D322" s="89"/>
      <c r="E322" s="89"/>
      <c r="F322" s="64"/>
      <c r="G322" s="89"/>
      <c r="H322" s="89"/>
      <c r="I322" s="89"/>
      <c r="J322" s="89"/>
      <c r="K322" s="89"/>
      <c r="L322" s="64"/>
      <c r="M322" s="89"/>
      <c r="N322" s="89"/>
      <c r="O322" s="89"/>
      <c r="P322" s="64"/>
      <c r="Q322" s="64"/>
      <c r="R322" s="64"/>
      <c r="S322" s="64"/>
      <c r="T322" s="64"/>
      <c r="U322" s="89"/>
      <c r="V322" s="64"/>
      <c r="W322" s="89"/>
      <c r="X322" s="64"/>
      <c r="Y322" s="89"/>
      <c r="Z322" s="64"/>
      <c r="AA322" s="89"/>
      <c r="AB322" s="64"/>
      <c r="AC322" s="89"/>
      <c r="AD322" s="89"/>
      <c r="AE322" s="64"/>
      <c r="AF322" s="64"/>
      <c r="AG322" s="64"/>
      <c r="AH322" s="89"/>
      <c r="AI322" s="89"/>
      <c r="AJ322" s="89"/>
      <c r="AK322" s="89"/>
      <c r="AL322" s="89"/>
      <c r="AM322" s="89"/>
      <c r="AN322" s="89"/>
      <c r="AO322" s="89"/>
      <c r="AP322" s="89"/>
      <c r="AQ322" s="89"/>
      <c r="AR322" s="89"/>
      <c r="AS322" s="89"/>
      <c r="AT322" s="89"/>
      <c r="AU322" s="89"/>
      <c r="AV322" s="89"/>
      <c r="AW322" s="89"/>
      <c r="AX322" s="89"/>
      <c r="AY322" s="89"/>
      <c r="AZ322" s="89"/>
      <c r="BA322" s="89"/>
      <c r="BB322" s="89"/>
      <c r="BC322" s="89"/>
      <c r="BD322" s="89"/>
      <c r="BE322" s="89"/>
      <c r="BF322" s="89"/>
      <c r="BG322" s="89"/>
      <c r="BH322" s="89"/>
      <c r="BI322" s="89"/>
    </row>
    <row r="323" spans="1:61" ht="15.75" customHeight="1">
      <c r="A323" s="89"/>
      <c r="B323" s="89"/>
      <c r="C323" s="89"/>
      <c r="D323" s="89"/>
      <c r="E323" s="89"/>
      <c r="F323" s="64"/>
      <c r="G323" s="89"/>
      <c r="H323" s="89"/>
      <c r="I323" s="89"/>
      <c r="J323" s="89"/>
      <c r="K323" s="89"/>
      <c r="L323" s="64"/>
      <c r="M323" s="89"/>
      <c r="N323" s="89"/>
      <c r="O323" s="89"/>
      <c r="P323" s="64"/>
      <c r="Q323" s="64"/>
      <c r="R323" s="64"/>
      <c r="S323" s="64"/>
      <c r="T323" s="64"/>
      <c r="U323" s="89"/>
      <c r="V323" s="64"/>
      <c r="W323" s="89"/>
      <c r="X323" s="64"/>
      <c r="Y323" s="89"/>
      <c r="Z323" s="64"/>
      <c r="AA323" s="89"/>
      <c r="AB323" s="64"/>
      <c r="AC323" s="89"/>
      <c r="AD323" s="89"/>
      <c r="AE323" s="64"/>
      <c r="AF323" s="64"/>
      <c r="AG323" s="64"/>
      <c r="AH323" s="89"/>
      <c r="AI323" s="89"/>
      <c r="AJ323" s="89"/>
      <c r="AK323" s="89"/>
      <c r="AL323" s="89"/>
      <c r="AM323" s="89"/>
      <c r="AN323" s="89"/>
      <c r="AO323" s="89"/>
      <c r="AP323" s="89"/>
      <c r="AQ323" s="89"/>
      <c r="AR323" s="89"/>
      <c r="AS323" s="89"/>
      <c r="AT323" s="89"/>
      <c r="AU323" s="89"/>
      <c r="AV323" s="89"/>
      <c r="AW323" s="89"/>
      <c r="AX323" s="89"/>
      <c r="AY323" s="89"/>
      <c r="AZ323" s="89"/>
      <c r="BA323" s="89"/>
      <c r="BB323" s="89"/>
      <c r="BC323" s="89"/>
      <c r="BD323" s="89"/>
      <c r="BE323" s="89"/>
      <c r="BF323" s="89"/>
      <c r="BG323" s="89"/>
      <c r="BH323" s="89"/>
      <c r="BI323" s="89"/>
    </row>
    <row r="324" spans="1:61" ht="15.75" customHeight="1">
      <c r="A324" s="89"/>
      <c r="B324" s="89"/>
      <c r="C324" s="89"/>
      <c r="D324" s="89"/>
      <c r="E324" s="89"/>
      <c r="F324" s="64"/>
      <c r="G324" s="89"/>
      <c r="H324" s="89"/>
      <c r="I324" s="89"/>
      <c r="J324" s="89"/>
      <c r="K324" s="89"/>
      <c r="L324" s="64"/>
      <c r="M324" s="89"/>
      <c r="N324" s="89"/>
      <c r="O324" s="89"/>
      <c r="P324" s="64"/>
      <c r="Q324" s="64"/>
      <c r="R324" s="64"/>
      <c r="S324" s="64"/>
      <c r="T324" s="64"/>
      <c r="U324" s="89"/>
      <c r="V324" s="64"/>
      <c r="W324" s="89"/>
      <c r="X324" s="64"/>
      <c r="Y324" s="89"/>
      <c r="Z324" s="64"/>
      <c r="AA324" s="89"/>
      <c r="AB324" s="64"/>
      <c r="AC324" s="89"/>
      <c r="AD324" s="89"/>
      <c r="AE324" s="64"/>
      <c r="AF324" s="64"/>
      <c r="AG324" s="64"/>
      <c r="AH324" s="89"/>
      <c r="AI324" s="89"/>
      <c r="AJ324" s="89"/>
      <c r="AK324" s="89"/>
      <c r="AL324" s="89"/>
      <c r="AM324" s="89"/>
      <c r="AN324" s="89"/>
      <c r="AO324" s="89"/>
      <c r="AP324" s="89"/>
      <c r="AQ324" s="89"/>
      <c r="AR324" s="89"/>
      <c r="AS324" s="89"/>
      <c r="AT324" s="89"/>
      <c r="AU324" s="89"/>
      <c r="AV324" s="89"/>
      <c r="AW324" s="89"/>
      <c r="AX324" s="89"/>
      <c r="AY324" s="89"/>
      <c r="AZ324" s="89"/>
      <c r="BA324" s="89"/>
      <c r="BB324" s="89"/>
      <c r="BC324" s="89"/>
      <c r="BD324" s="89"/>
      <c r="BE324" s="89"/>
      <c r="BF324" s="89"/>
      <c r="BG324" s="89"/>
      <c r="BH324" s="89"/>
      <c r="BI324" s="89"/>
    </row>
    <row r="325" spans="1:61" ht="15.75" customHeight="1">
      <c r="A325" s="89"/>
      <c r="B325" s="89"/>
      <c r="C325" s="89"/>
      <c r="D325" s="89"/>
      <c r="E325" s="89"/>
      <c r="F325" s="64"/>
      <c r="G325" s="89"/>
      <c r="H325" s="89"/>
      <c r="I325" s="89"/>
      <c r="J325" s="89"/>
      <c r="K325" s="89"/>
      <c r="L325" s="64"/>
      <c r="M325" s="89"/>
      <c r="N325" s="89"/>
      <c r="O325" s="89"/>
      <c r="P325" s="64"/>
      <c r="Q325" s="64"/>
      <c r="R325" s="64"/>
      <c r="S325" s="64"/>
      <c r="T325" s="64"/>
      <c r="U325" s="89"/>
      <c r="V325" s="64"/>
      <c r="W325" s="89"/>
      <c r="X325" s="64"/>
      <c r="Y325" s="89"/>
      <c r="Z325" s="64"/>
      <c r="AA325" s="89"/>
      <c r="AB325" s="64"/>
      <c r="AC325" s="89"/>
      <c r="AD325" s="89"/>
      <c r="AE325" s="64"/>
      <c r="AF325" s="64"/>
      <c r="AG325" s="64"/>
      <c r="AH325" s="89"/>
      <c r="AI325" s="89"/>
      <c r="AJ325" s="89"/>
      <c r="AK325" s="89"/>
      <c r="AL325" s="89"/>
      <c r="AM325" s="89"/>
      <c r="AN325" s="89"/>
      <c r="AO325" s="89"/>
      <c r="AP325" s="89"/>
      <c r="AQ325" s="89"/>
      <c r="AR325" s="89"/>
      <c r="AS325" s="89"/>
      <c r="AT325" s="89"/>
      <c r="AU325" s="89"/>
      <c r="AV325" s="89"/>
      <c r="AW325" s="89"/>
      <c r="AX325" s="89"/>
      <c r="AY325" s="89"/>
      <c r="AZ325" s="89"/>
      <c r="BA325" s="89"/>
      <c r="BB325" s="89"/>
      <c r="BC325" s="89"/>
      <c r="BD325" s="89"/>
      <c r="BE325" s="89"/>
      <c r="BF325" s="89"/>
      <c r="BG325" s="89"/>
      <c r="BH325" s="89"/>
      <c r="BI325" s="89"/>
    </row>
    <row r="326" spans="1:61" ht="15.75" customHeight="1">
      <c r="A326" s="89"/>
      <c r="B326" s="89"/>
      <c r="C326" s="89"/>
      <c r="D326" s="89"/>
      <c r="E326" s="89"/>
      <c r="F326" s="64"/>
      <c r="G326" s="89"/>
      <c r="H326" s="89"/>
      <c r="I326" s="89"/>
      <c r="J326" s="89"/>
      <c r="K326" s="89"/>
      <c r="L326" s="64"/>
      <c r="M326" s="89"/>
      <c r="N326" s="89"/>
      <c r="O326" s="89"/>
      <c r="P326" s="64"/>
      <c r="Q326" s="64"/>
      <c r="R326" s="64"/>
      <c r="S326" s="64"/>
      <c r="T326" s="64"/>
      <c r="U326" s="89"/>
      <c r="V326" s="64"/>
      <c r="W326" s="89"/>
      <c r="X326" s="64"/>
      <c r="Y326" s="89"/>
      <c r="Z326" s="64"/>
      <c r="AA326" s="89"/>
      <c r="AB326" s="64"/>
      <c r="AC326" s="89"/>
      <c r="AD326" s="89"/>
      <c r="AE326" s="64"/>
      <c r="AF326" s="64"/>
      <c r="AG326" s="64"/>
      <c r="AH326" s="89"/>
      <c r="AI326" s="89"/>
      <c r="AJ326" s="89"/>
      <c r="AK326" s="89"/>
      <c r="AL326" s="89"/>
      <c r="AM326" s="89"/>
      <c r="AN326" s="89"/>
      <c r="AO326" s="89"/>
      <c r="AP326" s="89"/>
      <c r="AQ326" s="89"/>
      <c r="AR326" s="89"/>
      <c r="AS326" s="89"/>
      <c r="AT326" s="89"/>
      <c r="AU326" s="89"/>
      <c r="AV326" s="89"/>
      <c r="AW326" s="89"/>
      <c r="AX326" s="89"/>
      <c r="AY326" s="89"/>
      <c r="AZ326" s="89"/>
      <c r="BA326" s="89"/>
      <c r="BB326" s="89"/>
      <c r="BC326" s="89"/>
      <c r="BD326" s="89"/>
      <c r="BE326" s="89"/>
      <c r="BF326" s="89"/>
      <c r="BG326" s="89"/>
      <c r="BH326" s="89"/>
      <c r="BI326" s="89"/>
    </row>
    <row r="327" spans="1:61" ht="15.75" customHeight="1">
      <c r="A327" s="89"/>
      <c r="B327" s="89"/>
      <c r="C327" s="89"/>
      <c r="D327" s="89"/>
      <c r="E327" s="89"/>
      <c r="F327" s="64"/>
      <c r="G327" s="89"/>
      <c r="H327" s="89"/>
      <c r="I327" s="89"/>
      <c r="J327" s="89"/>
      <c r="K327" s="89"/>
      <c r="L327" s="64"/>
      <c r="M327" s="89"/>
      <c r="N327" s="89"/>
      <c r="O327" s="89"/>
      <c r="P327" s="64"/>
      <c r="Q327" s="64"/>
      <c r="R327" s="64"/>
      <c r="S327" s="64"/>
      <c r="T327" s="64"/>
      <c r="U327" s="89"/>
      <c r="V327" s="64"/>
      <c r="W327" s="89"/>
      <c r="X327" s="64"/>
      <c r="Y327" s="89"/>
      <c r="Z327" s="64"/>
      <c r="AA327" s="89"/>
      <c r="AB327" s="64"/>
      <c r="AC327" s="89"/>
      <c r="AD327" s="89"/>
      <c r="AE327" s="64"/>
      <c r="AF327" s="64"/>
      <c r="AG327" s="64"/>
      <c r="AH327" s="89"/>
      <c r="AI327" s="89"/>
      <c r="AJ327" s="89"/>
      <c r="AK327" s="89"/>
      <c r="AL327" s="89"/>
      <c r="AM327" s="89"/>
      <c r="AN327" s="89"/>
      <c r="AO327" s="89"/>
      <c r="AP327" s="89"/>
      <c r="AQ327" s="89"/>
      <c r="AR327" s="89"/>
      <c r="AS327" s="89"/>
      <c r="AT327" s="89"/>
      <c r="AU327" s="89"/>
      <c r="AV327" s="89"/>
      <c r="AW327" s="89"/>
      <c r="AX327" s="89"/>
      <c r="AY327" s="89"/>
      <c r="AZ327" s="89"/>
      <c r="BA327" s="89"/>
      <c r="BB327" s="89"/>
      <c r="BC327" s="89"/>
      <c r="BD327" s="89"/>
      <c r="BE327" s="89"/>
      <c r="BF327" s="89"/>
      <c r="BG327" s="89"/>
      <c r="BH327" s="89"/>
      <c r="BI327" s="89"/>
    </row>
    <row r="328" spans="1:61" ht="15.75" customHeight="1"/>
    <row r="329" spans="1:61" ht="15.75" customHeight="1"/>
    <row r="330" spans="1:61" ht="15.75" customHeight="1"/>
    <row r="331" spans="1:61" ht="15.75" customHeight="1"/>
    <row r="332" spans="1:61" ht="15.75" customHeight="1"/>
    <row r="333" spans="1:61" ht="15.75" customHeight="1"/>
    <row r="334" spans="1:61" ht="15.75" customHeight="1"/>
    <row r="335" spans="1:61" ht="15.75" customHeight="1"/>
    <row r="336" spans="1:61"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3">
    <mergeCell ref="A1:C4"/>
    <mergeCell ref="A7:D7"/>
    <mergeCell ref="A8:D8"/>
    <mergeCell ref="A9:D9"/>
    <mergeCell ref="A11:B14"/>
    <mergeCell ref="C11:D14"/>
    <mergeCell ref="K16:K18"/>
    <mergeCell ref="L16:L18"/>
    <mergeCell ref="A16:A18"/>
    <mergeCell ref="B16:B18"/>
    <mergeCell ref="E16:E18"/>
    <mergeCell ref="F16:F18"/>
    <mergeCell ref="H16:H18"/>
    <mergeCell ref="I16:I18"/>
    <mergeCell ref="J16:J18"/>
    <mergeCell ref="K20:K23"/>
    <mergeCell ref="L20:L23"/>
    <mergeCell ref="A20:A23"/>
    <mergeCell ref="B20:B23"/>
    <mergeCell ref="E20:E23"/>
    <mergeCell ref="F20:F23"/>
    <mergeCell ref="H20:H23"/>
    <mergeCell ref="I20:I23"/>
    <mergeCell ref="J20:J23"/>
    <mergeCell ref="K25:K27"/>
    <mergeCell ref="L25:L27"/>
    <mergeCell ref="A25:A27"/>
    <mergeCell ref="B25:B27"/>
    <mergeCell ref="E25:E27"/>
    <mergeCell ref="F25:F27"/>
    <mergeCell ref="H25:H27"/>
    <mergeCell ref="I25:I27"/>
    <mergeCell ref="J25:J27"/>
    <mergeCell ref="AI25:AI27"/>
    <mergeCell ref="AJ25:AJ27"/>
    <mergeCell ref="AE17:AE18"/>
    <mergeCell ref="AF17:AF18"/>
    <mergeCell ref="AH20:AH23"/>
    <mergeCell ref="AI20:AI23"/>
    <mergeCell ref="AJ20:AJ23"/>
    <mergeCell ref="AG17:AG18"/>
    <mergeCell ref="AH25:AH27"/>
    <mergeCell ref="AI16:AI18"/>
    <mergeCell ref="AJ16:AJ18"/>
    <mergeCell ref="AK25:AK27"/>
    <mergeCell ref="D1:AL4"/>
    <mergeCell ref="AM1:AO1"/>
    <mergeCell ref="AM2:AO2"/>
    <mergeCell ref="AM3:AO3"/>
    <mergeCell ref="AM4:AO4"/>
    <mergeCell ref="A5:AO5"/>
    <mergeCell ref="A6:BE6"/>
    <mergeCell ref="I11:L14"/>
    <mergeCell ref="M12:N14"/>
    <mergeCell ref="M17:M18"/>
    <mergeCell ref="N17:N18"/>
    <mergeCell ref="O17:O18"/>
    <mergeCell ref="P17:P18"/>
    <mergeCell ref="AC17:AC18"/>
    <mergeCell ref="AH16:AH18"/>
    <mergeCell ref="AA14:AB14"/>
    <mergeCell ref="AD17:AD18"/>
    <mergeCell ref="X17:X18"/>
    <mergeCell ref="Y17:Y18"/>
    <mergeCell ref="Z17:Z18"/>
    <mergeCell ref="AA17:AA18"/>
    <mergeCell ref="AB17:AB18"/>
    <mergeCell ref="E7:AL7"/>
    <mergeCell ref="E8:AL8"/>
    <mergeCell ref="E9:AL9"/>
    <mergeCell ref="M11:AK11"/>
    <mergeCell ref="AL11:AO11"/>
    <mergeCell ref="E11:H14"/>
    <mergeCell ref="AL12:AM14"/>
    <mergeCell ref="AN12:AO14"/>
    <mergeCell ref="O12:AG13"/>
    <mergeCell ref="AH12:AK14"/>
    <mergeCell ref="AC14:AG14"/>
    <mergeCell ref="O14:P14"/>
    <mergeCell ref="S14:T14"/>
    <mergeCell ref="U14:V14"/>
    <mergeCell ref="W14:X14"/>
    <mergeCell ref="Y14:Z14"/>
    <mergeCell ref="AM22:AM23"/>
    <mergeCell ref="AL22:AL23"/>
    <mergeCell ref="AO22:AO23"/>
    <mergeCell ref="S17:S18"/>
    <mergeCell ref="T17:T18"/>
    <mergeCell ref="U17:U18"/>
    <mergeCell ref="V17:V18"/>
    <mergeCell ref="W17:W18"/>
    <mergeCell ref="AK20:AK23"/>
    <mergeCell ref="AK16:AK18"/>
  </mergeCells>
  <conditionalFormatting sqref="I16 AI16 I20 AI20 I25 AI25">
    <cfRule type="cellIs" dxfId="431" priority="1" operator="equal">
      <formula>"1 - Rara vez"</formula>
    </cfRule>
  </conditionalFormatting>
  <conditionalFormatting sqref="I16 AI16 I20 AI20 I25 AI25">
    <cfRule type="cellIs" dxfId="430" priority="2" operator="equal">
      <formula>"2 - Improbable"</formula>
    </cfRule>
  </conditionalFormatting>
  <conditionalFormatting sqref="I16 AI16 I20 AI20 I25 AI25">
    <cfRule type="cellIs" dxfId="429" priority="3" operator="equal">
      <formula>"3 - Posible"</formula>
    </cfRule>
  </conditionalFormatting>
  <conditionalFormatting sqref="I16 AI16 I20 AI20 I25 AI25">
    <cfRule type="cellIs" dxfId="428" priority="4" operator="equal">
      <formula>"4 - Probable"</formula>
    </cfRule>
  </conditionalFormatting>
  <conditionalFormatting sqref="J16 AI16:AJ16 J20 AI20:AJ20 J25 AI25:AJ25">
    <cfRule type="cellIs" dxfId="427" priority="5" operator="equal">
      <formula>"1 - Insignificante"</formula>
    </cfRule>
  </conditionalFormatting>
  <conditionalFormatting sqref="J16 AI16:AJ16 J20 AI20:AJ20 J25 AI25:AJ25">
    <cfRule type="cellIs" dxfId="426" priority="6" operator="equal">
      <formula>"2 - Menor"</formula>
    </cfRule>
  </conditionalFormatting>
  <conditionalFormatting sqref="J16 AI16:AJ16 J20 AI20:AJ20 J25 AI25:AJ25">
    <cfRule type="cellIs" dxfId="425" priority="7" operator="equal">
      <formula>"3 - Moderado"</formula>
    </cfRule>
  </conditionalFormatting>
  <conditionalFormatting sqref="J16 AI16:AJ16 J20 AI20:AJ20 J25 AI25:AJ25">
    <cfRule type="cellIs" dxfId="424" priority="8" operator="equal">
      <formula>"4 - Mayor"</formula>
    </cfRule>
  </conditionalFormatting>
  <conditionalFormatting sqref="K16 AJ16:AK16 K20 AJ20:AK20 K25 AJ25:AK25">
    <cfRule type="cellIs" dxfId="423" priority="9" operator="equal">
      <formula>"Zona de Riesgo Baja"</formula>
    </cfRule>
  </conditionalFormatting>
  <conditionalFormatting sqref="K16 AJ16:AK16 K20 AJ20:AK20 K25 AJ25:AK25">
    <cfRule type="cellIs" dxfId="422" priority="10" operator="equal">
      <formula>"Zona de Riesgo Moderada"</formula>
    </cfRule>
  </conditionalFormatting>
  <conditionalFormatting sqref="K16:K18 AK16:AK18 K20:K23 AK20:AK23 K25:K27 AK25:AK27">
    <cfRule type="containsText" dxfId="421" priority="11" operator="containsText" text="Zona de Riesgo Extrema">
      <formula>NOT(ISERROR(SEARCH(("Zona de Riesgo Extrema"),(K16))))</formula>
    </cfRule>
  </conditionalFormatting>
  <conditionalFormatting sqref="K16:K18 AK16:AK18 K20:K23 AK20:AK23 K25:K27 AK25:AK27">
    <cfRule type="containsText" dxfId="420" priority="12" operator="containsText" text="Zona de Riesgo Alta">
      <formula>NOT(ISERROR(SEARCH(("Zona de Riesgo Alta"),(K16))))</formula>
    </cfRule>
  </conditionalFormatting>
  <conditionalFormatting sqref="AI16 AI20 AI25">
    <cfRule type="cellIs" dxfId="419" priority="13" operator="equal">
      <formula>"1 - Rara vez"</formula>
    </cfRule>
  </conditionalFormatting>
  <conditionalFormatting sqref="AI16 AI20 AI25">
    <cfRule type="cellIs" dxfId="418" priority="14" operator="equal">
      <formula>"2 - Improbable"</formula>
    </cfRule>
  </conditionalFormatting>
  <conditionalFormatting sqref="AI16 AI20 AI25">
    <cfRule type="cellIs" dxfId="417" priority="15" operator="equal">
      <formula>"3 - Posible"</formula>
    </cfRule>
  </conditionalFormatting>
  <conditionalFormatting sqref="AI16 AI20 AI25">
    <cfRule type="cellIs" dxfId="416" priority="16" operator="equal">
      <formula>"4 - Probable"</formula>
    </cfRule>
  </conditionalFormatting>
  <conditionalFormatting sqref="AJ16 AJ20 AJ25">
    <cfRule type="cellIs" dxfId="415" priority="17" operator="equal">
      <formula>"1 - Insignificante"</formula>
    </cfRule>
  </conditionalFormatting>
  <conditionalFormatting sqref="AJ16 AJ20 AJ25">
    <cfRule type="cellIs" dxfId="414" priority="18" operator="equal">
      <formula>"2 - Menor"</formula>
    </cfRule>
  </conditionalFormatting>
  <conditionalFormatting sqref="AJ16 AJ20 AJ25">
    <cfRule type="cellIs" dxfId="413" priority="19" operator="equal">
      <formula>"3 - Moderado"</formula>
    </cfRule>
  </conditionalFormatting>
  <conditionalFormatting sqref="AJ16 AJ20 AJ25">
    <cfRule type="cellIs" dxfId="412" priority="20" operator="equal">
      <formula>"4 - Mayor"</formula>
    </cfRule>
  </conditionalFormatting>
  <conditionalFormatting sqref="AK16 AK20 AK25">
    <cfRule type="cellIs" dxfId="411" priority="21" operator="equal">
      <formula>"Zona de Riesgo Baja"</formula>
    </cfRule>
  </conditionalFormatting>
  <conditionalFormatting sqref="AK16 AK20 AK25">
    <cfRule type="cellIs" dxfId="410" priority="22" operator="equal">
      <formula>"Zona de Riesgo Moderada"</formula>
    </cfRule>
  </conditionalFormatting>
  <conditionalFormatting sqref="I16:I18 AI16:AI18 I20:I23 AI20:AI23 I25:I27 AI25:AI27">
    <cfRule type="containsText" dxfId="409" priority="23" operator="containsText" text="5 - Casi seguro">
      <formula>NOT(ISERROR(SEARCH(("5 - Casi seguro"),(I16))))</formula>
    </cfRule>
  </conditionalFormatting>
  <conditionalFormatting sqref="J16:J18 AJ16:AJ18 J20:J23 AJ20:AJ23 J25:J27 AJ25:AJ27">
    <cfRule type="containsText" dxfId="408" priority="24" operator="containsText" text="5 - Catastrófico">
      <formula>NOT(ISERROR(SEARCH(("5 - Catastrófico"),(J16))))</formula>
    </cfRule>
  </conditionalFormatting>
  <dataValidations count="15">
    <dataValidation type="list" allowBlank="1" showInputMessage="1" showErrorMessage="1" prompt=" - " sqref="AG16:AG17 AG20:AG23 AG25:AG27">
      <formula1>$I$121:$I$122</formula1>
    </dataValidation>
    <dataValidation type="list" allowBlank="1" showInputMessage="1" showErrorMessage="1" prompt=" - " sqref="C16:C18 C20:C23 C25:C27">
      <formula1>$E$99:$E$116</formula1>
    </dataValidation>
    <dataValidation type="list" allowBlank="1" showInputMessage="1" showErrorMessage="1" prompt=" - " sqref="AE16:AE17 AE20:AE23 AE25:AE27">
      <formula1>$I$116:$I$118</formula1>
    </dataValidation>
    <dataValidation type="list" allowBlank="1" showInputMessage="1" showErrorMessage="1" prompt=" - " sqref="L16 L20 L25">
      <formula1>$E$119:$E$121</formula1>
    </dataValidation>
    <dataValidation type="list" allowBlank="1" showInputMessage="1" showErrorMessage="1" prompt=" - " sqref="AH16 AD16:AD17 AF16:AF17 AH20 AD20:AD23 AF20:AF23 AH25 AD25:AD27 AF25:AF27">
      <formula1>$G$119:$G$121</formula1>
    </dataValidation>
    <dataValidation type="list" allowBlank="1" showInputMessage="1" showErrorMessage="1" prompt=" - " sqref="R16:R18 R20:R23 R25:R27">
      <formula1>$N$115:$N$116</formula1>
    </dataValidation>
    <dataValidation type="list" allowBlank="1" showInputMessage="1" showErrorMessage="1" prompt=" - " sqref="J16 AJ16 J20 AJ20 J25 AJ25">
      <formula1>$G$106:$G$110</formula1>
    </dataValidation>
    <dataValidation type="list" allowBlank="1" showInputMessage="1" showErrorMessage="1" prompt=" - " sqref="N16:N17 N20:N23 N25:N27">
      <formula1>$I$105:$I$106</formula1>
    </dataValidation>
    <dataValidation type="list" allowBlank="1" showInputMessage="1" showErrorMessage="1" prompt=" - " sqref="AB16:AB17 AB20:AB23 AB25:AB27">
      <formula1>$I$111:$I$113</formula1>
    </dataValidation>
    <dataValidation type="list" allowBlank="1" showInputMessage="1" showErrorMessage="1" prompt=" - " sqref="A16 A20 A25">
      <formula1>$C$99:$C$112</formula1>
    </dataValidation>
    <dataValidation type="list" allowBlank="1" showInputMessage="1" showErrorMessage="1" prompt=" - " sqref="P16:P17 P20:P23 P25:P27">
      <formula1>$J$109:$J$110</formula1>
    </dataValidation>
    <dataValidation type="list" allowBlank="1" showInputMessage="1" showErrorMessage="1" prompt=" - " sqref="H16 H20 H25">
      <formula1>$C$115:$C$126</formula1>
    </dataValidation>
    <dataValidation type="list" allowBlank="1" showInputMessage="1" showErrorMessage="1" prompt=" - " sqref="K16 AK16 K20 AK20 K25 AK25">
      <formula1>$I$99:$I$102</formula1>
    </dataValidation>
    <dataValidation type="list" allowBlank="1" showInputMessage="1" showErrorMessage="1" prompt=" - " sqref="I16 AI16 I20 AI20 I25 AI25">
      <formula1>$G$99:$G$103</formula1>
    </dataValidation>
    <dataValidation type="list" allowBlank="1" showInputMessage="1" showErrorMessage="1" prompt=" - " sqref="T16:T17 V16:V17 X16:X17 Z16:Z17 T20:T23 V20:V23 X20:X23 Z20:Z23 T25:T27 V25:V27 X25:X27 Z25:Z27">
      <formula1>$I$109:$I$110</formula1>
    </dataValidation>
  </dataValidations>
  <pageMargins left="0.7" right="0.7" top="0.75" bottom="0.75" header="0" footer="0"/>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Y352"/>
  <sheetViews>
    <sheetView topLeftCell="AV16" zoomScale="62" zoomScaleNormal="62" workbookViewId="0">
      <selection activeCell="BG18" sqref="BG18"/>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30.140625" customWidth="1"/>
    <col min="6" max="6" width="27.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88" customWidth="1"/>
    <col min="56" max="56" width="16.140625" hidden="1" customWidth="1"/>
    <col min="57" max="57" width="64.140625" customWidth="1"/>
    <col min="58" max="77" width="6.85546875" customWidth="1"/>
  </cols>
  <sheetData>
    <row r="1" spans="1:77" ht="30" customHeight="1">
      <c r="A1" s="586"/>
      <c r="B1" s="538"/>
      <c r="C1" s="539"/>
      <c r="D1" s="545" t="s">
        <v>61</v>
      </c>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8"/>
      <c r="AM1" s="538"/>
      <c r="AN1" s="538"/>
      <c r="AO1" s="538"/>
      <c r="AP1" s="538"/>
      <c r="AQ1" s="538"/>
      <c r="AR1" s="538"/>
      <c r="AS1" s="538"/>
      <c r="AT1" s="538"/>
      <c r="AU1" s="538"/>
      <c r="AV1" s="538"/>
      <c r="AW1" s="538"/>
      <c r="AX1" s="538"/>
      <c r="AY1" s="538"/>
      <c r="AZ1" s="539"/>
      <c r="BA1" s="546" t="s">
        <v>62</v>
      </c>
      <c r="BB1" s="456"/>
      <c r="BC1" s="456"/>
      <c r="BD1" s="456"/>
      <c r="BE1" s="465"/>
      <c r="BF1" s="67"/>
      <c r="BG1" s="67"/>
      <c r="BH1" s="67"/>
      <c r="BI1" s="67"/>
      <c r="BJ1" s="67"/>
      <c r="BK1" s="67"/>
      <c r="BL1" s="67"/>
      <c r="BM1" s="67"/>
      <c r="BN1" s="67"/>
      <c r="BO1" s="67"/>
      <c r="BP1" s="67"/>
      <c r="BQ1" s="67"/>
      <c r="BR1" s="67"/>
      <c r="BS1" s="67"/>
      <c r="BT1" s="67"/>
      <c r="BU1" s="67"/>
      <c r="BV1" s="128"/>
      <c r="BW1" s="128"/>
      <c r="BX1" s="128"/>
    </row>
    <row r="2" spans="1:77" ht="30" customHeight="1">
      <c r="A2" s="540"/>
      <c r="B2" s="461"/>
      <c r="C2" s="541"/>
      <c r="D2" s="540"/>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541"/>
      <c r="BA2" s="547" t="s">
        <v>63</v>
      </c>
      <c r="BB2" s="456"/>
      <c r="BC2" s="456"/>
      <c r="BD2" s="456"/>
      <c r="BE2" s="465"/>
      <c r="BF2" s="67"/>
      <c r="BG2" s="67"/>
      <c r="BH2" s="67"/>
      <c r="BI2" s="67"/>
      <c r="BJ2" s="67"/>
      <c r="BK2" s="67"/>
      <c r="BL2" s="67"/>
      <c r="BM2" s="67"/>
      <c r="BN2" s="67"/>
      <c r="BO2" s="67"/>
      <c r="BP2" s="67"/>
      <c r="BQ2" s="67"/>
      <c r="BR2" s="67"/>
      <c r="BS2" s="67"/>
      <c r="BT2" s="67"/>
      <c r="BU2" s="67"/>
      <c r="BV2" s="128"/>
      <c r="BW2" s="128"/>
      <c r="BX2" s="128"/>
    </row>
    <row r="3" spans="1:77" ht="30" customHeight="1">
      <c r="A3" s="540"/>
      <c r="B3" s="461"/>
      <c r="C3" s="541"/>
      <c r="D3" s="540"/>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541"/>
      <c r="BA3" s="547" t="s">
        <v>64</v>
      </c>
      <c r="BB3" s="456"/>
      <c r="BC3" s="456"/>
      <c r="BD3" s="456"/>
      <c r="BE3" s="465"/>
      <c r="BF3" s="67"/>
      <c r="BG3" s="67"/>
      <c r="BH3" s="67"/>
      <c r="BI3" s="67"/>
      <c r="BJ3" s="67"/>
      <c r="BK3" s="67"/>
      <c r="BL3" s="67"/>
      <c r="BM3" s="67"/>
      <c r="BN3" s="67"/>
      <c r="BO3" s="67"/>
      <c r="BP3" s="67"/>
      <c r="BQ3" s="67"/>
      <c r="BR3" s="67"/>
      <c r="BS3" s="67"/>
      <c r="BT3" s="67"/>
      <c r="BU3" s="67"/>
      <c r="BV3" s="128"/>
      <c r="BW3" s="128"/>
      <c r="BX3" s="128"/>
    </row>
    <row r="4" spans="1:77" ht="30" customHeight="1">
      <c r="A4" s="542"/>
      <c r="B4" s="543"/>
      <c r="C4" s="544"/>
      <c r="D4" s="542"/>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3"/>
      <c r="AS4" s="543"/>
      <c r="AT4" s="543"/>
      <c r="AU4" s="543"/>
      <c r="AV4" s="543"/>
      <c r="AW4" s="543"/>
      <c r="AX4" s="543"/>
      <c r="AY4" s="543"/>
      <c r="AZ4" s="544"/>
      <c r="BA4" s="547" t="s">
        <v>65</v>
      </c>
      <c r="BB4" s="456"/>
      <c r="BC4" s="456"/>
      <c r="BD4" s="456"/>
      <c r="BE4" s="465"/>
      <c r="BF4" s="67"/>
      <c r="BG4" s="67"/>
      <c r="BH4" s="67"/>
      <c r="BI4" s="67"/>
      <c r="BJ4" s="67"/>
      <c r="BK4" s="67"/>
      <c r="BL4" s="67"/>
      <c r="BM4" s="67"/>
      <c r="BN4" s="67"/>
      <c r="BO4" s="67"/>
      <c r="BP4" s="67"/>
      <c r="BQ4" s="67"/>
      <c r="BR4" s="67"/>
      <c r="BS4" s="67"/>
      <c r="BT4" s="67"/>
      <c r="BU4" s="67"/>
      <c r="BV4" s="128"/>
      <c r="BW4" s="128"/>
      <c r="BX4" s="128"/>
    </row>
    <row r="5" spans="1:77" ht="8.25"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67"/>
      <c r="BG5" s="67"/>
      <c r="BH5" s="67"/>
      <c r="BI5" s="67"/>
      <c r="BJ5" s="67"/>
      <c r="BK5" s="67"/>
      <c r="BL5" s="67"/>
      <c r="BM5" s="67"/>
      <c r="BN5" s="67"/>
      <c r="BO5" s="67"/>
      <c r="BP5" s="67"/>
      <c r="BQ5" s="67"/>
      <c r="BR5" s="67"/>
      <c r="BS5" s="67"/>
      <c r="BT5" s="67"/>
      <c r="BU5" s="67"/>
      <c r="BV5" s="67"/>
      <c r="BW5" s="67"/>
      <c r="BX5" s="67"/>
    </row>
    <row r="6" spans="1:77" ht="30" customHeight="1">
      <c r="A6" s="587" t="s">
        <v>66</v>
      </c>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65"/>
      <c r="BF6" s="67"/>
      <c r="BG6" s="67"/>
      <c r="BH6" s="67"/>
      <c r="BI6" s="67"/>
      <c r="BJ6" s="67"/>
      <c r="BK6" s="67"/>
      <c r="BL6" s="67"/>
      <c r="BM6" s="67"/>
      <c r="BN6" s="67"/>
      <c r="BO6" s="67"/>
      <c r="BP6" s="67"/>
      <c r="BQ6" s="67"/>
      <c r="BR6" s="67"/>
      <c r="BS6" s="67"/>
      <c r="BT6" s="67"/>
      <c r="BU6" s="67"/>
      <c r="BV6" s="67"/>
      <c r="BW6" s="67"/>
      <c r="BX6" s="67"/>
    </row>
    <row r="7" spans="1:77" ht="30" customHeight="1">
      <c r="A7" s="579" t="s">
        <v>67</v>
      </c>
      <c r="B7" s="456"/>
      <c r="C7" s="456"/>
      <c r="D7" s="465"/>
      <c r="E7" s="606" t="s">
        <v>68</v>
      </c>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73"/>
      <c r="AM7" s="72"/>
      <c r="AN7" s="72"/>
      <c r="AO7" s="72"/>
      <c r="AP7" s="72"/>
      <c r="AQ7" s="72"/>
      <c r="AR7" s="72"/>
      <c r="AS7" s="72"/>
      <c r="AT7" s="72"/>
      <c r="AU7" s="72"/>
      <c r="AV7" s="72"/>
      <c r="AW7" s="72"/>
      <c r="AX7" s="72"/>
      <c r="AY7" s="72"/>
      <c r="AZ7" s="72"/>
      <c r="BA7" s="72"/>
      <c r="BB7" s="72"/>
      <c r="BC7" s="72"/>
      <c r="BD7" s="72"/>
      <c r="BE7" s="73"/>
      <c r="BF7" s="67"/>
      <c r="BG7" s="67"/>
      <c r="BH7" s="67"/>
      <c r="BI7" s="67"/>
      <c r="BJ7" s="67"/>
      <c r="BK7" s="67"/>
      <c r="BL7" s="67"/>
      <c r="BM7" s="67"/>
      <c r="BN7" s="67"/>
      <c r="BO7" s="67"/>
      <c r="BP7" s="67"/>
      <c r="BQ7" s="67"/>
      <c r="BR7" s="67"/>
      <c r="BS7" s="67"/>
      <c r="BT7" s="67"/>
      <c r="BU7" s="67"/>
      <c r="BV7" s="67"/>
      <c r="BW7" s="67"/>
      <c r="BX7" s="67"/>
    </row>
    <row r="8" spans="1:77" ht="30" customHeight="1">
      <c r="A8" s="579" t="s">
        <v>69</v>
      </c>
      <c r="B8" s="456"/>
      <c r="C8" s="456"/>
      <c r="D8" s="465"/>
      <c r="E8" s="606" t="s">
        <v>388</v>
      </c>
      <c r="F8" s="456"/>
      <c r="G8" s="456"/>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73"/>
      <c r="AM8" s="72"/>
      <c r="AN8" s="72"/>
      <c r="AO8" s="72"/>
      <c r="AP8" s="72"/>
      <c r="AQ8" s="72"/>
      <c r="AR8" s="72"/>
      <c r="AS8" s="72"/>
      <c r="AT8" s="72"/>
      <c r="AU8" s="72"/>
      <c r="AV8" s="72"/>
      <c r="AW8" s="72"/>
      <c r="AX8" s="72"/>
      <c r="AY8" s="72"/>
      <c r="AZ8" s="72"/>
      <c r="BA8" s="72"/>
      <c r="BB8" s="72"/>
      <c r="BC8" s="72"/>
      <c r="BD8" s="72"/>
      <c r="BE8" s="73"/>
      <c r="BF8" s="67"/>
      <c r="BG8" s="67"/>
      <c r="BH8" s="67"/>
      <c r="BI8" s="67"/>
      <c r="BJ8" s="67"/>
      <c r="BK8" s="67"/>
      <c r="BL8" s="67"/>
      <c r="BM8" s="67"/>
      <c r="BN8" s="67"/>
      <c r="BO8" s="67"/>
      <c r="BP8" s="67"/>
      <c r="BQ8" s="67"/>
      <c r="BR8" s="67"/>
      <c r="BS8" s="67"/>
      <c r="BT8" s="67"/>
      <c r="BU8" s="67"/>
      <c r="BV8" s="67"/>
      <c r="BW8" s="67"/>
      <c r="BX8" s="67"/>
    </row>
    <row r="9" spans="1:77" ht="30" customHeight="1">
      <c r="A9" s="579" t="s">
        <v>71</v>
      </c>
      <c r="B9" s="456"/>
      <c r="C9" s="456"/>
      <c r="D9" s="465"/>
      <c r="E9" s="606" t="s">
        <v>72</v>
      </c>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73"/>
      <c r="AM9" s="72"/>
      <c r="AN9" s="72"/>
      <c r="AO9" s="72"/>
      <c r="AP9" s="72"/>
      <c r="AQ9" s="72"/>
      <c r="AR9" s="72"/>
      <c r="AS9" s="72"/>
      <c r="AT9" s="72"/>
      <c r="AU9" s="72"/>
      <c r="AV9" s="72"/>
      <c r="AW9" s="72"/>
      <c r="AX9" s="72"/>
      <c r="AY9" s="72"/>
      <c r="AZ9" s="72"/>
      <c r="BA9" s="72"/>
      <c r="BB9" s="72"/>
      <c r="BC9" s="72"/>
      <c r="BD9" s="72"/>
      <c r="BE9" s="73"/>
      <c r="BF9" s="67"/>
      <c r="BG9" s="67"/>
      <c r="BH9" s="67"/>
      <c r="BI9" s="67"/>
      <c r="BJ9" s="67"/>
      <c r="BK9" s="67"/>
      <c r="BL9" s="67"/>
      <c r="BM9" s="67"/>
      <c r="BN9" s="67"/>
      <c r="BO9" s="67"/>
      <c r="BP9" s="67"/>
      <c r="BQ9" s="67"/>
      <c r="BR9" s="67"/>
      <c r="BS9" s="67"/>
      <c r="BT9" s="67"/>
      <c r="BU9" s="67"/>
      <c r="BV9" s="67"/>
      <c r="BW9" s="67"/>
      <c r="BX9" s="67"/>
    </row>
    <row r="10" spans="1:77" ht="8.25" customHeight="1">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67"/>
      <c r="BG10" s="67"/>
      <c r="BH10" s="67"/>
      <c r="BI10" s="67"/>
      <c r="BJ10" s="67"/>
      <c r="BK10" s="67"/>
      <c r="BL10" s="67"/>
      <c r="BM10" s="67"/>
      <c r="BN10" s="67"/>
      <c r="BO10" s="67"/>
      <c r="BP10" s="67"/>
      <c r="BQ10" s="67"/>
      <c r="BR10" s="67"/>
      <c r="BS10" s="67"/>
      <c r="BT10" s="67"/>
      <c r="BU10" s="67"/>
      <c r="BV10" s="67"/>
      <c r="BW10" s="67"/>
      <c r="BX10" s="67"/>
    </row>
    <row r="11" spans="1:77" ht="38.25" customHeight="1">
      <c r="A11" s="565" t="s">
        <v>73</v>
      </c>
      <c r="B11" s="516"/>
      <c r="C11" s="566" t="s">
        <v>74</v>
      </c>
      <c r="D11" s="516"/>
      <c r="E11" s="594" t="s">
        <v>75</v>
      </c>
      <c r="F11" s="494"/>
      <c r="G11" s="494"/>
      <c r="H11" s="574"/>
      <c r="I11" s="580" t="s">
        <v>76</v>
      </c>
      <c r="J11" s="494"/>
      <c r="K11" s="494"/>
      <c r="L11" s="494"/>
      <c r="M11" s="494"/>
      <c r="N11" s="494"/>
      <c r="O11" s="494"/>
      <c r="P11" s="494"/>
      <c r="Q11" s="494"/>
      <c r="R11" s="494"/>
      <c r="S11" s="494"/>
      <c r="T11" s="494"/>
      <c r="U11" s="494"/>
      <c r="V11" s="494"/>
      <c r="W11" s="494"/>
      <c r="X11" s="494"/>
      <c r="Y11" s="494"/>
      <c r="Z11" s="494"/>
      <c r="AA11" s="494"/>
      <c r="AB11" s="494"/>
      <c r="AC11" s="494"/>
      <c r="AD11" s="581"/>
      <c r="AE11" s="584" t="s">
        <v>77</v>
      </c>
      <c r="AF11" s="578"/>
      <c r="AG11" s="578"/>
      <c r="AH11" s="578"/>
      <c r="AI11" s="578"/>
      <c r="AJ11" s="578"/>
      <c r="AK11" s="578"/>
      <c r="AL11" s="578"/>
      <c r="AM11" s="578"/>
      <c r="AN11" s="578"/>
      <c r="AO11" s="578"/>
      <c r="AP11" s="578"/>
      <c r="AQ11" s="578"/>
      <c r="AR11" s="578"/>
      <c r="AS11" s="578"/>
      <c r="AT11" s="578"/>
      <c r="AU11" s="578"/>
      <c r="AV11" s="578"/>
      <c r="AW11" s="578"/>
      <c r="AX11" s="578"/>
      <c r="AY11" s="578"/>
      <c r="AZ11" s="578"/>
      <c r="BA11" s="585"/>
      <c r="BB11" s="560" t="s">
        <v>78</v>
      </c>
      <c r="BC11" s="549"/>
      <c r="BD11" s="549"/>
      <c r="BE11" s="550"/>
      <c r="BF11" s="78"/>
      <c r="BG11" s="78"/>
      <c r="BH11" s="78"/>
      <c r="BI11" s="78"/>
      <c r="BJ11" s="78"/>
      <c r="BK11" s="78"/>
      <c r="BL11" s="78"/>
      <c r="BM11" s="78"/>
      <c r="BN11" s="78"/>
      <c r="BO11" s="78"/>
      <c r="BP11" s="78"/>
      <c r="BQ11" s="78"/>
      <c r="BR11" s="78"/>
      <c r="BS11" s="78"/>
      <c r="BT11" s="78"/>
      <c r="BU11" s="78"/>
      <c r="BV11" s="78"/>
      <c r="BW11" s="78"/>
      <c r="BX11" s="78"/>
    </row>
    <row r="12" spans="1:77" ht="3.75" customHeight="1">
      <c r="A12" s="517"/>
      <c r="B12" s="518"/>
      <c r="C12" s="517"/>
      <c r="D12" s="518"/>
      <c r="E12" s="517"/>
      <c r="F12" s="461"/>
      <c r="G12" s="461"/>
      <c r="H12" s="518"/>
      <c r="I12" s="517"/>
      <c r="J12" s="461"/>
      <c r="K12" s="461"/>
      <c r="L12" s="461"/>
      <c r="M12" s="461"/>
      <c r="N12" s="461"/>
      <c r="O12" s="461"/>
      <c r="P12" s="461"/>
      <c r="Q12" s="461"/>
      <c r="R12" s="461"/>
      <c r="S12" s="461"/>
      <c r="T12" s="461"/>
      <c r="U12" s="461"/>
      <c r="V12" s="461"/>
      <c r="W12" s="461"/>
      <c r="X12" s="461"/>
      <c r="Y12" s="461"/>
      <c r="Z12" s="461"/>
      <c r="AA12" s="461"/>
      <c r="AB12" s="461"/>
      <c r="AC12" s="461"/>
      <c r="AD12" s="556"/>
      <c r="AE12" s="131"/>
      <c r="AF12" s="132"/>
      <c r="AG12" s="132"/>
      <c r="AH12" s="132"/>
      <c r="AI12" s="132"/>
      <c r="AJ12" s="132"/>
      <c r="AK12" s="132"/>
      <c r="AL12" s="132"/>
      <c r="AM12" s="132"/>
      <c r="AN12" s="132"/>
      <c r="AO12" s="132"/>
      <c r="AP12" s="132"/>
      <c r="AQ12" s="132"/>
      <c r="AR12" s="132"/>
      <c r="AS12" s="132"/>
      <c r="AT12" s="132"/>
      <c r="AU12" s="133"/>
      <c r="AV12" s="133"/>
      <c r="AW12" s="133"/>
      <c r="AX12" s="522" t="s">
        <v>81</v>
      </c>
      <c r="AY12" s="515"/>
      <c r="AZ12" s="515"/>
      <c r="BA12" s="516"/>
      <c r="BB12" s="562" t="s">
        <v>82</v>
      </c>
      <c r="BC12" s="516"/>
      <c r="BD12" s="573" t="s">
        <v>83</v>
      </c>
      <c r="BE12" s="574"/>
      <c r="BF12" s="67"/>
      <c r="BG12" s="67"/>
      <c r="BH12" s="67"/>
      <c r="BI12" s="67"/>
      <c r="BJ12" s="67"/>
      <c r="BK12" s="67"/>
      <c r="BL12" s="67"/>
      <c r="BM12" s="67"/>
      <c r="BN12" s="67"/>
      <c r="BO12" s="67"/>
      <c r="BP12" s="67"/>
      <c r="BQ12" s="67"/>
      <c r="BR12" s="67"/>
      <c r="BS12" s="67"/>
      <c r="BT12" s="67"/>
      <c r="BU12" s="67"/>
      <c r="BV12" s="67"/>
      <c r="BW12" s="67"/>
      <c r="BX12" s="67"/>
    </row>
    <row r="13" spans="1:77" ht="28.5" customHeight="1">
      <c r="A13" s="519"/>
      <c r="B13" s="521"/>
      <c r="C13" s="519"/>
      <c r="D13" s="521"/>
      <c r="E13" s="519"/>
      <c r="F13" s="520"/>
      <c r="G13" s="520"/>
      <c r="H13" s="521"/>
      <c r="I13" s="519"/>
      <c r="J13" s="520"/>
      <c r="K13" s="520"/>
      <c r="L13" s="520"/>
      <c r="M13" s="520"/>
      <c r="N13" s="520"/>
      <c r="O13" s="520"/>
      <c r="P13" s="520"/>
      <c r="Q13" s="520"/>
      <c r="R13" s="520"/>
      <c r="S13" s="520"/>
      <c r="T13" s="520"/>
      <c r="U13" s="520"/>
      <c r="V13" s="520"/>
      <c r="W13" s="520"/>
      <c r="X13" s="520"/>
      <c r="Y13" s="520"/>
      <c r="Z13" s="520"/>
      <c r="AA13" s="520"/>
      <c r="AB13" s="520"/>
      <c r="AC13" s="520"/>
      <c r="AD13" s="557"/>
      <c r="AE13" s="575" t="s">
        <v>79</v>
      </c>
      <c r="AF13" s="576"/>
      <c r="AG13" s="577" t="s">
        <v>80</v>
      </c>
      <c r="AH13" s="578"/>
      <c r="AI13" s="578"/>
      <c r="AJ13" s="578"/>
      <c r="AK13" s="578"/>
      <c r="AL13" s="578"/>
      <c r="AM13" s="578"/>
      <c r="AN13" s="578"/>
      <c r="AO13" s="578"/>
      <c r="AP13" s="578"/>
      <c r="AQ13" s="578"/>
      <c r="AR13" s="578"/>
      <c r="AS13" s="578"/>
      <c r="AT13" s="578"/>
      <c r="AU13" s="578"/>
      <c r="AV13" s="576"/>
      <c r="AW13" s="134"/>
      <c r="AX13" s="559"/>
      <c r="AY13" s="461"/>
      <c r="AZ13" s="461"/>
      <c r="BA13" s="518"/>
      <c r="BB13" s="517"/>
      <c r="BC13" s="518"/>
      <c r="BD13" s="517"/>
      <c r="BE13" s="518"/>
      <c r="BF13" s="67"/>
      <c r="BG13" s="67"/>
      <c r="BH13" s="67"/>
      <c r="BI13" s="67"/>
      <c r="BJ13" s="67"/>
      <c r="BK13" s="67"/>
      <c r="BL13" s="67"/>
      <c r="BM13" s="67"/>
      <c r="BN13" s="67"/>
      <c r="BO13" s="67"/>
      <c r="BP13" s="67"/>
      <c r="BQ13" s="67"/>
      <c r="BR13" s="67"/>
      <c r="BS13" s="67"/>
      <c r="BT13" s="67"/>
      <c r="BU13" s="67"/>
      <c r="BV13" s="67"/>
      <c r="BW13" s="67"/>
      <c r="BX13" s="67"/>
    </row>
    <row r="14" spans="1:77" ht="48.75" customHeight="1">
      <c r="A14" s="583" t="s">
        <v>91</v>
      </c>
      <c r="B14" s="583" t="s">
        <v>92</v>
      </c>
      <c r="C14" s="533" t="s">
        <v>93</v>
      </c>
      <c r="D14" s="533" t="s">
        <v>94</v>
      </c>
      <c r="E14" s="534" t="s">
        <v>95</v>
      </c>
      <c r="F14" s="534" t="s">
        <v>96</v>
      </c>
      <c r="G14" s="534" t="s">
        <v>97</v>
      </c>
      <c r="H14" s="534" t="s">
        <v>98</v>
      </c>
      <c r="I14" s="535" t="s">
        <v>99</v>
      </c>
      <c r="J14" s="582" t="s">
        <v>266</v>
      </c>
      <c r="K14" s="525"/>
      <c r="L14" s="525"/>
      <c r="M14" s="525"/>
      <c r="N14" s="525"/>
      <c r="O14" s="525"/>
      <c r="P14" s="525"/>
      <c r="Q14" s="525"/>
      <c r="R14" s="525"/>
      <c r="S14" s="525"/>
      <c r="T14" s="525"/>
      <c r="U14" s="525"/>
      <c r="V14" s="525"/>
      <c r="W14" s="525"/>
      <c r="X14" s="525"/>
      <c r="Y14" s="525"/>
      <c r="Z14" s="525"/>
      <c r="AA14" s="529"/>
      <c r="AB14" s="135"/>
      <c r="AC14" s="535" t="s">
        <v>473</v>
      </c>
      <c r="AD14" s="535" t="s">
        <v>101</v>
      </c>
      <c r="AE14" s="508" t="s">
        <v>103</v>
      </c>
      <c r="AF14" s="508" t="s">
        <v>104</v>
      </c>
      <c r="AG14" s="136" t="s">
        <v>84</v>
      </c>
      <c r="AH14" s="137"/>
      <c r="AI14" s="138" t="s">
        <v>85</v>
      </c>
      <c r="AJ14" s="139"/>
      <c r="AK14" s="138" t="s">
        <v>86</v>
      </c>
      <c r="AL14" s="139"/>
      <c r="AM14" s="138" t="s">
        <v>87</v>
      </c>
      <c r="AN14" s="139"/>
      <c r="AO14" s="138" t="s">
        <v>88</v>
      </c>
      <c r="AP14" s="139"/>
      <c r="AQ14" s="138" t="s">
        <v>89</v>
      </c>
      <c r="AR14" s="139"/>
      <c r="AS14" s="524" t="s">
        <v>90</v>
      </c>
      <c r="AT14" s="525"/>
      <c r="AU14" s="525"/>
      <c r="AV14" s="529"/>
      <c r="AW14" s="139"/>
      <c r="AX14" s="523"/>
      <c r="AY14" s="520"/>
      <c r="AZ14" s="520"/>
      <c r="BA14" s="521"/>
      <c r="BB14" s="519"/>
      <c r="BC14" s="521"/>
      <c r="BD14" s="519"/>
      <c r="BE14" s="521"/>
      <c r="BF14" s="67"/>
      <c r="BG14" s="67"/>
      <c r="BH14" s="67"/>
      <c r="BI14" s="67"/>
      <c r="BJ14" s="67"/>
      <c r="BK14" s="67"/>
      <c r="BL14" s="67"/>
      <c r="BM14" s="67"/>
      <c r="BN14" s="67"/>
      <c r="BO14" s="67"/>
      <c r="BP14" s="67"/>
      <c r="BQ14" s="67"/>
      <c r="BR14" s="67"/>
      <c r="BS14" s="67"/>
      <c r="BT14" s="67"/>
      <c r="BU14" s="67"/>
      <c r="BV14" s="67"/>
      <c r="BW14" s="67"/>
      <c r="BX14" s="67"/>
    </row>
    <row r="15" spans="1:77" ht="133.5" customHeight="1">
      <c r="A15" s="502"/>
      <c r="B15" s="502"/>
      <c r="C15" s="502"/>
      <c r="D15" s="502"/>
      <c r="E15" s="502"/>
      <c r="F15" s="502"/>
      <c r="G15" s="502"/>
      <c r="H15" s="502"/>
      <c r="I15" s="502"/>
      <c r="J15" s="140" t="s">
        <v>268</v>
      </c>
      <c r="K15" s="140" t="s">
        <v>269</v>
      </c>
      <c r="L15" s="140" t="s">
        <v>270</v>
      </c>
      <c r="M15" s="140" t="s">
        <v>271</v>
      </c>
      <c r="N15" s="140" t="s">
        <v>272</v>
      </c>
      <c r="O15" s="140" t="s">
        <v>273</v>
      </c>
      <c r="P15" s="140" t="s">
        <v>274</v>
      </c>
      <c r="Q15" s="140" t="s">
        <v>275</v>
      </c>
      <c r="R15" s="140" t="s">
        <v>276</v>
      </c>
      <c r="S15" s="140" t="s">
        <v>277</v>
      </c>
      <c r="T15" s="140" t="s">
        <v>278</v>
      </c>
      <c r="U15" s="140" t="s">
        <v>279</v>
      </c>
      <c r="V15" s="140" t="s">
        <v>280</v>
      </c>
      <c r="W15" s="140" t="s">
        <v>281</v>
      </c>
      <c r="X15" s="140" t="s">
        <v>282</v>
      </c>
      <c r="Y15" s="140" t="s">
        <v>283</v>
      </c>
      <c r="Z15" s="140" t="s">
        <v>284</v>
      </c>
      <c r="AA15" s="140" t="s">
        <v>285</v>
      </c>
      <c r="AB15" s="141" t="s">
        <v>286</v>
      </c>
      <c r="AC15" s="502"/>
      <c r="AD15" s="502"/>
      <c r="AE15" s="502"/>
      <c r="AF15" s="502"/>
      <c r="AG15" s="81" t="s">
        <v>287</v>
      </c>
      <c r="AH15" s="82" t="s">
        <v>106</v>
      </c>
      <c r="AI15" s="81" t="s">
        <v>288</v>
      </c>
      <c r="AJ15" s="82" t="s">
        <v>106</v>
      </c>
      <c r="AK15" s="81" t="s">
        <v>109</v>
      </c>
      <c r="AL15" s="82" t="s">
        <v>106</v>
      </c>
      <c r="AM15" s="81" t="s">
        <v>110</v>
      </c>
      <c r="AN15" s="82" t="s">
        <v>106</v>
      </c>
      <c r="AO15" s="81" t="s">
        <v>111</v>
      </c>
      <c r="AP15" s="82" t="s">
        <v>106</v>
      </c>
      <c r="AQ15" s="81" t="s">
        <v>112</v>
      </c>
      <c r="AR15" s="82" t="s">
        <v>106</v>
      </c>
      <c r="AS15" s="81" t="s">
        <v>113</v>
      </c>
      <c r="AT15" s="81" t="s">
        <v>114</v>
      </c>
      <c r="AU15" s="81" t="s">
        <v>115</v>
      </c>
      <c r="AV15" s="81" t="s">
        <v>116</v>
      </c>
      <c r="AW15" s="81" t="s">
        <v>117</v>
      </c>
      <c r="AX15" s="81" t="s">
        <v>118</v>
      </c>
      <c r="AY15" s="145" t="s">
        <v>99</v>
      </c>
      <c r="AZ15" s="142" t="s">
        <v>100</v>
      </c>
      <c r="BA15" s="142" t="s">
        <v>119</v>
      </c>
      <c r="BB15" s="146" t="s">
        <v>120</v>
      </c>
      <c r="BC15" s="146" t="s">
        <v>96</v>
      </c>
      <c r="BD15" s="147" t="s">
        <v>120</v>
      </c>
      <c r="BE15" s="147" t="s">
        <v>96</v>
      </c>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7" ht="145.5" customHeight="1">
      <c r="A16" s="501" t="s">
        <v>19</v>
      </c>
      <c r="B16" s="507">
        <v>1</v>
      </c>
      <c r="C16" s="87" t="s">
        <v>121</v>
      </c>
      <c r="D16" s="86" t="s">
        <v>474</v>
      </c>
      <c r="E16" s="501" t="s">
        <v>475</v>
      </c>
      <c r="F16" s="501" t="s">
        <v>476</v>
      </c>
      <c r="G16" s="86" t="s">
        <v>477</v>
      </c>
      <c r="H16" s="501" t="s">
        <v>478</v>
      </c>
      <c r="I16" s="507" t="s">
        <v>141</v>
      </c>
      <c r="J16" s="507" t="s">
        <v>238</v>
      </c>
      <c r="K16" s="507" t="s">
        <v>238</v>
      </c>
      <c r="L16" s="507" t="s">
        <v>140</v>
      </c>
      <c r="M16" s="507" t="s">
        <v>140</v>
      </c>
      <c r="N16" s="507" t="s">
        <v>238</v>
      </c>
      <c r="O16" s="507" t="s">
        <v>140</v>
      </c>
      <c r="P16" s="507" t="s">
        <v>238</v>
      </c>
      <c r="Q16" s="507" t="s">
        <v>140</v>
      </c>
      <c r="R16" s="507" t="s">
        <v>140</v>
      </c>
      <c r="S16" s="507" t="s">
        <v>238</v>
      </c>
      <c r="T16" s="507" t="s">
        <v>238</v>
      </c>
      <c r="U16" s="507" t="s">
        <v>238</v>
      </c>
      <c r="V16" s="507" t="s">
        <v>140</v>
      </c>
      <c r="W16" s="507" t="s">
        <v>140</v>
      </c>
      <c r="X16" s="507" t="s">
        <v>238</v>
      </c>
      <c r="Y16" s="507" t="s">
        <v>140</v>
      </c>
      <c r="Z16" s="507" t="s">
        <v>140</v>
      </c>
      <c r="AA16" s="507" t="s">
        <v>140</v>
      </c>
      <c r="AB16" s="507">
        <f>COUNTIF(J16:AA18,"SI")</f>
        <v>8</v>
      </c>
      <c r="AC16" s="507" t="s">
        <v>232</v>
      </c>
      <c r="AD16" s="501" t="s">
        <v>128</v>
      </c>
      <c r="AE16" s="83" t="s">
        <v>479</v>
      </c>
      <c r="AF16" s="83" t="s">
        <v>131</v>
      </c>
      <c r="AG16" s="83" t="s">
        <v>480</v>
      </c>
      <c r="AH16" s="83">
        <v>30</v>
      </c>
      <c r="AI16" s="83" t="s">
        <v>481</v>
      </c>
      <c r="AJ16" s="83">
        <v>15</v>
      </c>
      <c r="AK16" s="83" t="s">
        <v>482</v>
      </c>
      <c r="AL16" s="83">
        <v>15</v>
      </c>
      <c r="AM16" s="83" t="s">
        <v>483</v>
      </c>
      <c r="AN16" s="83">
        <v>15</v>
      </c>
      <c r="AO16" s="83" t="s">
        <v>484</v>
      </c>
      <c r="AP16" s="83">
        <v>15</v>
      </c>
      <c r="AQ16" s="83" t="s">
        <v>485</v>
      </c>
      <c r="AR16" s="83">
        <v>10</v>
      </c>
      <c r="AS16" s="83">
        <f t="shared" ref="AS16:AS17" si="0">95+5</f>
        <v>100</v>
      </c>
      <c r="AT16" s="83" t="s">
        <v>138</v>
      </c>
      <c r="AU16" s="83" t="s">
        <v>139</v>
      </c>
      <c r="AV16" s="83" t="s">
        <v>138</v>
      </c>
      <c r="AW16" s="83" t="s">
        <v>140</v>
      </c>
      <c r="AX16" s="501" t="s">
        <v>138</v>
      </c>
      <c r="AY16" s="507" t="s">
        <v>141</v>
      </c>
      <c r="AZ16" s="507" t="s">
        <v>127</v>
      </c>
      <c r="BA16" s="501" t="s">
        <v>224</v>
      </c>
      <c r="BB16" s="87">
        <v>1</v>
      </c>
      <c r="BC16" s="89" t="s">
        <v>486</v>
      </c>
      <c r="BD16" s="87">
        <v>1</v>
      </c>
      <c r="BE16" s="150" t="s">
        <v>487</v>
      </c>
      <c r="BF16" s="58"/>
      <c r="BG16" s="58"/>
      <c r="BH16" s="58"/>
      <c r="BI16" s="58"/>
      <c r="BJ16" s="58"/>
      <c r="BK16" s="58"/>
      <c r="BL16" s="58"/>
      <c r="BM16" s="58"/>
      <c r="BN16" s="58"/>
      <c r="BO16" s="58"/>
      <c r="BP16" s="58"/>
      <c r="BQ16" s="58"/>
      <c r="BR16" s="58"/>
      <c r="BS16" s="58"/>
      <c r="BT16" s="58"/>
      <c r="BU16" s="58"/>
      <c r="BV16" s="58"/>
      <c r="BW16" s="58"/>
      <c r="BX16" s="58"/>
      <c r="BY16" s="58"/>
    </row>
    <row r="17" spans="1:77" ht="145.5" customHeight="1">
      <c r="A17" s="506"/>
      <c r="B17" s="506"/>
      <c r="C17" s="87" t="s">
        <v>121</v>
      </c>
      <c r="D17" s="86" t="s">
        <v>488</v>
      </c>
      <c r="E17" s="506"/>
      <c r="F17" s="506"/>
      <c r="G17" s="86" t="s">
        <v>313</v>
      </c>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c r="AE17" s="83" t="s">
        <v>489</v>
      </c>
      <c r="AF17" s="83" t="s">
        <v>131</v>
      </c>
      <c r="AG17" s="83" t="s">
        <v>490</v>
      </c>
      <c r="AH17" s="83">
        <v>30</v>
      </c>
      <c r="AI17" s="83" t="s">
        <v>491</v>
      </c>
      <c r="AJ17" s="83">
        <v>15</v>
      </c>
      <c r="AK17" s="83" t="s">
        <v>492</v>
      </c>
      <c r="AL17" s="83">
        <v>15</v>
      </c>
      <c r="AM17" s="83" t="s">
        <v>493</v>
      </c>
      <c r="AN17" s="83">
        <v>15</v>
      </c>
      <c r="AO17" s="83" t="s">
        <v>494</v>
      </c>
      <c r="AP17" s="83">
        <v>15</v>
      </c>
      <c r="AQ17" s="83" t="s">
        <v>495</v>
      </c>
      <c r="AR17" s="83">
        <v>10</v>
      </c>
      <c r="AS17" s="83">
        <f t="shared" si="0"/>
        <v>100</v>
      </c>
      <c r="AT17" s="83" t="s">
        <v>138</v>
      </c>
      <c r="AU17" s="83" t="s">
        <v>139</v>
      </c>
      <c r="AV17" s="83" t="s">
        <v>138</v>
      </c>
      <c r="AW17" s="83" t="s">
        <v>140</v>
      </c>
      <c r="AX17" s="506"/>
      <c r="AY17" s="506"/>
      <c r="AZ17" s="506"/>
      <c r="BA17" s="506"/>
      <c r="BB17" s="87">
        <v>2</v>
      </c>
      <c r="BC17" s="399" t="s">
        <v>496</v>
      </c>
      <c r="BD17" s="87">
        <v>2</v>
      </c>
      <c r="BE17" s="150" t="s">
        <v>497</v>
      </c>
      <c r="BF17" s="58"/>
      <c r="BG17" s="58"/>
      <c r="BH17" s="58"/>
      <c r="BI17" s="58"/>
      <c r="BJ17" s="58"/>
      <c r="BK17" s="58"/>
      <c r="BL17" s="58"/>
      <c r="BM17" s="58"/>
      <c r="BN17" s="58"/>
      <c r="BO17" s="58"/>
      <c r="BP17" s="58"/>
      <c r="BQ17" s="58"/>
      <c r="BR17" s="58"/>
      <c r="BS17" s="58"/>
      <c r="BT17" s="58"/>
      <c r="BU17" s="58"/>
      <c r="BV17" s="58"/>
      <c r="BW17" s="58"/>
      <c r="BX17" s="58"/>
      <c r="BY17" s="58"/>
    </row>
    <row r="18" spans="1:77" ht="192.75" customHeight="1">
      <c r="A18" s="502"/>
      <c r="B18" s="502"/>
      <c r="C18" s="87" t="s">
        <v>121</v>
      </c>
      <c r="D18" s="86" t="s">
        <v>498</v>
      </c>
      <c r="E18" s="502"/>
      <c r="F18" s="502"/>
      <c r="G18" s="101"/>
      <c r="H18" s="502"/>
      <c r="I18" s="502"/>
      <c r="J18" s="502"/>
      <c r="K18" s="502"/>
      <c r="L18" s="502"/>
      <c r="M18" s="502"/>
      <c r="N18" s="502"/>
      <c r="O18" s="502"/>
      <c r="P18" s="502"/>
      <c r="Q18" s="502"/>
      <c r="R18" s="502"/>
      <c r="S18" s="502"/>
      <c r="T18" s="502"/>
      <c r="U18" s="502"/>
      <c r="V18" s="502"/>
      <c r="W18" s="502"/>
      <c r="X18" s="502"/>
      <c r="Y18" s="502"/>
      <c r="Z18" s="502"/>
      <c r="AA18" s="502"/>
      <c r="AB18" s="502"/>
      <c r="AC18" s="502"/>
      <c r="AD18" s="502"/>
      <c r="AE18" s="83"/>
      <c r="AF18" s="83"/>
      <c r="AG18" s="83"/>
      <c r="AH18" s="83"/>
      <c r="AI18" s="83"/>
      <c r="AJ18" s="83"/>
      <c r="AK18" s="83"/>
      <c r="AL18" s="83"/>
      <c r="AM18" s="83"/>
      <c r="AN18" s="83"/>
      <c r="AO18" s="83"/>
      <c r="AP18" s="83"/>
      <c r="AQ18" s="83"/>
      <c r="AR18" s="83"/>
      <c r="AS18" s="83"/>
      <c r="AT18" s="83"/>
      <c r="AU18" s="83"/>
      <c r="AV18" s="83"/>
      <c r="AW18" s="83"/>
      <c r="AX18" s="83"/>
      <c r="AY18" s="502"/>
      <c r="AZ18" s="502"/>
      <c r="BA18" s="502"/>
      <c r="BB18" s="87">
        <v>3</v>
      </c>
      <c r="BC18" s="415" t="s">
        <v>1803</v>
      </c>
      <c r="BD18" s="87">
        <v>3</v>
      </c>
      <c r="BE18" s="409" t="s">
        <v>1929</v>
      </c>
      <c r="BF18" s="58"/>
      <c r="BG18" s="58"/>
      <c r="BH18" s="58"/>
      <c r="BI18" s="58"/>
      <c r="BJ18" s="58"/>
      <c r="BK18" s="58"/>
      <c r="BL18" s="58"/>
      <c r="BM18" s="58"/>
      <c r="BN18" s="58"/>
      <c r="BO18" s="58"/>
      <c r="BP18" s="58"/>
      <c r="BQ18" s="58"/>
      <c r="BR18" s="58"/>
      <c r="BS18" s="58"/>
      <c r="BT18" s="58"/>
      <c r="BU18" s="58"/>
      <c r="BV18" s="58"/>
      <c r="BW18" s="58"/>
      <c r="BX18" s="58"/>
      <c r="BY18" s="58"/>
    </row>
    <row r="19" spans="1:77">
      <c r="A19" s="153"/>
      <c r="B19" s="153"/>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245"/>
      <c r="AF19" s="245"/>
      <c r="AG19" s="245"/>
      <c r="AH19" s="245"/>
      <c r="AI19" s="245"/>
      <c r="AJ19" s="245"/>
      <c r="AK19" s="245"/>
      <c r="AL19" s="245"/>
      <c r="AM19" s="245"/>
      <c r="AN19" s="245"/>
      <c r="AO19" s="245"/>
      <c r="AP19" s="245"/>
      <c r="AQ19" s="245"/>
      <c r="AR19" s="245"/>
      <c r="AS19" s="245"/>
      <c r="AT19" s="245"/>
      <c r="AU19" s="245"/>
      <c r="AV19" s="245"/>
      <c r="AW19" s="245"/>
      <c r="AX19" s="245"/>
      <c r="AY19" s="153"/>
      <c r="AZ19" s="153"/>
      <c r="BA19" s="153"/>
      <c r="BB19" s="153"/>
      <c r="BC19" s="153"/>
      <c r="BD19" s="153"/>
      <c r="BE19" s="153"/>
      <c r="BF19" s="153"/>
      <c r="BG19" s="153"/>
      <c r="BH19" s="153"/>
      <c r="BI19" s="153"/>
      <c r="BJ19" s="153"/>
      <c r="BK19" s="153"/>
      <c r="BL19" s="153"/>
      <c r="BM19" s="153"/>
      <c r="BN19" s="153"/>
      <c r="BO19" s="153"/>
      <c r="BP19" s="153"/>
      <c r="BQ19" s="153"/>
      <c r="BR19" s="153"/>
      <c r="BS19" s="153"/>
      <c r="BT19" s="153"/>
      <c r="BU19" s="153"/>
      <c r="BV19" s="153"/>
      <c r="BW19" s="153"/>
      <c r="BX19" s="153"/>
      <c r="BY19" s="153"/>
    </row>
    <row r="20" spans="1:77" ht="15.75" customHeight="1">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row>
    <row r="21" spans="1:77" ht="15.75" customHeight="1">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row>
    <row r="22" spans="1:77" ht="15.75" customHeight="1">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row>
    <row r="23" spans="1:77" ht="15.75" customHeight="1">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D23" s="58"/>
      <c r="BE23" s="58"/>
      <c r="BF23" s="58"/>
      <c r="BG23" s="58"/>
      <c r="BH23" s="58"/>
      <c r="BI23" s="58"/>
      <c r="BJ23" s="58"/>
      <c r="BK23" s="58"/>
      <c r="BL23" s="58"/>
      <c r="BM23" s="58"/>
      <c r="BN23" s="58"/>
      <c r="BO23" s="58"/>
      <c r="BP23" s="58"/>
      <c r="BQ23" s="58"/>
      <c r="BR23" s="58"/>
      <c r="BS23" s="58"/>
      <c r="BT23" s="58"/>
      <c r="BU23" s="58"/>
      <c r="BV23" s="58"/>
      <c r="BW23" s="58"/>
      <c r="BX23" s="58"/>
      <c r="BY23" s="58"/>
    </row>
    <row r="24" spans="1:77" ht="15.75" customHeight="1">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7" ht="15.75" customHeight="1">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row>
    <row r="26" spans="1:77" ht="15.75" customHeight="1">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row>
    <row r="27" spans="1:77" ht="15.75" customHeight="1">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row>
    <row r="28" spans="1:77" ht="15.75" customHeight="1">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row>
    <row r="29" spans="1:77" ht="15.75" customHeight="1">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row>
    <row r="30" spans="1:77" ht="15.75" customHeight="1">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row>
    <row r="31" spans="1:77" ht="15.75" customHeight="1">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row>
    <row r="32" spans="1:77" ht="15.75" customHeight="1">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row>
    <row r="33" spans="1:77" ht="15.75" customHeight="1">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row>
    <row r="34" spans="1:77" ht="15.75" customHeight="1">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row>
    <row r="35" spans="1:77" ht="15.75" customHeight="1">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row>
    <row r="36" spans="1:77" ht="15.75" customHeight="1">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row>
    <row r="37" spans="1:77" ht="15.75" customHeight="1">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row>
    <row r="38" spans="1:77" ht="15.75" customHeight="1">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row>
    <row r="39" spans="1:77" ht="15.75" customHeight="1">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row>
    <row r="40" spans="1:77" ht="15.75" customHeight="1">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row>
    <row r="41" spans="1:77" ht="15.75" customHeight="1">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row>
    <row r="42" spans="1:77" ht="15.75" customHeight="1">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row>
    <row r="43" spans="1:77" ht="15.75" customHeight="1">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row>
    <row r="44" spans="1:77" ht="15.75" customHeight="1">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row>
    <row r="45" spans="1:77" ht="15.75" customHeight="1">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row>
    <row r="46" spans="1:77" ht="15.75" customHeight="1">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row>
    <row r="47" spans="1:77" ht="15.75" customHeight="1">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row>
    <row r="48" spans="1:77" ht="15.75" customHeight="1">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row>
    <row r="49" spans="1:77" ht="15.75" customHeight="1">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row>
    <row r="50" spans="1:77" ht="15.75" customHeight="1">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row>
    <row r="51" spans="1:77" ht="15.75" customHeight="1">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row>
    <row r="52" spans="1:77" ht="15.75" customHeight="1">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row>
    <row r="53" spans="1:77" ht="15.75" customHeight="1">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row>
    <row r="54" spans="1:77" ht="15.75" customHeight="1">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row>
    <row r="55" spans="1:77" ht="15.75" customHeight="1">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row>
    <row r="56" spans="1:77" ht="15.75" customHeight="1">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row>
    <row r="57" spans="1:77" ht="15.75" customHeight="1">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row>
    <row r="58" spans="1:77" ht="15.75" customHeight="1">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row>
    <row r="59" spans="1:77" ht="15.75" customHeight="1">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row>
    <row r="60" spans="1:77" ht="15.75" customHeight="1">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row>
    <row r="61" spans="1:77" ht="15.75" customHeight="1">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row>
    <row r="62" spans="1:77" ht="15.75" customHeight="1">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row>
    <row r="63" spans="1:77" ht="15.75" customHeight="1">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row>
    <row r="64" spans="1:77" ht="15.75" customHeight="1">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row>
    <row r="65" spans="1:77" ht="15.75" customHeight="1">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row>
    <row r="66" spans="1:77" ht="15.75" customHeight="1">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row>
    <row r="67" spans="1:77" ht="15.75" customHeight="1">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row>
    <row r="68" spans="1:77" ht="15.75" customHeight="1">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row>
    <row r="69" spans="1:77" ht="15.75" customHeight="1">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row>
    <row r="70" spans="1:77" ht="15.75" customHeight="1">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row>
    <row r="71" spans="1:77" ht="15.75" customHeight="1">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row>
    <row r="72" spans="1:77" ht="15.75" customHeight="1">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row>
    <row r="73" spans="1:77" ht="15.75" customHeight="1">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row>
    <row r="74" spans="1:77" ht="15.75" customHeight="1">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row>
    <row r="75" spans="1:77" ht="15.75" customHeight="1">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row>
    <row r="76" spans="1:77" ht="15.75" customHeight="1">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row>
    <row r="77" spans="1:77" ht="15.75" customHeight="1">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row>
    <row r="78" spans="1:77" ht="15.75" customHeight="1">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row>
    <row r="79" spans="1:77" ht="15.75" customHeight="1">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row>
    <row r="80" spans="1:77" ht="15.75" customHeight="1">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row>
    <row r="81" spans="1:77" ht="15.75" customHeight="1">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row>
    <row r="82" spans="1:77" ht="15.75" customHeight="1">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row>
    <row r="83" spans="1:77" ht="15.75" customHeight="1">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row>
    <row r="84" spans="1:77" ht="15.75" customHeight="1">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row>
    <row r="85" spans="1:77" ht="15.75" customHeight="1">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row>
    <row r="86" spans="1:77" ht="15.75" customHeight="1">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row>
    <row r="87" spans="1:77" ht="15.75" customHeight="1">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row>
    <row r="88" spans="1:77" ht="15.75" customHeight="1">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row>
    <row r="89" spans="1:77" ht="15.75" customHeight="1">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row>
    <row r="90" spans="1:77" ht="15.75" customHeight="1">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row>
    <row r="91" spans="1:77" ht="15.75" customHeight="1">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row>
    <row r="92" spans="1:77" ht="15.75" customHeight="1">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row>
    <row r="93" spans="1:77" ht="15.75" customHeight="1">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row>
    <row r="94" spans="1:77" ht="15.75" customHeight="1">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row>
    <row r="95" spans="1:77" ht="15.75" customHeight="1">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c r="BQ95" s="58"/>
      <c r="BR95" s="58"/>
      <c r="BS95" s="58"/>
      <c r="BT95" s="58"/>
      <c r="BU95" s="58"/>
      <c r="BV95" s="58"/>
      <c r="BW95" s="58"/>
      <c r="BX95" s="58"/>
      <c r="BY95" s="58"/>
    </row>
    <row r="96" spans="1:77" ht="15.75" customHeight="1">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row>
    <row r="97" spans="1:77" ht="15.75" customHeight="1">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8"/>
      <c r="BY97" s="58"/>
    </row>
    <row r="98" spans="1:77" ht="15.75" customHeight="1">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58"/>
      <c r="BV98" s="58"/>
      <c r="BW98" s="58"/>
      <c r="BX98" s="58"/>
      <c r="BY98" s="58"/>
    </row>
    <row r="99" spans="1:77" ht="15.75" hidden="1" customHeight="1">
      <c r="A99" s="58"/>
      <c r="B99" s="58"/>
      <c r="C99" s="110" t="s">
        <v>5</v>
      </c>
      <c r="D99" s="58"/>
      <c r="E99" s="111" t="s">
        <v>218</v>
      </c>
      <c r="F99" s="112"/>
      <c r="G99" s="113" t="s">
        <v>219</v>
      </c>
      <c r="H99" s="58"/>
      <c r="I99" s="111" t="s">
        <v>220</v>
      </c>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row>
    <row r="100" spans="1:77" ht="15.75" hidden="1" customHeight="1">
      <c r="A100" s="58"/>
      <c r="B100" s="58"/>
      <c r="C100" s="114" t="s">
        <v>17</v>
      </c>
      <c r="D100" s="58"/>
      <c r="E100" s="115" t="s">
        <v>193</v>
      </c>
      <c r="F100" s="58"/>
      <c r="G100" s="115" t="s">
        <v>221</v>
      </c>
      <c r="H100" s="58"/>
      <c r="I100" s="115" t="s">
        <v>222</v>
      </c>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c r="BO100" s="58"/>
      <c r="BP100" s="58"/>
      <c r="BQ100" s="58"/>
      <c r="BR100" s="58"/>
      <c r="BS100" s="58"/>
      <c r="BT100" s="58"/>
      <c r="BU100" s="58"/>
      <c r="BV100" s="58"/>
      <c r="BW100" s="58"/>
      <c r="BX100" s="58"/>
      <c r="BY100" s="58"/>
    </row>
    <row r="101" spans="1:77" ht="15.75" hidden="1" customHeight="1">
      <c r="A101" s="58"/>
      <c r="B101" s="58"/>
      <c r="C101" s="114" t="s">
        <v>18</v>
      </c>
      <c r="D101" s="58"/>
      <c r="E101" s="115" t="s">
        <v>162</v>
      </c>
      <c r="F101" s="58"/>
      <c r="G101" s="115" t="s">
        <v>199</v>
      </c>
      <c r="H101" s="58"/>
      <c r="I101" s="115" t="s">
        <v>128</v>
      </c>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row>
    <row r="102" spans="1:77" ht="15.75" hidden="1" customHeight="1">
      <c r="A102" s="58"/>
      <c r="B102" s="58"/>
      <c r="C102" s="114" t="s">
        <v>19</v>
      </c>
      <c r="D102" s="58"/>
      <c r="E102" s="115" t="s">
        <v>223</v>
      </c>
      <c r="F102" s="58"/>
      <c r="G102" s="115" t="s">
        <v>126</v>
      </c>
      <c r="H102" s="58"/>
      <c r="I102" s="115" t="s">
        <v>224</v>
      </c>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row>
    <row r="103" spans="1:77" ht="15.75" hidden="1" customHeight="1">
      <c r="A103" s="58"/>
      <c r="B103" s="58"/>
      <c r="C103" s="114" t="s">
        <v>20</v>
      </c>
      <c r="D103" s="58"/>
      <c r="E103" s="115" t="s">
        <v>225</v>
      </c>
      <c r="F103" s="58"/>
      <c r="G103" s="115" t="s">
        <v>226</v>
      </c>
      <c r="H103" s="58"/>
      <c r="I103" s="115" t="s">
        <v>143</v>
      </c>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row>
    <row r="104" spans="1:77" ht="15.75" hidden="1" customHeight="1">
      <c r="A104" s="58"/>
      <c r="B104" s="58"/>
      <c r="C104" s="114" t="s">
        <v>21</v>
      </c>
      <c r="D104" s="58"/>
      <c r="E104" s="115" t="s">
        <v>227</v>
      </c>
      <c r="F104" s="58"/>
      <c r="G104" s="116" t="s">
        <v>141</v>
      </c>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row>
    <row r="105" spans="1:77" ht="15.75" hidden="1" customHeight="1">
      <c r="A105" s="58"/>
      <c r="B105" s="58"/>
      <c r="C105" s="114" t="s">
        <v>22</v>
      </c>
      <c r="D105" s="58"/>
      <c r="E105" s="115" t="s">
        <v>228</v>
      </c>
      <c r="F105" s="58"/>
      <c r="G105" s="58"/>
      <c r="H105" s="58"/>
      <c r="I105" s="111" t="s">
        <v>104</v>
      </c>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row>
    <row r="106" spans="1:77" ht="15.75" hidden="1" customHeight="1">
      <c r="A106" s="58"/>
      <c r="B106" s="58"/>
      <c r="C106" s="114" t="s">
        <v>23</v>
      </c>
      <c r="D106" s="58"/>
      <c r="E106" s="115" t="s">
        <v>229</v>
      </c>
      <c r="F106" s="58"/>
      <c r="G106" s="113" t="s">
        <v>230</v>
      </c>
      <c r="H106" s="58"/>
      <c r="I106" s="115" t="s">
        <v>158</v>
      </c>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row>
    <row r="107" spans="1:77" ht="15.75" hidden="1" customHeight="1">
      <c r="A107" s="58"/>
      <c r="B107" s="58"/>
      <c r="C107" s="114" t="s">
        <v>344</v>
      </c>
      <c r="D107" s="58"/>
      <c r="E107" s="115" t="s">
        <v>121</v>
      </c>
      <c r="F107" s="58"/>
      <c r="G107" s="115" t="s">
        <v>231</v>
      </c>
      <c r="H107" s="58"/>
      <c r="I107" s="115" t="s">
        <v>131</v>
      </c>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row>
    <row r="108" spans="1:77" ht="15.75" hidden="1" customHeight="1">
      <c r="A108" s="58"/>
      <c r="B108" s="58"/>
      <c r="C108" s="114" t="s">
        <v>26</v>
      </c>
      <c r="D108" s="58"/>
      <c r="E108" s="115" t="s">
        <v>146</v>
      </c>
      <c r="F108" s="58"/>
      <c r="G108" s="115" t="s">
        <v>232</v>
      </c>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row>
    <row r="109" spans="1:77" ht="15.75" hidden="1" customHeight="1">
      <c r="A109" s="58"/>
      <c r="B109" s="58"/>
      <c r="C109" s="114" t="s">
        <v>27</v>
      </c>
      <c r="D109" s="58"/>
      <c r="E109" s="115" t="s">
        <v>233</v>
      </c>
      <c r="F109" s="58"/>
      <c r="G109" s="115" t="s">
        <v>127</v>
      </c>
      <c r="H109" s="58"/>
      <c r="I109" s="117" t="s">
        <v>234</v>
      </c>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row>
    <row r="110" spans="1:77" ht="15.75" hidden="1" customHeight="1">
      <c r="A110" s="58"/>
      <c r="B110" s="58"/>
      <c r="C110" s="114" t="s">
        <v>25</v>
      </c>
      <c r="D110" s="58"/>
      <c r="E110" s="115" t="s">
        <v>235</v>
      </c>
      <c r="F110" s="58"/>
      <c r="G110" s="115" t="s">
        <v>200</v>
      </c>
      <c r="H110" s="58"/>
      <c r="I110" s="118">
        <v>15</v>
      </c>
      <c r="J110" s="119">
        <v>30</v>
      </c>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row>
    <row r="111" spans="1:77" ht="15.75" hidden="1" customHeight="1">
      <c r="A111" s="58"/>
      <c r="B111" s="58"/>
      <c r="C111" s="114" t="s">
        <v>28</v>
      </c>
      <c r="D111" s="58"/>
      <c r="E111" s="115" t="s">
        <v>236</v>
      </c>
      <c r="F111" s="58"/>
      <c r="G111" s="115" t="s">
        <v>142</v>
      </c>
      <c r="H111" s="58"/>
      <c r="I111" s="118">
        <v>0</v>
      </c>
      <c r="J111" s="119">
        <v>0</v>
      </c>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c r="BO111" s="58"/>
      <c r="BP111" s="58"/>
      <c r="BQ111" s="58"/>
      <c r="BR111" s="58"/>
      <c r="BS111" s="58"/>
      <c r="BT111" s="58"/>
      <c r="BU111" s="58"/>
      <c r="BV111" s="58"/>
      <c r="BW111" s="58"/>
      <c r="BX111" s="58"/>
      <c r="BY111" s="58"/>
    </row>
    <row r="112" spans="1:77" ht="15.75" hidden="1" customHeight="1">
      <c r="A112" s="58"/>
      <c r="B112" s="58"/>
      <c r="C112" s="114" t="s">
        <v>29</v>
      </c>
      <c r="D112" s="58"/>
      <c r="E112" s="115" t="s">
        <v>237</v>
      </c>
      <c r="F112" s="58"/>
      <c r="G112" s="115" t="s">
        <v>238</v>
      </c>
      <c r="H112" s="58"/>
      <c r="I112" s="120">
        <v>10</v>
      </c>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row>
    <row r="113" spans="1:77" ht="15.75" hidden="1" customHeight="1">
      <c r="A113" s="58"/>
      <c r="B113" s="58"/>
      <c r="C113" s="114" t="s">
        <v>30</v>
      </c>
      <c r="D113" s="58"/>
      <c r="E113" s="115" t="s">
        <v>239</v>
      </c>
      <c r="F113" s="58"/>
      <c r="G113" s="115" t="s">
        <v>140</v>
      </c>
      <c r="H113" s="58"/>
      <c r="I113" s="121">
        <v>5</v>
      </c>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c r="BO113" s="58"/>
      <c r="BP113" s="58"/>
      <c r="BQ113" s="58"/>
      <c r="BR113" s="58"/>
      <c r="BS113" s="58"/>
      <c r="BT113" s="58"/>
      <c r="BU113" s="58"/>
      <c r="BV113" s="58"/>
      <c r="BW113" s="58"/>
      <c r="BX113" s="58"/>
      <c r="BY113" s="58"/>
    </row>
    <row r="114" spans="1:77" ht="15.75" hidden="1" customHeight="1">
      <c r="A114" s="58"/>
      <c r="B114" s="58"/>
      <c r="C114" s="58"/>
      <c r="D114" s="58"/>
      <c r="E114" s="115" t="s">
        <v>240</v>
      </c>
      <c r="F114" s="58"/>
      <c r="G114" s="115" t="s">
        <v>241</v>
      </c>
      <c r="H114" s="58"/>
      <c r="I114" s="120">
        <v>0</v>
      </c>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c r="BO114" s="58"/>
      <c r="BP114" s="58"/>
      <c r="BQ114" s="58"/>
      <c r="BR114" s="58"/>
      <c r="BS114" s="58"/>
      <c r="BT114" s="58"/>
      <c r="BU114" s="58"/>
      <c r="BV114" s="58"/>
      <c r="BW114" s="58"/>
      <c r="BX114" s="58"/>
      <c r="BY114" s="58"/>
    </row>
    <row r="115" spans="1:77" ht="15.75" hidden="1" customHeight="1">
      <c r="A115" s="58"/>
      <c r="B115" s="58"/>
      <c r="C115" s="110" t="s">
        <v>242</v>
      </c>
      <c r="D115" s="58"/>
      <c r="E115" s="115" t="s">
        <v>243</v>
      </c>
      <c r="F115" s="58"/>
      <c r="G115" s="115" t="s">
        <v>244</v>
      </c>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row>
    <row r="116" spans="1:77" ht="15.75" hidden="1" customHeight="1">
      <c r="A116" s="58"/>
      <c r="B116" s="58"/>
      <c r="C116" s="114" t="s">
        <v>15</v>
      </c>
      <c r="D116" s="58"/>
      <c r="E116" s="115" t="s">
        <v>245</v>
      </c>
      <c r="F116" s="58"/>
      <c r="G116" s="115" t="s">
        <v>246</v>
      </c>
      <c r="H116" s="58"/>
      <c r="I116" s="113" t="s">
        <v>247</v>
      </c>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c r="BO116" s="58"/>
      <c r="BP116" s="58"/>
      <c r="BQ116" s="58"/>
      <c r="BR116" s="58"/>
      <c r="BS116" s="58"/>
      <c r="BT116" s="58"/>
      <c r="BU116" s="58"/>
      <c r="BV116" s="58"/>
      <c r="BW116" s="58"/>
      <c r="BX116" s="58"/>
      <c r="BY116" s="58"/>
    </row>
    <row r="117" spans="1:77" ht="15.75" hidden="1" customHeight="1">
      <c r="A117" s="58"/>
      <c r="B117" s="58"/>
      <c r="C117" s="91"/>
      <c r="D117" s="58"/>
      <c r="E117" s="115" t="s">
        <v>210</v>
      </c>
      <c r="F117" s="58"/>
      <c r="G117" s="58"/>
      <c r="H117" s="58"/>
      <c r="I117" s="115" t="s">
        <v>139</v>
      </c>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58"/>
      <c r="BU117" s="58"/>
      <c r="BV117" s="58"/>
      <c r="BW117" s="58"/>
      <c r="BX117" s="58"/>
      <c r="BY117" s="58"/>
    </row>
    <row r="118" spans="1:77" ht="15.75" hidden="1" customHeight="1">
      <c r="A118" s="58"/>
      <c r="B118" s="58"/>
      <c r="C118" s="91"/>
      <c r="D118" s="58"/>
      <c r="E118" s="58"/>
      <c r="F118" s="58"/>
      <c r="G118" s="58"/>
      <c r="H118" s="58"/>
      <c r="I118" s="115" t="s">
        <v>249</v>
      </c>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58"/>
      <c r="BY118" s="58"/>
    </row>
    <row r="119" spans="1:77" ht="15.75" hidden="1" customHeight="1">
      <c r="A119" s="58"/>
      <c r="B119" s="58"/>
      <c r="C119" s="91"/>
      <c r="D119" s="58"/>
      <c r="E119" s="117" t="s">
        <v>251</v>
      </c>
      <c r="F119" s="58"/>
      <c r="G119" s="113" t="s">
        <v>116</v>
      </c>
      <c r="H119" s="58"/>
      <c r="I119" s="115" t="s">
        <v>252</v>
      </c>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c r="BO119" s="58"/>
      <c r="BP119" s="58"/>
      <c r="BQ119" s="58"/>
      <c r="BR119" s="58"/>
      <c r="BS119" s="58"/>
      <c r="BT119" s="58"/>
      <c r="BU119" s="58"/>
      <c r="BV119" s="58"/>
      <c r="BW119" s="58"/>
      <c r="BX119" s="58"/>
      <c r="BY119" s="58"/>
    </row>
    <row r="120" spans="1:77" ht="15.75" hidden="1" customHeight="1">
      <c r="A120" s="58"/>
      <c r="B120" s="58"/>
      <c r="C120" s="91"/>
      <c r="D120" s="58"/>
      <c r="E120" s="122" t="s">
        <v>201</v>
      </c>
      <c r="F120" s="58"/>
      <c r="G120" s="115" t="s">
        <v>138</v>
      </c>
      <c r="H120" s="58"/>
      <c r="I120" s="123"/>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row>
    <row r="121" spans="1:77" ht="15.75" hidden="1" customHeight="1">
      <c r="A121" s="58"/>
      <c r="B121" s="58"/>
      <c r="C121" s="91"/>
      <c r="D121" s="58"/>
      <c r="E121" s="122" t="s">
        <v>129</v>
      </c>
      <c r="F121" s="58"/>
      <c r="G121" s="115" t="s">
        <v>253</v>
      </c>
      <c r="H121" s="112"/>
      <c r="I121" s="124" t="s">
        <v>254</v>
      </c>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row>
    <row r="122" spans="1:77" ht="15.75" hidden="1" customHeight="1">
      <c r="A122" s="58"/>
      <c r="B122" s="58"/>
      <c r="C122" s="91"/>
      <c r="D122" s="58"/>
      <c r="E122" s="122" t="s">
        <v>256</v>
      </c>
      <c r="F122" s="58"/>
      <c r="G122" s="115" t="s">
        <v>257</v>
      </c>
      <c r="H122" s="112"/>
      <c r="I122" s="125" t="s">
        <v>238</v>
      </c>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c r="BO122" s="58"/>
      <c r="BP122" s="58"/>
      <c r="BQ122" s="58"/>
      <c r="BR122" s="58"/>
      <c r="BS122" s="58"/>
      <c r="BT122" s="58"/>
      <c r="BU122" s="58"/>
      <c r="BV122" s="58"/>
      <c r="BW122" s="58"/>
      <c r="BX122" s="58"/>
      <c r="BY122" s="58"/>
    </row>
    <row r="123" spans="1:77" ht="15.75" hidden="1" customHeight="1">
      <c r="A123" s="58"/>
      <c r="B123" s="58"/>
      <c r="C123" s="91"/>
      <c r="D123" s="58"/>
      <c r="E123" s="58"/>
      <c r="F123" s="58"/>
      <c r="G123" s="58"/>
      <c r="H123" s="112"/>
      <c r="I123" s="115" t="s">
        <v>140</v>
      </c>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row>
    <row r="124" spans="1:77" ht="15.75" customHeight="1">
      <c r="A124" s="58"/>
      <c r="B124" s="58"/>
      <c r="C124" s="91"/>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row>
    <row r="125" spans="1:77" ht="15.75" customHeight="1">
      <c r="A125" s="58"/>
      <c r="B125" s="58"/>
      <c r="C125" s="91"/>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58"/>
      <c r="BY125" s="58"/>
    </row>
    <row r="126" spans="1:77" ht="15.75" customHeight="1">
      <c r="A126" s="58"/>
      <c r="B126" s="58"/>
      <c r="C126" s="91"/>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58"/>
      <c r="BV126" s="58"/>
      <c r="BW126" s="58"/>
      <c r="BX126" s="58"/>
      <c r="BY126" s="58"/>
    </row>
    <row r="127" spans="1:77" ht="15.75" customHeight="1">
      <c r="A127" s="58"/>
      <c r="B127" s="58"/>
      <c r="C127" s="91"/>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58"/>
      <c r="BV127" s="58"/>
      <c r="BW127" s="58"/>
      <c r="BX127" s="58"/>
      <c r="BY127" s="58"/>
    </row>
    <row r="128" spans="1:77" ht="15.75" customHeight="1">
      <c r="A128" s="58"/>
      <c r="B128" s="58"/>
      <c r="C128" s="91"/>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58"/>
      <c r="BW128" s="58"/>
      <c r="BX128" s="58"/>
      <c r="BY128" s="58"/>
    </row>
    <row r="129" spans="1:77" ht="15.75" customHeight="1">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58"/>
      <c r="BW129" s="58"/>
      <c r="BX129" s="58"/>
      <c r="BY129" s="58"/>
    </row>
    <row r="130" spans="1:77" ht="15.75" customHeight="1">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58"/>
      <c r="BW130" s="58"/>
      <c r="BX130" s="58"/>
      <c r="BY130" s="58"/>
    </row>
    <row r="131" spans="1:77" ht="15.75" customHeight="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row>
    <row r="132" spans="1:77" ht="15.75" customHeight="1">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c r="BO132" s="58"/>
      <c r="BP132" s="58"/>
      <c r="BQ132" s="58"/>
      <c r="BR132" s="58"/>
      <c r="BS132" s="58"/>
      <c r="BT132" s="58"/>
      <c r="BU132" s="58"/>
      <c r="BV132" s="58"/>
      <c r="BW132" s="58"/>
      <c r="BX132" s="58"/>
      <c r="BY132" s="58"/>
    </row>
    <row r="133" spans="1:77" ht="15.75" customHeight="1">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c r="BT133" s="58"/>
      <c r="BU133" s="58"/>
      <c r="BV133" s="58"/>
      <c r="BW133" s="58"/>
      <c r="BX133" s="58"/>
      <c r="BY133" s="58"/>
    </row>
    <row r="134" spans="1:77" ht="15.75" customHeight="1">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58"/>
    </row>
    <row r="135" spans="1:77" ht="15.75" customHeight="1">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c r="BO135" s="58"/>
      <c r="BP135" s="58"/>
      <c r="BQ135" s="58"/>
      <c r="BR135" s="58"/>
      <c r="BS135" s="58"/>
      <c r="BT135" s="58"/>
      <c r="BU135" s="58"/>
      <c r="BV135" s="58"/>
      <c r="BW135" s="58"/>
      <c r="BX135" s="58"/>
      <c r="BY135" s="58"/>
    </row>
    <row r="136" spans="1:77" ht="15.75" customHeight="1">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c r="BO136" s="58"/>
      <c r="BP136" s="58"/>
      <c r="BQ136" s="58"/>
      <c r="BR136" s="58"/>
      <c r="BS136" s="58"/>
      <c r="BT136" s="58"/>
      <c r="BU136" s="58"/>
      <c r="BV136" s="58"/>
      <c r="BW136" s="58"/>
      <c r="BX136" s="58"/>
      <c r="BY136" s="58"/>
    </row>
    <row r="137" spans="1:77" ht="15.75" customHeight="1">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c r="BO137" s="58"/>
      <c r="BP137" s="58"/>
      <c r="BQ137" s="58"/>
      <c r="BR137" s="58"/>
      <c r="BS137" s="58"/>
      <c r="BT137" s="58"/>
      <c r="BU137" s="58"/>
      <c r="BV137" s="58"/>
      <c r="BW137" s="58"/>
      <c r="BX137" s="58"/>
      <c r="BY137" s="58"/>
    </row>
    <row r="138" spans="1:77" ht="15.75" customHeight="1">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c r="BO138" s="58"/>
      <c r="BP138" s="58"/>
      <c r="BQ138" s="58"/>
      <c r="BR138" s="58"/>
      <c r="BS138" s="58"/>
      <c r="BT138" s="58"/>
      <c r="BU138" s="58"/>
      <c r="BV138" s="58"/>
      <c r="BW138" s="58"/>
      <c r="BX138" s="58"/>
      <c r="BY138" s="58"/>
    </row>
    <row r="139" spans="1:77" ht="15.75" customHeight="1">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c r="BO139" s="58"/>
      <c r="BP139" s="58"/>
      <c r="BQ139" s="58"/>
      <c r="BR139" s="58"/>
      <c r="BS139" s="58"/>
      <c r="BT139" s="58"/>
      <c r="BU139" s="58"/>
      <c r="BV139" s="58"/>
      <c r="BW139" s="58"/>
      <c r="BX139" s="58"/>
      <c r="BY139" s="58"/>
    </row>
    <row r="140" spans="1:77" ht="15.75" customHeight="1">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c r="BO140" s="58"/>
      <c r="BP140" s="58"/>
      <c r="BQ140" s="58"/>
      <c r="BR140" s="58"/>
      <c r="BS140" s="58"/>
      <c r="BT140" s="58"/>
      <c r="BU140" s="58"/>
      <c r="BV140" s="58"/>
      <c r="BW140" s="58"/>
      <c r="BX140" s="58"/>
      <c r="BY140" s="58"/>
    </row>
    <row r="141" spans="1:77" ht="15.75" customHeight="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c r="BO141" s="58"/>
      <c r="BP141" s="58"/>
      <c r="BQ141" s="58"/>
      <c r="BR141" s="58"/>
      <c r="BS141" s="58"/>
      <c r="BT141" s="58"/>
      <c r="BU141" s="58"/>
      <c r="BV141" s="58"/>
      <c r="BW141" s="58"/>
      <c r="BX141" s="58"/>
      <c r="BY141" s="58"/>
    </row>
    <row r="142" spans="1:77" ht="15.75" customHeight="1">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c r="BO142" s="58"/>
      <c r="BP142" s="58"/>
      <c r="BQ142" s="58"/>
      <c r="BR142" s="58"/>
      <c r="BS142" s="58"/>
      <c r="BT142" s="58"/>
      <c r="BU142" s="58"/>
      <c r="BV142" s="58"/>
      <c r="BW142" s="58"/>
      <c r="BX142" s="58"/>
      <c r="BY142" s="58"/>
    </row>
    <row r="143" spans="1:77" ht="15.75" customHeight="1">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8"/>
      <c r="BY143" s="58"/>
    </row>
    <row r="144" spans="1:77" ht="15.75" customHeight="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58"/>
    </row>
    <row r="145" spans="1:77" ht="15.75" customHeight="1">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8"/>
      <c r="BY145" s="58"/>
    </row>
    <row r="146" spans="1:77" ht="15.75" customHeight="1">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8"/>
      <c r="BY146" s="58"/>
    </row>
    <row r="147" spans="1:77" ht="15.75" customHeight="1">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8"/>
      <c r="BY147" s="58"/>
    </row>
    <row r="148" spans="1:77" ht="15.75" customHeight="1">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c r="BO148" s="58"/>
      <c r="BP148" s="58"/>
      <c r="BQ148" s="58"/>
      <c r="BR148" s="58"/>
      <c r="BS148" s="58"/>
      <c r="BT148" s="58"/>
      <c r="BU148" s="58"/>
      <c r="BV148" s="58"/>
      <c r="BW148" s="58"/>
      <c r="BX148" s="58"/>
      <c r="BY148" s="58"/>
    </row>
    <row r="149" spans="1:77" ht="15.75" customHeight="1">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c r="BO149" s="58"/>
      <c r="BP149" s="58"/>
      <c r="BQ149" s="58"/>
      <c r="BR149" s="58"/>
      <c r="BS149" s="58"/>
      <c r="BT149" s="58"/>
      <c r="BU149" s="58"/>
      <c r="BV149" s="58"/>
      <c r="BW149" s="58"/>
      <c r="BX149" s="58"/>
      <c r="BY149" s="58"/>
    </row>
    <row r="150" spans="1:77" ht="15.75" customHeight="1">
      <c r="A150" s="58"/>
      <c r="B150" s="58"/>
      <c r="C150" s="58"/>
      <c r="D150" s="58"/>
      <c r="E150" s="126" t="s">
        <v>261</v>
      </c>
      <c r="F150" s="127">
        <f>COUNTIF(BA17:BA100, "Zona de Riesgo Extrema")</f>
        <v>0</v>
      </c>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c r="BO150" s="58"/>
      <c r="BP150" s="58"/>
      <c r="BQ150" s="58"/>
      <c r="BR150" s="58"/>
      <c r="BS150" s="58"/>
      <c r="BT150" s="58"/>
      <c r="BU150" s="58"/>
      <c r="BV150" s="58"/>
      <c r="BW150" s="58"/>
      <c r="BX150" s="58"/>
      <c r="BY150" s="58"/>
    </row>
    <row r="151" spans="1:77" ht="15.75" customHeight="1">
      <c r="A151" s="58"/>
      <c r="B151" s="58"/>
      <c r="C151" s="58"/>
      <c r="D151" s="58"/>
      <c r="E151" s="126" t="s">
        <v>262</v>
      </c>
      <c r="F151" s="127">
        <f>COUNTIF(BA17:BA100, "Zona de Riesgo Alta")</f>
        <v>0</v>
      </c>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8"/>
      <c r="BR151" s="58"/>
      <c r="BS151" s="58"/>
      <c r="BT151" s="58"/>
      <c r="BU151" s="58"/>
      <c r="BV151" s="58"/>
      <c r="BW151" s="58"/>
      <c r="BX151" s="58"/>
      <c r="BY151" s="58"/>
    </row>
    <row r="152" spans="1:77" ht="15.75" customHeight="1">
      <c r="A152" s="58"/>
      <c r="B152" s="58"/>
      <c r="C152" s="58"/>
      <c r="D152" s="58"/>
      <c r="E152" s="126" t="s">
        <v>263</v>
      </c>
      <c r="F152" s="127">
        <f>COUNTIF(BA16:BA100, "Zona de Riesgo Moderada")</f>
        <v>1</v>
      </c>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8"/>
      <c r="BS152" s="58"/>
      <c r="BT152" s="58"/>
      <c r="BU152" s="58"/>
      <c r="BV152" s="58"/>
      <c r="BW152" s="58"/>
      <c r="BX152" s="58"/>
      <c r="BY152" s="58"/>
    </row>
    <row r="153" spans="1:77" ht="15.75" customHeight="1">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c r="BO153" s="58"/>
      <c r="BP153" s="58"/>
      <c r="BQ153" s="58"/>
      <c r="BR153" s="58"/>
      <c r="BS153" s="58"/>
      <c r="BT153" s="58"/>
      <c r="BU153" s="58"/>
      <c r="BV153" s="58"/>
      <c r="BW153" s="58"/>
      <c r="BX153" s="58"/>
      <c r="BY153" s="58"/>
    </row>
    <row r="154" spans="1:77" ht="15.75" customHeight="1">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c r="BO154" s="58"/>
      <c r="BP154" s="58"/>
      <c r="BQ154" s="58"/>
      <c r="BR154" s="58"/>
      <c r="BS154" s="58"/>
      <c r="BT154" s="58"/>
      <c r="BU154" s="58"/>
      <c r="BV154" s="58"/>
      <c r="BW154" s="58"/>
      <c r="BX154" s="58"/>
      <c r="BY154" s="58"/>
    </row>
    <row r="155" spans="1:77" ht="15.75" customHeight="1">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c r="BO155" s="58"/>
      <c r="BP155" s="58"/>
      <c r="BQ155" s="58"/>
      <c r="BR155" s="58"/>
      <c r="BS155" s="58"/>
      <c r="BT155" s="58"/>
      <c r="BU155" s="58"/>
      <c r="BV155" s="58"/>
      <c r="BW155" s="58"/>
      <c r="BX155" s="58"/>
      <c r="BY155" s="58"/>
    </row>
    <row r="156" spans="1:77" ht="15.75" customHeight="1">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c r="BO156" s="58"/>
      <c r="BP156" s="58"/>
      <c r="BQ156" s="58"/>
      <c r="BR156" s="58"/>
      <c r="BS156" s="58"/>
      <c r="BT156" s="58"/>
      <c r="BU156" s="58"/>
      <c r="BV156" s="58"/>
      <c r="BW156" s="58"/>
      <c r="BX156" s="58"/>
      <c r="BY156" s="58"/>
    </row>
    <row r="157" spans="1:77" ht="15.75" customHeight="1">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c r="BO157" s="58"/>
      <c r="BP157" s="58"/>
      <c r="BQ157" s="58"/>
      <c r="BR157" s="58"/>
      <c r="BS157" s="58"/>
      <c r="BT157" s="58"/>
      <c r="BU157" s="58"/>
      <c r="BV157" s="58"/>
      <c r="BW157" s="58"/>
      <c r="BX157" s="58"/>
      <c r="BY157" s="58"/>
    </row>
    <row r="158" spans="1:77" ht="15.75" customHeight="1">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c r="BO158" s="58"/>
      <c r="BP158" s="58"/>
      <c r="BQ158" s="58"/>
      <c r="BR158" s="58"/>
      <c r="BS158" s="58"/>
      <c r="BT158" s="58"/>
      <c r="BU158" s="58"/>
      <c r="BV158" s="58"/>
      <c r="BW158" s="58"/>
      <c r="BX158" s="58"/>
      <c r="BY158" s="58"/>
    </row>
    <row r="159" spans="1:77" ht="15.75" customHeight="1">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c r="BO159" s="58"/>
      <c r="BP159" s="58"/>
      <c r="BQ159" s="58"/>
      <c r="BR159" s="58"/>
      <c r="BS159" s="58"/>
      <c r="BT159" s="58"/>
      <c r="BU159" s="58"/>
      <c r="BV159" s="58"/>
      <c r="BW159" s="58"/>
      <c r="BX159" s="58"/>
      <c r="BY159" s="58"/>
    </row>
    <row r="160" spans="1:77" ht="15.75" customHeight="1">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c r="BO160" s="58"/>
      <c r="BP160" s="58"/>
      <c r="BQ160" s="58"/>
      <c r="BR160" s="58"/>
      <c r="BS160" s="58"/>
      <c r="BT160" s="58"/>
      <c r="BU160" s="58"/>
      <c r="BV160" s="58"/>
      <c r="BW160" s="58"/>
      <c r="BX160" s="58"/>
      <c r="BY160" s="58"/>
    </row>
    <row r="161" spans="1:77" ht="15.75" customHeight="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8"/>
      <c r="BY161" s="58"/>
    </row>
    <row r="162" spans="1:77" ht="15.75" customHeight="1">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8"/>
      <c r="BY162" s="58"/>
    </row>
    <row r="163" spans="1:77" ht="15.75" customHeight="1">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row>
    <row r="164" spans="1:77" ht="15.75" customHeight="1">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row>
    <row r="165" spans="1:77" ht="15.75" customHeight="1">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c r="BJ165" s="58"/>
      <c r="BK165" s="58"/>
      <c r="BL165" s="58"/>
      <c r="BM165" s="58"/>
      <c r="BN165" s="58"/>
      <c r="BO165" s="58"/>
      <c r="BP165" s="58"/>
      <c r="BQ165" s="58"/>
      <c r="BR165" s="58"/>
      <c r="BS165" s="58"/>
      <c r="BT165" s="58"/>
      <c r="BU165" s="58"/>
      <c r="BV165" s="58"/>
      <c r="BW165" s="58"/>
      <c r="BX165" s="58"/>
      <c r="BY165" s="58"/>
    </row>
    <row r="166" spans="1:77" ht="15.75" customHeight="1">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8"/>
      <c r="BY166" s="58"/>
    </row>
    <row r="167" spans="1:77" ht="15.75" customHeight="1">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c r="BI167" s="58"/>
      <c r="BJ167" s="58"/>
      <c r="BK167" s="58"/>
      <c r="BL167" s="58"/>
      <c r="BM167" s="58"/>
      <c r="BN167" s="58"/>
      <c r="BO167" s="58"/>
      <c r="BP167" s="58"/>
      <c r="BQ167" s="58"/>
      <c r="BR167" s="58"/>
      <c r="BS167" s="58"/>
      <c r="BT167" s="58"/>
      <c r="BU167" s="58"/>
      <c r="BV167" s="58"/>
      <c r="BW167" s="58"/>
      <c r="BX167" s="58"/>
      <c r="BY167" s="58"/>
    </row>
    <row r="168" spans="1:77" ht="15.75" customHeight="1">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8"/>
      <c r="BY168" s="58"/>
    </row>
    <row r="169" spans="1:77" ht="15.75" customHeight="1">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c r="BI169" s="58"/>
      <c r="BJ169" s="58"/>
      <c r="BK169" s="58"/>
      <c r="BL169" s="58"/>
      <c r="BM169" s="58"/>
      <c r="BN169" s="58"/>
      <c r="BO169" s="58"/>
      <c r="BP169" s="58"/>
      <c r="BQ169" s="58"/>
      <c r="BR169" s="58"/>
      <c r="BS169" s="58"/>
      <c r="BT169" s="58"/>
      <c r="BU169" s="58"/>
      <c r="BV169" s="58"/>
      <c r="BW169" s="58"/>
      <c r="BX169" s="58"/>
      <c r="BY169" s="58"/>
    </row>
    <row r="170" spans="1:77" ht="15.75" customHeight="1">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c r="BJ170" s="58"/>
      <c r="BK170" s="58"/>
      <c r="BL170" s="58"/>
      <c r="BM170" s="58"/>
      <c r="BN170" s="58"/>
      <c r="BO170" s="58"/>
      <c r="BP170" s="58"/>
      <c r="BQ170" s="58"/>
      <c r="BR170" s="58"/>
      <c r="BS170" s="58"/>
      <c r="BT170" s="58"/>
      <c r="BU170" s="58"/>
      <c r="BV170" s="58"/>
      <c r="BW170" s="58"/>
      <c r="BX170" s="58"/>
      <c r="BY170" s="58"/>
    </row>
    <row r="171" spans="1:77" ht="15.75" customHeight="1">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c r="BJ171" s="58"/>
      <c r="BK171" s="58"/>
      <c r="BL171" s="58"/>
      <c r="BM171" s="58"/>
      <c r="BN171" s="58"/>
      <c r="BO171" s="58"/>
      <c r="BP171" s="58"/>
      <c r="BQ171" s="58"/>
      <c r="BR171" s="58"/>
      <c r="BS171" s="58"/>
      <c r="BT171" s="58"/>
      <c r="BU171" s="58"/>
      <c r="BV171" s="58"/>
      <c r="BW171" s="58"/>
      <c r="BX171" s="58"/>
      <c r="BY171" s="58"/>
    </row>
    <row r="172" spans="1:77" ht="15.75" customHeight="1">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c r="BJ172" s="58"/>
      <c r="BK172" s="58"/>
      <c r="BL172" s="58"/>
      <c r="BM172" s="58"/>
      <c r="BN172" s="58"/>
      <c r="BO172" s="58"/>
      <c r="BP172" s="58"/>
      <c r="BQ172" s="58"/>
      <c r="BR172" s="58"/>
      <c r="BS172" s="58"/>
      <c r="BT172" s="58"/>
      <c r="BU172" s="58"/>
      <c r="BV172" s="58"/>
      <c r="BW172" s="58"/>
      <c r="BX172" s="58"/>
      <c r="BY172" s="58"/>
    </row>
    <row r="173" spans="1:77" ht="15.75" customHeight="1">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c r="BJ173" s="58"/>
      <c r="BK173" s="58"/>
      <c r="BL173" s="58"/>
      <c r="BM173" s="58"/>
      <c r="BN173" s="58"/>
      <c r="BO173" s="58"/>
      <c r="BP173" s="58"/>
      <c r="BQ173" s="58"/>
      <c r="BR173" s="58"/>
      <c r="BS173" s="58"/>
      <c r="BT173" s="58"/>
      <c r="BU173" s="58"/>
      <c r="BV173" s="58"/>
      <c r="BW173" s="58"/>
      <c r="BX173" s="58"/>
      <c r="BY173" s="58"/>
    </row>
    <row r="174" spans="1:77" ht="15.75" customHeight="1">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c r="BJ174" s="58"/>
      <c r="BK174" s="58"/>
      <c r="BL174" s="58"/>
      <c r="BM174" s="58"/>
      <c r="BN174" s="58"/>
      <c r="BO174" s="58"/>
      <c r="BP174" s="58"/>
      <c r="BQ174" s="58"/>
      <c r="BR174" s="58"/>
      <c r="BS174" s="58"/>
      <c r="BT174" s="58"/>
      <c r="BU174" s="58"/>
      <c r="BV174" s="58"/>
      <c r="BW174" s="58"/>
      <c r="BX174" s="58"/>
      <c r="BY174" s="58"/>
    </row>
    <row r="175" spans="1:77" ht="15.75" customHeight="1">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8"/>
      <c r="BR175" s="58"/>
      <c r="BS175" s="58"/>
      <c r="BT175" s="58"/>
      <c r="BU175" s="58"/>
      <c r="BV175" s="58"/>
      <c r="BW175" s="58"/>
      <c r="BX175" s="58"/>
      <c r="BY175" s="58"/>
    </row>
    <row r="176" spans="1:77" ht="15.75" customHeight="1">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c r="BV176" s="58"/>
      <c r="BW176" s="58"/>
      <c r="BX176" s="58"/>
      <c r="BY176" s="58"/>
    </row>
    <row r="177" spans="1:77" ht="15.75" customHeight="1">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58"/>
      <c r="BV177" s="58"/>
      <c r="BW177" s="58"/>
      <c r="BX177" s="58"/>
      <c r="BY177" s="58"/>
    </row>
    <row r="178" spans="1:77" ht="15.75" customHeight="1">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8"/>
      <c r="BY178" s="58"/>
    </row>
    <row r="179" spans="1:77" ht="15.75" customHeight="1">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c r="BI179" s="58"/>
      <c r="BJ179" s="58"/>
      <c r="BK179" s="58"/>
      <c r="BL179" s="58"/>
      <c r="BM179" s="58"/>
      <c r="BN179" s="58"/>
      <c r="BO179" s="58"/>
      <c r="BP179" s="58"/>
      <c r="BQ179" s="58"/>
      <c r="BR179" s="58"/>
      <c r="BS179" s="58"/>
      <c r="BT179" s="58"/>
      <c r="BU179" s="58"/>
      <c r="BV179" s="58"/>
      <c r="BW179" s="58"/>
      <c r="BX179" s="58"/>
      <c r="BY179" s="58"/>
    </row>
    <row r="180" spans="1:77" ht="15.75" customHeight="1">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c r="BJ180" s="58"/>
      <c r="BK180" s="58"/>
      <c r="BL180" s="58"/>
      <c r="BM180" s="58"/>
      <c r="BN180" s="58"/>
      <c r="BO180" s="58"/>
      <c r="BP180" s="58"/>
      <c r="BQ180" s="58"/>
      <c r="BR180" s="58"/>
      <c r="BS180" s="58"/>
      <c r="BT180" s="58"/>
      <c r="BU180" s="58"/>
      <c r="BV180" s="58"/>
      <c r="BW180" s="58"/>
      <c r="BX180" s="58"/>
      <c r="BY180" s="58"/>
    </row>
    <row r="181" spans="1:77" ht="15.75" customHeight="1">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c r="BI181" s="58"/>
      <c r="BJ181" s="58"/>
      <c r="BK181" s="58"/>
      <c r="BL181" s="58"/>
      <c r="BM181" s="58"/>
      <c r="BN181" s="58"/>
      <c r="BO181" s="58"/>
      <c r="BP181" s="58"/>
      <c r="BQ181" s="58"/>
      <c r="BR181" s="58"/>
      <c r="BS181" s="58"/>
      <c r="BT181" s="58"/>
      <c r="BU181" s="58"/>
      <c r="BV181" s="58"/>
      <c r="BW181" s="58"/>
      <c r="BX181" s="58"/>
      <c r="BY181" s="58"/>
    </row>
    <row r="182" spans="1:77" ht="15.75" customHeight="1">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T182" s="58"/>
      <c r="BU182" s="58"/>
      <c r="BV182" s="58"/>
      <c r="BW182" s="58"/>
      <c r="BX182" s="58"/>
      <c r="BY182" s="58"/>
    </row>
    <row r="183" spans="1:77" ht="15.75" customHeight="1">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8"/>
      <c r="BV183" s="58"/>
      <c r="BW183" s="58"/>
      <c r="BX183" s="58"/>
      <c r="BY183" s="58"/>
    </row>
    <row r="184" spans="1:77" ht="15.75" customHeight="1">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58"/>
      <c r="BV184" s="58"/>
      <c r="BW184" s="58"/>
      <c r="BX184" s="58"/>
      <c r="BY184" s="58"/>
    </row>
    <row r="185" spans="1:77" ht="15.75" customHeight="1">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c r="BI185" s="58"/>
      <c r="BJ185" s="58"/>
      <c r="BK185" s="58"/>
      <c r="BL185" s="58"/>
      <c r="BM185" s="58"/>
      <c r="BN185" s="58"/>
      <c r="BO185" s="58"/>
      <c r="BP185" s="58"/>
      <c r="BQ185" s="58"/>
      <c r="BR185" s="58"/>
      <c r="BS185" s="58"/>
      <c r="BT185" s="58"/>
      <c r="BU185" s="58"/>
      <c r="BV185" s="58"/>
      <c r="BW185" s="58"/>
      <c r="BX185" s="58"/>
      <c r="BY185" s="58"/>
    </row>
    <row r="186" spans="1:77" ht="15.75" customHeight="1">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T186" s="58"/>
      <c r="BU186" s="58"/>
      <c r="BV186" s="58"/>
      <c r="BW186" s="58"/>
      <c r="BX186" s="58"/>
      <c r="BY186" s="58"/>
    </row>
    <row r="187" spans="1:77" ht="15.75" customHeight="1">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c r="BI187" s="58"/>
      <c r="BJ187" s="58"/>
      <c r="BK187" s="58"/>
      <c r="BL187" s="58"/>
      <c r="BM187" s="58"/>
      <c r="BN187" s="58"/>
      <c r="BO187" s="58"/>
      <c r="BP187" s="58"/>
      <c r="BQ187" s="58"/>
      <c r="BR187" s="58"/>
      <c r="BS187" s="58"/>
      <c r="BT187" s="58"/>
      <c r="BU187" s="58"/>
      <c r="BV187" s="58"/>
      <c r="BW187" s="58"/>
      <c r="BX187" s="58"/>
      <c r="BY187" s="58"/>
    </row>
    <row r="188" spans="1:77" ht="15.75" customHeight="1">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T188" s="58"/>
      <c r="BU188" s="58"/>
      <c r="BV188" s="58"/>
      <c r="BW188" s="58"/>
      <c r="BX188" s="58"/>
      <c r="BY188" s="58"/>
    </row>
    <row r="189" spans="1:77" ht="15.75" customHeight="1">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c r="BI189" s="58"/>
      <c r="BJ189" s="58"/>
      <c r="BK189" s="58"/>
      <c r="BL189" s="58"/>
      <c r="BM189" s="58"/>
      <c r="BN189" s="58"/>
      <c r="BO189" s="58"/>
      <c r="BP189" s="58"/>
      <c r="BQ189" s="58"/>
      <c r="BR189" s="58"/>
      <c r="BS189" s="58"/>
      <c r="BT189" s="58"/>
      <c r="BU189" s="58"/>
      <c r="BV189" s="58"/>
      <c r="BW189" s="58"/>
      <c r="BX189" s="58"/>
      <c r="BY189" s="58"/>
    </row>
    <row r="190" spans="1:77" ht="15.75" customHeight="1">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c r="BI190" s="58"/>
      <c r="BJ190" s="58"/>
      <c r="BK190" s="58"/>
      <c r="BL190" s="58"/>
      <c r="BM190" s="58"/>
      <c r="BN190" s="58"/>
      <c r="BO190" s="58"/>
      <c r="BP190" s="58"/>
      <c r="BQ190" s="58"/>
      <c r="BR190" s="58"/>
      <c r="BS190" s="58"/>
      <c r="BT190" s="58"/>
      <c r="BU190" s="58"/>
      <c r="BV190" s="58"/>
      <c r="BW190" s="58"/>
      <c r="BX190" s="58"/>
      <c r="BY190" s="58"/>
    </row>
    <row r="191" spans="1:77" ht="15.75" customHeight="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c r="BI191" s="58"/>
      <c r="BJ191" s="58"/>
      <c r="BK191" s="58"/>
      <c r="BL191" s="58"/>
      <c r="BM191" s="58"/>
      <c r="BN191" s="58"/>
      <c r="BO191" s="58"/>
      <c r="BP191" s="58"/>
      <c r="BQ191" s="58"/>
      <c r="BR191" s="58"/>
      <c r="BS191" s="58"/>
      <c r="BT191" s="58"/>
      <c r="BU191" s="58"/>
      <c r="BV191" s="58"/>
      <c r="BW191" s="58"/>
      <c r="BX191" s="58"/>
      <c r="BY191" s="58"/>
    </row>
    <row r="192" spans="1:77" ht="15.75" customHeight="1">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8"/>
      <c r="BB192" s="58"/>
      <c r="BC192" s="58"/>
      <c r="BD192" s="58"/>
      <c r="BE192" s="58"/>
      <c r="BF192" s="58"/>
      <c r="BG192" s="58"/>
      <c r="BH192" s="58"/>
      <c r="BI192" s="58"/>
      <c r="BJ192" s="58"/>
      <c r="BK192" s="58"/>
      <c r="BL192" s="58"/>
      <c r="BM192" s="58"/>
      <c r="BN192" s="58"/>
      <c r="BO192" s="58"/>
      <c r="BP192" s="58"/>
      <c r="BQ192" s="58"/>
      <c r="BR192" s="58"/>
      <c r="BS192" s="58"/>
      <c r="BT192" s="58"/>
      <c r="BU192" s="58"/>
      <c r="BV192" s="58"/>
      <c r="BW192" s="58"/>
      <c r="BX192" s="58"/>
      <c r="BY192" s="58"/>
    </row>
    <row r="193" spans="1:77" ht="15.75" customHeight="1">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c r="BD193" s="58"/>
      <c r="BE193" s="58"/>
      <c r="BF193" s="58"/>
      <c r="BG193" s="58"/>
      <c r="BH193" s="58"/>
      <c r="BI193" s="58"/>
      <c r="BJ193" s="58"/>
      <c r="BK193" s="58"/>
      <c r="BL193" s="58"/>
      <c r="BM193" s="58"/>
      <c r="BN193" s="58"/>
      <c r="BO193" s="58"/>
      <c r="BP193" s="58"/>
      <c r="BQ193" s="58"/>
      <c r="BR193" s="58"/>
      <c r="BS193" s="58"/>
      <c r="BT193" s="58"/>
      <c r="BU193" s="58"/>
      <c r="BV193" s="58"/>
      <c r="BW193" s="58"/>
      <c r="BX193" s="58"/>
      <c r="BY193" s="58"/>
    </row>
    <row r="194" spans="1:77" ht="15.75" customHeight="1">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58"/>
      <c r="BG194" s="58"/>
      <c r="BH194" s="58"/>
      <c r="BI194" s="58"/>
      <c r="BJ194" s="58"/>
      <c r="BK194" s="58"/>
      <c r="BL194" s="58"/>
      <c r="BM194" s="58"/>
      <c r="BN194" s="58"/>
      <c r="BO194" s="58"/>
      <c r="BP194" s="58"/>
      <c r="BQ194" s="58"/>
      <c r="BR194" s="58"/>
      <c r="BS194" s="58"/>
      <c r="BT194" s="58"/>
      <c r="BU194" s="58"/>
      <c r="BV194" s="58"/>
      <c r="BW194" s="58"/>
      <c r="BX194" s="58"/>
      <c r="BY194" s="58"/>
    </row>
    <row r="195" spans="1:77" ht="15.75" customHeight="1">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c r="BD195" s="58"/>
      <c r="BE195" s="58"/>
      <c r="BF195" s="58"/>
      <c r="BG195" s="58"/>
      <c r="BH195" s="58"/>
      <c r="BI195" s="58"/>
      <c r="BJ195" s="58"/>
      <c r="BK195" s="58"/>
      <c r="BL195" s="58"/>
      <c r="BM195" s="58"/>
      <c r="BN195" s="58"/>
      <c r="BO195" s="58"/>
      <c r="BP195" s="58"/>
      <c r="BQ195" s="58"/>
      <c r="BR195" s="58"/>
      <c r="BS195" s="58"/>
      <c r="BT195" s="58"/>
      <c r="BU195" s="58"/>
      <c r="BV195" s="58"/>
      <c r="BW195" s="58"/>
      <c r="BX195" s="58"/>
      <c r="BY195" s="58"/>
    </row>
    <row r="196" spans="1:77" ht="15.75" customHeight="1">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c r="AR196" s="58"/>
      <c r="AS196" s="58"/>
      <c r="AT196" s="58"/>
      <c r="AU196" s="58"/>
      <c r="AV196" s="58"/>
      <c r="AW196" s="58"/>
      <c r="AX196" s="58"/>
      <c r="AY196" s="58"/>
      <c r="AZ196" s="58"/>
      <c r="BA196" s="58"/>
      <c r="BB196" s="58"/>
      <c r="BC196" s="58"/>
      <c r="BD196" s="58"/>
      <c r="BE196" s="58"/>
      <c r="BF196" s="58"/>
      <c r="BG196" s="58"/>
      <c r="BH196" s="58"/>
      <c r="BI196" s="58"/>
      <c r="BJ196" s="58"/>
      <c r="BK196" s="58"/>
      <c r="BL196" s="58"/>
      <c r="BM196" s="58"/>
      <c r="BN196" s="58"/>
      <c r="BO196" s="58"/>
      <c r="BP196" s="58"/>
      <c r="BQ196" s="58"/>
      <c r="BR196" s="58"/>
      <c r="BS196" s="58"/>
      <c r="BT196" s="58"/>
      <c r="BU196" s="58"/>
      <c r="BV196" s="58"/>
      <c r="BW196" s="58"/>
      <c r="BX196" s="58"/>
      <c r="BY196" s="58"/>
    </row>
    <row r="197" spans="1:77" ht="15.75" customHeight="1">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8"/>
      <c r="AY197" s="58"/>
      <c r="AZ197" s="58"/>
      <c r="BA197" s="58"/>
      <c r="BB197" s="58"/>
      <c r="BC197" s="58"/>
      <c r="BD197" s="58"/>
      <c r="BE197" s="58"/>
      <c r="BF197" s="58"/>
      <c r="BG197" s="58"/>
      <c r="BH197" s="58"/>
      <c r="BI197" s="58"/>
      <c r="BJ197" s="58"/>
      <c r="BK197" s="58"/>
      <c r="BL197" s="58"/>
      <c r="BM197" s="58"/>
      <c r="BN197" s="58"/>
      <c r="BO197" s="58"/>
      <c r="BP197" s="58"/>
      <c r="BQ197" s="58"/>
      <c r="BR197" s="58"/>
      <c r="BS197" s="58"/>
      <c r="BT197" s="58"/>
      <c r="BU197" s="58"/>
      <c r="BV197" s="58"/>
      <c r="BW197" s="58"/>
      <c r="BX197" s="58"/>
      <c r="BY197" s="58"/>
    </row>
    <row r="198" spans="1:77" ht="15.75" customHeight="1">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c r="BI198" s="58"/>
      <c r="BJ198" s="58"/>
      <c r="BK198" s="58"/>
      <c r="BL198" s="58"/>
      <c r="BM198" s="58"/>
      <c r="BN198" s="58"/>
      <c r="BO198" s="58"/>
      <c r="BP198" s="58"/>
      <c r="BQ198" s="58"/>
      <c r="BR198" s="58"/>
      <c r="BS198" s="58"/>
      <c r="BT198" s="58"/>
      <c r="BU198" s="58"/>
      <c r="BV198" s="58"/>
      <c r="BW198" s="58"/>
      <c r="BX198" s="58"/>
      <c r="BY198" s="58"/>
    </row>
    <row r="199" spans="1:77" ht="15.75" customHeight="1">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8"/>
      <c r="BR199" s="58"/>
      <c r="BS199" s="58"/>
      <c r="BT199" s="58"/>
      <c r="BU199" s="58"/>
      <c r="BV199" s="58"/>
      <c r="BW199" s="58"/>
      <c r="BX199" s="58"/>
      <c r="BY199" s="58"/>
    </row>
    <row r="200" spans="1:77" ht="15.75" customHeight="1">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c r="BI200" s="58"/>
      <c r="BJ200" s="58"/>
      <c r="BK200" s="58"/>
      <c r="BL200" s="58"/>
      <c r="BM200" s="58"/>
      <c r="BN200" s="58"/>
      <c r="BO200" s="58"/>
      <c r="BP200" s="58"/>
      <c r="BQ200" s="58"/>
      <c r="BR200" s="58"/>
      <c r="BS200" s="58"/>
      <c r="BT200" s="58"/>
      <c r="BU200" s="58"/>
      <c r="BV200" s="58"/>
      <c r="BW200" s="58"/>
      <c r="BX200" s="58"/>
      <c r="BY200" s="58"/>
    </row>
    <row r="201" spans="1:77" ht="15.75" customHeight="1">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c r="BI201" s="58"/>
      <c r="BJ201" s="58"/>
      <c r="BK201" s="58"/>
      <c r="BL201" s="58"/>
      <c r="BM201" s="58"/>
      <c r="BN201" s="58"/>
      <c r="BO201" s="58"/>
      <c r="BP201" s="58"/>
      <c r="BQ201" s="58"/>
      <c r="BR201" s="58"/>
      <c r="BS201" s="58"/>
      <c r="BT201" s="58"/>
      <c r="BU201" s="58"/>
      <c r="BV201" s="58"/>
      <c r="BW201" s="58"/>
      <c r="BX201" s="58"/>
      <c r="BY201" s="58"/>
    </row>
    <row r="202" spans="1:77" ht="15.75" customHeight="1">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c r="BI202" s="58"/>
      <c r="BJ202" s="58"/>
      <c r="BK202" s="58"/>
      <c r="BL202" s="58"/>
      <c r="BM202" s="58"/>
      <c r="BN202" s="58"/>
      <c r="BO202" s="58"/>
      <c r="BP202" s="58"/>
      <c r="BQ202" s="58"/>
      <c r="BR202" s="58"/>
      <c r="BS202" s="58"/>
      <c r="BT202" s="58"/>
      <c r="BU202" s="58"/>
      <c r="BV202" s="58"/>
      <c r="BW202" s="58"/>
      <c r="BX202" s="58"/>
      <c r="BY202" s="58"/>
    </row>
    <row r="203" spans="1:77" ht="15.75" customHeight="1">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c r="BI203" s="58"/>
      <c r="BJ203" s="58"/>
      <c r="BK203" s="58"/>
      <c r="BL203" s="58"/>
      <c r="BM203" s="58"/>
      <c r="BN203" s="58"/>
      <c r="BO203" s="58"/>
      <c r="BP203" s="58"/>
      <c r="BQ203" s="58"/>
      <c r="BR203" s="58"/>
      <c r="BS203" s="58"/>
      <c r="BT203" s="58"/>
      <c r="BU203" s="58"/>
      <c r="BV203" s="58"/>
      <c r="BW203" s="58"/>
      <c r="BX203" s="58"/>
      <c r="BY203" s="58"/>
    </row>
    <row r="204" spans="1:77" ht="15.75" customHeight="1">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c r="BI204" s="58"/>
      <c r="BJ204" s="58"/>
      <c r="BK204" s="58"/>
      <c r="BL204" s="58"/>
      <c r="BM204" s="58"/>
      <c r="BN204" s="58"/>
      <c r="BO204" s="58"/>
      <c r="BP204" s="58"/>
      <c r="BQ204" s="58"/>
      <c r="BR204" s="58"/>
      <c r="BS204" s="58"/>
      <c r="BT204" s="58"/>
      <c r="BU204" s="58"/>
      <c r="BV204" s="58"/>
      <c r="BW204" s="58"/>
      <c r="BX204" s="58"/>
      <c r="BY204" s="58"/>
    </row>
    <row r="205" spans="1:77" ht="15.75" customHeight="1">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c r="AM205" s="58"/>
      <c r="AN205" s="58"/>
      <c r="AO205" s="58"/>
      <c r="AP205" s="58"/>
      <c r="AQ205" s="58"/>
      <c r="AR205" s="58"/>
      <c r="AS205" s="58"/>
      <c r="AT205" s="58"/>
      <c r="AU205" s="58"/>
      <c r="AV205" s="58"/>
      <c r="AW205" s="58"/>
      <c r="AX205" s="58"/>
      <c r="AY205" s="58"/>
      <c r="AZ205" s="58"/>
      <c r="BA205" s="58"/>
      <c r="BB205" s="58"/>
      <c r="BC205" s="58"/>
      <c r="BD205" s="58"/>
      <c r="BE205" s="58"/>
      <c r="BF205" s="58"/>
      <c r="BG205" s="58"/>
      <c r="BH205" s="58"/>
      <c r="BI205" s="58"/>
      <c r="BJ205" s="58"/>
      <c r="BK205" s="58"/>
      <c r="BL205" s="58"/>
      <c r="BM205" s="58"/>
      <c r="BN205" s="58"/>
      <c r="BO205" s="58"/>
      <c r="BP205" s="58"/>
      <c r="BQ205" s="58"/>
      <c r="BR205" s="58"/>
      <c r="BS205" s="58"/>
      <c r="BT205" s="58"/>
      <c r="BU205" s="58"/>
      <c r="BV205" s="58"/>
      <c r="BW205" s="58"/>
      <c r="BX205" s="58"/>
      <c r="BY205" s="58"/>
    </row>
    <row r="206" spans="1:77" ht="15.75" customHeight="1">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c r="BF206" s="58"/>
      <c r="BG206" s="58"/>
      <c r="BH206" s="58"/>
      <c r="BI206" s="58"/>
      <c r="BJ206" s="58"/>
      <c r="BK206" s="58"/>
      <c r="BL206" s="58"/>
      <c r="BM206" s="58"/>
      <c r="BN206" s="58"/>
      <c r="BO206" s="58"/>
      <c r="BP206" s="58"/>
      <c r="BQ206" s="58"/>
      <c r="BR206" s="58"/>
      <c r="BS206" s="58"/>
      <c r="BT206" s="58"/>
      <c r="BU206" s="58"/>
      <c r="BV206" s="58"/>
      <c r="BW206" s="58"/>
      <c r="BX206" s="58"/>
      <c r="BY206" s="58"/>
    </row>
    <row r="207" spans="1:77" ht="15.75" customHeight="1">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c r="BA207" s="58"/>
      <c r="BB207" s="58"/>
      <c r="BC207" s="58"/>
      <c r="BD207" s="58"/>
      <c r="BE207" s="58"/>
      <c r="BF207" s="58"/>
      <c r="BG207" s="58"/>
      <c r="BH207" s="58"/>
      <c r="BI207" s="58"/>
      <c r="BJ207" s="58"/>
      <c r="BK207" s="58"/>
      <c r="BL207" s="58"/>
      <c r="BM207" s="58"/>
      <c r="BN207" s="58"/>
      <c r="BO207" s="58"/>
      <c r="BP207" s="58"/>
      <c r="BQ207" s="58"/>
      <c r="BR207" s="58"/>
      <c r="BS207" s="58"/>
      <c r="BT207" s="58"/>
      <c r="BU207" s="58"/>
      <c r="BV207" s="58"/>
      <c r="BW207" s="58"/>
      <c r="BX207" s="58"/>
      <c r="BY207" s="58"/>
    </row>
    <row r="208" spans="1:77" ht="15.75" customHeight="1">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c r="BA208" s="58"/>
      <c r="BB208" s="58"/>
      <c r="BC208" s="58"/>
      <c r="BD208" s="58"/>
      <c r="BE208" s="58"/>
      <c r="BF208" s="58"/>
      <c r="BG208" s="58"/>
      <c r="BH208" s="58"/>
      <c r="BI208" s="58"/>
      <c r="BJ208" s="58"/>
      <c r="BK208" s="58"/>
      <c r="BL208" s="58"/>
      <c r="BM208" s="58"/>
      <c r="BN208" s="58"/>
      <c r="BO208" s="58"/>
      <c r="BP208" s="58"/>
      <c r="BQ208" s="58"/>
      <c r="BR208" s="58"/>
      <c r="BS208" s="58"/>
      <c r="BT208" s="58"/>
      <c r="BU208" s="58"/>
      <c r="BV208" s="58"/>
      <c r="BW208" s="58"/>
      <c r="BX208" s="58"/>
      <c r="BY208" s="58"/>
    </row>
    <row r="209" spans="1:77" ht="15.75" customHeight="1">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c r="BI209" s="58"/>
      <c r="BJ209" s="58"/>
      <c r="BK209" s="58"/>
      <c r="BL209" s="58"/>
      <c r="BM209" s="58"/>
      <c r="BN209" s="58"/>
      <c r="BO209" s="58"/>
      <c r="BP209" s="58"/>
      <c r="BQ209" s="58"/>
      <c r="BR209" s="58"/>
      <c r="BS209" s="58"/>
      <c r="BT209" s="58"/>
      <c r="BU209" s="58"/>
      <c r="BV209" s="58"/>
      <c r="BW209" s="58"/>
      <c r="BX209" s="58"/>
      <c r="BY209" s="58"/>
    </row>
    <row r="210" spans="1:77" ht="15.75" customHeight="1">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c r="BF210" s="58"/>
      <c r="BG210" s="58"/>
      <c r="BH210" s="58"/>
      <c r="BI210" s="58"/>
      <c r="BJ210" s="58"/>
      <c r="BK210" s="58"/>
      <c r="BL210" s="58"/>
      <c r="BM210" s="58"/>
      <c r="BN210" s="58"/>
      <c r="BO210" s="58"/>
      <c r="BP210" s="58"/>
      <c r="BQ210" s="58"/>
      <c r="BR210" s="58"/>
      <c r="BS210" s="58"/>
      <c r="BT210" s="58"/>
      <c r="BU210" s="58"/>
      <c r="BV210" s="58"/>
      <c r="BW210" s="58"/>
      <c r="BX210" s="58"/>
      <c r="BY210" s="58"/>
    </row>
    <row r="211" spans="1:77" ht="15.75" customHeight="1">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58"/>
      <c r="BG211" s="58"/>
      <c r="BH211" s="58"/>
      <c r="BI211" s="58"/>
      <c r="BJ211" s="58"/>
      <c r="BK211" s="58"/>
      <c r="BL211" s="58"/>
      <c r="BM211" s="58"/>
      <c r="BN211" s="58"/>
      <c r="BO211" s="58"/>
      <c r="BP211" s="58"/>
      <c r="BQ211" s="58"/>
      <c r="BR211" s="58"/>
      <c r="BS211" s="58"/>
      <c r="BT211" s="58"/>
      <c r="BU211" s="58"/>
      <c r="BV211" s="58"/>
      <c r="BW211" s="58"/>
      <c r="BX211" s="58"/>
      <c r="BY211" s="58"/>
    </row>
    <row r="212" spans="1:77" ht="15.75" customHeight="1">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58"/>
      <c r="BG212" s="58"/>
      <c r="BH212" s="58"/>
      <c r="BI212" s="58"/>
      <c r="BJ212" s="58"/>
      <c r="BK212" s="58"/>
      <c r="BL212" s="58"/>
      <c r="BM212" s="58"/>
      <c r="BN212" s="58"/>
      <c r="BO212" s="58"/>
      <c r="BP212" s="58"/>
      <c r="BQ212" s="58"/>
      <c r="BR212" s="58"/>
      <c r="BS212" s="58"/>
      <c r="BT212" s="58"/>
      <c r="BU212" s="58"/>
      <c r="BV212" s="58"/>
      <c r="BW212" s="58"/>
      <c r="BX212" s="58"/>
      <c r="BY212" s="58"/>
    </row>
    <row r="213" spans="1:77" ht="15.75" customHeight="1">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c r="BA213" s="58"/>
      <c r="BB213" s="58"/>
      <c r="BC213" s="58"/>
      <c r="BD213" s="58"/>
      <c r="BE213" s="58"/>
      <c r="BF213" s="58"/>
      <c r="BG213" s="58"/>
      <c r="BH213" s="58"/>
      <c r="BI213" s="58"/>
      <c r="BJ213" s="58"/>
      <c r="BK213" s="58"/>
      <c r="BL213" s="58"/>
      <c r="BM213" s="58"/>
      <c r="BN213" s="58"/>
      <c r="BO213" s="58"/>
      <c r="BP213" s="58"/>
      <c r="BQ213" s="58"/>
      <c r="BR213" s="58"/>
      <c r="BS213" s="58"/>
      <c r="BT213" s="58"/>
      <c r="BU213" s="58"/>
      <c r="BV213" s="58"/>
      <c r="BW213" s="58"/>
      <c r="BX213" s="58"/>
      <c r="BY213" s="58"/>
    </row>
    <row r="214" spans="1:77" ht="15.75" customHeight="1">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c r="AJ214" s="58"/>
      <c r="AK214" s="58"/>
      <c r="AL214" s="58"/>
      <c r="AM214" s="58"/>
      <c r="AN214" s="58"/>
      <c r="AO214" s="58"/>
      <c r="AP214" s="58"/>
      <c r="AQ214" s="58"/>
      <c r="AR214" s="58"/>
      <c r="AS214" s="58"/>
      <c r="AT214" s="58"/>
      <c r="AU214" s="58"/>
      <c r="AV214" s="58"/>
      <c r="AW214" s="58"/>
      <c r="AX214" s="58"/>
      <c r="AY214" s="58"/>
      <c r="AZ214" s="58"/>
      <c r="BA214" s="58"/>
      <c r="BB214" s="58"/>
      <c r="BC214" s="58"/>
      <c r="BD214" s="58"/>
      <c r="BE214" s="58"/>
      <c r="BF214" s="58"/>
      <c r="BG214" s="58"/>
      <c r="BH214" s="58"/>
      <c r="BI214" s="58"/>
      <c r="BJ214" s="58"/>
      <c r="BK214" s="58"/>
      <c r="BL214" s="58"/>
      <c r="BM214" s="58"/>
      <c r="BN214" s="58"/>
      <c r="BO214" s="58"/>
      <c r="BP214" s="58"/>
      <c r="BQ214" s="58"/>
      <c r="BR214" s="58"/>
      <c r="BS214" s="58"/>
      <c r="BT214" s="58"/>
      <c r="BU214" s="58"/>
      <c r="BV214" s="58"/>
      <c r="BW214" s="58"/>
      <c r="BX214" s="58"/>
      <c r="BY214" s="58"/>
    </row>
    <row r="215" spans="1:77" ht="15.75" customHeight="1">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58"/>
      <c r="BF215" s="58"/>
      <c r="BG215" s="58"/>
      <c r="BH215" s="58"/>
      <c r="BI215" s="58"/>
      <c r="BJ215" s="58"/>
      <c r="BK215" s="58"/>
      <c r="BL215" s="58"/>
      <c r="BM215" s="58"/>
      <c r="BN215" s="58"/>
      <c r="BO215" s="58"/>
      <c r="BP215" s="58"/>
      <c r="BQ215" s="58"/>
      <c r="BR215" s="58"/>
      <c r="BS215" s="58"/>
      <c r="BT215" s="58"/>
      <c r="BU215" s="58"/>
      <c r="BV215" s="58"/>
      <c r="BW215" s="58"/>
      <c r="BX215" s="58"/>
      <c r="BY215" s="58"/>
    </row>
    <row r="216" spans="1:77" ht="15.75" customHeight="1">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58"/>
      <c r="BF216" s="58"/>
      <c r="BG216" s="58"/>
      <c r="BH216" s="58"/>
      <c r="BI216" s="58"/>
      <c r="BJ216" s="58"/>
      <c r="BK216" s="58"/>
      <c r="BL216" s="58"/>
      <c r="BM216" s="58"/>
      <c r="BN216" s="58"/>
      <c r="BO216" s="58"/>
      <c r="BP216" s="58"/>
      <c r="BQ216" s="58"/>
      <c r="BR216" s="58"/>
      <c r="BS216" s="58"/>
      <c r="BT216" s="58"/>
      <c r="BU216" s="58"/>
      <c r="BV216" s="58"/>
      <c r="BW216" s="58"/>
      <c r="BX216" s="58"/>
      <c r="BY216" s="58"/>
    </row>
    <row r="217" spans="1:77" ht="15.75" customHeight="1">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8"/>
      <c r="BI217" s="58"/>
      <c r="BJ217" s="58"/>
      <c r="BK217" s="58"/>
      <c r="BL217" s="58"/>
      <c r="BM217" s="58"/>
      <c r="BN217" s="58"/>
      <c r="BO217" s="58"/>
      <c r="BP217" s="58"/>
      <c r="BQ217" s="58"/>
      <c r="BR217" s="58"/>
      <c r="BS217" s="58"/>
      <c r="BT217" s="58"/>
      <c r="BU217" s="58"/>
      <c r="BV217" s="58"/>
      <c r="BW217" s="58"/>
      <c r="BX217" s="58"/>
      <c r="BY217" s="58"/>
    </row>
    <row r="218" spans="1:77" ht="15.75" customHeight="1">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58"/>
      <c r="BF218" s="58"/>
      <c r="BG218" s="58"/>
      <c r="BH218" s="58"/>
      <c r="BI218" s="58"/>
      <c r="BJ218" s="58"/>
      <c r="BK218" s="58"/>
      <c r="BL218" s="58"/>
      <c r="BM218" s="58"/>
      <c r="BN218" s="58"/>
      <c r="BO218" s="58"/>
      <c r="BP218" s="58"/>
      <c r="BQ218" s="58"/>
      <c r="BR218" s="58"/>
      <c r="BS218" s="58"/>
      <c r="BT218" s="58"/>
      <c r="BU218" s="58"/>
      <c r="BV218" s="58"/>
      <c r="BW218" s="58"/>
      <c r="BX218" s="58"/>
      <c r="BY218" s="58"/>
    </row>
    <row r="219" spans="1:77" ht="15.75" customHeight="1">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c r="BI219" s="58"/>
      <c r="BJ219" s="58"/>
      <c r="BK219" s="58"/>
      <c r="BL219" s="58"/>
      <c r="BM219" s="58"/>
      <c r="BN219" s="58"/>
      <c r="BO219" s="58"/>
      <c r="BP219" s="58"/>
      <c r="BQ219" s="58"/>
      <c r="BR219" s="58"/>
      <c r="BS219" s="58"/>
      <c r="BT219" s="58"/>
      <c r="BU219" s="58"/>
      <c r="BV219" s="58"/>
      <c r="BW219" s="58"/>
      <c r="BX219" s="58"/>
      <c r="BY219" s="58"/>
    </row>
    <row r="220" spans="1:77" ht="15.75" customHeight="1">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58"/>
      <c r="BM220" s="58"/>
      <c r="BN220" s="58"/>
      <c r="BO220" s="58"/>
      <c r="BP220" s="58"/>
      <c r="BQ220" s="58"/>
      <c r="BR220" s="58"/>
      <c r="BS220" s="58"/>
      <c r="BT220" s="58"/>
      <c r="BU220" s="58"/>
      <c r="BV220" s="58"/>
      <c r="BW220" s="58"/>
      <c r="BX220" s="58"/>
      <c r="BY220" s="58"/>
    </row>
    <row r="221" spans="1:77" ht="15.75" customHeight="1">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c r="BI221" s="58"/>
      <c r="BJ221" s="58"/>
      <c r="BK221" s="58"/>
      <c r="BL221" s="58"/>
      <c r="BM221" s="58"/>
      <c r="BN221" s="58"/>
      <c r="BO221" s="58"/>
      <c r="BP221" s="58"/>
      <c r="BQ221" s="58"/>
      <c r="BR221" s="58"/>
      <c r="BS221" s="58"/>
      <c r="BT221" s="58"/>
      <c r="BU221" s="58"/>
      <c r="BV221" s="58"/>
      <c r="BW221" s="58"/>
      <c r="BX221" s="58"/>
      <c r="BY221" s="58"/>
    </row>
    <row r="222" spans="1:77" ht="15.75" customHeight="1">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c r="BI222" s="58"/>
      <c r="BJ222" s="58"/>
      <c r="BK222" s="58"/>
      <c r="BL222" s="58"/>
      <c r="BM222" s="58"/>
      <c r="BN222" s="58"/>
      <c r="BO222" s="58"/>
      <c r="BP222" s="58"/>
      <c r="BQ222" s="58"/>
      <c r="BR222" s="58"/>
      <c r="BS222" s="58"/>
      <c r="BT222" s="58"/>
      <c r="BU222" s="58"/>
      <c r="BV222" s="58"/>
      <c r="BW222" s="58"/>
      <c r="BX222" s="58"/>
      <c r="BY222" s="58"/>
    </row>
    <row r="223" spans="1:77" ht="15.75" customHeight="1">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8"/>
      <c r="BR223" s="58"/>
      <c r="BS223" s="58"/>
      <c r="BT223" s="58"/>
      <c r="BU223" s="58"/>
      <c r="BV223" s="58"/>
      <c r="BW223" s="58"/>
      <c r="BX223" s="58"/>
      <c r="BY223" s="58"/>
    </row>
    <row r="224" spans="1:77" ht="15.75" customHeight="1">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c r="BH224" s="58"/>
      <c r="BI224" s="58"/>
      <c r="BJ224" s="58"/>
      <c r="BK224" s="58"/>
      <c r="BL224" s="58"/>
      <c r="BM224" s="58"/>
      <c r="BN224" s="58"/>
      <c r="BO224" s="58"/>
      <c r="BP224" s="58"/>
      <c r="BQ224" s="58"/>
      <c r="BR224" s="58"/>
      <c r="BS224" s="58"/>
      <c r="BT224" s="58"/>
      <c r="BU224" s="58"/>
      <c r="BV224" s="58"/>
      <c r="BW224" s="58"/>
      <c r="BX224" s="58"/>
      <c r="BY224" s="58"/>
    </row>
    <row r="225" spans="1:77" ht="15.75" customHeight="1">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c r="BI225" s="58"/>
      <c r="BJ225" s="58"/>
      <c r="BK225" s="58"/>
      <c r="BL225" s="58"/>
      <c r="BM225" s="58"/>
      <c r="BN225" s="58"/>
      <c r="BO225" s="58"/>
      <c r="BP225" s="58"/>
      <c r="BQ225" s="58"/>
      <c r="BR225" s="58"/>
      <c r="BS225" s="58"/>
      <c r="BT225" s="58"/>
      <c r="BU225" s="58"/>
      <c r="BV225" s="58"/>
      <c r="BW225" s="58"/>
      <c r="BX225" s="58"/>
      <c r="BY225" s="58"/>
    </row>
    <row r="226" spans="1:77" ht="15.75" customHeight="1">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58"/>
      <c r="AU226" s="58"/>
      <c r="AV226" s="58"/>
      <c r="AW226" s="58"/>
      <c r="AX226" s="58"/>
      <c r="AY226" s="58"/>
      <c r="AZ226" s="58"/>
      <c r="BA226" s="58"/>
      <c r="BB226" s="58"/>
      <c r="BC226" s="58"/>
      <c r="BD226" s="58"/>
      <c r="BE226" s="58"/>
      <c r="BF226" s="58"/>
      <c r="BG226" s="58"/>
      <c r="BH226" s="58"/>
      <c r="BI226" s="58"/>
      <c r="BJ226" s="58"/>
      <c r="BK226" s="58"/>
      <c r="BL226" s="58"/>
      <c r="BM226" s="58"/>
      <c r="BN226" s="58"/>
      <c r="BO226" s="58"/>
      <c r="BP226" s="58"/>
      <c r="BQ226" s="58"/>
      <c r="BR226" s="58"/>
      <c r="BS226" s="58"/>
      <c r="BT226" s="58"/>
      <c r="BU226" s="58"/>
      <c r="BV226" s="58"/>
      <c r="BW226" s="58"/>
      <c r="BX226" s="58"/>
      <c r="BY226" s="58"/>
    </row>
    <row r="227" spans="1:77" ht="15.75" customHeight="1">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8"/>
      <c r="AY227" s="58"/>
      <c r="AZ227" s="58"/>
      <c r="BA227" s="58"/>
      <c r="BB227" s="58"/>
      <c r="BC227" s="58"/>
      <c r="BD227" s="58"/>
      <c r="BE227" s="58"/>
      <c r="BF227" s="58"/>
      <c r="BG227" s="58"/>
      <c r="BH227" s="58"/>
      <c r="BI227" s="58"/>
      <c r="BJ227" s="58"/>
      <c r="BK227" s="58"/>
      <c r="BL227" s="58"/>
      <c r="BM227" s="58"/>
      <c r="BN227" s="58"/>
      <c r="BO227" s="58"/>
      <c r="BP227" s="58"/>
      <c r="BQ227" s="58"/>
      <c r="BR227" s="58"/>
      <c r="BS227" s="58"/>
      <c r="BT227" s="58"/>
      <c r="BU227" s="58"/>
      <c r="BV227" s="58"/>
      <c r="BW227" s="58"/>
      <c r="BX227" s="58"/>
      <c r="BY227" s="58"/>
    </row>
    <row r="228" spans="1:77" ht="15.75" customHeight="1">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c r="AJ228" s="58"/>
      <c r="AK228" s="58"/>
      <c r="AL228" s="58"/>
      <c r="AM228" s="58"/>
      <c r="AN228" s="58"/>
      <c r="AO228" s="58"/>
      <c r="AP228" s="58"/>
      <c r="AQ228" s="58"/>
      <c r="AR228" s="58"/>
      <c r="AS228" s="58"/>
      <c r="AT228" s="58"/>
      <c r="AU228" s="58"/>
      <c r="AV228" s="58"/>
      <c r="AW228" s="58"/>
      <c r="AX228" s="58"/>
      <c r="AY228" s="58"/>
      <c r="AZ228" s="58"/>
      <c r="BA228" s="58"/>
      <c r="BB228" s="58"/>
      <c r="BC228" s="58"/>
      <c r="BD228" s="58"/>
      <c r="BE228" s="58"/>
      <c r="BF228" s="58"/>
      <c r="BG228" s="58"/>
      <c r="BH228" s="58"/>
      <c r="BI228" s="58"/>
      <c r="BJ228" s="58"/>
      <c r="BK228" s="58"/>
      <c r="BL228" s="58"/>
      <c r="BM228" s="58"/>
      <c r="BN228" s="58"/>
      <c r="BO228" s="58"/>
      <c r="BP228" s="58"/>
      <c r="BQ228" s="58"/>
      <c r="BR228" s="58"/>
      <c r="BS228" s="58"/>
      <c r="BT228" s="58"/>
      <c r="BU228" s="58"/>
      <c r="BV228" s="58"/>
      <c r="BW228" s="58"/>
      <c r="BX228" s="58"/>
      <c r="BY228" s="58"/>
    </row>
    <row r="229" spans="1:77" ht="15.75" customHeight="1">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c r="AJ229" s="58"/>
      <c r="AK229" s="58"/>
      <c r="AL229" s="58"/>
      <c r="AM229" s="58"/>
      <c r="AN229" s="58"/>
      <c r="AO229" s="58"/>
      <c r="AP229" s="58"/>
      <c r="AQ229" s="58"/>
      <c r="AR229" s="58"/>
      <c r="AS229" s="58"/>
      <c r="AT229" s="58"/>
      <c r="AU229" s="58"/>
      <c r="AV229" s="58"/>
      <c r="AW229" s="58"/>
      <c r="AX229" s="58"/>
      <c r="AY229" s="58"/>
      <c r="AZ229" s="58"/>
      <c r="BA229" s="58"/>
      <c r="BB229" s="58"/>
      <c r="BC229" s="58"/>
      <c r="BD229" s="58"/>
      <c r="BE229" s="58"/>
      <c r="BF229" s="58"/>
      <c r="BG229" s="58"/>
      <c r="BH229" s="58"/>
      <c r="BI229" s="58"/>
      <c r="BJ229" s="58"/>
      <c r="BK229" s="58"/>
      <c r="BL229" s="58"/>
      <c r="BM229" s="58"/>
      <c r="BN229" s="58"/>
      <c r="BO229" s="58"/>
      <c r="BP229" s="58"/>
      <c r="BQ229" s="58"/>
      <c r="BR229" s="58"/>
      <c r="BS229" s="58"/>
      <c r="BT229" s="58"/>
      <c r="BU229" s="58"/>
      <c r="BV229" s="58"/>
      <c r="BW229" s="58"/>
      <c r="BX229" s="58"/>
      <c r="BY229" s="58"/>
    </row>
    <row r="230" spans="1:77" ht="15.75" customHeight="1">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c r="AA230" s="58"/>
      <c r="AB230" s="58"/>
      <c r="AC230" s="58"/>
      <c r="AD230" s="58"/>
      <c r="AE230" s="58"/>
      <c r="AF230" s="58"/>
      <c r="AG230" s="58"/>
      <c r="AH230" s="58"/>
      <c r="AI230" s="58"/>
      <c r="AJ230" s="58"/>
      <c r="AK230" s="58"/>
      <c r="AL230" s="58"/>
      <c r="AM230" s="58"/>
      <c r="AN230" s="58"/>
      <c r="AO230" s="58"/>
      <c r="AP230" s="58"/>
      <c r="AQ230" s="58"/>
      <c r="AR230" s="58"/>
      <c r="AS230" s="58"/>
      <c r="AT230" s="58"/>
      <c r="AU230" s="58"/>
      <c r="AV230" s="58"/>
      <c r="AW230" s="58"/>
      <c r="AX230" s="58"/>
      <c r="AY230" s="58"/>
      <c r="AZ230" s="58"/>
      <c r="BA230" s="58"/>
      <c r="BB230" s="58"/>
      <c r="BC230" s="58"/>
      <c r="BD230" s="58"/>
      <c r="BE230" s="58"/>
      <c r="BF230" s="58"/>
      <c r="BG230" s="58"/>
      <c r="BH230" s="58"/>
      <c r="BI230" s="58"/>
      <c r="BJ230" s="58"/>
      <c r="BK230" s="58"/>
      <c r="BL230" s="58"/>
      <c r="BM230" s="58"/>
      <c r="BN230" s="58"/>
      <c r="BO230" s="58"/>
      <c r="BP230" s="58"/>
      <c r="BQ230" s="58"/>
      <c r="BR230" s="58"/>
      <c r="BS230" s="58"/>
      <c r="BT230" s="58"/>
      <c r="BU230" s="58"/>
      <c r="BV230" s="58"/>
      <c r="BW230" s="58"/>
      <c r="BX230" s="58"/>
      <c r="BY230" s="58"/>
    </row>
    <row r="231" spans="1:77" ht="15.75" customHeight="1">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8"/>
      <c r="AU231" s="58"/>
      <c r="AV231" s="58"/>
      <c r="AW231" s="58"/>
      <c r="AX231" s="58"/>
      <c r="AY231" s="58"/>
      <c r="AZ231" s="58"/>
      <c r="BA231" s="58"/>
      <c r="BB231" s="58"/>
      <c r="BC231" s="58"/>
      <c r="BD231" s="58"/>
      <c r="BE231" s="58"/>
      <c r="BF231" s="58"/>
      <c r="BG231" s="58"/>
      <c r="BH231" s="58"/>
      <c r="BI231" s="58"/>
      <c r="BJ231" s="58"/>
      <c r="BK231" s="58"/>
      <c r="BL231" s="58"/>
      <c r="BM231" s="58"/>
      <c r="BN231" s="58"/>
      <c r="BO231" s="58"/>
      <c r="BP231" s="58"/>
      <c r="BQ231" s="58"/>
      <c r="BR231" s="58"/>
      <c r="BS231" s="58"/>
      <c r="BT231" s="58"/>
      <c r="BU231" s="58"/>
      <c r="BV231" s="58"/>
      <c r="BW231" s="58"/>
      <c r="BX231" s="58"/>
      <c r="BY231" s="58"/>
    </row>
    <row r="232" spans="1:77" ht="15.75" customHeight="1">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8"/>
      <c r="BS232" s="58"/>
      <c r="BT232" s="58"/>
      <c r="BU232" s="58"/>
      <c r="BV232" s="58"/>
      <c r="BW232" s="58"/>
      <c r="BX232" s="58"/>
      <c r="BY232" s="58"/>
    </row>
    <row r="233" spans="1:77" ht="15.75" customHeight="1">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c r="AA233" s="58"/>
      <c r="AB233" s="58"/>
      <c r="AC233" s="58"/>
      <c r="AD233" s="58"/>
      <c r="AE233" s="58"/>
      <c r="AF233" s="58"/>
      <c r="AG233" s="58"/>
      <c r="AH233" s="58"/>
      <c r="AI233" s="58"/>
      <c r="AJ233" s="58"/>
      <c r="AK233" s="58"/>
      <c r="AL233" s="58"/>
      <c r="AM233" s="58"/>
      <c r="AN233" s="58"/>
      <c r="AO233" s="58"/>
      <c r="AP233" s="58"/>
      <c r="AQ233" s="58"/>
      <c r="AR233" s="58"/>
      <c r="AS233" s="58"/>
      <c r="AT233" s="58"/>
      <c r="AU233" s="58"/>
      <c r="AV233" s="58"/>
      <c r="AW233" s="58"/>
      <c r="AX233" s="58"/>
      <c r="AY233" s="58"/>
      <c r="AZ233" s="58"/>
      <c r="BA233" s="58"/>
      <c r="BB233" s="58"/>
      <c r="BC233" s="58"/>
      <c r="BD233" s="58"/>
      <c r="BE233" s="58"/>
      <c r="BF233" s="58"/>
      <c r="BG233" s="58"/>
      <c r="BH233" s="58"/>
      <c r="BI233" s="58"/>
      <c r="BJ233" s="58"/>
      <c r="BK233" s="58"/>
      <c r="BL233" s="58"/>
      <c r="BM233" s="58"/>
      <c r="BN233" s="58"/>
      <c r="BO233" s="58"/>
      <c r="BP233" s="58"/>
      <c r="BQ233" s="58"/>
      <c r="BR233" s="58"/>
      <c r="BS233" s="58"/>
      <c r="BT233" s="58"/>
      <c r="BU233" s="58"/>
      <c r="BV233" s="58"/>
      <c r="BW233" s="58"/>
      <c r="BX233" s="58"/>
      <c r="BY233" s="58"/>
    </row>
    <row r="234" spans="1:77" ht="15.75" customHeight="1">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58"/>
      <c r="AU234" s="58"/>
      <c r="AV234" s="58"/>
      <c r="AW234" s="58"/>
      <c r="AX234" s="58"/>
      <c r="AY234" s="58"/>
      <c r="AZ234" s="58"/>
      <c r="BA234" s="58"/>
      <c r="BB234" s="58"/>
      <c r="BC234" s="58"/>
      <c r="BD234" s="58"/>
      <c r="BE234" s="58"/>
      <c r="BF234" s="58"/>
      <c r="BG234" s="58"/>
      <c r="BH234" s="58"/>
      <c r="BI234" s="58"/>
      <c r="BJ234" s="58"/>
      <c r="BK234" s="58"/>
      <c r="BL234" s="58"/>
      <c r="BM234" s="58"/>
      <c r="BN234" s="58"/>
      <c r="BO234" s="58"/>
      <c r="BP234" s="58"/>
      <c r="BQ234" s="58"/>
      <c r="BR234" s="58"/>
      <c r="BS234" s="58"/>
      <c r="BT234" s="58"/>
      <c r="BU234" s="58"/>
      <c r="BV234" s="58"/>
      <c r="BW234" s="58"/>
      <c r="BX234" s="58"/>
      <c r="BY234" s="58"/>
    </row>
    <row r="235" spans="1:77" ht="15.75" customHeight="1">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c r="AA235" s="58"/>
      <c r="AB235" s="58"/>
      <c r="AC235" s="58"/>
      <c r="AD235" s="58"/>
      <c r="AE235" s="58"/>
      <c r="AF235" s="58"/>
      <c r="AG235" s="58"/>
      <c r="AH235" s="58"/>
      <c r="AI235" s="58"/>
      <c r="AJ235" s="58"/>
      <c r="AK235" s="58"/>
      <c r="AL235" s="58"/>
      <c r="AM235" s="58"/>
      <c r="AN235" s="58"/>
      <c r="AO235" s="58"/>
      <c r="AP235" s="58"/>
      <c r="AQ235" s="58"/>
      <c r="AR235" s="58"/>
      <c r="AS235" s="58"/>
      <c r="AT235" s="58"/>
      <c r="AU235" s="58"/>
      <c r="AV235" s="58"/>
      <c r="AW235" s="58"/>
      <c r="AX235" s="58"/>
      <c r="AY235" s="58"/>
      <c r="AZ235" s="58"/>
      <c r="BA235" s="58"/>
      <c r="BB235" s="58"/>
      <c r="BC235" s="58"/>
      <c r="BD235" s="58"/>
      <c r="BE235" s="58"/>
      <c r="BF235" s="58"/>
      <c r="BG235" s="58"/>
      <c r="BH235" s="58"/>
      <c r="BI235" s="58"/>
      <c r="BJ235" s="58"/>
      <c r="BK235" s="58"/>
      <c r="BL235" s="58"/>
      <c r="BM235" s="58"/>
      <c r="BN235" s="58"/>
      <c r="BO235" s="58"/>
      <c r="BP235" s="58"/>
      <c r="BQ235" s="58"/>
      <c r="BR235" s="58"/>
      <c r="BS235" s="58"/>
      <c r="BT235" s="58"/>
      <c r="BU235" s="58"/>
      <c r="BV235" s="58"/>
      <c r="BW235" s="58"/>
      <c r="BX235" s="58"/>
      <c r="BY235" s="58"/>
    </row>
    <row r="236" spans="1:77" ht="15.75" customHeight="1">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58"/>
      <c r="AY236" s="58"/>
      <c r="AZ236" s="58"/>
      <c r="BA236" s="58"/>
      <c r="BB236" s="58"/>
      <c r="BC236" s="58"/>
      <c r="BD236" s="58"/>
      <c r="BE236" s="58"/>
      <c r="BF236" s="58"/>
      <c r="BG236" s="58"/>
      <c r="BH236" s="58"/>
      <c r="BI236" s="58"/>
      <c r="BJ236" s="58"/>
      <c r="BK236" s="58"/>
      <c r="BL236" s="58"/>
      <c r="BM236" s="58"/>
      <c r="BN236" s="58"/>
      <c r="BO236" s="58"/>
      <c r="BP236" s="58"/>
      <c r="BQ236" s="58"/>
      <c r="BR236" s="58"/>
      <c r="BS236" s="58"/>
      <c r="BT236" s="58"/>
      <c r="BU236" s="58"/>
      <c r="BV236" s="58"/>
      <c r="BW236" s="58"/>
      <c r="BX236" s="58"/>
      <c r="BY236" s="58"/>
    </row>
    <row r="237" spans="1:77" ht="15.75" customHeight="1">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8"/>
      <c r="AY237" s="58"/>
      <c r="AZ237" s="58"/>
      <c r="BA237" s="58"/>
      <c r="BB237" s="58"/>
      <c r="BC237" s="58"/>
      <c r="BD237" s="58"/>
      <c r="BE237" s="58"/>
      <c r="BF237" s="58"/>
      <c r="BG237" s="58"/>
      <c r="BH237" s="58"/>
      <c r="BI237" s="58"/>
      <c r="BJ237" s="58"/>
      <c r="BK237" s="58"/>
      <c r="BL237" s="58"/>
      <c r="BM237" s="58"/>
      <c r="BN237" s="58"/>
      <c r="BO237" s="58"/>
      <c r="BP237" s="58"/>
      <c r="BQ237" s="58"/>
      <c r="BR237" s="58"/>
      <c r="BS237" s="58"/>
      <c r="BT237" s="58"/>
      <c r="BU237" s="58"/>
      <c r="BV237" s="58"/>
      <c r="BW237" s="58"/>
      <c r="BX237" s="58"/>
      <c r="BY237" s="58"/>
    </row>
    <row r="238" spans="1:77" ht="15.75" customHeight="1">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58"/>
      <c r="AU238" s="58"/>
      <c r="AV238" s="58"/>
      <c r="AW238" s="58"/>
      <c r="AX238" s="58"/>
      <c r="AY238" s="58"/>
      <c r="AZ238" s="58"/>
      <c r="BA238" s="58"/>
      <c r="BB238" s="58"/>
      <c r="BC238" s="58"/>
      <c r="BD238" s="58"/>
      <c r="BE238" s="58"/>
      <c r="BF238" s="58"/>
      <c r="BG238" s="58"/>
      <c r="BH238" s="58"/>
      <c r="BI238" s="58"/>
      <c r="BJ238" s="58"/>
      <c r="BK238" s="58"/>
      <c r="BL238" s="58"/>
      <c r="BM238" s="58"/>
      <c r="BN238" s="58"/>
      <c r="BO238" s="58"/>
      <c r="BP238" s="58"/>
      <c r="BQ238" s="58"/>
      <c r="BR238" s="58"/>
      <c r="BS238" s="58"/>
      <c r="BT238" s="58"/>
      <c r="BU238" s="58"/>
      <c r="BV238" s="58"/>
      <c r="BW238" s="58"/>
      <c r="BX238" s="58"/>
      <c r="BY238" s="58"/>
    </row>
    <row r="239" spans="1:77" ht="15.75" customHeight="1">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c r="BA239" s="58"/>
      <c r="BB239" s="58"/>
      <c r="BC239" s="58"/>
      <c r="BD239" s="58"/>
      <c r="BE239" s="58"/>
      <c r="BF239" s="58"/>
      <c r="BG239" s="58"/>
      <c r="BH239" s="58"/>
      <c r="BI239" s="58"/>
      <c r="BJ239" s="58"/>
      <c r="BK239" s="58"/>
      <c r="BL239" s="58"/>
      <c r="BM239" s="58"/>
      <c r="BN239" s="58"/>
      <c r="BO239" s="58"/>
      <c r="BP239" s="58"/>
      <c r="BQ239" s="58"/>
      <c r="BR239" s="58"/>
      <c r="BS239" s="58"/>
      <c r="BT239" s="58"/>
      <c r="BU239" s="58"/>
      <c r="BV239" s="58"/>
      <c r="BW239" s="58"/>
      <c r="BX239" s="58"/>
      <c r="BY239" s="58"/>
    </row>
    <row r="240" spans="1:77" ht="15.75" customHeight="1">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c r="BD240" s="58"/>
      <c r="BE240" s="58"/>
      <c r="BF240" s="58"/>
      <c r="BG240" s="58"/>
      <c r="BH240" s="58"/>
      <c r="BI240" s="58"/>
      <c r="BJ240" s="58"/>
      <c r="BK240" s="58"/>
      <c r="BL240" s="58"/>
      <c r="BM240" s="58"/>
      <c r="BN240" s="58"/>
      <c r="BO240" s="58"/>
      <c r="BP240" s="58"/>
      <c r="BQ240" s="58"/>
      <c r="BR240" s="58"/>
      <c r="BS240" s="58"/>
      <c r="BT240" s="58"/>
      <c r="BU240" s="58"/>
      <c r="BV240" s="58"/>
      <c r="BW240" s="58"/>
      <c r="BX240" s="58"/>
      <c r="BY240" s="58"/>
    </row>
    <row r="241" spans="1:77" ht="15.75" customHeight="1">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c r="BF241" s="58"/>
      <c r="BG241" s="58"/>
      <c r="BH241" s="58"/>
      <c r="BI241" s="58"/>
      <c r="BJ241" s="58"/>
      <c r="BK241" s="58"/>
      <c r="BL241" s="58"/>
      <c r="BM241" s="58"/>
      <c r="BN241" s="58"/>
      <c r="BO241" s="58"/>
      <c r="BP241" s="58"/>
      <c r="BQ241" s="58"/>
      <c r="BR241" s="58"/>
      <c r="BS241" s="58"/>
      <c r="BT241" s="58"/>
      <c r="BU241" s="58"/>
      <c r="BV241" s="58"/>
      <c r="BW241" s="58"/>
      <c r="BX241" s="58"/>
      <c r="BY241" s="58"/>
    </row>
    <row r="242" spans="1:77" ht="15.75" customHeight="1">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c r="BH242" s="58"/>
      <c r="BI242" s="58"/>
      <c r="BJ242" s="58"/>
      <c r="BK242" s="58"/>
      <c r="BL242" s="58"/>
      <c r="BM242" s="58"/>
      <c r="BN242" s="58"/>
      <c r="BO242" s="58"/>
      <c r="BP242" s="58"/>
      <c r="BQ242" s="58"/>
      <c r="BR242" s="58"/>
      <c r="BS242" s="58"/>
      <c r="BT242" s="58"/>
      <c r="BU242" s="58"/>
      <c r="BV242" s="58"/>
      <c r="BW242" s="58"/>
      <c r="BX242" s="58"/>
      <c r="BY242" s="58"/>
    </row>
    <row r="243" spans="1:77" ht="15.75" customHeight="1">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58"/>
      <c r="BH243" s="58"/>
      <c r="BI243" s="58"/>
      <c r="BJ243" s="58"/>
      <c r="BK243" s="58"/>
      <c r="BL243" s="58"/>
      <c r="BM243" s="58"/>
      <c r="BN243" s="58"/>
      <c r="BO243" s="58"/>
      <c r="BP243" s="58"/>
      <c r="BQ243" s="58"/>
      <c r="BR243" s="58"/>
      <c r="BS243" s="58"/>
      <c r="BT243" s="58"/>
      <c r="BU243" s="58"/>
      <c r="BV243" s="58"/>
      <c r="BW243" s="58"/>
      <c r="BX243" s="58"/>
      <c r="BY243" s="58"/>
    </row>
    <row r="244" spans="1:77" ht="15.75" customHeight="1">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c r="BI244" s="58"/>
      <c r="BJ244" s="58"/>
      <c r="BK244" s="58"/>
      <c r="BL244" s="58"/>
      <c r="BM244" s="58"/>
      <c r="BN244" s="58"/>
      <c r="BO244" s="58"/>
      <c r="BP244" s="58"/>
      <c r="BQ244" s="58"/>
      <c r="BR244" s="58"/>
      <c r="BS244" s="58"/>
      <c r="BT244" s="58"/>
      <c r="BU244" s="58"/>
      <c r="BV244" s="58"/>
      <c r="BW244" s="58"/>
      <c r="BX244" s="58"/>
      <c r="BY244" s="58"/>
    </row>
    <row r="245" spans="1:77" ht="15.75" customHeight="1">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c r="AH245" s="58"/>
      <c r="AI245" s="58"/>
      <c r="AJ245" s="58"/>
      <c r="AK245" s="58"/>
      <c r="AL245" s="58"/>
      <c r="AM245" s="58"/>
      <c r="AN245" s="58"/>
      <c r="AO245" s="58"/>
      <c r="AP245" s="58"/>
      <c r="AQ245" s="58"/>
      <c r="AR245" s="58"/>
      <c r="AS245" s="58"/>
      <c r="AT245" s="58"/>
      <c r="AU245" s="58"/>
      <c r="AV245" s="58"/>
      <c r="AW245" s="58"/>
      <c r="AX245" s="58"/>
      <c r="AY245" s="58"/>
      <c r="AZ245" s="58"/>
      <c r="BA245" s="58"/>
      <c r="BB245" s="58"/>
      <c r="BC245" s="58"/>
      <c r="BD245" s="58"/>
      <c r="BE245" s="58"/>
      <c r="BF245" s="58"/>
      <c r="BG245" s="58"/>
      <c r="BH245" s="58"/>
      <c r="BI245" s="58"/>
      <c r="BJ245" s="58"/>
      <c r="BK245" s="58"/>
      <c r="BL245" s="58"/>
      <c r="BM245" s="58"/>
      <c r="BN245" s="58"/>
      <c r="BO245" s="58"/>
      <c r="BP245" s="58"/>
      <c r="BQ245" s="58"/>
      <c r="BR245" s="58"/>
      <c r="BS245" s="58"/>
      <c r="BT245" s="58"/>
      <c r="BU245" s="58"/>
      <c r="BV245" s="58"/>
      <c r="BW245" s="58"/>
      <c r="BX245" s="58"/>
      <c r="BY245" s="58"/>
    </row>
    <row r="246" spans="1:77" ht="15.75" customHeight="1">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c r="AA246" s="58"/>
      <c r="AB246" s="58"/>
      <c r="AC246" s="58"/>
      <c r="AD246" s="58"/>
      <c r="AE246" s="58"/>
      <c r="AF246" s="58"/>
      <c r="AG246" s="58"/>
      <c r="AH246" s="58"/>
      <c r="AI246" s="58"/>
      <c r="AJ246" s="58"/>
      <c r="AK246" s="58"/>
      <c r="AL246" s="58"/>
      <c r="AM246" s="58"/>
      <c r="AN246" s="58"/>
      <c r="AO246" s="58"/>
      <c r="AP246" s="58"/>
      <c r="AQ246" s="58"/>
      <c r="AR246" s="58"/>
      <c r="AS246" s="58"/>
      <c r="AT246" s="58"/>
      <c r="AU246" s="58"/>
      <c r="AV246" s="58"/>
      <c r="AW246" s="58"/>
      <c r="AX246" s="58"/>
      <c r="AY246" s="58"/>
      <c r="AZ246" s="58"/>
      <c r="BA246" s="58"/>
      <c r="BB246" s="58"/>
      <c r="BC246" s="58"/>
      <c r="BD246" s="58"/>
      <c r="BE246" s="58"/>
      <c r="BF246" s="58"/>
      <c r="BG246" s="58"/>
      <c r="BH246" s="58"/>
      <c r="BI246" s="58"/>
      <c r="BJ246" s="58"/>
      <c r="BK246" s="58"/>
      <c r="BL246" s="58"/>
      <c r="BM246" s="58"/>
      <c r="BN246" s="58"/>
      <c r="BO246" s="58"/>
      <c r="BP246" s="58"/>
      <c r="BQ246" s="58"/>
      <c r="BR246" s="58"/>
      <c r="BS246" s="58"/>
      <c r="BT246" s="58"/>
      <c r="BU246" s="58"/>
      <c r="BV246" s="58"/>
      <c r="BW246" s="58"/>
      <c r="BX246" s="58"/>
      <c r="BY246" s="58"/>
    </row>
    <row r="247" spans="1:77" ht="15.75" customHeight="1">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8"/>
      <c r="BR247" s="58"/>
      <c r="BS247" s="58"/>
      <c r="BT247" s="58"/>
      <c r="BU247" s="58"/>
      <c r="BV247" s="58"/>
      <c r="BW247" s="58"/>
      <c r="BX247" s="58"/>
      <c r="BY247" s="58"/>
    </row>
    <row r="248" spans="1:77" ht="15.75" customHeight="1">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c r="AA248" s="58"/>
      <c r="AB248" s="58"/>
      <c r="AC248" s="58"/>
      <c r="AD248" s="58"/>
      <c r="AE248" s="58"/>
      <c r="AF248" s="58"/>
      <c r="AG248" s="58"/>
      <c r="AH248" s="58"/>
      <c r="AI248" s="58"/>
      <c r="AJ248" s="58"/>
      <c r="AK248" s="58"/>
      <c r="AL248" s="58"/>
      <c r="AM248" s="58"/>
      <c r="AN248" s="58"/>
      <c r="AO248" s="58"/>
      <c r="AP248" s="58"/>
      <c r="AQ248" s="58"/>
      <c r="AR248" s="58"/>
      <c r="AS248" s="58"/>
      <c r="AT248" s="58"/>
      <c r="AU248" s="58"/>
      <c r="AV248" s="58"/>
      <c r="AW248" s="58"/>
      <c r="AX248" s="58"/>
      <c r="AY248" s="58"/>
      <c r="AZ248" s="58"/>
      <c r="BA248" s="58"/>
      <c r="BB248" s="58"/>
      <c r="BC248" s="58"/>
      <c r="BD248" s="58"/>
      <c r="BE248" s="58"/>
      <c r="BF248" s="58"/>
      <c r="BG248" s="58"/>
      <c r="BH248" s="58"/>
      <c r="BI248" s="58"/>
      <c r="BJ248" s="58"/>
      <c r="BK248" s="58"/>
      <c r="BL248" s="58"/>
      <c r="BM248" s="58"/>
      <c r="BN248" s="58"/>
      <c r="BO248" s="58"/>
      <c r="BP248" s="58"/>
      <c r="BQ248" s="58"/>
      <c r="BR248" s="58"/>
      <c r="BS248" s="58"/>
      <c r="BT248" s="58"/>
      <c r="BU248" s="58"/>
      <c r="BV248" s="58"/>
      <c r="BW248" s="58"/>
      <c r="BX248" s="58"/>
      <c r="BY248" s="58"/>
    </row>
    <row r="249" spans="1:77" ht="15.75" customHeight="1">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58"/>
      <c r="AU249" s="58"/>
      <c r="AV249" s="58"/>
      <c r="AW249" s="58"/>
      <c r="AX249" s="58"/>
      <c r="AY249" s="58"/>
      <c r="AZ249" s="58"/>
      <c r="BA249" s="58"/>
      <c r="BB249" s="58"/>
      <c r="BC249" s="58"/>
      <c r="BD249" s="58"/>
      <c r="BE249" s="58"/>
      <c r="BF249" s="58"/>
      <c r="BG249" s="58"/>
      <c r="BH249" s="58"/>
      <c r="BI249" s="58"/>
      <c r="BJ249" s="58"/>
      <c r="BK249" s="58"/>
      <c r="BL249" s="58"/>
      <c r="BM249" s="58"/>
      <c r="BN249" s="58"/>
      <c r="BO249" s="58"/>
      <c r="BP249" s="58"/>
      <c r="BQ249" s="58"/>
      <c r="BR249" s="58"/>
      <c r="BS249" s="58"/>
      <c r="BT249" s="58"/>
      <c r="BU249" s="58"/>
      <c r="BV249" s="58"/>
      <c r="BW249" s="58"/>
      <c r="BX249" s="58"/>
      <c r="BY249" s="58"/>
    </row>
    <row r="250" spans="1:77" ht="15.75" customHeight="1">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c r="AP250" s="58"/>
      <c r="AQ250" s="58"/>
      <c r="AR250" s="58"/>
      <c r="AS250" s="58"/>
      <c r="AT250" s="58"/>
      <c r="AU250" s="58"/>
      <c r="AV250" s="58"/>
      <c r="AW250" s="58"/>
      <c r="AX250" s="58"/>
      <c r="AY250" s="58"/>
      <c r="AZ250" s="58"/>
      <c r="BA250" s="58"/>
      <c r="BB250" s="58"/>
      <c r="BC250" s="58"/>
      <c r="BD250" s="58"/>
      <c r="BE250" s="58"/>
      <c r="BF250" s="58"/>
      <c r="BG250" s="58"/>
      <c r="BH250" s="58"/>
      <c r="BI250" s="58"/>
      <c r="BJ250" s="58"/>
      <c r="BK250" s="58"/>
      <c r="BL250" s="58"/>
      <c r="BM250" s="58"/>
      <c r="BN250" s="58"/>
      <c r="BO250" s="58"/>
      <c r="BP250" s="58"/>
      <c r="BQ250" s="58"/>
      <c r="BR250" s="58"/>
      <c r="BS250" s="58"/>
      <c r="BT250" s="58"/>
      <c r="BU250" s="58"/>
      <c r="BV250" s="58"/>
      <c r="BW250" s="58"/>
      <c r="BX250" s="58"/>
      <c r="BY250" s="58"/>
    </row>
    <row r="251" spans="1:77" ht="15.75" customHeight="1">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58"/>
      <c r="AU251" s="58"/>
      <c r="AV251" s="58"/>
      <c r="AW251" s="58"/>
      <c r="AX251" s="58"/>
      <c r="AY251" s="58"/>
      <c r="AZ251" s="58"/>
      <c r="BA251" s="58"/>
      <c r="BB251" s="58"/>
      <c r="BC251" s="58"/>
      <c r="BD251" s="58"/>
      <c r="BE251" s="58"/>
      <c r="BF251" s="58"/>
      <c r="BG251" s="58"/>
      <c r="BH251" s="58"/>
      <c r="BI251" s="58"/>
      <c r="BJ251" s="58"/>
      <c r="BK251" s="58"/>
      <c r="BL251" s="58"/>
      <c r="BM251" s="58"/>
      <c r="BN251" s="58"/>
      <c r="BO251" s="58"/>
      <c r="BP251" s="58"/>
      <c r="BQ251" s="58"/>
      <c r="BR251" s="58"/>
      <c r="BS251" s="58"/>
      <c r="BT251" s="58"/>
      <c r="BU251" s="58"/>
      <c r="BV251" s="58"/>
      <c r="BW251" s="58"/>
      <c r="BX251" s="58"/>
      <c r="BY251" s="58"/>
    </row>
    <row r="252" spans="1:77" ht="15.75" customHeight="1">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c r="AA252" s="58"/>
      <c r="AB252" s="58"/>
      <c r="AC252" s="58"/>
      <c r="AD252" s="58"/>
      <c r="AE252" s="58"/>
      <c r="AF252" s="58"/>
      <c r="AG252" s="58"/>
      <c r="AH252" s="58"/>
      <c r="AI252" s="58"/>
      <c r="AJ252" s="58"/>
      <c r="AK252" s="58"/>
      <c r="AL252" s="58"/>
      <c r="AM252" s="58"/>
      <c r="AN252" s="58"/>
      <c r="AO252" s="58"/>
      <c r="AP252" s="58"/>
      <c r="AQ252" s="58"/>
      <c r="AR252" s="58"/>
      <c r="AS252" s="58"/>
      <c r="AT252" s="58"/>
      <c r="AU252" s="58"/>
      <c r="AV252" s="58"/>
      <c r="AW252" s="58"/>
      <c r="AX252" s="58"/>
      <c r="AY252" s="58"/>
      <c r="AZ252" s="58"/>
      <c r="BA252" s="58"/>
      <c r="BB252" s="58"/>
      <c r="BC252" s="58"/>
      <c r="BD252" s="58"/>
      <c r="BE252" s="58"/>
      <c r="BF252" s="58"/>
      <c r="BG252" s="58"/>
      <c r="BH252" s="58"/>
      <c r="BI252" s="58"/>
      <c r="BJ252" s="58"/>
      <c r="BK252" s="58"/>
      <c r="BL252" s="58"/>
      <c r="BM252" s="58"/>
      <c r="BN252" s="58"/>
      <c r="BO252" s="58"/>
      <c r="BP252" s="58"/>
      <c r="BQ252" s="58"/>
      <c r="BR252" s="58"/>
      <c r="BS252" s="58"/>
      <c r="BT252" s="58"/>
      <c r="BU252" s="58"/>
      <c r="BV252" s="58"/>
      <c r="BW252" s="58"/>
      <c r="BX252" s="58"/>
      <c r="BY252" s="58"/>
    </row>
    <row r="253" spans="1:77" ht="15.75" customHeight="1">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c r="AA253" s="58"/>
      <c r="AB253" s="58"/>
      <c r="AC253" s="58"/>
      <c r="AD253" s="58"/>
      <c r="AE253" s="58"/>
      <c r="AF253" s="58"/>
      <c r="AG253" s="58"/>
      <c r="AH253" s="58"/>
      <c r="AI253" s="58"/>
      <c r="AJ253" s="58"/>
      <c r="AK253" s="58"/>
      <c r="AL253" s="58"/>
      <c r="AM253" s="58"/>
      <c r="AN253" s="58"/>
      <c r="AO253" s="58"/>
      <c r="AP253" s="58"/>
      <c r="AQ253" s="58"/>
      <c r="AR253" s="58"/>
      <c r="AS253" s="58"/>
      <c r="AT253" s="58"/>
      <c r="AU253" s="58"/>
      <c r="AV253" s="58"/>
      <c r="AW253" s="58"/>
      <c r="AX253" s="58"/>
      <c r="AY253" s="58"/>
      <c r="AZ253" s="58"/>
      <c r="BA253" s="58"/>
      <c r="BB253" s="58"/>
      <c r="BC253" s="58"/>
      <c r="BD253" s="58"/>
      <c r="BE253" s="58"/>
      <c r="BF253" s="58"/>
      <c r="BG253" s="58"/>
      <c r="BH253" s="58"/>
      <c r="BI253" s="58"/>
      <c r="BJ253" s="58"/>
      <c r="BK253" s="58"/>
      <c r="BL253" s="58"/>
      <c r="BM253" s="58"/>
      <c r="BN253" s="58"/>
      <c r="BO253" s="58"/>
      <c r="BP253" s="58"/>
      <c r="BQ253" s="58"/>
      <c r="BR253" s="58"/>
      <c r="BS253" s="58"/>
      <c r="BT253" s="58"/>
      <c r="BU253" s="58"/>
      <c r="BV253" s="58"/>
      <c r="BW253" s="58"/>
      <c r="BX253" s="58"/>
      <c r="BY253" s="58"/>
    </row>
    <row r="254" spans="1:77" ht="15.75" customHeight="1">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c r="BF254" s="58"/>
      <c r="BG254" s="58"/>
      <c r="BH254" s="58"/>
      <c r="BI254" s="58"/>
      <c r="BJ254" s="58"/>
      <c r="BK254" s="58"/>
      <c r="BL254" s="58"/>
      <c r="BM254" s="58"/>
      <c r="BN254" s="58"/>
      <c r="BO254" s="58"/>
      <c r="BP254" s="58"/>
      <c r="BQ254" s="58"/>
      <c r="BR254" s="58"/>
      <c r="BS254" s="58"/>
      <c r="BT254" s="58"/>
      <c r="BU254" s="58"/>
      <c r="BV254" s="58"/>
      <c r="BW254" s="58"/>
      <c r="BX254" s="58"/>
      <c r="BY254" s="58"/>
    </row>
    <row r="255" spans="1:77" ht="15.75" customHeight="1">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c r="AA255" s="58"/>
      <c r="AB255" s="58"/>
      <c r="AC255" s="58"/>
      <c r="AD255" s="58"/>
      <c r="AE255" s="58"/>
      <c r="AF255" s="58"/>
      <c r="AG255" s="58"/>
      <c r="AH255" s="58"/>
      <c r="AI255" s="58"/>
      <c r="AJ255" s="58"/>
      <c r="AK255" s="58"/>
      <c r="AL255" s="58"/>
      <c r="AM255" s="58"/>
      <c r="AN255" s="58"/>
      <c r="AO255" s="58"/>
      <c r="AP255" s="58"/>
      <c r="AQ255" s="58"/>
      <c r="AR255" s="58"/>
      <c r="AS255" s="58"/>
      <c r="AT255" s="58"/>
      <c r="AU255" s="58"/>
      <c r="AV255" s="58"/>
      <c r="AW255" s="58"/>
      <c r="AX255" s="58"/>
      <c r="AY255" s="58"/>
      <c r="AZ255" s="58"/>
      <c r="BA255" s="58"/>
      <c r="BB255" s="58"/>
      <c r="BC255" s="58"/>
      <c r="BD255" s="58"/>
      <c r="BE255" s="58"/>
      <c r="BF255" s="58"/>
      <c r="BG255" s="58"/>
      <c r="BH255" s="58"/>
      <c r="BI255" s="58"/>
      <c r="BJ255" s="58"/>
      <c r="BK255" s="58"/>
      <c r="BL255" s="58"/>
      <c r="BM255" s="58"/>
      <c r="BN255" s="58"/>
      <c r="BO255" s="58"/>
      <c r="BP255" s="58"/>
      <c r="BQ255" s="58"/>
      <c r="BR255" s="58"/>
      <c r="BS255" s="58"/>
      <c r="BT255" s="58"/>
      <c r="BU255" s="58"/>
      <c r="BV255" s="58"/>
      <c r="BW255" s="58"/>
      <c r="BX255" s="58"/>
      <c r="BY255" s="58"/>
    </row>
    <row r="256" spans="1:77" ht="15.75" customHeight="1">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c r="AA256" s="58"/>
      <c r="AB256" s="58"/>
      <c r="AC256" s="58"/>
      <c r="AD256" s="58"/>
      <c r="AE256" s="58"/>
      <c r="AF256" s="58"/>
      <c r="AG256" s="58"/>
      <c r="AH256" s="58"/>
      <c r="AI256" s="58"/>
      <c r="AJ256" s="58"/>
      <c r="AK256" s="58"/>
      <c r="AL256" s="58"/>
      <c r="AM256" s="58"/>
      <c r="AN256" s="58"/>
      <c r="AO256" s="58"/>
      <c r="AP256" s="58"/>
      <c r="AQ256" s="58"/>
      <c r="AR256" s="58"/>
      <c r="AS256" s="58"/>
      <c r="AT256" s="58"/>
      <c r="AU256" s="58"/>
      <c r="AV256" s="58"/>
      <c r="AW256" s="58"/>
      <c r="AX256" s="58"/>
      <c r="AY256" s="58"/>
      <c r="AZ256" s="58"/>
      <c r="BA256" s="58"/>
      <c r="BB256" s="58"/>
      <c r="BC256" s="58"/>
      <c r="BD256" s="58"/>
      <c r="BE256" s="58"/>
      <c r="BF256" s="58"/>
      <c r="BG256" s="58"/>
      <c r="BH256" s="58"/>
      <c r="BI256" s="58"/>
      <c r="BJ256" s="58"/>
      <c r="BK256" s="58"/>
      <c r="BL256" s="58"/>
      <c r="BM256" s="58"/>
      <c r="BN256" s="58"/>
      <c r="BO256" s="58"/>
      <c r="BP256" s="58"/>
      <c r="BQ256" s="58"/>
      <c r="BR256" s="58"/>
      <c r="BS256" s="58"/>
      <c r="BT256" s="58"/>
      <c r="BU256" s="58"/>
      <c r="BV256" s="58"/>
      <c r="BW256" s="58"/>
      <c r="BX256" s="58"/>
      <c r="BY256" s="58"/>
    </row>
    <row r="257" spans="1:77" ht="15.75" customHeight="1">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c r="BA257" s="58"/>
      <c r="BB257" s="58"/>
      <c r="BC257" s="58"/>
      <c r="BD257" s="58"/>
      <c r="BE257" s="58"/>
      <c r="BF257" s="58"/>
      <c r="BG257" s="58"/>
      <c r="BH257" s="58"/>
      <c r="BI257" s="58"/>
      <c r="BJ257" s="58"/>
      <c r="BK257" s="58"/>
      <c r="BL257" s="58"/>
      <c r="BM257" s="58"/>
      <c r="BN257" s="58"/>
      <c r="BO257" s="58"/>
      <c r="BP257" s="58"/>
      <c r="BQ257" s="58"/>
      <c r="BR257" s="58"/>
      <c r="BS257" s="58"/>
      <c r="BT257" s="58"/>
      <c r="BU257" s="58"/>
      <c r="BV257" s="58"/>
      <c r="BW257" s="58"/>
      <c r="BX257" s="58"/>
      <c r="BY257" s="58"/>
    </row>
    <row r="258" spans="1:77" ht="15.75" customHeight="1">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c r="AA258" s="58"/>
      <c r="AB258" s="58"/>
      <c r="AC258" s="58"/>
      <c r="AD258" s="58"/>
      <c r="AE258" s="58"/>
      <c r="AF258" s="58"/>
      <c r="AG258" s="58"/>
      <c r="AH258" s="58"/>
      <c r="AI258" s="58"/>
      <c r="AJ258" s="58"/>
      <c r="AK258" s="58"/>
      <c r="AL258" s="58"/>
      <c r="AM258" s="58"/>
      <c r="AN258" s="58"/>
      <c r="AO258" s="58"/>
      <c r="AP258" s="58"/>
      <c r="AQ258" s="58"/>
      <c r="AR258" s="58"/>
      <c r="AS258" s="58"/>
      <c r="AT258" s="58"/>
      <c r="AU258" s="58"/>
      <c r="AV258" s="58"/>
      <c r="AW258" s="58"/>
      <c r="AX258" s="58"/>
      <c r="AY258" s="58"/>
      <c r="AZ258" s="58"/>
      <c r="BA258" s="58"/>
      <c r="BB258" s="58"/>
      <c r="BC258" s="58"/>
      <c r="BD258" s="58"/>
      <c r="BE258" s="58"/>
      <c r="BF258" s="58"/>
      <c r="BG258" s="58"/>
      <c r="BH258" s="58"/>
      <c r="BI258" s="58"/>
      <c r="BJ258" s="58"/>
      <c r="BK258" s="58"/>
      <c r="BL258" s="58"/>
      <c r="BM258" s="58"/>
      <c r="BN258" s="58"/>
      <c r="BO258" s="58"/>
      <c r="BP258" s="58"/>
      <c r="BQ258" s="58"/>
      <c r="BR258" s="58"/>
      <c r="BS258" s="58"/>
      <c r="BT258" s="58"/>
      <c r="BU258" s="58"/>
      <c r="BV258" s="58"/>
      <c r="BW258" s="58"/>
      <c r="BX258" s="58"/>
      <c r="BY258" s="58"/>
    </row>
    <row r="259" spans="1:77" ht="15.75" customHeight="1">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c r="AA259" s="58"/>
      <c r="AB259" s="58"/>
      <c r="AC259" s="58"/>
      <c r="AD259" s="58"/>
      <c r="AE259" s="58"/>
      <c r="AF259" s="58"/>
      <c r="AG259" s="58"/>
      <c r="AH259" s="58"/>
      <c r="AI259" s="58"/>
      <c r="AJ259" s="58"/>
      <c r="AK259" s="58"/>
      <c r="AL259" s="58"/>
      <c r="AM259" s="58"/>
      <c r="AN259" s="58"/>
      <c r="AO259" s="58"/>
      <c r="AP259" s="58"/>
      <c r="AQ259" s="58"/>
      <c r="AR259" s="58"/>
      <c r="AS259" s="58"/>
      <c r="AT259" s="58"/>
      <c r="AU259" s="58"/>
      <c r="AV259" s="58"/>
      <c r="AW259" s="58"/>
      <c r="AX259" s="58"/>
      <c r="AY259" s="58"/>
      <c r="AZ259" s="58"/>
      <c r="BA259" s="58"/>
      <c r="BB259" s="58"/>
      <c r="BC259" s="58"/>
      <c r="BD259" s="58"/>
      <c r="BE259" s="58"/>
      <c r="BF259" s="58"/>
      <c r="BG259" s="58"/>
      <c r="BH259" s="58"/>
      <c r="BI259" s="58"/>
      <c r="BJ259" s="58"/>
      <c r="BK259" s="58"/>
      <c r="BL259" s="58"/>
      <c r="BM259" s="58"/>
      <c r="BN259" s="58"/>
      <c r="BO259" s="58"/>
      <c r="BP259" s="58"/>
      <c r="BQ259" s="58"/>
      <c r="BR259" s="58"/>
      <c r="BS259" s="58"/>
      <c r="BT259" s="58"/>
      <c r="BU259" s="58"/>
      <c r="BV259" s="58"/>
      <c r="BW259" s="58"/>
      <c r="BX259" s="58"/>
      <c r="BY259" s="58"/>
    </row>
    <row r="260" spans="1:77" ht="15.75" customHeight="1">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c r="AA260" s="58"/>
      <c r="AB260" s="58"/>
      <c r="AC260" s="58"/>
      <c r="AD260" s="58"/>
      <c r="AE260" s="58"/>
      <c r="AF260" s="58"/>
      <c r="AG260" s="58"/>
      <c r="AH260" s="58"/>
      <c r="AI260" s="58"/>
      <c r="AJ260" s="58"/>
      <c r="AK260" s="58"/>
      <c r="AL260" s="58"/>
      <c r="AM260" s="58"/>
      <c r="AN260" s="58"/>
      <c r="AO260" s="58"/>
      <c r="AP260" s="58"/>
      <c r="AQ260" s="58"/>
      <c r="AR260" s="58"/>
      <c r="AS260" s="58"/>
      <c r="AT260" s="58"/>
      <c r="AU260" s="58"/>
      <c r="AV260" s="58"/>
      <c r="AW260" s="58"/>
      <c r="AX260" s="58"/>
      <c r="AY260" s="58"/>
      <c r="AZ260" s="58"/>
      <c r="BA260" s="58"/>
      <c r="BB260" s="58"/>
      <c r="BC260" s="58"/>
      <c r="BD260" s="58"/>
      <c r="BE260" s="58"/>
      <c r="BF260" s="58"/>
      <c r="BG260" s="58"/>
      <c r="BH260" s="58"/>
      <c r="BI260" s="58"/>
      <c r="BJ260" s="58"/>
      <c r="BK260" s="58"/>
      <c r="BL260" s="58"/>
      <c r="BM260" s="58"/>
      <c r="BN260" s="58"/>
      <c r="BO260" s="58"/>
      <c r="BP260" s="58"/>
      <c r="BQ260" s="58"/>
      <c r="BR260" s="58"/>
      <c r="BS260" s="58"/>
      <c r="BT260" s="58"/>
      <c r="BU260" s="58"/>
      <c r="BV260" s="58"/>
      <c r="BW260" s="58"/>
      <c r="BX260" s="58"/>
      <c r="BY260" s="58"/>
    </row>
    <row r="261" spans="1:77" ht="15.75" customHeight="1">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c r="AA261" s="58"/>
      <c r="AB261" s="58"/>
      <c r="AC261" s="58"/>
      <c r="AD261" s="58"/>
      <c r="AE261" s="58"/>
      <c r="AF261" s="58"/>
      <c r="AG261" s="58"/>
      <c r="AH261" s="58"/>
      <c r="AI261" s="58"/>
      <c r="AJ261" s="58"/>
      <c r="AK261" s="58"/>
      <c r="AL261" s="58"/>
      <c r="AM261" s="58"/>
      <c r="AN261" s="58"/>
      <c r="AO261" s="58"/>
      <c r="AP261" s="58"/>
      <c r="AQ261" s="58"/>
      <c r="AR261" s="58"/>
      <c r="AS261" s="58"/>
      <c r="AT261" s="58"/>
      <c r="AU261" s="58"/>
      <c r="AV261" s="58"/>
      <c r="AW261" s="58"/>
      <c r="AX261" s="58"/>
      <c r="AY261" s="58"/>
      <c r="AZ261" s="58"/>
      <c r="BA261" s="58"/>
      <c r="BB261" s="58"/>
      <c r="BC261" s="58"/>
      <c r="BD261" s="58"/>
      <c r="BE261" s="58"/>
      <c r="BF261" s="58"/>
      <c r="BG261" s="58"/>
      <c r="BH261" s="58"/>
      <c r="BI261" s="58"/>
      <c r="BJ261" s="58"/>
      <c r="BK261" s="58"/>
      <c r="BL261" s="58"/>
      <c r="BM261" s="58"/>
      <c r="BN261" s="58"/>
      <c r="BO261" s="58"/>
      <c r="BP261" s="58"/>
      <c r="BQ261" s="58"/>
      <c r="BR261" s="58"/>
      <c r="BS261" s="58"/>
      <c r="BT261" s="58"/>
      <c r="BU261" s="58"/>
      <c r="BV261" s="58"/>
      <c r="BW261" s="58"/>
      <c r="BX261" s="58"/>
      <c r="BY261" s="58"/>
    </row>
    <row r="262" spans="1:77" ht="15.75" customHeight="1">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c r="AA262" s="58"/>
      <c r="AB262" s="58"/>
      <c r="AC262" s="58"/>
      <c r="AD262" s="58"/>
      <c r="AE262" s="58"/>
      <c r="AF262" s="58"/>
      <c r="AG262" s="58"/>
      <c r="AH262" s="58"/>
      <c r="AI262" s="58"/>
      <c r="AJ262" s="58"/>
      <c r="AK262" s="58"/>
      <c r="AL262" s="58"/>
      <c r="AM262" s="58"/>
      <c r="AN262" s="58"/>
      <c r="AO262" s="58"/>
      <c r="AP262" s="58"/>
      <c r="AQ262" s="58"/>
      <c r="AR262" s="58"/>
      <c r="AS262" s="58"/>
      <c r="AT262" s="58"/>
      <c r="AU262" s="58"/>
      <c r="AV262" s="58"/>
      <c r="AW262" s="58"/>
      <c r="AX262" s="58"/>
      <c r="AY262" s="58"/>
      <c r="AZ262" s="58"/>
      <c r="BA262" s="58"/>
      <c r="BB262" s="58"/>
      <c r="BC262" s="58"/>
      <c r="BD262" s="58"/>
      <c r="BE262" s="58"/>
      <c r="BF262" s="58"/>
      <c r="BG262" s="58"/>
      <c r="BH262" s="58"/>
      <c r="BI262" s="58"/>
      <c r="BJ262" s="58"/>
      <c r="BK262" s="58"/>
      <c r="BL262" s="58"/>
      <c r="BM262" s="58"/>
      <c r="BN262" s="58"/>
      <c r="BO262" s="58"/>
      <c r="BP262" s="58"/>
      <c r="BQ262" s="58"/>
      <c r="BR262" s="58"/>
      <c r="BS262" s="58"/>
      <c r="BT262" s="58"/>
      <c r="BU262" s="58"/>
      <c r="BV262" s="58"/>
      <c r="BW262" s="58"/>
      <c r="BX262" s="58"/>
      <c r="BY262" s="58"/>
    </row>
    <row r="263" spans="1:77" ht="15.75" customHeight="1">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8"/>
      <c r="BS263" s="58"/>
      <c r="BT263" s="58"/>
      <c r="BU263" s="58"/>
      <c r="BV263" s="58"/>
      <c r="BW263" s="58"/>
      <c r="BX263" s="58"/>
      <c r="BY263" s="58"/>
    </row>
    <row r="264" spans="1:77" ht="15.75" customHeight="1">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c r="AA264" s="58"/>
      <c r="AB264" s="58"/>
      <c r="AC264" s="58"/>
      <c r="AD264" s="58"/>
      <c r="AE264" s="58"/>
      <c r="AF264" s="58"/>
      <c r="AG264" s="58"/>
      <c r="AH264" s="58"/>
      <c r="AI264" s="58"/>
      <c r="AJ264" s="58"/>
      <c r="AK264" s="58"/>
      <c r="AL264" s="58"/>
      <c r="AM264" s="58"/>
      <c r="AN264" s="58"/>
      <c r="AO264" s="58"/>
      <c r="AP264" s="58"/>
      <c r="AQ264" s="58"/>
      <c r="AR264" s="58"/>
      <c r="AS264" s="58"/>
      <c r="AT264" s="58"/>
      <c r="AU264" s="58"/>
      <c r="AV264" s="58"/>
      <c r="AW264" s="58"/>
      <c r="AX264" s="58"/>
      <c r="AY264" s="58"/>
      <c r="AZ264" s="58"/>
      <c r="BA264" s="58"/>
      <c r="BB264" s="58"/>
      <c r="BC264" s="58"/>
      <c r="BD264" s="58"/>
      <c r="BE264" s="58"/>
      <c r="BF264" s="58"/>
      <c r="BG264" s="58"/>
      <c r="BH264" s="58"/>
      <c r="BI264" s="58"/>
      <c r="BJ264" s="58"/>
      <c r="BK264" s="58"/>
      <c r="BL264" s="58"/>
      <c r="BM264" s="58"/>
      <c r="BN264" s="58"/>
      <c r="BO264" s="58"/>
      <c r="BP264" s="58"/>
      <c r="BQ264" s="58"/>
      <c r="BR264" s="58"/>
      <c r="BS264" s="58"/>
      <c r="BT264" s="58"/>
      <c r="BU264" s="58"/>
      <c r="BV264" s="58"/>
      <c r="BW264" s="58"/>
      <c r="BX264" s="58"/>
      <c r="BY264" s="58"/>
    </row>
    <row r="265" spans="1:77" ht="15.75" customHeight="1">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c r="AA265" s="58"/>
      <c r="AB265" s="58"/>
      <c r="AC265" s="58"/>
      <c r="AD265" s="58"/>
      <c r="AE265" s="58"/>
      <c r="AF265" s="58"/>
      <c r="AG265" s="58"/>
      <c r="AH265" s="58"/>
      <c r="AI265" s="58"/>
      <c r="AJ265" s="58"/>
      <c r="AK265" s="58"/>
      <c r="AL265" s="58"/>
      <c r="AM265" s="58"/>
      <c r="AN265" s="58"/>
      <c r="AO265" s="58"/>
      <c r="AP265" s="58"/>
      <c r="AQ265" s="58"/>
      <c r="AR265" s="58"/>
      <c r="AS265" s="58"/>
      <c r="AT265" s="58"/>
      <c r="AU265" s="58"/>
      <c r="AV265" s="58"/>
      <c r="AW265" s="58"/>
      <c r="AX265" s="58"/>
      <c r="AY265" s="58"/>
      <c r="AZ265" s="58"/>
      <c r="BA265" s="58"/>
      <c r="BB265" s="58"/>
      <c r="BC265" s="58"/>
      <c r="BD265" s="58"/>
      <c r="BE265" s="58"/>
      <c r="BF265" s="58"/>
      <c r="BG265" s="58"/>
      <c r="BH265" s="58"/>
      <c r="BI265" s="58"/>
      <c r="BJ265" s="58"/>
      <c r="BK265" s="58"/>
      <c r="BL265" s="58"/>
      <c r="BM265" s="58"/>
      <c r="BN265" s="58"/>
      <c r="BO265" s="58"/>
      <c r="BP265" s="58"/>
      <c r="BQ265" s="58"/>
      <c r="BR265" s="58"/>
      <c r="BS265" s="58"/>
      <c r="BT265" s="58"/>
      <c r="BU265" s="58"/>
      <c r="BV265" s="58"/>
      <c r="BW265" s="58"/>
      <c r="BX265" s="58"/>
      <c r="BY265" s="58"/>
    </row>
    <row r="266" spans="1:77" ht="15.75" customHeight="1">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c r="AA266" s="58"/>
      <c r="AB266" s="58"/>
      <c r="AC266" s="58"/>
      <c r="AD266" s="58"/>
      <c r="AE266" s="58"/>
      <c r="AF266" s="58"/>
      <c r="AG266" s="58"/>
      <c r="AH266" s="58"/>
      <c r="AI266" s="58"/>
      <c r="AJ266" s="58"/>
      <c r="AK266" s="58"/>
      <c r="AL266" s="58"/>
      <c r="AM266" s="58"/>
      <c r="AN266" s="58"/>
      <c r="AO266" s="58"/>
      <c r="AP266" s="58"/>
      <c r="AQ266" s="58"/>
      <c r="AR266" s="58"/>
      <c r="AS266" s="58"/>
      <c r="AT266" s="58"/>
      <c r="AU266" s="58"/>
      <c r="AV266" s="58"/>
      <c r="AW266" s="58"/>
      <c r="AX266" s="58"/>
      <c r="AY266" s="58"/>
      <c r="AZ266" s="58"/>
      <c r="BA266" s="58"/>
      <c r="BB266" s="58"/>
      <c r="BC266" s="58"/>
      <c r="BD266" s="58"/>
      <c r="BE266" s="58"/>
      <c r="BF266" s="58"/>
      <c r="BG266" s="58"/>
      <c r="BH266" s="58"/>
      <c r="BI266" s="58"/>
      <c r="BJ266" s="58"/>
      <c r="BK266" s="58"/>
      <c r="BL266" s="58"/>
      <c r="BM266" s="58"/>
      <c r="BN266" s="58"/>
      <c r="BO266" s="58"/>
      <c r="BP266" s="58"/>
      <c r="BQ266" s="58"/>
      <c r="BR266" s="58"/>
      <c r="BS266" s="58"/>
      <c r="BT266" s="58"/>
      <c r="BU266" s="58"/>
      <c r="BV266" s="58"/>
      <c r="BW266" s="58"/>
      <c r="BX266" s="58"/>
      <c r="BY266" s="58"/>
    </row>
    <row r="267" spans="1:77" ht="15.75" customHeight="1">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c r="AA267" s="58"/>
      <c r="AB267" s="58"/>
      <c r="AC267" s="58"/>
      <c r="AD267" s="58"/>
      <c r="AE267" s="58"/>
      <c r="AF267" s="58"/>
      <c r="AG267" s="58"/>
      <c r="AH267" s="58"/>
      <c r="AI267" s="58"/>
      <c r="AJ267" s="58"/>
      <c r="AK267" s="58"/>
      <c r="AL267" s="58"/>
      <c r="AM267" s="58"/>
      <c r="AN267" s="58"/>
      <c r="AO267" s="58"/>
      <c r="AP267" s="58"/>
      <c r="AQ267" s="58"/>
      <c r="AR267" s="58"/>
      <c r="AS267" s="58"/>
      <c r="AT267" s="58"/>
      <c r="AU267" s="58"/>
      <c r="AV267" s="58"/>
      <c r="AW267" s="58"/>
      <c r="AX267" s="58"/>
      <c r="AY267" s="58"/>
      <c r="AZ267" s="58"/>
      <c r="BA267" s="58"/>
      <c r="BB267" s="58"/>
      <c r="BC267" s="58"/>
      <c r="BD267" s="58"/>
      <c r="BE267" s="58"/>
      <c r="BF267" s="58"/>
      <c r="BG267" s="58"/>
      <c r="BH267" s="58"/>
      <c r="BI267" s="58"/>
      <c r="BJ267" s="58"/>
      <c r="BK267" s="58"/>
      <c r="BL267" s="58"/>
      <c r="BM267" s="58"/>
      <c r="BN267" s="58"/>
      <c r="BO267" s="58"/>
      <c r="BP267" s="58"/>
      <c r="BQ267" s="58"/>
      <c r="BR267" s="58"/>
      <c r="BS267" s="58"/>
      <c r="BT267" s="58"/>
      <c r="BU267" s="58"/>
      <c r="BV267" s="58"/>
      <c r="BW267" s="58"/>
      <c r="BX267" s="58"/>
      <c r="BY267" s="58"/>
    </row>
    <row r="268" spans="1:77" ht="15.75" customHeight="1">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c r="AA268" s="58"/>
      <c r="AB268" s="58"/>
      <c r="AC268" s="58"/>
      <c r="AD268" s="58"/>
      <c r="AE268" s="58"/>
      <c r="AF268" s="58"/>
      <c r="AG268" s="58"/>
      <c r="AH268" s="58"/>
      <c r="AI268" s="58"/>
      <c r="AJ268" s="58"/>
      <c r="AK268" s="58"/>
      <c r="AL268" s="58"/>
      <c r="AM268" s="58"/>
      <c r="AN268" s="58"/>
      <c r="AO268" s="58"/>
      <c r="AP268" s="58"/>
      <c r="AQ268" s="58"/>
      <c r="AR268" s="58"/>
      <c r="AS268" s="58"/>
      <c r="AT268" s="58"/>
      <c r="AU268" s="58"/>
      <c r="AV268" s="58"/>
      <c r="AW268" s="58"/>
      <c r="AX268" s="58"/>
      <c r="AY268" s="58"/>
      <c r="AZ268" s="58"/>
      <c r="BA268" s="58"/>
      <c r="BB268" s="58"/>
      <c r="BC268" s="58"/>
      <c r="BD268" s="58"/>
      <c r="BE268" s="58"/>
      <c r="BF268" s="58"/>
      <c r="BG268" s="58"/>
      <c r="BH268" s="58"/>
      <c r="BI268" s="58"/>
      <c r="BJ268" s="58"/>
      <c r="BK268" s="58"/>
      <c r="BL268" s="58"/>
      <c r="BM268" s="58"/>
      <c r="BN268" s="58"/>
      <c r="BO268" s="58"/>
      <c r="BP268" s="58"/>
      <c r="BQ268" s="58"/>
      <c r="BR268" s="58"/>
      <c r="BS268" s="58"/>
      <c r="BT268" s="58"/>
      <c r="BU268" s="58"/>
      <c r="BV268" s="58"/>
      <c r="BW268" s="58"/>
      <c r="BX268" s="58"/>
      <c r="BY268" s="58"/>
    </row>
    <row r="269" spans="1:77" ht="15.75" customHeight="1">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c r="AA269" s="58"/>
      <c r="AB269" s="58"/>
      <c r="AC269" s="58"/>
      <c r="AD269" s="58"/>
      <c r="AE269" s="58"/>
      <c r="AF269" s="58"/>
      <c r="AG269" s="58"/>
      <c r="AH269" s="58"/>
      <c r="AI269" s="58"/>
      <c r="AJ269" s="58"/>
      <c r="AK269" s="58"/>
      <c r="AL269" s="58"/>
      <c r="AM269" s="58"/>
      <c r="AN269" s="58"/>
      <c r="AO269" s="58"/>
      <c r="AP269" s="58"/>
      <c r="AQ269" s="58"/>
      <c r="AR269" s="58"/>
      <c r="AS269" s="58"/>
      <c r="AT269" s="58"/>
      <c r="AU269" s="58"/>
      <c r="AV269" s="58"/>
      <c r="AW269" s="58"/>
      <c r="AX269" s="58"/>
      <c r="AY269" s="58"/>
      <c r="AZ269" s="58"/>
      <c r="BA269" s="58"/>
      <c r="BB269" s="58"/>
      <c r="BC269" s="58"/>
      <c r="BD269" s="58"/>
      <c r="BE269" s="58"/>
      <c r="BF269" s="58"/>
      <c r="BG269" s="58"/>
      <c r="BH269" s="58"/>
      <c r="BI269" s="58"/>
      <c r="BJ269" s="58"/>
      <c r="BK269" s="58"/>
      <c r="BL269" s="58"/>
      <c r="BM269" s="58"/>
      <c r="BN269" s="58"/>
      <c r="BO269" s="58"/>
      <c r="BP269" s="58"/>
      <c r="BQ269" s="58"/>
      <c r="BR269" s="58"/>
      <c r="BS269" s="58"/>
      <c r="BT269" s="58"/>
      <c r="BU269" s="58"/>
      <c r="BV269" s="58"/>
      <c r="BW269" s="58"/>
      <c r="BX269" s="58"/>
      <c r="BY269" s="58"/>
    </row>
    <row r="270" spans="1:77" ht="15.75" customHeight="1">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8"/>
      <c r="BR270" s="58"/>
      <c r="BS270" s="58"/>
      <c r="BT270" s="58"/>
      <c r="BU270" s="58"/>
      <c r="BV270" s="58"/>
      <c r="BW270" s="58"/>
      <c r="BX270" s="58"/>
      <c r="BY270" s="58"/>
    </row>
    <row r="271" spans="1:77" ht="15.75" customHeight="1">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c r="AA271" s="58"/>
      <c r="AB271" s="58"/>
      <c r="AC271" s="58"/>
      <c r="AD271" s="58"/>
      <c r="AE271" s="58"/>
      <c r="AF271" s="58"/>
      <c r="AG271" s="58"/>
      <c r="AH271" s="58"/>
      <c r="AI271" s="58"/>
      <c r="AJ271" s="58"/>
      <c r="AK271" s="58"/>
      <c r="AL271" s="58"/>
      <c r="AM271" s="58"/>
      <c r="AN271" s="58"/>
      <c r="AO271" s="58"/>
      <c r="AP271" s="58"/>
      <c r="AQ271" s="58"/>
      <c r="AR271" s="58"/>
      <c r="AS271" s="58"/>
      <c r="AT271" s="58"/>
      <c r="AU271" s="58"/>
      <c r="AV271" s="58"/>
      <c r="AW271" s="58"/>
      <c r="AX271" s="58"/>
      <c r="AY271" s="58"/>
      <c r="AZ271" s="58"/>
      <c r="BA271" s="58"/>
      <c r="BB271" s="58"/>
      <c r="BC271" s="58"/>
      <c r="BD271" s="58"/>
      <c r="BE271" s="58"/>
      <c r="BF271" s="58"/>
      <c r="BG271" s="58"/>
      <c r="BH271" s="58"/>
      <c r="BI271" s="58"/>
      <c r="BJ271" s="58"/>
      <c r="BK271" s="58"/>
      <c r="BL271" s="58"/>
      <c r="BM271" s="58"/>
      <c r="BN271" s="58"/>
      <c r="BO271" s="58"/>
      <c r="BP271" s="58"/>
      <c r="BQ271" s="58"/>
      <c r="BR271" s="58"/>
      <c r="BS271" s="58"/>
      <c r="BT271" s="58"/>
      <c r="BU271" s="58"/>
      <c r="BV271" s="58"/>
      <c r="BW271" s="58"/>
      <c r="BX271" s="58"/>
      <c r="BY271" s="58"/>
    </row>
    <row r="272" spans="1:77" ht="15.75" customHeight="1">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58"/>
      <c r="AN272" s="58"/>
      <c r="AO272" s="58"/>
      <c r="AP272" s="58"/>
      <c r="AQ272" s="58"/>
      <c r="AR272" s="58"/>
      <c r="AS272" s="58"/>
      <c r="AT272" s="58"/>
      <c r="AU272" s="58"/>
      <c r="AV272" s="58"/>
      <c r="AW272" s="58"/>
      <c r="AX272" s="58"/>
      <c r="AY272" s="58"/>
      <c r="AZ272" s="58"/>
      <c r="BA272" s="58"/>
      <c r="BB272" s="58"/>
      <c r="BC272" s="58"/>
      <c r="BD272" s="58"/>
      <c r="BE272" s="58"/>
      <c r="BF272" s="58"/>
      <c r="BG272" s="58"/>
      <c r="BH272" s="58"/>
      <c r="BI272" s="58"/>
      <c r="BJ272" s="58"/>
      <c r="BK272" s="58"/>
      <c r="BL272" s="58"/>
      <c r="BM272" s="58"/>
      <c r="BN272" s="58"/>
      <c r="BO272" s="58"/>
      <c r="BP272" s="58"/>
      <c r="BQ272" s="58"/>
      <c r="BR272" s="58"/>
      <c r="BS272" s="58"/>
      <c r="BT272" s="58"/>
      <c r="BU272" s="58"/>
      <c r="BV272" s="58"/>
      <c r="BW272" s="58"/>
      <c r="BX272" s="58"/>
      <c r="BY272" s="58"/>
    </row>
    <row r="273" spans="1:77" ht="15.75" customHeight="1">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c r="AA273" s="58"/>
      <c r="AB273" s="58"/>
      <c r="AC273" s="58"/>
      <c r="AD273" s="58"/>
      <c r="AE273" s="58"/>
      <c r="AF273" s="58"/>
      <c r="AG273" s="58"/>
      <c r="AH273" s="58"/>
      <c r="AI273" s="58"/>
      <c r="AJ273" s="58"/>
      <c r="AK273" s="58"/>
      <c r="AL273" s="58"/>
      <c r="AM273" s="58"/>
      <c r="AN273" s="58"/>
      <c r="AO273" s="58"/>
      <c r="AP273" s="58"/>
      <c r="AQ273" s="58"/>
      <c r="AR273" s="58"/>
      <c r="AS273" s="58"/>
      <c r="AT273" s="58"/>
      <c r="AU273" s="58"/>
      <c r="AV273" s="58"/>
      <c r="AW273" s="58"/>
      <c r="AX273" s="58"/>
      <c r="AY273" s="58"/>
      <c r="AZ273" s="58"/>
      <c r="BA273" s="58"/>
      <c r="BB273" s="58"/>
      <c r="BC273" s="58"/>
      <c r="BD273" s="58"/>
      <c r="BE273" s="58"/>
      <c r="BF273" s="58"/>
      <c r="BG273" s="58"/>
      <c r="BH273" s="58"/>
      <c r="BI273" s="58"/>
      <c r="BJ273" s="58"/>
      <c r="BK273" s="58"/>
      <c r="BL273" s="58"/>
      <c r="BM273" s="58"/>
      <c r="BN273" s="58"/>
      <c r="BO273" s="58"/>
      <c r="BP273" s="58"/>
      <c r="BQ273" s="58"/>
      <c r="BR273" s="58"/>
      <c r="BS273" s="58"/>
      <c r="BT273" s="58"/>
      <c r="BU273" s="58"/>
      <c r="BV273" s="58"/>
      <c r="BW273" s="58"/>
      <c r="BX273" s="58"/>
      <c r="BY273" s="58"/>
    </row>
    <row r="274" spans="1:77" ht="15.75" customHeight="1">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c r="AA274" s="58"/>
      <c r="AB274" s="58"/>
      <c r="AC274" s="58"/>
      <c r="AD274" s="58"/>
      <c r="AE274" s="58"/>
      <c r="AF274" s="58"/>
      <c r="AG274" s="58"/>
      <c r="AH274" s="58"/>
      <c r="AI274" s="58"/>
      <c r="AJ274" s="58"/>
      <c r="AK274" s="58"/>
      <c r="AL274" s="58"/>
      <c r="AM274" s="58"/>
      <c r="AN274" s="58"/>
      <c r="AO274" s="58"/>
      <c r="AP274" s="58"/>
      <c r="AQ274" s="58"/>
      <c r="AR274" s="58"/>
      <c r="AS274" s="58"/>
      <c r="AT274" s="58"/>
      <c r="AU274" s="58"/>
      <c r="AV274" s="58"/>
      <c r="AW274" s="58"/>
      <c r="AX274" s="58"/>
      <c r="AY274" s="58"/>
      <c r="AZ274" s="58"/>
      <c r="BA274" s="58"/>
      <c r="BB274" s="58"/>
      <c r="BC274" s="58"/>
      <c r="BD274" s="58"/>
      <c r="BE274" s="58"/>
      <c r="BF274" s="58"/>
      <c r="BG274" s="58"/>
      <c r="BH274" s="58"/>
      <c r="BI274" s="58"/>
      <c r="BJ274" s="58"/>
      <c r="BK274" s="58"/>
      <c r="BL274" s="58"/>
      <c r="BM274" s="58"/>
      <c r="BN274" s="58"/>
      <c r="BO274" s="58"/>
      <c r="BP274" s="58"/>
      <c r="BQ274" s="58"/>
      <c r="BR274" s="58"/>
      <c r="BS274" s="58"/>
      <c r="BT274" s="58"/>
      <c r="BU274" s="58"/>
      <c r="BV274" s="58"/>
      <c r="BW274" s="58"/>
      <c r="BX274" s="58"/>
      <c r="BY274" s="58"/>
    </row>
    <row r="275" spans="1:77" ht="15.75" customHeight="1">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c r="AA275" s="58"/>
      <c r="AB275" s="58"/>
      <c r="AC275" s="58"/>
      <c r="AD275" s="58"/>
      <c r="AE275" s="58"/>
      <c r="AF275" s="58"/>
      <c r="AG275" s="58"/>
      <c r="AH275" s="58"/>
      <c r="AI275" s="58"/>
      <c r="AJ275" s="58"/>
      <c r="AK275" s="58"/>
      <c r="AL275" s="58"/>
      <c r="AM275" s="58"/>
      <c r="AN275" s="58"/>
      <c r="AO275" s="58"/>
      <c r="AP275" s="58"/>
      <c r="AQ275" s="58"/>
      <c r="AR275" s="58"/>
      <c r="AS275" s="58"/>
      <c r="AT275" s="58"/>
      <c r="AU275" s="58"/>
      <c r="AV275" s="58"/>
      <c r="AW275" s="58"/>
      <c r="AX275" s="58"/>
      <c r="AY275" s="58"/>
      <c r="AZ275" s="58"/>
      <c r="BA275" s="58"/>
      <c r="BB275" s="58"/>
      <c r="BC275" s="58"/>
      <c r="BD275" s="58"/>
      <c r="BE275" s="58"/>
      <c r="BF275" s="58"/>
      <c r="BG275" s="58"/>
      <c r="BH275" s="58"/>
      <c r="BI275" s="58"/>
      <c r="BJ275" s="58"/>
      <c r="BK275" s="58"/>
      <c r="BL275" s="58"/>
      <c r="BM275" s="58"/>
      <c r="BN275" s="58"/>
      <c r="BO275" s="58"/>
      <c r="BP275" s="58"/>
      <c r="BQ275" s="58"/>
      <c r="BR275" s="58"/>
      <c r="BS275" s="58"/>
      <c r="BT275" s="58"/>
      <c r="BU275" s="58"/>
      <c r="BV275" s="58"/>
      <c r="BW275" s="58"/>
      <c r="BX275" s="58"/>
      <c r="BY275" s="58"/>
    </row>
    <row r="276" spans="1:77" ht="15.75" customHeight="1">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c r="AA276" s="58"/>
      <c r="AB276" s="58"/>
      <c r="AC276" s="58"/>
      <c r="AD276" s="58"/>
      <c r="AE276" s="58"/>
      <c r="AF276" s="58"/>
      <c r="AG276" s="58"/>
      <c r="AH276" s="58"/>
      <c r="AI276" s="58"/>
      <c r="AJ276" s="58"/>
      <c r="AK276" s="58"/>
      <c r="AL276" s="58"/>
      <c r="AM276" s="58"/>
      <c r="AN276" s="58"/>
      <c r="AO276" s="58"/>
      <c r="AP276" s="58"/>
      <c r="AQ276" s="58"/>
      <c r="AR276" s="58"/>
      <c r="AS276" s="58"/>
      <c r="AT276" s="58"/>
      <c r="AU276" s="58"/>
      <c r="AV276" s="58"/>
      <c r="AW276" s="58"/>
      <c r="AX276" s="58"/>
      <c r="AY276" s="58"/>
      <c r="AZ276" s="58"/>
      <c r="BA276" s="58"/>
      <c r="BB276" s="58"/>
      <c r="BC276" s="58"/>
      <c r="BD276" s="58"/>
      <c r="BE276" s="58"/>
      <c r="BF276" s="58"/>
      <c r="BG276" s="58"/>
      <c r="BH276" s="58"/>
      <c r="BI276" s="58"/>
      <c r="BJ276" s="58"/>
      <c r="BK276" s="58"/>
      <c r="BL276" s="58"/>
      <c r="BM276" s="58"/>
      <c r="BN276" s="58"/>
      <c r="BO276" s="58"/>
      <c r="BP276" s="58"/>
      <c r="BQ276" s="58"/>
      <c r="BR276" s="58"/>
      <c r="BS276" s="58"/>
      <c r="BT276" s="58"/>
      <c r="BU276" s="58"/>
      <c r="BV276" s="58"/>
      <c r="BW276" s="58"/>
      <c r="BX276" s="58"/>
      <c r="BY276" s="58"/>
    </row>
    <row r="277" spans="1:77" ht="15.75" customHeight="1">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c r="AA277" s="58"/>
      <c r="AB277" s="58"/>
      <c r="AC277" s="58"/>
      <c r="AD277" s="58"/>
      <c r="AE277" s="58"/>
      <c r="AF277" s="58"/>
      <c r="AG277" s="58"/>
      <c r="AH277" s="58"/>
      <c r="AI277" s="58"/>
      <c r="AJ277" s="58"/>
      <c r="AK277" s="58"/>
      <c r="AL277" s="58"/>
      <c r="AM277" s="58"/>
      <c r="AN277" s="58"/>
      <c r="AO277" s="58"/>
      <c r="AP277" s="58"/>
      <c r="AQ277" s="58"/>
      <c r="AR277" s="58"/>
      <c r="AS277" s="58"/>
      <c r="AT277" s="58"/>
      <c r="AU277" s="58"/>
      <c r="AV277" s="58"/>
      <c r="AW277" s="58"/>
      <c r="AX277" s="58"/>
      <c r="AY277" s="58"/>
      <c r="AZ277" s="58"/>
      <c r="BA277" s="58"/>
      <c r="BB277" s="58"/>
      <c r="BC277" s="58"/>
      <c r="BD277" s="58"/>
      <c r="BE277" s="58"/>
      <c r="BF277" s="58"/>
      <c r="BG277" s="58"/>
      <c r="BH277" s="58"/>
      <c r="BI277" s="58"/>
      <c r="BJ277" s="58"/>
      <c r="BK277" s="58"/>
      <c r="BL277" s="58"/>
      <c r="BM277" s="58"/>
      <c r="BN277" s="58"/>
      <c r="BO277" s="58"/>
      <c r="BP277" s="58"/>
      <c r="BQ277" s="58"/>
      <c r="BR277" s="58"/>
      <c r="BS277" s="58"/>
      <c r="BT277" s="58"/>
      <c r="BU277" s="58"/>
      <c r="BV277" s="58"/>
      <c r="BW277" s="58"/>
      <c r="BX277" s="58"/>
      <c r="BY277" s="58"/>
    </row>
    <row r="278" spans="1:77" ht="15.75" customHeight="1">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c r="AA278" s="58"/>
      <c r="AB278" s="58"/>
      <c r="AC278" s="58"/>
      <c r="AD278" s="58"/>
      <c r="AE278" s="58"/>
      <c r="AF278" s="58"/>
      <c r="AG278" s="58"/>
      <c r="AH278" s="58"/>
      <c r="AI278" s="58"/>
      <c r="AJ278" s="58"/>
      <c r="AK278" s="58"/>
      <c r="AL278" s="58"/>
      <c r="AM278" s="58"/>
      <c r="AN278" s="58"/>
      <c r="AO278" s="58"/>
      <c r="AP278" s="58"/>
      <c r="AQ278" s="58"/>
      <c r="AR278" s="58"/>
      <c r="AS278" s="58"/>
      <c r="AT278" s="58"/>
      <c r="AU278" s="58"/>
      <c r="AV278" s="58"/>
      <c r="AW278" s="58"/>
      <c r="AX278" s="58"/>
      <c r="AY278" s="58"/>
      <c r="AZ278" s="58"/>
      <c r="BA278" s="58"/>
      <c r="BB278" s="58"/>
      <c r="BC278" s="58"/>
      <c r="BD278" s="58"/>
      <c r="BE278" s="58"/>
      <c r="BF278" s="58"/>
      <c r="BG278" s="58"/>
      <c r="BH278" s="58"/>
      <c r="BI278" s="58"/>
      <c r="BJ278" s="58"/>
      <c r="BK278" s="58"/>
      <c r="BL278" s="58"/>
      <c r="BM278" s="58"/>
      <c r="BN278" s="58"/>
      <c r="BO278" s="58"/>
      <c r="BP278" s="58"/>
      <c r="BQ278" s="58"/>
      <c r="BR278" s="58"/>
      <c r="BS278" s="58"/>
      <c r="BT278" s="58"/>
      <c r="BU278" s="58"/>
      <c r="BV278" s="58"/>
      <c r="BW278" s="58"/>
      <c r="BX278" s="58"/>
      <c r="BY278" s="58"/>
    </row>
    <row r="279" spans="1:77" ht="15.75" customHeight="1">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c r="AA279" s="58"/>
      <c r="AB279" s="58"/>
      <c r="AC279" s="58"/>
      <c r="AD279" s="58"/>
      <c r="AE279" s="58"/>
      <c r="AF279" s="58"/>
      <c r="AG279" s="58"/>
      <c r="AH279" s="58"/>
      <c r="AI279" s="58"/>
      <c r="AJ279" s="58"/>
      <c r="AK279" s="58"/>
      <c r="AL279" s="58"/>
      <c r="AM279" s="58"/>
      <c r="AN279" s="58"/>
      <c r="AO279" s="58"/>
      <c r="AP279" s="58"/>
      <c r="AQ279" s="58"/>
      <c r="AR279" s="58"/>
      <c r="AS279" s="58"/>
      <c r="AT279" s="58"/>
      <c r="AU279" s="58"/>
      <c r="AV279" s="58"/>
      <c r="AW279" s="58"/>
      <c r="AX279" s="58"/>
      <c r="AY279" s="58"/>
      <c r="AZ279" s="58"/>
      <c r="BA279" s="58"/>
      <c r="BB279" s="58"/>
      <c r="BC279" s="58"/>
      <c r="BD279" s="58"/>
      <c r="BE279" s="58"/>
      <c r="BF279" s="58"/>
      <c r="BG279" s="58"/>
      <c r="BH279" s="58"/>
      <c r="BI279" s="58"/>
      <c r="BJ279" s="58"/>
      <c r="BK279" s="58"/>
      <c r="BL279" s="58"/>
      <c r="BM279" s="58"/>
      <c r="BN279" s="58"/>
      <c r="BO279" s="58"/>
      <c r="BP279" s="58"/>
      <c r="BQ279" s="58"/>
      <c r="BR279" s="58"/>
      <c r="BS279" s="58"/>
      <c r="BT279" s="58"/>
      <c r="BU279" s="58"/>
      <c r="BV279" s="58"/>
      <c r="BW279" s="58"/>
      <c r="BX279" s="58"/>
      <c r="BY279" s="58"/>
    </row>
    <row r="280" spans="1:77" ht="15.75" customHeight="1">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c r="AA280" s="58"/>
      <c r="AB280" s="58"/>
      <c r="AC280" s="58"/>
      <c r="AD280" s="58"/>
      <c r="AE280" s="58"/>
      <c r="AF280" s="58"/>
      <c r="AG280" s="58"/>
      <c r="AH280" s="58"/>
      <c r="AI280" s="58"/>
      <c r="AJ280" s="58"/>
      <c r="AK280" s="58"/>
      <c r="AL280" s="58"/>
      <c r="AM280" s="58"/>
      <c r="AN280" s="58"/>
      <c r="AO280" s="58"/>
      <c r="AP280" s="58"/>
      <c r="AQ280" s="58"/>
      <c r="AR280" s="58"/>
      <c r="AS280" s="58"/>
      <c r="AT280" s="58"/>
      <c r="AU280" s="58"/>
      <c r="AV280" s="58"/>
      <c r="AW280" s="58"/>
      <c r="AX280" s="58"/>
      <c r="AY280" s="58"/>
      <c r="AZ280" s="58"/>
      <c r="BA280" s="58"/>
      <c r="BB280" s="58"/>
      <c r="BC280" s="58"/>
      <c r="BD280" s="58"/>
      <c r="BE280" s="58"/>
      <c r="BF280" s="58"/>
      <c r="BG280" s="58"/>
      <c r="BH280" s="58"/>
      <c r="BI280" s="58"/>
      <c r="BJ280" s="58"/>
      <c r="BK280" s="58"/>
      <c r="BL280" s="58"/>
      <c r="BM280" s="58"/>
      <c r="BN280" s="58"/>
      <c r="BO280" s="58"/>
      <c r="BP280" s="58"/>
      <c r="BQ280" s="58"/>
      <c r="BR280" s="58"/>
      <c r="BS280" s="58"/>
      <c r="BT280" s="58"/>
      <c r="BU280" s="58"/>
      <c r="BV280" s="58"/>
      <c r="BW280" s="58"/>
      <c r="BX280" s="58"/>
      <c r="BY280" s="58"/>
    </row>
    <row r="281" spans="1:77" ht="15.75" customHeight="1">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c r="AP281" s="58"/>
      <c r="AQ281" s="58"/>
      <c r="AR281" s="58"/>
      <c r="AS281" s="58"/>
      <c r="AT281" s="58"/>
      <c r="AU281" s="58"/>
      <c r="AV281" s="58"/>
      <c r="AW281" s="58"/>
      <c r="AX281" s="58"/>
      <c r="AY281" s="58"/>
      <c r="AZ281" s="58"/>
      <c r="BA281" s="58"/>
      <c r="BB281" s="58"/>
      <c r="BC281" s="58"/>
      <c r="BD281" s="58"/>
      <c r="BE281" s="58"/>
      <c r="BF281" s="58"/>
      <c r="BG281" s="58"/>
      <c r="BH281" s="58"/>
      <c r="BI281" s="58"/>
      <c r="BJ281" s="58"/>
      <c r="BK281" s="58"/>
      <c r="BL281" s="58"/>
      <c r="BM281" s="58"/>
      <c r="BN281" s="58"/>
      <c r="BO281" s="58"/>
      <c r="BP281" s="58"/>
      <c r="BQ281" s="58"/>
      <c r="BR281" s="58"/>
      <c r="BS281" s="58"/>
      <c r="BT281" s="58"/>
      <c r="BU281" s="58"/>
      <c r="BV281" s="58"/>
      <c r="BW281" s="58"/>
      <c r="BX281" s="58"/>
      <c r="BY281" s="58"/>
    </row>
    <row r="282" spans="1:77" ht="15.75" customHeight="1">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c r="AA282" s="58"/>
      <c r="AB282" s="58"/>
      <c r="AC282" s="58"/>
      <c r="AD282" s="58"/>
      <c r="AE282" s="58"/>
      <c r="AF282" s="58"/>
      <c r="AG282" s="58"/>
      <c r="AH282" s="58"/>
      <c r="AI282" s="58"/>
      <c r="AJ282" s="58"/>
      <c r="AK282" s="58"/>
      <c r="AL282" s="58"/>
      <c r="AM282" s="58"/>
      <c r="AN282" s="58"/>
      <c r="AO282" s="58"/>
      <c r="AP282" s="58"/>
      <c r="AQ282" s="58"/>
      <c r="AR282" s="58"/>
      <c r="AS282" s="58"/>
      <c r="AT282" s="58"/>
      <c r="AU282" s="58"/>
      <c r="AV282" s="58"/>
      <c r="AW282" s="58"/>
      <c r="AX282" s="58"/>
      <c r="AY282" s="58"/>
      <c r="AZ282" s="58"/>
      <c r="BA282" s="58"/>
      <c r="BB282" s="58"/>
      <c r="BC282" s="58"/>
      <c r="BD282" s="58"/>
      <c r="BE282" s="58"/>
      <c r="BF282" s="58"/>
      <c r="BG282" s="58"/>
      <c r="BH282" s="58"/>
      <c r="BI282" s="58"/>
      <c r="BJ282" s="58"/>
      <c r="BK282" s="58"/>
      <c r="BL282" s="58"/>
      <c r="BM282" s="58"/>
      <c r="BN282" s="58"/>
      <c r="BO282" s="58"/>
      <c r="BP282" s="58"/>
      <c r="BQ282" s="58"/>
      <c r="BR282" s="58"/>
      <c r="BS282" s="58"/>
      <c r="BT282" s="58"/>
      <c r="BU282" s="58"/>
      <c r="BV282" s="58"/>
      <c r="BW282" s="58"/>
      <c r="BX282" s="58"/>
      <c r="BY282" s="58"/>
    </row>
    <row r="283" spans="1:77" ht="15.75" customHeight="1">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c r="AA283" s="58"/>
      <c r="AB283" s="58"/>
      <c r="AC283" s="58"/>
      <c r="AD283" s="58"/>
      <c r="AE283" s="58"/>
      <c r="AF283" s="58"/>
      <c r="AG283" s="58"/>
      <c r="AH283" s="58"/>
      <c r="AI283" s="58"/>
      <c r="AJ283" s="58"/>
      <c r="AK283" s="58"/>
      <c r="AL283" s="58"/>
      <c r="AM283" s="58"/>
      <c r="AN283" s="58"/>
      <c r="AO283" s="58"/>
      <c r="AP283" s="58"/>
      <c r="AQ283" s="58"/>
      <c r="AR283" s="58"/>
      <c r="AS283" s="58"/>
      <c r="AT283" s="58"/>
      <c r="AU283" s="58"/>
      <c r="AV283" s="58"/>
      <c r="AW283" s="58"/>
      <c r="AX283" s="58"/>
      <c r="AY283" s="58"/>
      <c r="AZ283" s="58"/>
      <c r="BA283" s="58"/>
      <c r="BB283" s="58"/>
      <c r="BC283" s="58"/>
      <c r="BD283" s="58"/>
      <c r="BE283" s="58"/>
      <c r="BF283" s="58"/>
      <c r="BG283" s="58"/>
      <c r="BH283" s="58"/>
      <c r="BI283" s="58"/>
      <c r="BJ283" s="58"/>
      <c r="BK283" s="58"/>
      <c r="BL283" s="58"/>
      <c r="BM283" s="58"/>
      <c r="BN283" s="58"/>
      <c r="BO283" s="58"/>
      <c r="BP283" s="58"/>
      <c r="BQ283" s="58"/>
      <c r="BR283" s="58"/>
      <c r="BS283" s="58"/>
      <c r="BT283" s="58"/>
      <c r="BU283" s="58"/>
      <c r="BV283" s="58"/>
      <c r="BW283" s="58"/>
      <c r="BX283" s="58"/>
      <c r="BY283" s="58"/>
    </row>
    <row r="284" spans="1:77" ht="15.75" customHeight="1">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AL284" s="58"/>
      <c r="AM284" s="58"/>
      <c r="AN284" s="58"/>
      <c r="AO284" s="58"/>
      <c r="AP284" s="58"/>
      <c r="AQ284" s="58"/>
      <c r="AR284" s="58"/>
      <c r="AS284" s="58"/>
      <c r="AT284" s="58"/>
      <c r="AU284" s="58"/>
      <c r="AV284" s="58"/>
      <c r="AW284" s="58"/>
      <c r="AX284" s="58"/>
      <c r="AY284" s="58"/>
      <c r="AZ284" s="58"/>
      <c r="BA284" s="58"/>
      <c r="BB284" s="58"/>
      <c r="BC284" s="58"/>
      <c r="BD284" s="58"/>
      <c r="BE284" s="58"/>
      <c r="BF284" s="58"/>
      <c r="BG284" s="58"/>
      <c r="BH284" s="58"/>
      <c r="BI284" s="58"/>
      <c r="BJ284" s="58"/>
      <c r="BK284" s="58"/>
      <c r="BL284" s="58"/>
      <c r="BM284" s="58"/>
      <c r="BN284" s="58"/>
      <c r="BO284" s="58"/>
      <c r="BP284" s="58"/>
      <c r="BQ284" s="58"/>
      <c r="BR284" s="58"/>
      <c r="BS284" s="58"/>
      <c r="BT284" s="58"/>
      <c r="BU284" s="58"/>
      <c r="BV284" s="58"/>
      <c r="BW284" s="58"/>
      <c r="BX284" s="58"/>
      <c r="BY284" s="58"/>
    </row>
    <row r="285" spans="1:77" ht="15.75" customHeight="1">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AL285" s="58"/>
      <c r="AM285" s="58"/>
      <c r="AN285" s="58"/>
      <c r="AO285" s="58"/>
      <c r="AP285" s="58"/>
      <c r="AQ285" s="58"/>
      <c r="AR285" s="58"/>
      <c r="AS285" s="58"/>
      <c r="AT285" s="58"/>
      <c r="AU285" s="58"/>
      <c r="AV285" s="58"/>
      <c r="AW285" s="58"/>
      <c r="AX285" s="58"/>
      <c r="AY285" s="58"/>
      <c r="AZ285" s="58"/>
      <c r="BA285" s="58"/>
      <c r="BB285" s="58"/>
      <c r="BC285" s="58"/>
      <c r="BD285" s="58"/>
      <c r="BE285" s="58"/>
      <c r="BF285" s="58"/>
      <c r="BG285" s="58"/>
      <c r="BH285" s="58"/>
      <c r="BI285" s="58"/>
      <c r="BJ285" s="58"/>
      <c r="BK285" s="58"/>
      <c r="BL285" s="58"/>
      <c r="BM285" s="58"/>
      <c r="BN285" s="58"/>
      <c r="BO285" s="58"/>
      <c r="BP285" s="58"/>
      <c r="BQ285" s="58"/>
      <c r="BR285" s="58"/>
      <c r="BS285" s="58"/>
      <c r="BT285" s="58"/>
      <c r="BU285" s="58"/>
      <c r="BV285" s="58"/>
      <c r="BW285" s="58"/>
      <c r="BX285" s="58"/>
      <c r="BY285" s="58"/>
    </row>
    <row r="286" spans="1:77" ht="15.75" customHeight="1">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58"/>
      <c r="AN286" s="58"/>
      <c r="AO286" s="58"/>
      <c r="AP286" s="58"/>
      <c r="AQ286" s="58"/>
      <c r="AR286" s="58"/>
      <c r="AS286" s="58"/>
      <c r="AT286" s="58"/>
      <c r="AU286" s="58"/>
      <c r="AV286" s="58"/>
      <c r="AW286" s="58"/>
      <c r="AX286" s="58"/>
      <c r="AY286" s="58"/>
      <c r="AZ286" s="58"/>
      <c r="BA286" s="58"/>
      <c r="BB286" s="58"/>
      <c r="BC286" s="58"/>
      <c r="BD286" s="58"/>
      <c r="BE286" s="58"/>
      <c r="BF286" s="58"/>
      <c r="BG286" s="58"/>
      <c r="BH286" s="58"/>
      <c r="BI286" s="58"/>
      <c r="BJ286" s="58"/>
      <c r="BK286" s="58"/>
      <c r="BL286" s="58"/>
      <c r="BM286" s="58"/>
      <c r="BN286" s="58"/>
      <c r="BO286" s="58"/>
      <c r="BP286" s="58"/>
      <c r="BQ286" s="58"/>
      <c r="BR286" s="58"/>
      <c r="BS286" s="58"/>
      <c r="BT286" s="58"/>
      <c r="BU286" s="58"/>
      <c r="BV286" s="58"/>
      <c r="BW286" s="58"/>
      <c r="BX286" s="58"/>
      <c r="BY286" s="58"/>
    </row>
    <row r="287" spans="1:77" ht="15.75" customHeight="1">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8"/>
      <c r="AM287" s="58"/>
      <c r="AN287" s="58"/>
      <c r="AO287" s="58"/>
      <c r="AP287" s="58"/>
      <c r="AQ287" s="58"/>
      <c r="AR287" s="58"/>
      <c r="AS287" s="58"/>
      <c r="AT287" s="58"/>
      <c r="AU287" s="58"/>
      <c r="AV287" s="58"/>
      <c r="AW287" s="58"/>
      <c r="AX287" s="58"/>
      <c r="AY287" s="58"/>
      <c r="AZ287" s="58"/>
      <c r="BA287" s="58"/>
      <c r="BB287" s="58"/>
      <c r="BC287" s="58"/>
      <c r="BD287" s="58"/>
      <c r="BE287" s="58"/>
      <c r="BF287" s="58"/>
      <c r="BG287" s="58"/>
      <c r="BH287" s="58"/>
      <c r="BI287" s="58"/>
      <c r="BJ287" s="58"/>
      <c r="BK287" s="58"/>
      <c r="BL287" s="58"/>
      <c r="BM287" s="58"/>
      <c r="BN287" s="58"/>
      <c r="BO287" s="58"/>
      <c r="BP287" s="58"/>
      <c r="BQ287" s="58"/>
      <c r="BR287" s="58"/>
      <c r="BS287" s="58"/>
      <c r="BT287" s="58"/>
      <c r="BU287" s="58"/>
      <c r="BV287" s="58"/>
      <c r="BW287" s="58"/>
      <c r="BX287" s="58"/>
      <c r="BY287" s="58"/>
    </row>
    <row r="288" spans="1:77" ht="15.75" customHeight="1">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c r="AB288" s="58"/>
      <c r="AC288" s="58"/>
      <c r="AD288" s="58"/>
      <c r="AE288" s="58"/>
      <c r="AF288" s="58"/>
      <c r="AG288" s="58"/>
      <c r="AH288" s="58"/>
      <c r="AI288" s="58"/>
      <c r="AJ288" s="58"/>
      <c r="AK288" s="58"/>
      <c r="AL288" s="58"/>
      <c r="AM288" s="58"/>
      <c r="AN288" s="58"/>
      <c r="AO288" s="58"/>
      <c r="AP288" s="58"/>
      <c r="AQ288" s="58"/>
      <c r="AR288" s="58"/>
      <c r="AS288" s="58"/>
      <c r="AT288" s="58"/>
      <c r="AU288" s="58"/>
      <c r="AV288" s="58"/>
      <c r="AW288" s="58"/>
      <c r="AX288" s="58"/>
      <c r="AY288" s="58"/>
      <c r="AZ288" s="58"/>
      <c r="BA288" s="58"/>
      <c r="BB288" s="58"/>
      <c r="BC288" s="58"/>
      <c r="BD288" s="58"/>
      <c r="BE288" s="58"/>
      <c r="BF288" s="58"/>
      <c r="BG288" s="58"/>
      <c r="BH288" s="58"/>
      <c r="BI288" s="58"/>
      <c r="BJ288" s="58"/>
      <c r="BK288" s="58"/>
      <c r="BL288" s="58"/>
      <c r="BM288" s="58"/>
      <c r="BN288" s="58"/>
      <c r="BO288" s="58"/>
      <c r="BP288" s="58"/>
      <c r="BQ288" s="58"/>
      <c r="BR288" s="58"/>
      <c r="BS288" s="58"/>
      <c r="BT288" s="58"/>
      <c r="BU288" s="58"/>
      <c r="BV288" s="58"/>
      <c r="BW288" s="58"/>
      <c r="BX288" s="58"/>
      <c r="BY288" s="58"/>
    </row>
    <row r="289" spans="1:77" ht="15.75" customHeight="1">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c r="AA289" s="58"/>
      <c r="AB289" s="58"/>
      <c r="AC289" s="58"/>
      <c r="AD289" s="58"/>
      <c r="AE289" s="58"/>
      <c r="AF289" s="58"/>
      <c r="AG289" s="58"/>
      <c r="AH289" s="58"/>
      <c r="AI289" s="58"/>
      <c r="AJ289" s="58"/>
      <c r="AK289" s="58"/>
      <c r="AL289" s="58"/>
      <c r="AM289" s="58"/>
      <c r="AN289" s="58"/>
      <c r="AO289" s="58"/>
      <c r="AP289" s="58"/>
      <c r="AQ289" s="58"/>
      <c r="AR289" s="58"/>
      <c r="AS289" s="58"/>
      <c r="AT289" s="58"/>
      <c r="AU289" s="58"/>
      <c r="AV289" s="58"/>
      <c r="AW289" s="58"/>
      <c r="AX289" s="58"/>
      <c r="AY289" s="58"/>
      <c r="AZ289" s="58"/>
      <c r="BA289" s="58"/>
      <c r="BB289" s="58"/>
      <c r="BC289" s="58"/>
      <c r="BD289" s="58"/>
      <c r="BE289" s="58"/>
      <c r="BF289" s="58"/>
      <c r="BG289" s="58"/>
      <c r="BH289" s="58"/>
      <c r="BI289" s="58"/>
      <c r="BJ289" s="58"/>
      <c r="BK289" s="58"/>
      <c r="BL289" s="58"/>
      <c r="BM289" s="58"/>
      <c r="BN289" s="58"/>
      <c r="BO289" s="58"/>
      <c r="BP289" s="58"/>
      <c r="BQ289" s="58"/>
      <c r="BR289" s="58"/>
      <c r="BS289" s="58"/>
      <c r="BT289" s="58"/>
      <c r="BU289" s="58"/>
      <c r="BV289" s="58"/>
      <c r="BW289" s="58"/>
      <c r="BX289" s="58"/>
      <c r="BY289" s="58"/>
    </row>
    <row r="290" spans="1:77" ht="15.75" customHeight="1">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c r="AA290" s="58"/>
      <c r="AB290" s="58"/>
      <c r="AC290" s="58"/>
      <c r="AD290" s="58"/>
      <c r="AE290" s="58"/>
      <c r="AF290" s="58"/>
      <c r="AG290" s="58"/>
      <c r="AH290" s="58"/>
      <c r="AI290" s="58"/>
      <c r="AJ290" s="58"/>
      <c r="AK290" s="58"/>
      <c r="AL290" s="58"/>
      <c r="AM290" s="58"/>
      <c r="AN290" s="58"/>
      <c r="AO290" s="58"/>
      <c r="AP290" s="58"/>
      <c r="AQ290" s="58"/>
      <c r="AR290" s="58"/>
      <c r="AS290" s="58"/>
      <c r="AT290" s="58"/>
      <c r="AU290" s="58"/>
      <c r="AV290" s="58"/>
      <c r="AW290" s="58"/>
      <c r="AX290" s="58"/>
      <c r="AY290" s="58"/>
      <c r="AZ290" s="58"/>
      <c r="BA290" s="58"/>
      <c r="BB290" s="58"/>
      <c r="BC290" s="58"/>
      <c r="BD290" s="58"/>
      <c r="BE290" s="58"/>
      <c r="BF290" s="58"/>
      <c r="BG290" s="58"/>
      <c r="BH290" s="58"/>
      <c r="BI290" s="58"/>
      <c r="BJ290" s="58"/>
      <c r="BK290" s="58"/>
      <c r="BL290" s="58"/>
      <c r="BM290" s="58"/>
      <c r="BN290" s="58"/>
      <c r="BO290" s="58"/>
      <c r="BP290" s="58"/>
      <c r="BQ290" s="58"/>
      <c r="BR290" s="58"/>
      <c r="BS290" s="58"/>
      <c r="BT290" s="58"/>
      <c r="BU290" s="58"/>
      <c r="BV290" s="58"/>
      <c r="BW290" s="58"/>
      <c r="BX290" s="58"/>
      <c r="BY290" s="58"/>
    </row>
    <row r="291" spans="1:77" ht="15.75" customHeight="1">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c r="AA291" s="58"/>
      <c r="AB291" s="58"/>
      <c r="AC291" s="58"/>
      <c r="AD291" s="58"/>
      <c r="AE291" s="58"/>
      <c r="AF291" s="58"/>
      <c r="AG291" s="58"/>
      <c r="AH291" s="58"/>
      <c r="AI291" s="58"/>
      <c r="AJ291" s="58"/>
      <c r="AK291" s="58"/>
      <c r="AL291" s="58"/>
      <c r="AM291" s="58"/>
      <c r="AN291" s="58"/>
      <c r="AO291" s="58"/>
      <c r="AP291" s="58"/>
      <c r="AQ291" s="58"/>
      <c r="AR291" s="58"/>
      <c r="AS291" s="58"/>
      <c r="AT291" s="58"/>
      <c r="AU291" s="58"/>
      <c r="AV291" s="58"/>
      <c r="AW291" s="58"/>
      <c r="AX291" s="58"/>
      <c r="AY291" s="58"/>
      <c r="AZ291" s="58"/>
      <c r="BA291" s="58"/>
      <c r="BB291" s="58"/>
      <c r="BC291" s="58"/>
      <c r="BD291" s="58"/>
      <c r="BE291" s="58"/>
      <c r="BF291" s="58"/>
      <c r="BG291" s="58"/>
      <c r="BH291" s="58"/>
      <c r="BI291" s="58"/>
      <c r="BJ291" s="58"/>
      <c r="BK291" s="58"/>
      <c r="BL291" s="58"/>
      <c r="BM291" s="58"/>
      <c r="BN291" s="58"/>
      <c r="BO291" s="58"/>
      <c r="BP291" s="58"/>
      <c r="BQ291" s="58"/>
      <c r="BR291" s="58"/>
      <c r="BS291" s="58"/>
      <c r="BT291" s="58"/>
      <c r="BU291" s="58"/>
      <c r="BV291" s="58"/>
      <c r="BW291" s="58"/>
      <c r="BX291" s="58"/>
      <c r="BY291" s="58"/>
    </row>
    <row r="292" spans="1:77" ht="15.75" customHeight="1">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c r="AA292" s="58"/>
      <c r="AB292" s="58"/>
      <c r="AC292" s="58"/>
      <c r="AD292" s="58"/>
      <c r="AE292" s="58"/>
      <c r="AF292" s="58"/>
      <c r="AG292" s="58"/>
      <c r="AH292" s="58"/>
      <c r="AI292" s="58"/>
      <c r="AJ292" s="58"/>
      <c r="AK292" s="58"/>
      <c r="AL292" s="58"/>
      <c r="AM292" s="58"/>
      <c r="AN292" s="58"/>
      <c r="AO292" s="58"/>
      <c r="AP292" s="58"/>
      <c r="AQ292" s="58"/>
      <c r="AR292" s="58"/>
      <c r="AS292" s="58"/>
      <c r="AT292" s="58"/>
      <c r="AU292" s="58"/>
      <c r="AV292" s="58"/>
      <c r="AW292" s="58"/>
      <c r="AX292" s="58"/>
      <c r="AY292" s="58"/>
      <c r="AZ292" s="58"/>
      <c r="BA292" s="58"/>
      <c r="BB292" s="58"/>
      <c r="BC292" s="58"/>
      <c r="BD292" s="58"/>
      <c r="BE292" s="58"/>
      <c r="BF292" s="58"/>
      <c r="BG292" s="58"/>
      <c r="BH292" s="58"/>
      <c r="BI292" s="58"/>
      <c r="BJ292" s="58"/>
      <c r="BK292" s="58"/>
      <c r="BL292" s="58"/>
      <c r="BM292" s="58"/>
      <c r="BN292" s="58"/>
      <c r="BO292" s="58"/>
      <c r="BP292" s="58"/>
      <c r="BQ292" s="58"/>
      <c r="BR292" s="58"/>
      <c r="BS292" s="58"/>
      <c r="BT292" s="58"/>
      <c r="BU292" s="58"/>
      <c r="BV292" s="58"/>
      <c r="BW292" s="58"/>
      <c r="BX292" s="58"/>
      <c r="BY292" s="58"/>
    </row>
    <row r="293" spans="1:77" ht="15.75" customHeight="1">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c r="AA293" s="58"/>
      <c r="AB293" s="58"/>
      <c r="AC293" s="58"/>
      <c r="AD293" s="58"/>
      <c r="AE293" s="58"/>
      <c r="AF293" s="58"/>
      <c r="AG293" s="58"/>
      <c r="AH293" s="58"/>
      <c r="AI293" s="58"/>
      <c r="AJ293" s="58"/>
      <c r="AK293" s="58"/>
      <c r="AL293" s="58"/>
      <c r="AM293" s="58"/>
      <c r="AN293" s="58"/>
      <c r="AO293" s="58"/>
      <c r="AP293" s="58"/>
      <c r="AQ293" s="58"/>
      <c r="AR293" s="58"/>
      <c r="AS293" s="58"/>
      <c r="AT293" s="58"/>
      <c r="AU293" s="58"/>
      <c r="AV293" s="58"/>
      <c r="AW293" s="58"/>
      <c r="AX293" s="58"/>
      <c r="AY293" s="58"/>
      <c r="AZ293" s="58"/>
      <c r="BA293" s="58"/>
      <c r="BB293" s="58"/>
      <c r="BC293" s="58"/>
      <c r="BD293" s="58"/>
      <c r="BE293" s="58"/>
      <c r="BF293" s="58"/>
      <c r="BG293" s="58"/>
      <c r="BH293" s="58"/>
      <c r="BI293" s="58"/>
      <c r="BJ293" s="58"/>
      <c r="BK293" s="58"/>
      <c r="BL293" s="58"/>
      <c r="BM293" s="58"/>
      <c r="BN293" s="58"/>
      <c r="BO293" s="58"/>
      <c r="BP293" s="58"/>
      <c r="BQ293" s="58"/>
      <c r="BR293" s="58"/>
      <c r="BS293" s="58"/>
      <c r="BT293" s="58"/>
      <c r="BU293" s="58"/>
      <c r="BV293" s="58"/>
      <c r="BW293" s="58"/>
      <c r="BX293" s="58"/>
      <c r="BY293" s="58"/>
    </row>
    <row r="294" spans="1:77" ht="15.75" customHeight="1">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8"/>
      <c r="BS294" s="58"/>
      <c r="BT294" s="58"/>
      <c r="BU294" s="58"/>
      <c r="BV294" s="58"/>
      <c r="BW294" s="58"/>
      <c r="BX294" s="58"/>
      <c r="BY294" s="58"/>
    </row>
    <row r="295" spans="1:77" ht="15.75" customHeight="1">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c r="AA295" s="58"/>
      <c r="AB295" s="58"/>
      <c r="AC295" s="58"/>
      <c r="AD295" s="58"/>
      <c r="AE295" s="58"/>
      <c r="AF295" s="58"/>
      <c r="AG295" s="58"/>
      <c r="AH295" s="58"/>
      <c r="AI295" s="58"/>
      <c r="AJ295" s="58"/>
      <c r="AK295" s="58"/>
      <c r="AL295" s="58"/>
      <c r="AM295" s="58"/>
      <c r="AN295" s="58"/>
      <c r="AO295" s="58"/>
      <c r="AP295" s="58"/>
      <c r="AQ295" s="58"/>
      <c r="AR295" s="58"/>
      <c r="AS295" s="58"/>
      <c r="AT295" s="58"/>
      <c r="AU295" s="58"/>
      <c r="AV295" s="58"/>
      <c r="AW295" s="58"/>
      <c r="AX295" s="58"/>
      <c r="AY295" s="58"/>
      <c r="AZ295" s="58"/>
      <c r="BA295" s="58"/>
      <c r="BB295" s="58"/>
      <c r="BC295" s="58"/>
      <c r="BD295" s="58"/>
      <c r="BE295" s="58"/>
      <c r="BF295" s="58"/>
      <c r="BG295" s="58"/>
      <c r="BH295" s="58"/>
      <c r="BI295" s="58"/>
      <c r="BJ295" s="58"/>
      <c r="BK295" s="58"/>
      <c r="BL295" s="58"/>
      <c r="BM295" s="58"/>
      <c r="BN295" s="58"/>
      <c r="BO295" s="58"/>
      <c r="BP295" s="58"/>
      <c r="BQ295" s="58"/>
      <c r="BR295" s="58"/>
      <c r="BS295" s="58"/>
      <c r="BT295" s="58"/>
      <c r="BU295" s="58"/>
      <c r="BV295" s="58"/>
      <c r="BW295" s="58"/>
      <c r="BX295" s="58"/>
      <c r="BY295" s="58"/>
    </row>
    <row r="296" spans="1:77" ht="15.75" customHeight="1">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c r="AB296" s="58"/>
      <c r="AC296" s="58"/>
      <c r="AD296" s="58"/>
      <c r="AE296" s="58"/>
      <c r="AF296" s="58"/>
      <c r="AG296" s="58"/>
      <c r="AH296" s="58"/>
      <c r="AI296" s="58"/>
      <c r="AJ296" s="58"/>
      <c r="AK296" s="58"/>
      <c r="AL296" s="58"/>
      <c r="AM296" s="58"/>
      <c r="AN296" s="58"/>
      <c r="AO296" s="58"/>
      <c r="AP296" s="58"/>
      <c r="AQ296" s="58"/>
      <c r="AR296" s="58"/>
      <c r="AS296" s="58"/>
      <c r="AT296" s="58"/>
      <c r="AU296" s="58"/>
      <c r="AV296" s="58"/>
      <c r="AW296" s="58"/>
      <c r="AX296" s="58"/>
      <c r="AY296" s="58"/>
      <c r="AZ296" s="58"/>
      <c r="BA296" s="58"/>
      <c r="BB296" s="58"/>
      <c r="BC296" s="58"/>
      <c r="BD296" s="58"/>
      <c r="BE296" s="58"/>
      <c r="BF296" s="58"/>
      <c r="BG296" s="58"/>
      <c r="BH296" s="58"/>
      <c r="BI296" s="58"/>
      <c r="BJ296" s="58"/>
      <c r="BK296" s="58"/>
      <c r="BL296" s="58"/>
      <c r="BM296" s="58"/>
      <c r="BN296" s="58"/>
      <c r="BO296" s="58"/>
      <c r="BP296" s="58"/>
      <c r="BQ296" s="58"/>
      <c r="BR296" s="58"/>
      <c r="BS296" s="58"/>
      <c r="BT296" s="58"/>
      <c r="BU296" s="58"/>
      <c r="BV296" s="58"/>
      <c r="BW296" s="58"/>
      <c r="BX296" s="58"/>
      <c r="BY296" s="58"/>
    </row>
    <row r="297" spans="1:77" ht="15.75" customHeight="1">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8"/>
      <c r="AB297" s="58"/>
      <c r="AC297" s="58"/>
      <c r="AD297" s="58"/>
      <c r="AE297" s="58"/>
      <c r="AF297" s="58"/>
      <c r="AG297" s="58"/>
      <c r="AH297" s="58"/>
      <c r="AI297" s="58"/>
      <c r="AJ297" s="58"/>
      <c r="AK297" s="58"/>
      <c r="AL297" s="58"/>
      <c r="AM297" s="58"/>
      <c r="AN297" s="58"/>
      <c r="AO297" s="58"/>
      <c r="AP297" s="58"/>
      <c r="AQ297" s="58"/>
      <c r="AR297" s="58"/>
      <c r="AS297" s="58"/>
      <c r="AT297" s="58"/>
      <c r="AU297" s="58"/>
      <c r="AV297" s="58"/>
      <c r="AW297" s="58"/>
      <c r="AX297" s="58"/>
      <c r="AY297" s="58"/>
      <c r="AZ297" s="58"/>
      <c r="BA297" s="58"/>
      <c r="BB297" s="58"/>
      <c r="BC297" s="58"/>
      <c r="BD297" s="58"/>
      <c r="BE297" s="58"/>
      <c r="BF297" s="58"/>
      <c r="BG297" s="58"/>
      <c r="BH297" s="58"/>
      <c r="BI297" s="58"/>
      <c r="BJ297" s="58"/>
      <c r="BK297" s="58"/>
      <c r="BL297" s="58"/>
      <c r="BM297" s="58"/>
      <c r="BN297" s="58"/>
      <c r="BO297" s="58"/>
      <c r="BP297" s="58"/>
      <c r="BQ297" s="58"/>
      <c r="BR297" s="58"/>
      <c r="BS297" s="58"/>
      <c r="BT297" s="58"/>
      <c r="BU297" s="58"/>
      <c r="BV297" s="58"/>
      <c r="BW297" s="58"/>
      <c r="BX297" s="58"/>
      <c r="BY297" s="58"/>
    </row>
    <row r="298" spans="1:77" ht="15.75" customHeight="1">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c r="AI298" s="58"/>
      <c r="AJ298" s="58"/>
      <c r="AK298" s="58"/>
      <c r="AL298" s="58"/>
      <c r="AM298" s="58"/>
      <c r="AN298" s="58"/>
      <c r="AO298" s="58"/>
      <c r="AP298" s="58"/>
      <c r="AQ298" s="58"/>
      <c r="AR298" s="58"/>
      <c r="AS298" s="58"/>
      <c r="AT298" s="58"/>
      <c r="AU298" s="58"/>
      <c r="AV298" s="58"/>
      <c r="AW298" s="58"/>
      <c r="AX298" s="58"/>
      <c r="AY298" s="58"/>
      <c r="AZ298" s="58"/>
      <c r="BA298" s="58"/>
      <c r="BB298" s="58"/>
      <c r="BC298" s="58"/>
      <c r="BD298" s="58"/>
      <c r="BE298" s="58"/>
      <c r="BF298" s="58"/>
      <c r="BG298" s="58"/>
      <c r="BH298" s="58"/>
      <c r="BI298" s="58"/>
      <c r="BJ298" s="58"/>
      <c r="BK298" s="58"/>
      <c r="BL298" s="58"/>
      <c r="BM298" s="58"/>
      <c r="BN298" s="58"/>
      <c r="BO298" s="58"/>
      <c r="BP298" s="58"/>
      <c r="BQ298" s="58"/>
      <c r="BR298" s="58"/>
      <c r="BS298" s="58"/>
      <c r="BT298" s="58"/>
      <c r="BU298" s="58"/>
      <c r="BV298" s="58"/>
      <c r="BW298" s="58"/>
      <c r="BX298" s="58"/>
      <c r="BY298" s="58"/>
    </row>
    <row r="299" spans="1:77" ht="15.75" customHeight="1">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c r="AM299" s="58"/>
      <c r="AN299" s="58"/>
      <c r="AO299" s="58"/>
      <c r="AP299" s="58"/>
      <c r="AQ299" s="58"/>
      <c r="AR299" s="58"/>
      <c r="AS299" s="58"/>
      <c r="AT299" s="58"/>
      <c r="AU299" s="58"/>
      <c r="AV299" s="58"/>
      <c r="AW299" s="58"/>
      <c r="AX299" s="58"/>
      <c r="AY299" s="58"/>
      <c r="AZ299" s="58"/>
      <c r="BA299" s="58"/>
      <c r="BB299" s="58"/>
      <c r="BC299" s="58"/>
      <c r="BD299" s="58"/>
      <c r="BE299" s="58"/>
      <c r="BF299" s="58"/>
      <c r="BG299" s="58"/>
      <c r="BH299" s="58"/>
      <c r="BI299" s="58"/>
      <c r="BJ299" s="58"/>
      <c r="BK299" s="58"/>
      <c r="BL299" s="58"/>
      <c r="BM299" s="58"/>
      <c r="BN299" s="58"/>
      <c r="BO299" s="58"/>
      <c r="BP299" s="58"/>
      <c r="BQ299" s="58"/>
      <c r="BR299" s="58"/>
      <c r="BS299" s="58"/>
      <c r="BT299" s="58"/>
      <c r="BU299" s="58"/>
      <c r="BV299" s="58"/>
      <c r="BW299" s="58"/>
      <c r="BX299" s="58"/>
      <c r="BY299" s="58"/>
    </row>
    <row r="300" spans="1:77" ht="15.75" customHeight="1">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c r="AA300" s="58"/>
      <c r="AB300" s="58"/>
      <c r="AC300" s="58"/>
      <c r="AD300" s="58"/>
      <c r="AE300" s="58"/>
      <c r="AF300" s="58"/>
      <c r="AG300" s="58"/>
      <c r="AH300" s="58"/>
      <c r="AI300" s="58"/>
      <c r="AJ300" s="58"/>
      <c r="AK300" s="58"/>
      <c r="AL300" s="58"/>
      <c r="AM300" s="58"/>
      <c r="AN300" s="58"/>
      <c r="AO300" s="58"/>
      <c r="AP300" s="58"/>
      <c r="AQ300" s="58"/>
      <c r="AR300" s="58"/>
      <c r="AS300" s="58"/>
      <c r="AT300" s="58"/>
      <c r="AU300" s="58"/>
      <c r="AV300" s="58"/>
      <c r="AW300" s="58"/>
      <c r="AX300" s="58"/>
      <c r="AY300" s="58"/>
      <c r="AZ300" s="58"/>
      <c r="BA300" s="58"/>
      <c r="BB300" s="58"/>
      <c r="BC300" s="58"/>
      <c r="BD300" s="58"/>
      <c r="BE300" s="58"/>
      <c r="BF300" s="58"/>
      <c r="BG300" s="58"/>
      <c r="BH300" s="58"/>
      <c r="BI300" s="58"/>
      <c r="BJ300" s="58"/>
      <c r="BK300" s="58"/>
      <c r="BL300" s="58"/>
      <c r="BM300" s="58"/>
      <c r="BN300" s="58"/>
      <c r="BO300" s="58"/>
      <c r="BP300" s="58"/>
      <c r="BQ300" s="58"/>
      <c r="BR300" s="58"/>
      <c r="BS300" s="58"/>
      <c r="BT300" s="58"/>
      <c r="BU300" s="58"/>
      <c r="BV300" s="58"/>
      <c r="BW300" s="58"/>
      <c r="BX300" s="58"/>
      <c r="BY300" s="58"/>
    </row>
    <row r="301" spans="1:77" ht="15.75" customHeight="1">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c r="AA301" s="58"/>
      <c r="AB301" s="58"/>
      <c r="AC301" s="58"/>
      <c r="AD301" s="58"/>
      <c r="AE301" s="58"/>
      <c r="AF301" s="58"/>
      <c r="AG301" s="58"/>
      <c r="AH301" s="58"/>
      <c r="AI301" s="58"/>
      <c r="AJ301" s="58"/>
      <c r="AK301" s="58"/>
      <c r="AL301" s="58"/>
      <c r="AM301" s="58"/>
      <c r="AN301" s="58"/>
      <c r="AO301" s="58"/>
      <c r="AP301" s="58"/>
      <c r="AQ301" s="58"/>
      <c r="AR301" s="58"/>
      <c r="AS301" s="58"/>
      <c r="AT301" s="58"/>
      <c r="AU301" s="58"/>
      <c r="AV301" s="58"/>
      <c r="AW301" s="58"/>
      <c r="AX301" s="58"/>
      <c r="AY301" s="58"/>
      <c r="AZ301" s="58"/>
      <c r="BA301" s="58"/>
      <c r="BB301" s="58"/>
      <c r="BC301" s="58"/>
      <c r="BD301" s="58"/>
      <c r="BE301" s="58"/>
      <c r="BF301" s="58"/>
      <c r="BG301" s="58"/>
      <c r="BH301" s="58"/>
      <c r="BI301" s="58"/>
      <c r="BJ301" s="58"/>
      <c r="BK301" s="58"/>
      <c r="BL301" s="58"/>
      <c r="BM301" s="58"/>
      <c r="BN301" s="58"/>
      <c r="BO301" s="58"/>
      <c r="BP301" s="58"/>
      <c r="BQ301" s="58"/>
      <c r="BR301" s="58"/>
      <c r="BS301" s="58"/>
      <c r="BT301" s="58"/>
      <c r="BU301" s="58"/>
      <c r="BV301" s="58"/>
      <c r="BW301" s="58"/>
      <c r="BX301" s="58"/>
      <c r="BY301" s="58"/>
    </row>
    <row r="302" spans="1:77" ht="15.75" customHeight="1">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c r="AA302" s="58"/>
      <c r="AB302" s="58"/>
      <c r="AC302" s="58"/>
      <c r="AD302" s="58"/>
      <c r="AE302" s="58"/>
      <c r="AF302" s="58"/>
      <c r="AG302" s="58"/>
      <c r="AH302" s="58"/>
      <c r="AI302" s="58"/>
      <c r="AJ302" s="58"/>
      <c r="AK302" s="58"/>
      <c r="AL302" s="58"/>
      <c r="AM302" s="58"/>
      <c r="AN302" s="58"/>
      <c r="AO302" s="58"/>
      <c r="AP302" s="58"/>
      <c r="AQ302" s="58"/>
      <c r="AR302" s="58"/>
      <c r="AS302" s="58"/>
      <c r="AT302" s="58"/>
      <c r="AU302" s="58"/>
      <c r="AV302" s="58"/>
      <c r="AW302" s="58"/>
      <c r="AX302" s="58"/>
      <c r="AY302" s="58"/>
      <c r="AZ302" s="58"/>
      <c r="BA302" s="58"/>
      <c r="BB302" s="58"/>
      <c r="BC302" s="58"/>
      <c r="BD302" s="58"/>
      <c r="BE302" s="58"/>
      <c r="BF302" s="58"/>
      <c r="BG302" s="58"/>
      <c r="BH302" s="58"/>
      <c r="BI302" s="58"/>
      <c r="BJ302" s="58"/>
      <c r="BK302" s="58"/>
      <c r="BL302" s="58"/>
      <c r="BM302" s="58"/>
      <c r="BN302" s="58"/>
      <c r="BO302" s="58"/>
      <c r="BP302" s="58"/>
      <c r="BQ302" s="58"/>
      <c r="BR302" s="58"/>
      <c r="BS302" s="58"/>
      <c r="BT302" s="58"/>
      <c r="BU302" s="58"/>
      <c r="BV302" s="58"/>
      <c r="BW302" s="58"/>
      <c r="BX302" s="58"/>
      <c r="BY302" s="58"/>
    </row>
    <row r="303" spans="1:77" ht="15.75" customHeight="1">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c r="AA303" s="58"/>
      <c r="AB303" s="58"/>
      <c r="AC303" s="58"/>
      <c r="AD303" s="58"/>
      <c r="AE303" s="58"/>
      <c r="AF303" s="58"/>
      <c r="AG303" s="58"/>
      <c r="AH303" s="58"/>
      <c r="AI303" s="58"/>
      <c r="AJ303" s="58"/>
      <c r="AK303" s="58"/>
      <c r="AL303" s="58"/>
      <c r="AM303" s="58"/>
      <c r="AN303" s="58"/>
      <c r="AO303" s="58"/>
      <c r="AP303" s="58"/>
      <c r="AQ303" s="58"/>
      <c r="AR303" s="58"/>
      <c r="AS303" s="58"/>
      <c r="AT303" s="58"/>
      <c r="AU303" s="58"/>
      <c r="AV303" s="58"/>
      <c r="AW303" s="58"/>
      <c r="AX303" s="58"/>
      <c r="AY303" s="58"/>
      <c r="AZ303" s="58"/>
      <c r="BA303" s="58"/>
      <c r="BB303" s="58"/>
      <c r="BC303" s="58"/>
      <c r="BD303" s="58"/>
      <c r="BE303" s="58"/>
      <c r="BF303" s="58"/>
      <c r="BG303" s="58"/>
      <c r="BH303" s="58"/>
      <c r="BI303" s="58"/>
      <c r="BJ303" s="58"/>
      <c r="BK303" s="58"/>
      <c r="BL303" s="58"/>
      <c r="BM303" s="58"/>
      <c r="BN303" s="58"/>
      <c r="BO303" s="58"/>
      <c r="BP303" s="58"/>
      <c r="BQ303" s="58"/>
      <c r="BR303" s="58"/>
      <c r="BS303" s="58"/>
      <c r="BT303" s="58"/>
      <c r="BU303" s="58"/>
      <c r="BV303" s="58"/>
      <c r="BW303" s="58"/>
      <c r="BX303" s="58"/>
      <c r="BY303" s="58"/>
    </row>
    <row r="304" spans="1:77" ht="15.75" customHeight="1">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c r="AA304" s="58"/>
      <c r="AB304" s="58"/>
      <c r="AC304" s="58"/>
      <c r="AD304" s="58"/>
      <c r="AE304" s="58"/>
      <c r="AF304" s="58"/>
      <c r="AG304" s="58"/>
      <c r="AH304" s="58"/>
      <c r="AI304" s="58"/>
      <c r="AJ304" s="58"/>
      <c r="AK304" s="58"/>
      <c r="AL304" s="58"/>
      <c r="AM304" s="58"/>
      <c r="AN304" s="58"/>
      <c r="AO304" s="58"/>
      <c r="AP304" s="58"/>
      <c r="AQ304" s="58"/>
      <c r="AR304" s="58"/>
      <c r="AS304" s="58"/>
      <c r="AT304" s="58"/>
      <c r="AU304" s="58"/>
      <c r="AV304" s="58"/>
      <c r="AW304" s="58"/>
      <c r="AX304" s="58"/>
      <c r="AY304" s="58"/>
      <c r="AZ304" s="58"/>
      <c r="BA304" s="58"/>
      <c r="BB304" s="58"/>
      <c r="BC304" s="58"/>
      <c r="BD304" s="58"/>
      <c r="BE304" s="58"/>
      <c r="BF304" s="58"/>
      <c r="BG304" s="58"/>
      <c r="BH304" s="58"/>
      <c r="BI304" s="58"/>
      <c r="BJ304" s="58"/>
      <c r="BK304" s="58"/>
      <c r="BL304" s="58"/>
      <c r="BM304" s="58"/>
      <c r="BN304" s="58"/>
      <c r="BO304" s="58"/>
      <c r="BP304" s="58"/>
      <c r="BQ304" s="58"/>
      <c r="BR304" s="58"/>
      <c r="BS304" s="58"/>
      <c r="BT304" s="58"/>
      <c r="BU304" s="58"/>
      <c r="BV304" s="58"/>
      <c r="BW304" s="58"/>
      <c r="BX304" s="58"/>
      <c r="BY304" s="58"/>
    </row>
    <row r="305" spans="1:77" ht="15.75" customHeight="1">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c r="AA305" s="58"/>
      <c r="AB305" s="58"/>
      <c r="AC305" s="58"/>
      <c r="AD305" s="58"/>
      <c r="AE305" s="58"/>
      <c r="AF305" s="58"/>
      <c r="AG305" s="58"/>
      <c r="AH305" s="58"/>
      <c r="AI305" s="58"/>
      <c r="AJ305" s="58"/>
      <c r="AK305" s="58"/>
      <c r="AL305" s="58"/>
      <c r="AM305" s="58"/>
      <c r="AN305" s="58"/>
      <c r="AO305" s="58"/>
      <c r="AP305" s="58"/>
      <c r="AQ305" s="58"/>
      <c r="AR305" s="58"/>
      <c r="AS305" s="58"/>
      <c r="AT305" s="58"/>
      <c r="AU305" s="58"/>
      <c r="AV305" s="58"/>
      <c r="AW305" s="58"/>
      <c r="AX305" s="58"/>
      <c r="AY305" s="58"/>
      <c r="AZ305" s="58"/>
      <c r="BA305" s="58"/>
      <c r="BB305" s="58"/>
      <c r="BC305" s="58"/>
      <c r="BD305" s="58"/>
      <c r="BE305" s="58"/>
      <c r="BF305" s="58"/>
      <c r="BG305" s="58"/>
      <c r="BH305" s="58"/>
      <c r="BI305" s="58"/>
      <c r="BJ305" s="58"/>
      <c r="BK305" s="58"/>
      <c r="BL305" s="58"/>
      <c r="BM305" s="58"/>
      <c r="BN305" s="58"/>
      <c r="BO305" s="58"/>
      <c r="BP305" s="58"/>
      <c r="BQ305" s="58"/>
      <c r="BR305" s="58"/>
      <c r="BS305" s="58"/>
      <c r="BT305" s="58"/>
      <c r="BU305" s="58"/>
      <c r="BV305" s="58"/>
      <c r="BW305" s="58"/>
      <c r="BX305" s="58"/>
      <c r="BY305" s="58"/>
    </row>
    <row r="306" spans="1:77" ht="15.75" customHeight="1">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c r="AA306" s="58"/>
      <c r="AB306" s="58"/>
      <c r="AC306" s="58"/>
      <c r="AD306" s="58"/>
      <c r="AE306" s="58"/>
      <c r="AF306" s="58"/>
      <c r="AG306" s="58"/>
      <c r="AH306" s="58"/>
      <c r="AI306" s="58"/>
      <c r="AJ306" s="58"/>
      <c r="AK306" s="58"/>
      <c r="AL306" s="58"/>
      <c r="AM306" s="58"/>
      <c r="AN306" s="58"/>
      <c r="AO306" s="58"/>
      <c r="AP306" s="58"/>
      <c r="AQ306" s="58"/>
      <c r="AR306" s="58"/>
      <c r="AS306" s="58"/>
      <c r="AT306" s="58"/>
      <c r="AU306" s="58"/>
      <c r="AV306" s="58"/>
      <c r="AW306" s="58"/>
      <c r="AX306" s="58"/>
      <c r="AY306" s="58"/>
      <c r="AZ306" s="58"/>
      <c r="BA306" s="58"/>
      <c r="BB306" s="58"/>
      <c r="BC306" s="58"/>
      <c r="BD306" s="58"/>
      <c r="BE306" s="58"/>
      <c r="BF306" s="58"/>
      <c r="BG306" s="58"/>
      <c r="BH306" s="58"/>
      <c r="BI306" s="58"/>
      <c r="BJ306" s="58"/>
      <c r="BK306" s="58"/>
      <c r="BL306" s="58"/>
      <c r="BM306" s="58"/>
      <c r="BN306" s="58"/>
      <c r="BO306" s="58"/>
      <c r="BP306" s="58"/>
      <c r="BQ306" s="58"/>
      <c r="BR306" s="58"/>
      <c r="BS306" s="58"/>
      <c r="BT306" s="58"/>
      <c r="BU306" s="58"/>
      <c r="BV306" s="58"/>
      <c r="BW306" s="58"/>
      <c r="BX306" s="58"/>
      <c r="BY306" s="58"/>
    </row>
    <row r="307" spans="1:77" ht="15.75" customHeight="1">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c r="AA307" s="58"/>
      <c r="AB307" s="58"/>
      <c r="AC307" s="58"/>
      <c r="AD307" s="58"/>
      <c r="AE307" s="58"/>
      <c r="AF307" s="58"/>
      <c r="AG307" s="58"/>
      <c r="AH307" s="58"/>
      <c r="AI307" s="58"/>
      <c r="AJ307" s="58"/>
      <c r="AK307" s="58"/>
      <c r="AL307" s="58"/>
      <c r="AM307" s="58"/>
      <c r="AN307" s="58"/>
      <c r="AO307" s="58"/>
      <c r="AP307" s="58"/>
      <c r="AQ307" s="58"/>
      <c r="AR307" s="58"/>
      <c r="AS307" s="58"/>
      <c r="AT307" s="58"/>
      <c r="AU307" s="58"/>
      <c r="AV307" s="58"/>
      <c r="AW307" s="58"/>
      <c r="AX307" s="58"/>
      <c r="AY307" s="58"/>
      <c r="AZ307" s="58"/>
      <c r="BA307" s="58"/>
      <c r="BB307" s="58"/>
      <c r="BC307" s="58"/>
      <c r="BD307" s="58"/>
      <c r="BE307" s="58"/>
      <c r="BF307" s="58"/>
      <c r="BG307" s="58"/>
      <c r="BH307" s="58"/>
      <c r="BI307" s="58"/>
      <c r="BJ307" s="58"/>
      <c r="BK307" s="58"/>
      <c r="BL307" s="58"/>
      <c r="BM307" s="58"/>
      <c r="BN307" s="58"/>
      <c r="BO307" s="58"/>
      <c r="BP307" s="58"/>
      <c r="BQ307" s="58"/>
      <c r="BR307" s="58"/>
      <c r="BS307" s="58"/>
      <c r="BT307" s="58"/>
      <c r="BU307" s="58"/>
      <c r="BV307" s="58"/>
      <c r="BW307" s="58"/>
      <c r="BX307" s="58"/>
      <c r="BY307" s="58"/>
    </row>
    <row r="308" spans="1:77" ht="15.75" customHeight="1">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c r="AA308" s="58"/>
      <c r="AB308" s="58"/>
      <c r="AC308" s="58"/>
      <c r="AD308" s="58"/>
      <c r="AE308" s="58"/>
      <c r="AF308" s="58"/>
      <c r="AG308" s="58"/>
      <c r="AH308" s="58"/>
      <c r="AI308" s="58"/>
      <c r="AJ308" s="58"/>
      <c r="AK308" s="58"/>
      <c r="AL308" s="58"/>
      <c r="AM308" s="58"/>
      <c r="AN308" s="58"/>
      <c r="AO308" s="58"/>
      <c r="AP308" s="58"/>
      <c r="AQ308" s="58"/>
      <c r="AR308" s="58"/>
      <c r="AS308" s="58"/>
      <c r="AT308" s="58"/>
      <c r="AU308" s="58"/>
      <c r="AV308" s="58"/>
      <c r="AW308" s="58"/>
      <c r="AX308" s="58"/>
      <c r="AY308" s="58"/>
      <c r="AZ308" s="58"/>
      <c r="BA308" s="58"/>
      <c r="BB308" s="58"/>
      <c r="BC308" s="58"/>
      <c r="BD308" s="58"/>
      <c r="BE308" s="58"/>
      <c r="BF308" s="58"/>
      <c r="BG308" s="58"/>
      <c r="BH308" s="58"/>
      <c r="BI308" s="58"/>
      <c r="BJ308" s="58"/>
      <c r="BK308" s="58"/>
      <c r="BL308" s="58"/>
      <c r="BM308" s="58"/>
      <c r="BN308" s="58"/>
      <c r="BO308" s="58"/>
      <c r="BP308" s="58"/>
      <c r="BQ308" s="58"/>
      <c r="BR308" s="58"/>
      <c r="BS308" s="58"/>
      <c r="BT308" s="58"/>
      <c r="BU308" s="58"/>
      <c r="BV308" s="58"/>
      <c r="BW308" s="58"/>
      <c r="BX308" s="58"/>
      <c r="BY308" s="58"/>
    </row>
    <row r="309" spans="1:77" ht="15.75" customHeight="1">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c r="AA309" s="58"/>
      <c r="AB309" s="58"/>
      <c r="AC309" s="58"/>
      <c r="AD309" s="58"/>
      <c r="AE309" s="58"/>
      <c r="AF309" s="58"/>
      <c r="AG309" s="58"/>
      <c r="AH309" s="58"/>
      <c r="AI309" s="58"/>
      <c r="AJ309" s="58"/>
      <c r="AK309" s="58"/>
      <c r="AL309" s="58"/>
      <c r="AM309" s="58"/>
      <c r="AN309" s="58"/>
      <c r="AO309" s="58"/>
      <c r="AP309" s="58"/>
      <c r="AQ309" s="58"/>
      <c r="AR309" s="58"/>
      <c r="AS309" s="58"/>
      <c r="AT309" s="58"/>
      <c r="AU309" s="58"/>
      <c r="AV309" s="58"/>
      <c r="AW309" s="58"/>
      <c r="AX309" s="58"/>
      <c r="AY309" s="58"/>
      <c r="AZ309" s="58"/>
      <c r="BA309" s="58"/>
      <c r="BB309" s="58"/>
      <c r="BC309" s="58"/>
      <c r="BD309" s="58"/>
      <c r="BE309" s="58"/>
      <c r="BF309" s="58"/>
      <c r="BG309" s="58"/>
      <c r="BH309" s="58"/>
      <c r="BI309" s="58"/>
      <c r="BJ309" s="58"/>
      <c r="BK309" s="58"/>
      <c r="BL309" s="58"/>
      <c r="BM309" s="58"/>
      <c r="BN309" s="58"/>
      <c r="BO309" s="58"/>
      <c r="BP309" s="58"/>
      <c r="BQ309" s="58"/>
      <c r="BR309" s="58"/>
      <c r="BS309" s="58"/>
      <c r="BT309" s="58"/>
      <c r="BU309" s="58"/>
      <c r="BV309" s="58"/>
      <c r="BW309" s="58"/>
      <c r="BX309" s="58"/>
      <c r="BY309" s="58"/>
    </row>
    <row r="310" spans="1:77" ht="15.75" customHeight="1">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c r="AA310" s="58"/>
      <c r="AB310" s="58"/>
      <c r="AC310" s="58"/>
      <c r="AD310" s="58"/>
      <c r="AE310" s="58"/>
      <c r="AF310" s="58"/>
      <c r="AG310" s="58"/>
      <c r="AH310" s="58"/>
      <c r="AI310" s="58"/>
      <c r="AJ310" s="58"/>
      <c r="AK310" s="58"/>
      <c r="AL310" s="58"/>
      <c r="AM310" s="58"/>
      <c r="AN310" s="58"/>
      <c r="AO310" s="58"/>
      <c r="AP310" s="58"/>
      <c r="AQ310" s="58"/>
      <c r="AR310" s="58"/>
      <c r="AS310" s="58"/>
      <c r="AT310" s="58"/>
      <c r="AU310" s="58"/>
      <c r="AV310" s="58"/>
      <c r="AW310" s="58"/>
      <c r="AX310" s="58"/>
      <c r="AY310" s="58"/>
      <c r="AZ310" s="58"/>
      <c r="BA310" s="58"/>
      <c r="BB310" s="58"/>
      <c r="BC310" s="58"/>
      <c r="BD310" s="58"/>
      <c r="BE310" s="58"/>
      <c r="BF310" s="58"/>
      <c r="BG310" s="58"/>
      <c r="BH310" s="58"/>
      <c r="BI310" s="58"/>
      <c r="BJ310" s="58"/>
      <c r="BK310" s="58"/>
      <c r="BL310" s="58"/>
      <c r="BM310" s="58"/>
      <c r="BN310" s="58"/>
      <c r="BO310" s="58"/>
      <c r="BP310" s="58"/>
      <c r="BQ310" s="58"/>
      <c r="BR310" s="58"/>
      <c r="BS310" s="58"/>
      <c r="BT310" s="58"/>
      <c r="BU310" s="58"/>
      <c r="BV310" s="58"/>
      <c r="BW310" s="58"/>
      <c r="BX310" s="58"/>
      <c r="BY310" s="58"/>
    </row>
    <row r="311" spans="1:77" ht="15.75" customHeight="1">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c r="AA311" s="58"/>
      <c r="AB311" s="58"/>
      <c r="AC311" s="58"/>
      <c r="AD311" s="58"/>
      <c r="AE311" s="58"/>
      <c r="AF311" s="58"/>
      <c r="AG311" s="58"/>
      <c r="AH311" s="58"/>
      <c r="AI311" s="58"/>
      <c r="AJ311" s="58"/>
      <c r="AK311" s="58"/>
      <c r="AL311" s="58"/>
      <c r="AM311" s="58"/>
      <c r="AN311" s="58"/>
      <c r="AO311" s="58"/>
      <c r="AP311" s="58"/>
      <c r="AQ311" s="58"/>
      <c r="AR311" s="58"/>
      <c r="AS311" s="58"/>
      <c r="AT311" s="58"/>
      <c r="AU311" s="58"/>
      <c r="AV311" s="58"/>
      <c r="AW311" s="58"/>
      <c r="AX311" s="58"/>
      <c r="AY311" s="58"/>
      <c r="AZ311" s="58"/>
      <c r="BA311" s="58"/>
      <c r="BB311" s="58"/>
      <c r="BC311" s="58"/>
      <c r="BD311" s="58"/>
      <c r="BE311" s="58"/>
      <c r="BF311" s="58"/>
      <c r="BG311" s="58"/>
      <c r="BH311" s="58"/>
      <c r="BI311" s="58"/>
      <c r="BJ311" s="58"/>
      <c r="BK311" s="58"/>
      <c r="BL311" s="58"/>
      <c r="BM311" s="58"/>
      <c r="BN311" s="58"/>
      <c r="BO311" s="58"/>
      <c r="BP311" s="58"/>
      <c r="BQ311" s="58"/>
      <c r="BR311" s="58"/>
      <c r="BS311" s="58"/>
      <c r="BT311" s="58"/>
      <c r="BU311" s="58"/>
      <c r="BV311" s="58"/>
      <c r="BW311" s="58"/>
      <c r="BX311" s="58"/>
      <c r="BY311" s="58"/>
    </row>
    <row r="312" spans="1:77" ht="15.75" customHeight="1">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c r="AP312" s="58"/>
      <c r="AQ312" s="58"/>
      <c r="AR312" s="58"/>
      <c r="AS312" s="58"/>
      <c r="AT312" s="58"/>
      <c r="AU312" s="58"/>
      <c r="AV312" s="58"/>
      <c r="AW312" s="58"/>
      <c r="AX312" s="58"/>
      <c r="AY312" s="58"/>
      <c r="AZ312" s="58"/>
      <c r="BA312" s="58"/>
      <c r="BB312" s="58"/>
      <c r="BC312" s="58"/>
      <c r="BD312" s="58"/>
      <c r="BE312" s="58"/>
      <c r="BF312" s="58"/>
      <c r="BG312" s="58"/>
      <c r="BH312" s="58"/>
      <c r="BI312" s="58"/>
      <c r="BJ312" s="58"/>
      <c r="BK312" s="58"/>
      <c r="BL312" s="58"/>
      <c r="BM312" s="58"/>
      <c r="BN312" s="58"/>
      <c r="BO312" s="58"/>
      <c r="BP312" s="58"/>
      <c r="BQ312" s="58"/>
      <c r="BR312" s="58"/>
      <c r="BS312" s="58"/>
      <c r="BT312" s="58"/>
      <c r="BU312" s="58"/>
      <c r="BV312" s="58"/>
      <c r="BW312" s="58"/>
      <c r="BX312" s="58"/>
      <c r="BY312" s="58"/>
    </row>
    <row r="313" spans="1:77" ht="15.75" customHeight="1">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c r="AA313" s="58"/>
      <c r="AB313" s="58"/>
      <c r="AC313" s="58"/>
      <c r="AD313" s="58"/>
      <c r="AE313" s="58"/>
      <c r="AF313" s="58"/>
      <c r="AG313" s="58"/>
      <c r="AH313" s="58"/>
      <c r="AI313" s="58"/>
      <c r="AJ313" s="58"/>
      <c r="AK313" s="58"/>
      <c r="AL313" s="58"/>
      <c r="AM313" s="58"/>
      <c r="AN313" s="58"/>
      <c r="AO313" s="58"/>
      <c r="AP313" s="58"/>
      <c r="AQ313" s="58"/>
      <c r="AR313" s="58"/>
      <c r="AS313" s="58"/>
      <c r="AT313" s="58"/>
      <c r="AU313" s="58"/>
      <c r="AV313" s="58"/>
      <c r="AW313" s="58"/>
      <c r="AX313" s="58"/>
      <c r="AY313" s="58"/>
      <c r="AZ313" s="58"/>
      <c r="BA313" s="58"/>
      <c r="BB313" s="58"/>
      <c r="BC313" s="58"/>
      <c r="BD313" s="58"/>
      <c r="BE313" s="58"/>
      <c r="BF313" s="58"/>
      <c r="BG313" s="58"/>
      <c r="BH313" s="58"/>
      <c r="BI313" s="58"/>
      <c r="BJ313" s="58"/>
      <c r="BK313" s="58"/>
      <c r="BL313" s="58"/>
      <c r="BM313" s="58"/>
      <c r="BN313" s="58"/>
      <c r="BO313" s="58"/>
      <c r="BP313" s="58"/>
      <c r="BQ313" s="58"/>
      <c r="BR313" s="58"/>
      <c r="BS313" s="58"/>
      <c r="BT313" s="58"/>
      <c r="BU313" s="58"/>
      <c r="BV313" s="58"/>
      <c r="BW313" s="58"/>
      <c r="BX313" s="58"/>
      <c r="BY313" s="58"/>
    </row>
    <row r="314" spans="1:77" ht="15.75" customHeight="1">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c r="AA314" s="58"/>
      <c r="AB314" s="58"/>
      <c r="AC314" s="58"/>
      <c r="AD314" s="58"/>
      <c r="AE314" s="58"/>
      <c r="AF314" s="58"/>
      <c r="AG314" s="58"/>
      <c r="AH314" s="58"/>
      <c r="AI314" s="58"/>
      <c r="AJ314" s="58"/>
      <c r="AK314" s="58"/>
      <c r="AL314" s="58"/>
      <c r="AM314" s="58"/>
      <c r="AN314" s="58"/>
      <c r="AO314" s="58"/>
      <c r="AP314" s="58"/>
      <c r="AQ314" s="58"/>
      <c r="AR314" s="58"/>
      <c r="AS314" s="58"/>
      <c r="AT314" s="58"/>
      <c r="AU314" s="58"/>
      <c r="AV314" s="58"/>
      <c r="AW314" s="58"/>
      <c r="AX314" s="58"/>
      <c r="AY314" s="58"/>
      <c r="AZ314" s="58"/>
      <c r="BA314" s="58"/>
      <c r="BB314" s="58"/>
      <c r="BC314" s="58"/>
      <c r="BD314" s="58"/>
      <c r="BE314" s="58"/>
      <c r="BF314" s="58"/>
      <c r="BG314" s="58"/>
      <c r="BH314" s="58"/>
      <c r="BI314" s="58"/>
      <c r="BJ314" s="58"/>
      <c r="BK314" s="58"/>
      <c r="BL314" s="58"/>
      <c r="BM314" s="58"/>
      <c r="BN314" s="58"/>
      <c r="BO314" s="58"/>
      <c r="BP314" s="58"/>
      <c r="BQ314" s="58"/>
      <c r="BR314" s="58"/>
      <c r="BS314" s="58"/>
      <c r="BT314" s="58"/>
      <c r="BU314" s="58"/>
      <c r="BV314" s="58"/>
      <c r="BW314" s="58"/>
      <c r="BX314" s="58"/>
      <c r="BY314" s="58"/>
    </row>
    <row r="315" spans="1:77" ht="15.75" customHeight="1">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c r="AA315" s="58"/>
      <c r="AB315" s="58"/>
      <c r="AC315" s="58"/>
      <c r="AD315" s="58"/>
      <c r="AE315" s="58"/>
      <c r="AF315" s="58"/>
      <c r="AG315" s="58"/>
      <c r="AH315" s="58"/>
      <c r="AI315" s="58"/>
      <c r="AJ315" s="58"/>
      <c r="AK315" s="58"/>
      <c r="AL315" s="58"/>
      <c r="AM315" s="58"/>
      <c r="AN315" s="58"/>
      <c r="AO315" s="58"/>
      <c r="AP315" s="58"/>
      <c r="AQ315" s="58"/>
      <c r="AR315" s="58"/>
      <c r="AS315" s="58"/>
      <c r="AT315" s="58"/>
      <c r="AU315" s="58"/>
      <c r="AV315" s="58"/>
      <c r="AW315" s="58"/>
      <c r="AX315" s="58"/>
      <c r="AY315" s="58"/>
      <c r="AZ315" s="58"/>
      <c r="BA315" s="58"/>
      <c r="BB315" s="58"/>
      <c r="BC315" s="58"/>
      <c r="BD315" s="58"/>
      <c r="BE315" s="58"/>
      <c r="BF315" s="58"/>
      <c r="BG315" s="58"/>
      <c r="BH315" s="58"/>
      <c r="BI315" s="58"/>
      <c r="BJ315" s="58"/>
      <c r="BK315" s="58"/>
      <c r="BL315" s="58"/>
      <c r="BM315" s="58"/>
      <c r="BN315" s="58"/>
      <c r="BO315" s="58"/>
      <c r="BP315" s="58"/>
      <c r="BQ315" s="58"/>
      <c r="BR315" s="58"/>
      <c r="BS315" s="58"/>
      <c r="BT315" s="58"/>
      <c r="BU315" s="58"/>
      <c r="BV315" s="58"/>
      <c r="BW315" s="58"/>
      <c r="BX315" s="58"/>
      <c r="BY315" s="58"/>
    </row>
    <row r="316" spans="1:77" ht="15.75" customHeight="1">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c r="AA316" s="58"/>
      <c r="AB316" s="58"/>
      <c r="AC316" s="58"/>
      <c r="AD316" s="58"/>
      <c r="AE316" s="58"/>
      <c r="AF316" s="58"/>
      <c r="AG316" s="58"/>
      <c r="AH316" s="58"/>
      <c r="AI316" s="58"/>
      <c r="AJ316" s="58"/>
      <c r="AK316" s="58"/>
      <c r="AL316" s="58"/>
      <c r="AM316" s="58"/>
      <c r="AN316" s="58"/>
      <c r="AO316" s="58"/>
      <c r="AP316" s="58"/>
      <c r="AQ316" s="58"/>
      <c r="AR316" s="58"/>
      <c r="AS316" s="58"/>
      <c r="AT316" s="58"/>
      <c r="AU316" s="58"/>
      <c r="AV316" s="58"/>
      <c r="AW316" s="58"/>
      <c r="AX316" s="58"/>
      <c r="AY316" s="58"/>
      <c r="AZ316" s="58"/>
      <c r="BA316" s="58"/>
      <c r="BB316" s="58"/>
      <c r="BC316" s="58"/>
      <c r="BD316" s="58"/>
      <c r="BE316" s="58"/>
      <c r="BF316" s="58"/>
      <c r="BG316" s="58"/>
      <c r="BH316" s="58"/>
      <c r="BI316" s="58"/>
      <c r="BJ316" s="58"/>
      <c r="BK316" s="58"/>
      <c r="BL316" s="58"/>
      <c r="BM316" s="58"/>
      <c r="BN316" s="58"/>
      <c r="BO316" s="58"/>
      <c r="BP316" s="58"/>
      <c r="BQ316" s="58"/>
      <c r="BR316" s="58"/>
      <c r="BS316" s="58"/>
      <c r="BT316" s="58"/>
      <c r="BU316" s="58"/>
      <c r="BV316" s="58"/>
      <c r="BW316" s="58"/>
      <c r="BX316" s="58"/>
      <c r="BY316" s="58"/>
    </row>
    <row r="317" spans="1:77" ht="15.75" customHeight="1">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c r="AA317" s="58"/>
      <c r="AB317" s="58"/>
      <c r="AC317" s="58"/>
      <c r="AD317" s="58"/>
      <c r="AE317" s="58"/>
      <c r="AF317" s="58"/>
      <c r="AG317" s="58"/>
      <c r="AH317" s="58"/>
      <c r="AI317" s="58"/>
      <c r="AJ317" s="58"/>
      <c r="AK317" s="58"/>
      <c r="AL317" s="58"/>
      <c r="AM317" s="58"/>
      <c r="AN317" s="58"/>
      <c r="AO317" s="58"/>
      <c r="AP317" s="58"/>
      <c r="AQ317" s="58"/>
      <c r="AR317" s="58"/>
      <c r="AS317" s="58"/>
      <c r="AT317" s="58"/>
      <c r="AU317" s="58"/>
      <c r="AV317" s="58"/>
      <c r="AW317" s="58"/>
      <c r="AX317" s="58"/>
      <c r="AY317" s="58"/>
      <c r="AZ317" s="58"/>
      <c r="BA317" s="58"/>
      <c r="BB317" s="58"/>
      <c r="BC317" s="58"/>
      <c r="BD317" s="58"/>
      <c r="BE317" s="58"/>
      <c r="BF317" s="58"/>
      <c r="BG317" s="58"/>
      <c r="BH317" s="58"/>
      <c r="BI317" s="58"/>
      <c r="BJ317" s="58"/>
      <c r="BK317" s="58"/>
      <c r="BL317" s="58"/>
      <c r="BM317" s="58"/>
      <c r="BN317" s="58"/>
      <c r="BO317" s="58"/>
      <c r="BP317" s="58"/>
      <c r="BQ317" s="58"/>
      <c r="BR317" s="58"/>
      <c r="BS317" s="58"/>
      <c r="BT317" s="58"/>
      <c r="BU317" s="58"/>
      <c r="BV317" s="58"/>
      <c r="BW317" s="58"/>
      <c r="BX317" s="58"/>
      <c r="BY317" s="58"/>
    </row>
    <row r="318" spans="1:77" ht="15.75" customHeight="1">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58"/>
      <c r="AM318" s="58"/>
      <c r="AN318" s="58"/>
      <c r="AO318" s="58"/>
      <c r="AP318" s="58"/>
      <c r="AQ318" s="58"/>
      <c r="AR318" s="58"/>
      <c r="AS318" s="58"/>
      <c r="AT318" s="58"/>
      <c r="AU318" s="58"/>
      <c r="AV318" s="58"/>
      <c r="AW318" s="58"/>
      <c r="AX318" s="58"/>
      <c r="AY318" s="58"/>
      <c r="AZ318" s="58"/>
      <c r="BA318" s="58"/>
      <c r="BB318" s="58"/>
      <c r="BC318" s="58"/>
      <c r="BD318" s="58"/>
      <c r="BE318" s="58"/>
      <c r="BF318" s="58"/>
      <c r="BG318" s="58"/>
      <c r="BH318" s="58"/>
      <c r="BI318" s="58"/>
      <c r="BJ318" s="58"/>
      <c r="BK318" s="58"/>
      <c r="BL318" s="58"/>
      <c r="BM318" s="58"/>
      <c r="BN318" s="58"/>
      <c r="BO318" s="58"/>
      <c r="BP318" s="58"/>
      <c r="BQ318" s="58"/>
      <c r="BR318" s="58"/>
      <c r="BS318" s="58"/>
      <c r="BT318" s="58"/>
      <c r="BU318" s="58"/>
      <c r="BV318" s="58"/>
      <c r="BW318" s="58"/>
      <c r="BX318" s="58"/>
      <c r="BY318" s="58"/>
    </row>
    <row r="319" spans="1:77" ht="15.75" customHeight="1">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c r="AA319" s="58"/>
      <c r="AB319" s="58"/>
      <c r="AC319" s="58"/>
      <c r="AD319" s="58"/>
      <c r="AE319" s="58"/>
      <c r="AF319" s="58"/>
      <c r="AG319" s="58"/>
      <c r="AH319" s="58"/>
      <c r="AI319" s="58"/>
      <c r="AJ319" s="58"/>
      <c r="AK319" s="58"/>
      <c r="AL319" s="58"/>
      <c r="AM319" s="58"/>
      <c r="AN319" s="58"/>
      <c r="AO319" s="58"/>
      <c r="AP319" s="58"/>
      <c r="AQ319" s="58"/>
      <c r="AR319" s="58"/>
      <c r="AS319" s="58"/>
      <c r="AT319" s="58"/>
      <c r="AU319" s="58"/>
      <c r="AV319" s="58"/>
      <c r="AW319" s="58"/>
      <c r="AX319" s="58"/>
      <c r="AY319" s="58"/>
      <c r="AZ319" s="58"/>
      <c r="BA319" s="58"/>
      <c r="BB319" s="58"/>
      <c r="BC319" s="58"/>
      <c r="BD319" s="58"/>
      <c r="BE319" s="58"/>
      <c r="BF319" s="58"/>
      <c r="BG319" s="58"/>
      <c r="BH319" s="58"/>
      <c r="BI319" s="58"/>
      <c r="BJ319" s="58"/>
      <c r="BK319" s="58"/>
      <c r="BL319" s="58"/>
      <c r="BM319" s="58"/>
      <c r="BN319" s="58"/>
      <c r="BO319" s="58"/>
      <c r="BP319" s="58"/>
      <c r="BQ319" s="58"/>
      <c r="BR319" s="58"/>
      <c r="BS319" s="58"/>
      <c r="BT319" s="58"/>
      <c r="BU319" s="58"/>
      <c r="BV319" s="58"/>
      <c r="BW319" s="58"/>
      <c r="BX319" s="58"/>
      <c r="BY319" s="58"/>
    </row>
    <row r="320" spans="1:77" ht="15.75" customHeight="1">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c r="AA320" s="58"/>
      <c r="AB320" s="58"/>
      <c r="AC320" s="58"/>
      <c r="AD320" s="58"/>
      <c r="AE320" s="58"/>
      <c r="AF320" s="58"/>
      <c r="AG320" s="58"/>
      <c r="AH320" s="58"/>
      <c r="AI320" s="58"/>
      <c r="AJ320" s="58"/>
      <c r="AK320" s="58"/>
      <c r="AL320" s="58"/>
      <c r="AM320" s="58"/>
      <c r="AN320" s="58"/>
      <c r="AO320" s="58"/>
      <c r="AP320" s="58"/>
      <c r="AQ320" s="58"/>
      <c r="AR320" s="58"/>
      <c r="AS320" s="58"/>
      <c r="AT320" s="58"/>
      <c r="AU320" s="58"/>
      <c r="AV320" s="58"/>
      <c r="AW320" s="58"/>
      <c r="AX320" s="58"/>
      <c r="AY320" s="58"/>
      <c r="AZ320" s="58"/>
      <c r="BA320" s="58"/>
      <c r="BB320" s="58"/>
      <c r="BC320" s="58"/>
      <c r="BD320" s="58"/>
      <c r="BE320" s="58"/>
      <c r="BF320" s="58"/>
      <c r="BG320" s="58"/>
      <c r="BH320" s="58"/>
      <c r="BI320" s="58"/>
      <c r="BJ320" s="58"/>
      <c r="BK320" s="58"/>
      <c r="BL320" s="58"/>
      <c r="BM320" s="58"/>
      <c r="BN320" s="58"/>
      <c r="BO320" s="58"/>
      <c r="BP320" s="58"/>
      <c r="BQ320" s="58"/>
      <c r="BR320" s="58"/>
      <c r="BS320" s="58"/>
      <c r="BT320" s="58"/>
      <c r="BU320" s="58"/>
      <c r="BV320" s="58"/>
      <c r="BW320" s="58"/>
      <c r="BX320" s="58"/>
      <c r="BY320" s="58"/>
    </row>
    <row r="321" spans="1:77" ht="15.75" customHeight="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58"/>
      <c r="AN321" s="58"/>
      <c r="AO321" s="58"/>
      <c r="AP321" s="58"/>
      <c r="AQ321" s="58"/>
      <c r="AR321" s="58"/>
      <c r="AS321" s="58"/>
      <c r="AT321" s="58"/>
      <c r="AU321" s="58"/>
      <c r="AV321" s="58"/>
      <c r="AW321" s="58"/>
      <c r="AX321" s="58"/>
      <c r="AY321" s="58"/>
      <c r="AZ321" s="58"/>
      <c r="BA321" s="58"/>
      <c r="BB321" s="58"/>
      <c r="BC321" s="58"/>
      <c r="BD321" s="58"/>
      <c r="BE321" s="58"/>
      <c r="BF321" s="58"/>
      <c r="BG321" s="58"/>
      <c r="BH321" s="58"/>
      <c r="BI321" s="58"/>
      <c r="BJ321" s="58"/>
      <c r="BK321" s="58"/>
      <c r="BL321" s="58"/>
      <c r="BM321" s="58"/>
      <c r="BN321" s="58"/>
      <c r="BO321" s="58"/>
      <c r="BP321" s="58"/>
      <c r="BQ321" s="58"/>
      <c r="BR321" s="58"/>
      <c r="BS321" s="58"/>
      <c r="BT321" s="58"/>
      <c r="BU321" s="58"/>
      <c r="BV321" s="58"/>
      <c r="BW321" s="58"/>
      <c r="BX321" s="58"/>
      <c r="BY321" s="58"/>
    </row>
    <row r="322" spans="1:77" ht="15.75" customHeight="1">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c r="AA322" s="58"/>
      <c r="AB322" s="58"/>
      <c r="AC322" s="58"/>
      <c r="AD322" s="58"/>
      <c r="AE322" s="58"/>
      <c r="AF322" s="58"/>
      <c r="AG322" s="58"/>
      <c r="AH322" s="58"/>
      <c r="AI322" s="58"/>
      <c r="AJ322" s="58"/>
      <c r="AK322" s="58"/>
      <c r="AL322" s="58"/>
      <c r="AM322" s="58"/>
      <c r="AN322" s="58"/>
      <c r="AO322" s="58"/>
      <c r="AP322" s="58"/>
      <c r="AQ322" s="58"/>
      <c r="AR322" s="58"/>
      <c r="AS322" s="58"/>
      <c r="AT322" s="58"/>
      <c r="AU322" s="58"/>
      <c r="AV322" s="58"/>
      <c r="AW322" s="58"/>
      <c r="AX322" s="58"/>
      <c r="AY322" s="58"/>
      <c r="AZ322" s="58"/>
      <c r="BA322" s="58"/>
      <c r="BB322" s="58"/>
      <c r="BC322" s="58"/>
      <c r="BD322" s="58"/>
      <c r="BE322" s="58"/>
      <c r="BF322" s="58"/>
      <c r="BG322" s="58"/>
      <c r="BH322" s="58"/>
      <c r="BI322" s="58"/>
      <c r="BJ322" s="58"/>
      <c r="BK322" s="58"/>
      <c r="BL322" s="58"/>
      <c r="BM322" s="58"/>
      <c r="BN322" s="58"/>
      <c r="BO322" s="58"/>
      <c r="BP322" s="58"/>
      <c r="BQ322" s="58"/>
      <c r="BR322" s="58"/>
      <c r="BS322" s="58"/>
      <c r="BT322" s="58"/>
      <c r="BU322" s="58"/>
      <c r="BV322" s="58"/>
      <c r="BW322" s="58"/>
      <c r="BX322" s="58"/>
      <c r="BY322" s="58"/>
    </row>
    <row r="323" spans="1:77" ht="15.75" customHeight="1">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c r="AA323" s="58"/>
      <c r="AB323" s="58"/>
      <c r="AC323" s="58"/>
      <c r="AD323" s="58"/>
      <c r="AE323" s="58"/>
      <c r="AF323" s="58"/>
      <c r="AG323" s="58"/>
      <c r="AH323" s="58"/>
      <c r="AI323" s="58"/>
      <c r="AJ323" s="58"/>
      <c r="AK323" s="58"/>
      <c r="AL323" s="58"/>
      <c r="AM323" s="58"/>
      <c r="AN323" s="58"/>
      <c r="AO323" s="58"/>
      <c r="AP323" s="58"/>
      <c r="AQ323" s="58"/>
      <c r="AR323" s="58"/>
      <c r="AS323" s="58"/>
      <c r="AT323" s="58"/>
      <c r="AU323" s="58"/>
      <c r="AV323" s="58"/>
      <c r="AW323" s="58"/>
      <c r="AX323" s="58"/>
      <c r="AY323" s="58"/>
      <c r="AZ323" s="58"/>
      <c r="BA323" s="58"/>
      <c r="BB323" s="58"/>
      <c r="BC323" s="58"/>
      <c r="BD323" s="58"/>
      <c r="BE323" s="58"/>
      <c r="BF323" s="58"/>
      <c r="BG323" s="58"/>
      <c r="BH323" s="58"/>
      <c r="BI323" s="58"/>
      <c r="BJ323" s="58"/>
      <c r="BK323" s="58"/>
      <c r="BL323" s="58"/>
      <c r="BM323" s="58"/>
      <c r="BN323" s="58"/>
      <c r="BO323" s="58"/>
      <c r="BP323" s="58"/>
      <c r="BQ323" s="58"/>
      <c r="BR323" s="58"/>
      <c r="BS323" s="58"/>
      <c r="BT323" s="58"/>
      <c r="BU323" s="58"/>
      <c r="BV323" s="58"/>
      <c r="BW323" s="58"/>
      <c r="BX323" s="58"/>
      <c r="BY323" s="58"/>
    </row>
    <row r="324" spans="1:77" ht="15.75" customHeight="1"/>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sheetData>
  <mergeCells count="70">
    <mergeCell ref="X16:X18"/>
    <mergeCell ref="Y16:Y18"/>
    <mergeCell ref="Q16:Q18"/>
    <mergeCell ref="R16:R18"/>
    <mergeCell ref="J16:J18"/>
    <mergeCell ref="K16:K18"/>
    <mergeCell ref="L16:L18"/>
    <mergeCell ref="M16:M18"/>
    <mergeCell ref="N16:N18"/>
    <mergeCell ref="O16:O18"/>
    <mergeCell ref="P16:P18"/>
    <mergeCell ref="S16:S18"/>
    <mergeCell ref="T16:T18"/>
    <mergeCell ref="U16:U18"/>
    <mergeCell ref="V16:V18"/>
    <mergeCell ref="W16:W18"/>
    <mergeCell ref="A1:C4"/>
    <mergeCell ref="D1:AZ4"/>
    <mergeCell ref="BA1:BE1"/>
    <mergeCell ref="BA2:BE2"/>
    <mergeCell ref="BA3:BE3"/>
    <mergeCell ref="BA4:BE4"/>
    <mergeCell ref="A6:BE6"/>
    <mergeCell ref="A7:D7"/>
    <mergeCell ref="E7:AL7"/>
    <mergeCell ref="A8:D8"/>
    <mergeCell ref="E8:AL8"/>
    <mergeCell ref="A9:D9"/>
    <mergeCell ref="E9:AL9"/>
    <mergeCell ref="A11:B13"/>
    <mergeCell ref="F14:F15"/>
    <mergeCell ref="G14:G15"/>
    <mergeCell ref="I14:I15"/>
    <mergeCell ref="AE11:BA11"/>
    <mergeCell ref="C11:D13"/>
    <mergeCell ref="E11:H13"/>
    <mergeCell ref="B14:B15"/>
    <mergeCell ref="C14:C15"/>
    <mergeCell ref="D14:D15"/>
    <mergeCell ref="E14:E15"/>
    <mergeCell ref="H14:H15"/>
    <mergeCell ref="A14:A15"/>
    <mergeCell ref="BB11:BE11"/>
    <mergeCell ref="AX12:BA14"/>
    <mergeCell ref="BB12:BC14"/>
    <mergeCell ref="BD12:BE14"/>
    <mergeCell ref="AE13:AF13"/>
    <mergeCell ref="AG13:AV13"/>
    <mergeCell ref="AS14:AV14"/>
    <mergeCell ref="A16:A18"/>
    <mergeCell ref="B16:B18"/>
    <mergeCell ref="E16:E18"/>
    <mergeCell ref="F16:F18"/>
    <mergeCell ref="H16:H18"/>
    <mergeCell ref="AZ16:AZ18"/>
    <mergeCell ref="BA16:BA18"/>
    <mergeCell ref="I11:AD13"/>
    <mergeCell ref="J14:AA14"/>
    <mergeCell ref="AC14:AC15"/>
    <mergeCell ref="AD14:AD15"/>
    <mergeCell ref="AE14:AE15"/>
    <mergeCell ref="AF14:AF15"/>
    <mergeCell ref="AB16:AB18"/>
    <mergeCell ref="I16:I18"/>
    <mergeCell ref="AC16:AC18"/>
    <mergeCell ref="AD16:AD18"/>
    <mergeCell ref="AX16:AX17"/>
    <mergeCell ref="AY16:AY18"/>
    <mergeCell ref="Z16:Z18"/>
    <mergeCell ref="AA16:AA18"/>
  </mergeCells>
  <conditionalFormatting sqref="AD16 BA16">
    <cfRule type="containsText" dxfId="407" priority="1" operator="containsText" text="Zona de Riesgo Extrema">
      <formula>NOT(ISERROR(SEARCH(("Zona de Riesgo Extrema"),(AD16))))</formula>
    </cfRule>
  </conditionalFormatting>
  <conditionalFormatting sqref="AD16 BA16">
    <cfRule type="containsText" dxfId="406" priority="2" operator="containsText" text="Zona de Riesgo Alta">
      <formula>NOT(ISERROR(SEARCH(("Zona de Riesgo Alta"),(AD16))))</formula>
    </cfRule>
  </conditionalFormatting>
  <conditionalFormatting sqref="I16 AY16">
    <cfRule type="containsText" dxfId="405" priority="3" operator="containsText" text="5 - Casi seguro">
      <formula>NOT(ISERROR(SEARCH(("5 - Casi seguro"),(I16))))</formula>
    </cfRule>
  </conditionalFormatting>
  <conditionalFormatting sqref="I16 AY16">
    <cfRule type="cellIs" dxfId="404" priority="4" operator="equal">
      <formula>"1 - Rara vez"</formula>
    </cfRule>
  </conditionalFormatting>
  <conditionalFormatting sqref="I16 AY16">
    <cfRule type="cellIs" dxfId="403" priority="5" operator="equal">
      <formula>"2 - Improbable"</formula>
    </cfRule>
  </conditionalFormatting>
  <conditionalFormatting sqref="I16 AY16">
    <cfRule type="cellIs" dxfId="402" priority="6" operator="equal">
      <formula>"3 - Posible"</formula>
    </cfRule>
  </conditionalFormatting>
  <conditionalFormatting sqref="I16 AY16">
    <cfRule type="cellIs" dxfId="401" priority="7" operator="equal">
      <formula>"4 - Probable"</formula>
    </cfRule>
  </conditionalFormatting>
  <conditionalFormatting sqref="AD16 BA16">
    <cfRule type="cellIs" dxfId="400" priority="8" operator="equal">
      <formula>"Zona de Riesgo Baja"</formula>
    </cfRule>
  </conditionalFormatting>
  <conditionalFormatting sqref="AD16 BA16">
    <cfRule type="cellIs" dxfId="399" priority="9" operator="equal">
      <formula>"Zona de Riesgo Moderada"</formula>
    </cfRule>
  </conditionalFormatting>
  <conditionalFormatting sqref="AD16 BA16">
    <cfRule type="cellIs" dxfId="398" priority="10" operator="equal">
      <formula>"Zona de Riesgo Alta"</formula>
    </cfRule>
  </conditionalFormatting>
  <conditionalFormatting sqref="AC16 AZ16">
    <cfRule type="containsText" dxfId="397" priority="11" operator="containsText" text="4 - Mayor">
      <formula>NOT(ISERROR(SEARCH(("4 - Mayor"),(AC16))))</formula>
    </cfRule>
  </conditionalFormatting>
  <conditionalFormatting sqref="AC16 AZ16">
    <cfRule type="containsText" dxfId="396" priority="12" operator="containsText" text="5 - Catastrófico">
      <formula>NOT(ISERROR(SEARCH(("5 - Catastrófico"),(AC16))))</formula>
    </cfRule>
  </conditionalFormatting>
  <conditionalFormatting sqref="AC16 AZ16">
    <cfRule type="containsText" dxfId="395" priority="13" operator="containsText" text="3 - Moderado">
      <formula>NOT(ISERROR(SEARCH(("3 - Moderado"),(AC16))))</formula>
    </cfRule>
  </conditionalFormatting>
  <dataValidations count="4">
    <dataValidation type="list" allowBlank="1" showInputMessage="1" showErrorMessage="1" prompt=" - " sqref="C16:C18">
      <formula1>$E$100:$E$117</formula1>
    </dataValidation>
    <dataValidation type="list" allowBlank="1" showInputMessage="1" showErrorMessage="1" prompt=" - " sqref="J16:AA16">
      <formula1>$I$122:$I$123</formula1>
    </dataValidation>
    <dataValidation type="list" allowBlank="1" showInputMessage="1" showErrorMessage="1" prompt=" - " sqref="AC16 AZ16">
      <formula1>$G$107:$G$109</formula1>
    </dataValidation>
    <dataValidation type="list" allowBlank="1" showInputMessage="1" showErrorMessage="1" prompt=" - " sqref="A16">
      <formula1>$C$100:$C$113</formula1>
    </dataValidation>
  </dataValidations>
  <pageMargins left="0.7" right="0.7" top="0.75" bottom="0.75" header="0" footer="0"/>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BI996"/>
  <sheetViews>
    <sheetView topLeftCell="AM36" zoomScale="80" zoomScaleNormal="80" workbookViewId="0">
      <selection activeCell="AM37" sqref="AM37"/>
    </sheetView>
  </sheetViews>
  <sheetFormatPr baseColWidth="10" defaultColWidth="14.42578125" defaultRowHeight="15" customHeight="1"/>
  <cols>
    <col min="1" max="1" width="15.85546875" customWidth="1"/>
    <col min="2" max="2" width="6.85546875" customWidth="1"/>
    <col min="3" max="3" width="24" customWidth="1"/>
    <col min="4" max="4" width="41.5703125" customWidth="1"/>
    <col min="5" max="5" width="22.7109375" customWidth="1"/>
    <col min="6" max="6" width="45.42578125" customWidth="1"/>
    <col min="7" max="7" width="32.85546875" customWidth="1"/>
    <col min="8" max="8" width="16.710937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6.140625" customWidth="1"/>
    <col min="39" max="39" width="151" customWidth="1"/>
    <col min="40" max="40" width="21.140625" hidden="1" customWidth="1"/>
    <col min="41" max="41" width="110.42578125" customWidth="1"/>
    <col min="42" max="61" width="6.85546875" customWidth="1"/>
  </cols>
  <sheetData>
    <row r="1" spans="1:61" ht="30" customHeight="1">
      <c r="A1" s="586"/>
      <c r="B1" s="538"/>
      <c r="C1" s="539"/>
      <c r="D1" s="545" t="s">
        <v>61</v>
      </c>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9"/>
      <c r="AM1" s="546" t="s">
        <v>62</v>
      </c>
      <c r="AN1" s="456"/>
      <c r="AO1" s="465"/>
      <c r="AP1" s="66"/>
      <c r="AQ1" s="66"/>
      <c r="AR1" s="66"/>
      <c r="AS1" s="66"/>
      <c r="AT1" s="66"/>
      <c r="AU1" s="66"/>
      <c r="AV1" s="66"/>
      <c r="AW1" s="66"/>
      <c r="AX1" s="66"/>
      <c r="AY1" s="66"/>
      <c r="AZ1" s="66"/>
      <c r="BA1" s="66"/>
      <c r="BB1" s="66"/>
      <c r="BC1" s="66"/>
      <c r="BD1" s="66"/>
      <c r="BE1" s="67"/>
      <c r="BF1" s="67"/>
      <c r="BG1" s="67"/>
      <c r="BH1" s="128"/>
      <c r="BI1" s="128"/>
    </row>
    <row r="2" spans="1:61" ht="30" customHeight="1">
      <c r="A2" s="540"/>
      <c r="B2" s="461"/>
      <c r="C2" s="541"/>
      <c r="D2" s="540"/>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541"/>
      <c r="AM2" s="547" t="s">
        <v>63</v>
      </c>
      <c r="AN2" s="456"/>
      <c r="AO2" s="465"/>
      <c r="AP2" s="66"/>
      <c r="AQ2" s="66"/>
      <c r="AR2" s="66"/>
      <c r="AS2" s="66"/>
      <c r="AT2" s="66"/>
      <c r="AU2" s="66"/>
      <c r="AV2" s="66"/>
      <c r="AW2" s="66"/>
      <c r="AX2" s="66"/>
      <c r="AY2" s="66"/>
      <c r="AZ2" s="66"/>
      <c r="BA2" s="66"/>
      <c r="BB2" s="66"/>
      <c r="BC2" s="66"/>
      <c r="BD2" s="66"/>
      <c r="BE2" s="67"/>
      <c r="BF2" s="67"/>
      <c r="BG2" s="67"/>
      <c r="BH2" s="128"/>
      <c r="BI2" s="128"/>
    </row>
    <row r="3" spans="1:61" ht="30" customHeight="1">
      <c r="A3" s="540"/>
      <c r="B3" s="461"/>
      <c r="C3" s="541"/>
      <c r="D3" s="540"/>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541"/>
      <c r="AM3" s="547" t="s">
        <v>64</v>
      </c>
      <c r="AN3" s="456"/>
      <c r="AO3" s="465"/>
      <c r="AP3" s="66"/>
      <c r="AQ3" s="66"/>
      <c r="AR3" s="66"/>
      <c r="AS3" s="66"/>
      <c r="AT3" s="66"/>
      <c r="AU3" s="66"/>
      <c r="AV3" s="66"/>
      <c r="AW3" s="66"/>
      <c r="AX3" s="66"/>
      <c r="AY3" s="66"/>
      <c r="AZ3" s="66"/>
      <c r="BA3" s="66"/>
      <c r="BB3" s="66"/>
      <c r="BC3" s="66"/>
      <c r="BD3" s="66"/>
      <c r="BE3" s="67"/>
      <c r="BF3" s="67"/>
      <c r="BG3" s="67"/>
      <c r="BH3" s="128"/>
      <c r="BI3" s="128"/>
    </row>
    <row r="4" spans="1:61" ht="30" customHeight="1">
      <c r="A4" s="542"/>
      <c r="B4" s="543"/>
      <c r="C4" s="544"/>
      <c r="D4" s="542"/>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4"/>
      <c r="AM4" s="547" t="s">
        <v>65</v>
      </c>
      <c r="AN4" s="456"/>
      <c r="AO4" s="465"/>
      <c r="AP4" s="66"/>
      <c r="AQ4" s="66"/>
      <c r="AR4" s="66"/>
      <c r="AS4" s="66"/>
      <c r="AT4" s="66"/>
      <c r="AU4" s="66"/>
      <c r="AV4" s="66"/>
      <c r="AW4" s="66"/>
      <c r="AX4" s="66"/>
      <c r="AY4" s="66"/>
      <c r="AZ4" s="66"/>
      <c r="BA4" s="66"/>
      <c r="BB4" s="66"/>
      <c r="BC4" s="66"/>
      <c r="BD4" s="66"/>
      <c r="BE4" s="67"/>
      <c r="BF4" s="67"/>
      <c r="BG4" s="67"/>
      <c r="BH4" s="128"/>
      <c r="BI4" s="128"/>
    </row>
    <row r="5" spans="1:61" ht="8.25" customHeight="1">
      <c r="A5" s="548"/>
      <c r="B5" s="549"/>
      <c r="C5" s="549"/>
      <c r="D5" s="549"/>
      <c r="E5" s="549"/>
      <c r="F5" s="549"/>
      <c r="G5" s="549"/>
      <c r="H5" s="549"/>
      <c r="I5" s="549"/>
      <c r="J5" s="549"/>
      <c r="K5" s="549"/>
      <c r="L5" s="549"/>
      <c r="M5" s="549"/>
      <c r="N5" s="549"/>
      <c r="O5" s="549"/>
      <c r="P5" s="549"/>
      <c r="Q5" s="549"/>
      <c r="R5" s="549"/>
      <c r="S5" s="549"/>
      <c r="T5" s="549"/>
      <c r="U5" s="549"/>
      <c r="V5" s="549"/>
      <c r="W5" s="549"/>
      <c r="X5" s="549"/>
      <c r="Y5" s="549"/>
      <c r="Z5" s="549"/>
      <c r="AA5" s="549"/>
      <c r="AB5" s="549"/>
      <c r="AC5" s="549"/>
      <c r="AD5" s="549"/>
      <c r="AE5" s="549"/>
      <c r="AF5" s="549"/>
      <c r="AG5" s="549"/>
      <c r="AH5" s="549"/>
      <c r="AI5" s="549"/>
      <c r="AJ5" s="549"/>
      <c r="AK5" s="549"/>
      <c r="AL5" s="549"/>
      <c r="AM5" s="549"/>
      <c r="AN5" s="549"/>
      <c r="AO5" s="550"/>
      <c r="AP5" s="66"/>
      <c r="AQ5" s="66"/>
      <c r="AR5" s="66"/>
      <c r="AS5" s="66"/>
      <c r="AT5" s="66"/>
      <c r="AU5" s="66"/>
      <c r="AV5" s="66"/>
      <c r="AW5" s="66"/>
      <c r="AX5" s="66"/>
      <c r="AY5" s="66"/>
      <c r="AZ5" s="66"/>
      <c r="BA5" s="66"/>
      <c r="BB5" s="66"/>
      <c r="BC5" s="66"/>
      <c r="BD5" s="66"/>
      <c r="BE5" s="67"/>
      <c r="BF5" s="67"/>
      <c r="BG5" s="67"/>
      <c r="BH5" s="67"/>
      <c r="BI5" s="67"/>
    </row>
    <row r="6" spans="1:61" ht="30" customHeight="1">
      <c r="A6" s="68" t="s">
        <v>66</v>
      </c>
      <c r="B6" s="68"/>
      <c r="C6" s="68"/>
      <c r="D6" s="68"/>
      <c r="E6" s="564"/>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65"/>
      <c r="AP6" s="66"/>
      <c r="AQ6" s="66"/>
      <c r="AR6" s="66"/>
      <c r="AS6" s="66"/>
      <c r="AT6" s="66"/>
      <c r="AU6" s="66"/>
      <c r="AV6" s="66"/>
      <c r="AW6" s="66"/>
      <c r="AX6" s="66"/>
      <c r="AY6" s="66"/>
      <c r="AZ6" s="66"/>
      <c r="BA6" s="66"/>
      <c r="BB6" s="66"/>
      <c r="BC6" s="66"/>
      <c r="BD6" s="66"/>
      <c r="BE6" s="67"/>
      <c r="BF6" s="67"/>
      <c r="BG6" s="67"/>
      <c r="BH6" s="67"/>
      <c r="BI6" s="67"/>
    </row>
    <row r="7" spans="1:61" ht="30" customHeight="1">
      <c r="A7" s="69" t="s">
        <v>67</v>
      </c>
      <c r="B7" s="70"/>
      <c r="C7" s="70"/>
      <c r="D7" s="71"/>
      <c r="E7" s="606" t="s">
        <v>68</v>
      </c>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73"/>
      <c r="AM7" s="72"/>
      <c r="AN7" s="72"/>
      <c r="AO7" s="73"/>
      <c r="AP7" s="66"/>
      <c r="AQ7" s="66"/>
      <c r="AR7" s="66"/>
      <c r="AS7" s="66"/>
      <c r="AT7" s="66"/>
      <c r="AU7" s="66"/>
      <c r="AV7" s="66"/>
      <c r="AW7" s="66"/>
      <c r="AX7" s="66"/>
      <c r="AY7" s="66"/>
      <c r="AZ7" s="66"/>
      <c r="BA7" s="66"/>
      <c r="BB7" s="66"/>
      <c r="BC7" s="66"/>
      <c r="BD7" s="66"/>
      <c r="BE7" s="67"/>
      <c r="BF7" s="67"/>
      <c r="BG7" s="67"/>
      <c r="BH7" s="67"/>
      <c r="BI7" s="67"/>
    </row>
    <row r="8" spans="1:61" ht="30" customHeight="1">
      <c r="A8" s="69" t="s">
        <v>69</v>
      </c>
      <c r="B8" s="70"/>
      <c r="C8" s="70"/>
      <c r="D8" s="71"/>
      <c r="E8" s="606" t="s">
        <v>499</v>
      </c>
      <c r="F8" s="456"/>
      <c r="G8" s="456"/>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73"/>
      <c r="AM8" s="72"/>
      <c r="AN8" s="72"/>
      <c r="AO8" s="73"/>
      <c r="AP8" s="66"/>
      <c r="AQ8" s="66"/>
      <c r="AR8" s="66"/>
      <c r="AS8" s="66"/>
      <c r="AT8" s="66"/>
      <c r="AU8" s="66"/>
      <c r="AV8" s="66"/>
      <c r="AW8" s="66"/>
      <c r="AX8" s="66"/>
      <c r="AY8" s="66"/>
      <c r="AZ8" s="66"/>
      <c r="BA8" s="66"/>
      <c r="BB8" s="66"/>
      <c r="BC8" s="66"/>
      <c r="BD8" s="66"/>
      <c r="BE8" s="67"/>
      <c r="BF8" s="67"/>
      <c r="BG8" s="67"/>
      <c r="BH8" s="67"/>
      <c r="BI8" s="67"/>
    </row>
    <row r="9" spans="1:61" ht="30" customHeight="1">
      <c r="A9" s="69" t="s">
        <v>71</v>
      </c>
      <c r="B9" s="70"/>
      <c r="C9" s="70"/>
      <c r="D9" s="71"/>
      <c r="E9" s="606" t="s">
        <v>500</v>
      </c>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73"/>
      <c r="AM9" s="72"/>
      <c r="AN9" s="72"/>
      <c r="AO9" s="73"/>
      <c r="AP9" s="66"/>
      <c r="AQ9" s="66"/>
      <c r="AR9" s="66"/>
      <c r="AS9" s="66"/>
      <c r="AT9" s="66"/>
      <c r="AU9" s="66"/>
      <c r="AV9" s="66"/>
      <c r="AW9" s="66"/>
      <c r="AX9" s="66"/>
      <c r="AY9" s="66"/>
      <c r="AZ9" s="66"/>
      <c r="BA9" s="66"/>
      <c r="BB9" s="66"/>
      <c r="BC9" s="66"/>
      <c r="BD9" s="66"/>
      <c r="BE9" s="67"/>
      <c r="BF9" s="67"/>
      <c r="BG9" s="67"/>
      <c r="BH9" s="67"/>
      <c r="BI9" s="67"/>
    </row>
    <row r="10" spans="1:61" ht="8.25" customHeight="1">
      <c r="A10" s="74"/>
      <c r="B10" s="74"/>
      <c r="C10" s="74"/>
      <c r="D10" s="75"/>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4"/>
      <c r="AL10" s="74"/>
      <c r="AM10" s="74"/>
      <c r="AN10" s="74"/>
      <c r="AO10" s="74"/>
      <c r="AP10" s="66"/>
      <c r="AQ10" s="66"/>
      <c r="AR10" s="66"/>
      <c r="AS10" s="66"/>
      <c r="AT10" s="66"/>
      <c r="AU10" s="66"/>
      <c r="AV10" s="66"/>
      <c r="AW10" s="66"/>
      <c r="AX10" s="66"/>
      <c r="AY10" s="66"/>
      <c r="AZ10" s="66"/>
      <c r="BA10" s="66"/>
      <c r="BB10" s="66"/>
      <c r="BC10" s="66"/>
      <c r="BD10" s="66"/>
      <c r="BE10" s="67"/>
      <c r="BF10" s="67"/>
      <c r="BG10" s="67"/>
      <c r="BH10" s="67"/>
      <c r="BI10" s="67"/>
    </row>
    <row r="11" spans="1:61" ht="38.25" customHeight="1">
      <c r="A11" s="565" t="s">
        <v>73</v>
      </c>
      <c r="B11" s="516"/>
      <c r="C11" s="566" t="s">
        <v>74</v>
      </c>
      <c r="D11" s="516"/>
      <c r="E11" s="514" t="s">
        <v>75</v>
      </c>
      <c r="F11" s="515"/>
      <c r="G11" s="515"/>
      <c r="H11" s="516"/>
      <c r="I11" s="554" t="s">
        <v>76</v>
      </c>
      <c r="J11" s="515"/>
      <c r="K11" s="515"/>
      <c r="L11" s="555"/>
      <c r="M11" s="552" t="s">
        <v>77</v>
      </c>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53"/>
      <c r="AL11" s="560" t="s">
        <v>78</v>
      </c>
      <c r="AM11" s="549"/>
      <c r="AN11" s="549"/>
      <c r="AO11" s="550"/>
      <c r="AP11" s="77"/>
      <c r="AQ11" s="77"/>
      <c r="AR11" s="77"/>
      <c r="AS11" s="77"/>
      <c r="AT11" s="77"/>
      <c r="AU11" s="77"/>
      <c r="AV11" s="77"/>
      <c r="AW11" s="77"/>
      <c r="AX11" s="77"/>
      <c r="AY11" s="77"/>
      <c r="AZ11" s="77"/>
      <c r="BA11" s="77"/>
      <c r="BB11" s="77"/>
      <c r="BC11" s="77"/>
      <c r="BD11" s="77"/>
      <c r="BE11" s="78"/>
      <c r="BF11" s="78"/>
      <c r="BG11" s="78"/>
      <c r="BH11" s="78"/>
      <c r="BI11" s="78"/>
    </row>
    <row r="12" spans="1:61" ht="3.75" customHeight="1">
      <c r="A12" s="517"/>
      <c r="B12" s="518"/>
      <c r="C12" s="517"/>
      <c r="D12" s="518"/>
      <c r="E12" s="517"/>
      <c r="F12" s="461"/>
      <c r="G12" s="461"/>
      <c r="H12" s="518"/>
      <c r="I12" s="517"/>
      <c r="J12" s="461"/>
      <c r="K12" s="461"/>
      <c r="L12" s="556"/>
      <c r="M12" s="558" t="s">
        <v>79</v>
      </c>
      <c r="N12" s="555"/>
      <c r="O12" s="522" t="s">
        <v>80</v>
      </c>
      <c r="P12" s="515"/>
      <c r="Q12" s="515"/>
      <c r="R12" s="515"/>
      <c r="S12" s="515"/>
      <c r="T12" s="515"/>
      <c r="U12" s="515"/>
      <c r="V12" s="515"/>
      <c r="W12" s="515"/>
      <c r="X12" s="515"/>
      <c r="Y12" s="515"/>
      <c r="Z12" s="515"/>
      <c r="AA12" s="515"/>
      <c r="AB12" s="515"/>
      <c r="AC12" s="515"/>
      <c r="AD12" s="515"/>
      <c r="AE12" s="515"/>
      <c r="AF12" s="515"/>
      <c r="AG12" s="516"/>
      <c r="AH12" s="561" t="s">
        <v>81</v>
      </c>
      <c r="AI12" s="515"/>
      <c r="AJ12" s="515"/>
      <c r="AK12" s="555"/>
      <c r="AL12" s="562" t="s">
        <v>82</v>
      </c>
      <c r="AM12" s="516"/>
      <c r="AN12" s="563" t="s">
        <v>83</v>
      </c>
      <c r="AO12" s="555"/>
      <c r="AP12" s="66"/>
      <c r="AQ12" s="66"/>
      <c r="AR12" s="66"/>
      <c r="AS12" s="66"/>
      <c r="AT12" s="66"/>
      <c r="AU12" s="66"/>
      <c r="AV12" s="66"/>
      <c r="AW12" s="66"/>
      <c r="AX12" s="66"/>
      <c r="AY12" s="66"/>
      <c r="AZ12" s="66"/>
      <c r="BA12" s="66"/>
      <c r="BB12" s="66"/>
      <c r="BC12" s="66"/>
      <c r="BD12" s="66"/>
      <c r="BE12" s="67"/>
      <c r="BF12" s="67"/>
      <c r="BG12" s="67"/>
      <c r="BH12" s="67"/>
      <c r="BI12" s="67"/>
    </row>
    <row r="13" spans="1:61" ht="45" customHeight="1">
      <c r="A13" s="517"/>
      <c r="B13" s="518"/>
      <c r="C13" s="517"/>
      <c r="D13" s="518"/>
      <c r="E13" s="517"/>
      <c r="F13" s="461"/>
      <c r="G13" s="461"/>
      <c r="H13" s="518"/>
      <c r="I13" s="517"/>
      <c r="J13" s="461"/>
      <c r="K13" s="461"/>
      <c r="L13" s="556"/>
      <c r="M13" s="559"/>
      <c r="N13" s="556"/>
      <c r="O13" s="523"/>
      <c r="P13" s="520"/>
      <c r="Q13" s="520"/>
      <c r="R13" s="520"/>
      <c r="S13" s="520"/>
      <c r="T13" s="520"/>
      <c r="U13" s="520"/>
      <c r="V13" s="520"/>
      <c r="W13" s="520"/>
      <c r="X13" s="520"/>
      <c r="Y13" s="520"/>
      <c r="Z13" s="520"/>
      <c r="AA13" s="520"/>
      <c r="AB13" s="520"/>
      <c r="AC13" s="520"/>
      <c r="AD13" s="520"/>
      <c r="AE13" s="520"/>
      <c r="AF13" s="520"/>
      <c r="AG13" s="521"/>
      <c r="AH13" s="559"/>
      <c r="AI13" s="461"/>
      <c r="AJ13" s="461"/>
      <c r="AK13" s="556"/>
      <c r="AL13" s="517"/>
      <c r="AM13" s="518"/>
      <c r="AN13" s="559"/>
      <c r="AO13" s="556"/>
      <c r="AP13" s="66"/>
      <c r="AQ13" s="66"/>
      <c r="AR13" s="66"/>
      <c r="AS13" s="66"/>
      <c r="AT13" s="66"/>
      <c r="AU13" s="66"/>
      <c r="AV13" s="66"/>
      <c r="AW13" s="66"/>
      <c r="AX13" s="66"/>
      <c r="AY13" s="66"/>
      <c r="AZ13" s="66"/>
      <c r="BA13" s="66"/>
      <c r="BB13" s="66"/>
      <c r="BC13" s="66"/>
      <c r="BD13" s="66"/>
      <c r="BE13" s="67"/>
      <c r="BF13" s="67"/>
      <c r="BG13" s="67"/>
      <c r="BH13" s="67"/>
      <c r="BI13" s="67"/>
    </row>
    <row r="14" spans="1:61" ht="42.75" customHeight="1">
      <c r="A14" s="519"/>
      <c r="B14" s="521"/>
      <c r="C14" s="519"/>
      <c r="D14" s="521"/>
      <c r="E14" s="519"/>
      <c r="F14" s="520"/>
      <c r="G14" s="520"/>
      <c r="H14" s="521"/>
      <c r="I14" s="519"/>
      <c r="J14" s="520"/>
      <c r="K14" s="520"/>
      <c r="L14" s="557"/>
      <c r="M14" s="523"/>
      <c r="N14" s="557"/>
      <c r="O14" s="528" t="s">
        <v>84</v>
      </c>
      <c r="P14" s="529"/>
      <c r="Q14" s="79"/>
      <c r="R14" s="80"/>
      <c r="S14" s="524" t="s">
        <v>85</v>
      </c>
      <c r="T14" s="526"/>
      <c r="U14" s="524" t="s">
        <v>86</v>
      </c>
      <c r="V14" s="526"/>
      <c r="W14" s="524" t="s">
        <v>87</v>
      </c>
      <c r="X14" s="526"/>
      <c r="Y14" s="524" t="s">
        <v>88</v>
      </c>
      <c r="Z14" s="526"/>
      <c r="AA14" s="524" t="s">
        <v>89</v>
      </c>
      <c r="AB14" s="526"/>
      <c r="AC14" s="524" t="s">
        <v>90</v>
      </c>
      <c r="AD14" s="525"/>
      <c r="AE14" s="525"/>
      <c r="AF14" s="525"/>
      <c r="AG14" s="526"/>
      <c r="AH14" s="523"/>
      <c r="AI14" s="520"/>
      <c r="AJ14" s="520"/>
      <c r="AK14" s="557"/>
      <c r="AL14" s="519"/>
      <c r="AM14" s="521"/>
      <c r="AN14" s="523"/>
      <c r="AO14" s="557"/>
      <c r="AP14" s="66"/>
      <c r="AQ14" s="66"/>
      <c r="AR14" s="66"/>
      <c r="AS14" s="66"/>
      <c r="AT14" s="66"/>
      <c r="AU14" s="66"/>
      <c r="AV14" s="66"/>
      <c r="AW14" s="66"/>
      <c r="AX14" s="66"/>
      <c r="AY14" s="66"/>
      <c r="AZ14" s="66"/>
      <c r="BA14" s="66"/>
      <c r="BB14" s="66"/>
      <c r="BC14" s="66"/>
      <c r="BD14" s="66"/>
      <c r="BE14" s="67"/>
      <c r="BF14" s="67"/>
      <c r="BG14" s="67"/>
      <c r="BH14" s="67"/>
      <c r="BI14" s="67"/>
    </row>
    <row r="15" spans="1:61" ht="75" customHeight="1">
      <c r="A15" s="530" t="s">
        <v>91</v>
      </c>
      <c r="B15" s="532" t="s">
        <v>92</v>
      </c>
      <c r="C15" s="533" t="s">
        <v>93</v>
      </c>
      <c r="D15" s="533" t="s">
        <v>94</v>
      </c>
      <c r="E15" s="534" t="s">
        <v>95</v>
      </c>
      <c r="F15" s="534" t="s">
        <v>96</v>
      </c>
      <c r="G15" s="534" t="s">
        <v>97</v>
      </c>
      <c r="H15" s="534" t="s">
        <v>98</v>
      </c>
      <c r="I15" s="535" t="s">
        <v>99</v>
      </c>
      <c r="J15" s="535" t="s">
        <v>100</v>
      </c>
      <c r="K15" s="535" t="s">
        <v>101</v>
      </c>
      <c r="L15" s="535" t="s">
        <v>102</v>
      </c>
      <c r="M15" s="508" t="s">
        <v>103</v>
      </c>
      <c r="N15" s="508" t="s">
        <v>104</v>
      </c>
      <c r="O15" s="508" t="s">
        <v>105</v>
      </c>
      <c r="P15" s="512" t="s">
        <v>106</v>
      </c>
      <c r="Q15" s="536" t="s">
        <v>107</v>
      </c>
      <c r="R15" s="527" t="s">
        <v>106</v>
      </c>
      <c r="S15" s="508" t="s">
        <v>108</v>
      </c>
      <c r="T15" s="512" t="s">
        <v>106</v>
      </c>
      <c r="U15" s="508" t="s">
        <v>109</v>
      </c>
      <c r="V15" s="512" t="s">
        <v>106</v>
      </c>
      <c r="W15" s="508" t="s">
        <v>110</v>
      </c>
      <c r="X15" s="512" t="s">
        <v>106</v>
      </c>
      <c r="Y15" s="508" t="s">
        <v>111</v>
      </c>
      <c r="Z15" s="512" t="s">
        <v>106</v>
      </c>
      <c r="AA15" s="508" t="s">
        <v>112</v>
      </c>
      <c r="AB15" s="512" t="s">
        <v>106</v>
      </c>
      <c r="AC15" s="508" t="s">
        <v>113</v>
      </c>
      <c r="AD15" s="508" t="s">
        <v>114</v>
      </c>
      <c r="AE15" s="508" t="s">
        <v>115</v>
      </c>
      <c r="AF15" s="508" t="s">
        <v>116</v>
      </c>
      <c r="AG15" s="508" t="s">
        <v>117</v>
      </c>
      <c r="AH15" s="508" t="s">
        <v>118</v>
      </c>
      <c r="AI15" s="511" t="s">
        <v>99</v>
      </c>
      <c r="AJ15" s="508" t="s">
        <v>100</v>
      </c>
      <c r="AK15" s="508" t="s">
        <v>119</v>
      </c>
      <c r="AL15" s="509" t="s">
        <v>120</v>
      </c>
      <c r="AM15" s="509" t="s">
        <v>96</v>
      </c>
      <c r="AN15" s="510" t="s">
        <v>120</v>
      </c>
      <c r="AO15" s="510" t="s">
        <v>96</v>
      </c>
      <c r="AP15" s="66"/>
      <c r="AQ15" s="66"/>
      <c r="AR15" s="66"/>
      <c r="AS15" s="66"/>
      <c r="AT15" s="66"/>
      <c r="AU15" s="66"/>
      <c r="AV15" s="66"/>
      <c r="AW15" s="66"/>
      <c r="AX15" s="66"/>
      <c r="AY15" s="66"/>
      <c r="AZ15" s="66"/>
      <c r="BA15" s="66"/>
      <c r="BB15" s="66"/>
      <c r="BC15" s="66"/>
      <c r="BD15" s="66"/>
      <c r="BE15" s="67"/>
      <c r="BF15" s="67"/>
      <c r="BG15" s="67"/>
      <c r="BH15" s="67"/>
      <c r="BI15" s="67"/>
    </row>
    <row r="16" spans="1:61" ht="57" customHeight="1">
      <c r="A16" s="531"/>
      <c r="B16" s="502"/>
      <c r="C16" s="502"/>
      <c r="D16" s="502"/>
      <c r="E16" s="502"/>
      <c r="F16" s="502"/>
      <c r="G16" s="502"/>
      <c r="H16" s="502"/>
      <c r="I16" s="502"/>
      <c r="J16" s="502"/>
      <c r="K16" s="502"/>
      <c r="L16" s="502"/>
      <c r="M16" s="502"/>
      <c r="N16" s="502"/>
      <c r="O16" s="502"/>
      <c r="P16" s="502"/>
      <c r="Q16" s="502"/>
      <c r="R16" s="502"/>
      <c r="S16" s="502"/>
      <c r="T16" s="502"/>
      <c r="U16" s="502"/>
      <c r="V16" s="502"/>
      <c r="W16" s="502"/>
      <c r="X16" s="502"/>
      <c r="Y16" s="502"/>
      <c r="Z16" s="502"/>
      <c r="AA16" s="502"/>
      <c r="AB16" s="502"/>
      <c r="AC16" s="502"/>
      <c r="AD16" s="502"/>
      <c r="AE16" s="502"/>
      <c r="AF16" s="502"/>
      <c r="AG16" s="502"/>
      <c r="AH16" s="502"/>
      <c r="AI16" s="502"/>
      <c r="AJ16" s="502"/>
      <c r="AK16" s="502"/>
      <c r="AL16" s="502"/>
      <c r="AM16" s="502"/>
      <c r="AN16" s="502"/>
      <c r="AO16" s="502"/>
      <c r="AP16" s="66"/>
      <c r="AQ16" s="66"/>
      <c r="AR16" s="66"/>
      <c r="AS16" s="66"/>
      <c r="AT16" s="66"/>
      <c r="AU16" s="66"/>
      <c r="AV16" s="66"/>
      <c r="AW16" s="66"/>
      <c r="AX16" s="66"/>
      <c r="AY16" s="66"/>
      <c r="AZ16" s="66"/>
      <c r="BA16" s="66"/>
      <c r="BB16" s="66"/>
      <c r="BC16" s="66"/>
      <c r="BD16" s="66"/>
      <c r="BE16" s="67"/>
      <c r="BF16" s="67"/>
      <c r="BG16" s="67"/>
      <c r="BH16" s="67"/>
      <c r="BI16" s="67"/>
    </row>
    <row r="17" spans="1:61" ht="121.5" customHeight="1">
      <c r="A17" s="501" t="s">
        <v>20</v>
      </c>
      <c r="B17" s="507">
        <v>1</v>
      </c>
      <c r="C17" s="166" t="s">
        <v>239</v>
      </c>
      <c r="D17" s="86" t="s">
        <v>501</v>
      </c>
      <c r="E17" s="501" t="s">
        <v>502</v>
      </c>
      <c r="F17" s="501" t="s">
        <v>503</v>
      </c>
      <c r="G17" s="86" t="s">
        <v>504</v>
      </c>
      <c r="H17" s="507" t="s">
        <v>6</v>
      </c>
      <c r="I17" s="507" t="s">
        <v>141</v>
      </c>
      <c r="J17" s="571" t="s">
        <v>232</v>
      </c>
      <c r="K17" s="617" t="s">
        <v>128</v>
      </c>
      <c r="L17" s="637" t="s">
        <v>129</v>
      </c>
      <c r="M17" s="99" t="s">
        <v>505</v>
      </c>
      <c r="N17" s="156" t="s">
        <v>131</v>
      </c>
      <c r="O17" s="99" t="s">
        <v>506</v>
      </c>
      <c r="P17" s="156">
        <v>30</v>
      </c>
      <c r="Q17" s="156"/>
      <c r="R17" s="156"/>
      <c r="S17" s="99" t="s">
        <v>507</v>
      </c>
      <c r="T17" s="156">
        <v>15</v>
      </c>
      <c r="U17" s="99" t="s">
        <v>508</v>
      </c>
      <c r="V17" s="156">
        <v>15</v>
      </c>
      <c r="W17" s="99" t="s">
        <v>509</v>
      </c>
      <c r="X17" s="156">
        <v>15</v>
      </c>
      <c r="Y17" s="99" t="s">
        <v>510</v>
      </c>
      <c r="Z17" s="156">
        <v>15</v>
      </c>
      <c r="AA17" s="99" t="s">
        <v>511</v>
      </c>
      <c r="AB17" s="156">
        <v>10</v>
      </c>
      <c r="AC17" s="156">
        <f>P17+R17+T17+V17+X17+Z17+AB17</f>
        <v>100</v>
      </c>
      <c r="AD17" s="156" t="s">
        <v>138</v>
      </c>
      <c r="AE17" s="99" t="s">
        <v>139</v>
      </c>
      <c r="AF17" s="157" t="s">
        <v>138</v>
      </c>
      <c r="AG17" s="151" t="s">
        <v>140</v>
      </c>
      <c r="AH17" s="507" t="s">
        <v>138</v>
      </c>
      <c r="AI17" s="630" t="s">
        <v>141</v>
      </c>
      <c r="AJ17" s="639" t="s">
        <v>232</v>
      </c>
      <c r="AK17" s="501" t="s">
        <v>128</v>
      </c>
      <c r="AL17" s="87">
        <v>1</v>
      </c>
      <c r="AM17" s="89" t="s">
        <v>512</v>
      </c>
      <c r="AN17" s="87">
        <v>1</v>
      </c>
      <c r="AO17" s="166" t="s">
        <v>513</v>
      </c>
      <c r="AP17" s="91"/>
      <c r="AQ17" s="91"/>
      <c r="AR17" s="91"/>
      <c r="AS17" s="91"/>
      <c r="AT17" s="91"/>
      <c r="AU17" s="91"/>
      <c r="AV17" s="91"/>
      <c r="AW17" s="91"/>
      <c r="AX17" s="91"/>
      <c r="AY17" s="91"/>
      <c r="AZ17" s="91"/>
      <c r="BA17" s="91"/>
      <c r="BB17" s="91"/>
      <c r="BC17" s="91"/>
      <c r="BD17" s="91"/>
      <c r="BE17" s="91"/>
      <c r="BF17" s="91"/>
      <c r="BG17" s="91"/>
      <c r="BH17" s="91"/>
      <c r="BI17" s="91"/>
    </row>
    <row r="18" spans="1:61" ht="59.25" customHeight="1">
      <c r="A18" s="506"/>
      <c r="B18" s="506"/>
      <c r="C18" s="636" t="s">
        <v>121</v>
      </c>
      <c r="D18" s="501" t="s">
        <v>514</v>
      </c>
      <c r="E18" s="506"/>
      <c r="F18" s="506"/>
      <c r="G18" s="501" t="s">
        <v>515</v>
      </c>
      <c r="H18" s="506"/>
      <c r="I18" s="506"/>
      <c r="J18" s="506"/>
      <c r="K18" s="506"/>
      <c r="L18" s="559"/>
      <c r="M18" s="638" t="s">
        <v>516</v>
      </c>
      <c r="N18" s="500" t="s">
        <v>131</v>
      </c>
      <c r="O18" s="640" t="s">
        <v>517</v>
      </c>
      <c r="P18" s="500">
        <v>30</v>
      </c>
      <c r="Q18" s="99"/>
      <c r="R18" s="99"/>
      <c r="S18" s="640" t="s">
        <v>518</v>
      </c>
      <c r="T18" s="500">
        <v>15</v>
      </c>
      <c r="U18" s="640" t="s">
        <v>519</v>
      </c>
      <c r="V18" s="500">
        <v>15</v>
      </c>
      <c r="W18" s="500" t="s">
        <v>509</v>
      </c>
      <c r="X18" s="500">
        <v>15</v>
      </c>
      <c r="Y18" s="500" t="s">
        <v>520</v>
      </c>
      <c r="Z18" s="500">
        <v>15</v>
      </c>
      <c r="AA18" s="640" t="s">
        <v>521</v>
      </c>
      <c r="AB18" s="500">
        <v>10</v>
      </c>
      <c r="AC18" s="500">
        <v>100</v>
      </c>
      <c r="AD18" s="500" t="s">
        <v>138</v>
      </c>
      <c r="AE18" s="500" t="s">
        <v>139</v>
      </c>
      <c r="AF18" s="641" t="s">
        <v>138</v>
      </c>
      <c r="AG18" s="642" t="s">
        <v>140</v>
      </c>
      <c r="AH18" s="506"/>
      <c r="AI18" s="506"/>
      <c r="AJ18" s="506"/>
      <c r="AK18" s="506"/>
      <c r="AL18" s="86">
        <v>2</v>
      </c>
      <c r="AM18" s="100" t="s">
        <v>522</v>
      </c>
      <c r="AN18" s="86">
        <v>2</v>
      </c>
      <c r="AO18" s="166"/>
      <c r="AP18" s="89"/>
      <c r="AQ18" s="89"/>
      <c r="AR18" s="89"/>
      <c r="AS18" s="89"/>
      <c r="AT18" s="89"/>
      <c r="AU18" s="89"/>
      <c r="AV18" s="89"/>
      <c r="AW18" s="89"/>
      <c r="AX18" s="89"/>
      <c r="AY18" s="89"/>
      <c r="AZ18" s="89"/>
      <c r="BA18" s="89"/>
      <c r="BB18" s="89"/>
      <c r="BC18" s="89"/>
      <c r="BD18" s="89"/>
      <c r="BE18" s="89"/>
      <c r="BF18" s="89"/>
      <c r="BG18" s="89"/>
      <c r="BH18" s="89"/>
      <c r="BI18" s="89"/>
    </row>
    <row r="19" spans="1:61" ht="195" customHeight="1">
      <c r="A19" s="502"/>
      <c r="B19" s="502"/>
      <c r="C19" s="502"/>
      <c r="D19" s="502"/>
      <c r="E19" s="502"/>
      <c r="F19" s="502"/>
      <c r="G19" s="502"/>
      <c r="H19" s="502"/>
      <c r="I19" s="502"/>
      <c r="J19" s="502"/>
      <c r="K19" s="502"/>
      <c r="L19" s="523"/>
      <c r="M19" s="461"/>
      <c r="N19" s="461"/>
      <c r="O19" s="461"/>
      <c r="P19" s="461"/>
      <c r="Q19" s="99"/>
      <c r="R19" s="99"/>
      <c r="S19" s="461"/>
      <c r="T19" s="461"/>
      <c r="U19" s="461"/>
      <c r="V19" s="461"/>
      <c r="W19" s="461"/>
      <c r="X19" s="461"/>
      <c r="Y19" s="461"/>
      <c r="Z19" s="461"/>
      <c r="AA19" s="461"/>
      <c r="AB19" s="461"/>
      <c r="AC19" s="461"/>
      <c r="AD19" s="461"/>
      <c r="AE19" s="461"/>
      <c r="AF19" s="557"/>
      <c r="AG19" s="502"/>
      <c r="AH19" s="502"/>
      <c r="AI19" s="502"/>
      <c r="AJ19" s="502"/>
      <c r="AK19" s="502"/>
      <c r="AL19" s="86">
        <v>3</v>
      </c>
      <c r="AM19" s="413" t="s">
        <v>1815</v>
      </c>
      <c r="AN19" s="86">
        <v>3</v>
      </c>
      <c r="AO19" s="409" t="s">
        <v>1882</v>
      </c>
      <c r="AP19" s="166"/>
      <c r="AQ19" s="89"/>
      <c r="AR19" s="89"/>
      <c r="AS19" s="89"/>
      <c r="AT19" s="89"/>
      <c r="AU19" s="89"/>
      <c r="AV19" s="89"/>
      <c r="AW19" s="89"/>
      <c r="AX19" s="89"/>
      <c r="AY19" s="89"/>
      <c r="AZ19" s="89"/>
      <c r="BA19" s="89"/>
      <c r="BB19" s="89"/>
      <c r="BC19" s="89"/>
      <c r="BD19" s="89"/>
      <c r="BE19" s="89"/>
      <c r="BF19" s="89"/>
      <c r="BG19" s="89"/>
      <c r="BH19" s="89"/>
      <c r="BI19" s="89"/>
    </row>
    <row r="20" spans="1:61" ht="15.75" customHeight="1">
      <c r="A20" s="248"/>
      <c r="B20" s="248"/>
      <c r="C20" s="248"/>
      <c r="D20" s="248"/>
      <c r="E20" s="248"/>
      <c r="F20" s="248"/>
      <c r="G20" s="248"/>
      <c r="H20" s="248"/>
      <c r="I20" s="248"/>
      <c r="J20" s="248"/>
      <c r="K20" s="248"/>
      <c r="L20" s="249"/>
      <c r="M20" s="94"/>
      <c r="N20" s="94"/>
      <c r="O20" s="94"/>
      <c r="P20" s="94"/>
      <c r="Q20" s="94"/>
      <c r="R20" s="94"/>
      <c r="S20" s="94"/>
      <c r="T20" s="94"/>
      <c r="U20" s="94"/>
      <c r="V20" s="94"/>
      <c r="W20" s="94"/>
      <c r="X20" s="94"/>
      <c r="Y20" s="94"/>
      <c r="Z20" s="94"/>
      <c r="AA20" s="94"/>
      <c r="AB20" s="94"/>
      <c r="AC20" s="94"/>
      <c r="AD20" s="94"/>
      <c r="AE20" s="94"/>
      <c r="AF20" s="250"/>
      <c r="AG20" s="248"/>
      <c r="AH20" s="248"/>
      <c r="AI20" s="248"/>
      <c r="AJ20" s="248"/>
      <c r="AK20" s="248"/>
      <c r="AL20" s="248"/>
      <c r="AM20" s="248"/>
      <c r="AN20" s="248"/>
      <c r="AO20" s="248"/>
      <c r="AP20" s="91"/>
      <c r="AQ20" s="91"/>
      <c r="AR20" s="91"/>
      <c r="AS20" s="91"/>
      <c r="AT20" s="91"/>
      <c r="AU20" s="91"/>
      <c r="AV20" s="91"/>
      <c r="AW20" s="91"/>
      <c r="AX20" s="91"/>
      <c r="AY20" s="91"/>
      <c r="AZ20" s="91"/>
      <c r="BA20" s="91"/>
      <c r="BB20" s="91"/>
      <c r="BC20" s="91"/>
      <c r="BD20" s="91"/>
      <c r="BE20" s="91"/>
      <c r="BF20" s="91"/>
      <c r="BG20" s="91"/>
      <c r="BH20" s="91"/>
      <c r="BI20" s="91"/>
    </row>
    <row r="21" spans="1:61" ht="178.5" customHeight="1">
      <c r="A21" s="501" t="s">
        <v>20</v>
      </c>
      <c r="B21" s="507">
        <v>3</v>
      </c>
      <c r="C21" s="85" t="s">
        <v>146</v>
      </c>
      <c r="D21" s="86" t="s">
        <v>523</v>
      </c>
      <c r="E21" s="501" t="s">
        <v>524</v>
      </c>
      <c r="F21" s="501" t="s">
        <v>525</v>
      </c>
      <c r="G21" s="86" t="s">
        <v>526</v>
      </c>
      <c r="H21" s="507" t="s">
        <v>198</v>
      </c>
      <c r="I21" s="630" t="s">
        <v>141</v>
      </c>
      <c r="J21" s="571" t="s">
        <v>232</v>
      </c>
      <c r="K21" s="571" t="s">
        <v>128</v>
      </c>
      <c r="L21" s="637" t="s">
        <v>129</v>
      </c>
      <c r="M21" s="500" t="s">
        <v>527</v>
      </c>
      <c r="N21" s="591" t="s">
        <v>158</v>
      </c>
      <c r="O21" s="500" t="s">
        <v>528</v>
      </c>
      <c r="P21" s="591">
        <v>30</v>
      </c>
      <c r="Q21" s="156"/>
      <c r="R21" s="156"/>
      <c r="S21" s="500" t="s">
        <v>529</v>
      </c>
      <c r="T21" s="591">
        <v>15</v>
      </c>
      <c r="U21" s="500" t="s">
        <v>530</v>
      </c>
      <c r="V21" s="591">
        <v>15</v>
      </c>
      <c r="W21" s="500" t="s">
        <v>531</v>
      </c>
      <c r="X21" s="591">
        <v>15</v>
      </c>
      <c r="Y21" s="500" t="s">
        <v>532</v>
      </c>
      <c r="Z21" s="591">
        <v>15</v>
      </c>
      <c r="AA21" s="500" t="s">
        <v>533</v>
      </c>
      <c r="AB21" s="591">
        <v>10</v>
      </c>
      <c r="AC21" s="591">
        <f>P21+R21+T21+V21+X21+Z21+AB21</f>
        <v>100</v>
      </c>
      <c r="AD21" s="591" t="s">
        <v>138</v>
      </c>
      <c r="AE21" s="500" t="s">
        <v>139</v>
      </c>
      <c r="AF21" s="592" t="s">
        <v>138</v>
      </c>
      <c r="AG21" s="589" t="s">
        <v>140</v>
      </c>
      <c r="AH21" s="507" t="s">
        <v>138</v>
      </c>
      <c r="AI21" s="630" t="s">
        <v>141</v>
      </c>
      <c r="AJ21" s="569" t="s">
        <v>200</v>
      </c>
      <c r="AK21" s="569" t="s">
        <v>143</v>
      </c>
      <c r="AL21" s="87">
        <v>1</v>
      </c>
      <c r="AM21" s="89" t="s">
        <v>534</v>
      </c>
      <c r="AN21" s="87">
        <v>1</v>
      </c>
      <c r="AO21" s="402" t="s">
        <v>535</v>
      </c>
      <c r="AP21" s="91"/>
      <c r="AQ21" s="91"/>
      <c r="AR21" s="91"/>
      <c r="AS21" s="91"/>
      <c r="AT21" s="91"/>
      <c r="AU21" s="91"/>
      <c r="AV21" s="91"/>
      <c r="AW21" s="91"/>
      <c r="AX21" s="91"/>
      <c r="AY21" s="91"/>
      <c r="AZ21" s="91"/>
      <c r="BA21" s="91"/>
      <c r="BB21" s="91"/>
      <c r="BC21" s="91"/>
      <c r="BD21" s="91"/>
      <c r="BE21" s="91"/>
      <c r="BF21" s="91"/>
      <c r="BG21" s="91"/>
      <c r="BH21" s="91"/>
      <c r="BI21" s="91"/>
    </row>
    <row r="22" spans="1:61" ht="109.5" customHeight="1">
      <c r="A22" s="506"/>
      <c r="B22" s="506"/>
      <c r="C22" s="85" t="s">
        <v>243</v>
      </c>
      <c r="D22" s="86" t="s">
        <v>536</v>
      </c>
      <c r="E22" s="506"/>
      <c r="F22" s="506"/>
      <c r="G22" s="86" t="s">
        <v>537</v>
      </c>
      <c r="H22" s="506"/>
      <c r="I22" s="506"/>
      <c r="J22" s="506"/>
      <c r="K22" s="506"/>
      <c r="L22" s="559"/>
      <c r="M22" s="461"/>
      <c r="N22" s="461"/>
      <c r="O22" s="461"/>
      <c r="P22" s="461"/>
      <c r="Q22" s="156"/>
      <c r="R22" s="156"/>
      <c r="S22" s="461"/>
      <c r="T22" s="461"/>
      <c r="U22" s="461"/>
      <c r="V22" s="461"/>
      <c r="W22" s="461"/>
      <c r="X22" s="461"/>
      <c r="Y22" s="461"/>
      <c r="Z22" s="461"/>
      <c r="AA22" s="461"/>
      <c r="AB22" s="461"/>
      <c r="AC22" s="461"/>
      <c r="AD22" s="461"/>
      <c r="AE22" s="461"/>
      <c r="AF22" s="557"/>
      <c r="AG22" s="502"/>
      <c r="AH22" s="506"/>
      <c r="AI22" s="506"/>
      <c r="AJ22" s="506"/>
      <c r="AK22" s="506"/>
      <c r="AL22" s="87">
        <v>2</v>
      </c>
      <c r="AM22" s="100" t="s">
        <v>538</v>
      </c>
      <c r="AN22" s="87">
        <v>2</v>
      </c>
      <c r="AO22" s="90"/>
      <c r="AP22" s="91"/>
      <c r="AQ22" s="91"/>
      <c r="AR22" s="91"/>
      <c r="AS22" s="91"/>
      <c r="AT22" s="91"/>
      <c r="AU22" s="91"/>
      <c r="AV22" s="91"/>
      <c r="AW22" s="91"/>
      <c r="AX22" s="91"/>
      <c r="AY22" s="91"/>
      <c r="AZ22" s="91"/>
      <c r="BA22" s="91"/>
      <c r="BB22" s="91"/>
      <c r="BC22" s="91"/>
      <c r="BD22" s="91"/>
      <c r="BE22" s="91"/>
      <c r="BF22" s="91"/>
      <c r="BG22" s="91"/>
      <c r="BH22" s="91"/>
      <c r="BI22" s="91"/>
    </row>
    <row r="23" spans="1:61" ht="123.75" customHeight="1">
      <c r="A23" s="506"/>
      <c r="B23" s="506"/>
      <c r="C23" s="589" t="s">
        <v>245</v>
      </c>
      <c r="D23" s="501" t="s">
        <v>539</v>
      </c>
      <c r="E23" s="506"/>
      <c r="F23" s="506"/>
      <c r="G23" s="86" t="s">
        <v>515</v>
      </c>
      <c r="H23" s="506"/>
      <c r="I23" s="506"/>
      <c r="J23" s="506"/>
      <c r="K23" s="506"/>
      <c r="L23" s="559"/>
      <c r="M23" s="500" t="s">
        <v>540</v>
      </c>
      <c r="N23" s="500" t="s">
        <v>131</v>
      </c>
      <c r="O23" s="500" t="s">
        <v>528</v>
      </c>
      <c r="P23" s="500">
        <v>30</v>
      </c>
      <c r="Q23" s="500"/>
      <c r="R23" s="500"/>
      <c r="S23" s="500" t="s">
        <v>541</v>
      </c>
      <c r="T23" s="500">
        <v>15</v>
      </c>
      <c r="U23" s="500" t="s">
        <v>542</v>
      </c>
      <c r="V23" s="629">
        <v>15</v>
      </c>
      <c r="W23" s="500" t="s">
        <v>543</v>
      </c>
      <c r="X23" s="629">
        <v>15</v>
      </c>
      <c r="Y23" s="500" t="s">
        <v>544</v>
      </c>
      <c r="Z23" s="629">
        <v>15</v>
      </c>
      <c r="AA23" s="500" t="s">
        <v>545</v>
      </c>
      <c r="AB23" s="629">
        <v>10</v>
      </c>
      <c r="AC23" s="591">
        <f>P23+R23+T23+V23+X23+Z23+AB23</f>
        <v>100</v>
      </c>
      <c r="AD23" s="629" t="s">
        <v>138</v>
      </c>
      <c r="AE23" s="500" t="s">
        <v>139</v>
      </c>
      <c r="AF23" s="632" t="s">
        <v>138</v>
      </c>
      <c r="AG23" s="589" t="s">
        <v>140</v>
      </c>
      <c r="AH23" s="506"/>
      <c r="AI23" s="506"/>
      <c r="AJ23" s="506"/>
      <c r="AK23" s="506"/>
      <c r="AL23" s="625">
        <v>3</v>
      </c>
      <c r="AM23" s="623" t="s">
        <v>1804</v>
      </c>
      <c r="AN23" s="87">
        <v>3</v>
      </c>
      <c r="AO23" s="627" t="s">
        <v>1883</v>
      </c>
      <c r="AP23" s="91"/>
      <c r="AQ23" s="91"/>
      <c r="AR23" s="91"/>
      <c r="AS23" s="91"/>
      <c r="AT23" s="91"/>
      <c r="AU23" s="91"/>
      <c r="AV23" s="91"/>
      <c r="AW23" s="91"/>
      <c r="AX23" s="91"/>
      <c r="AY23" s="91"/>
      <c r="AZ23" s="91"/>
      <c r="BA23" s="91"/>
      <c r="BB23" s="91"/>
      <c r="BC23" s="91"/>
      <c r="BD23" s="91"/>
      <c r="BE23" s="91"/>
      <c r="BF23" s="91"/>
      <c r="BG23" s="91"/>
      <c r="BH23" s="91"/>
      <c r="BI23" s="91"/>
    </row>
    <row r="24" spans="1:61" ht="117.75" customHeight="1">
      <c r="A24" s="502"/>
      <c r="B24" s="502"/>
      <c r="C24" s="502"/>
      <c r="D24" s="502"/>
      <c r="E24" s="502"/>
      <c r="F24" s="502"/>
      <c r="G24" s="86" t="s">
        <v>546</v>
      </c>
      <c r="H24" s="502"/>
      <c r="I24" s="502"/>
      <c r="J24" s="502"/>
      <c r="K24" s="502"/>
      <c r="L24" s="523"/>
      <c r="M24" s="461"/>
      <c r="N24" s="461"/>
      <c r="O24" s="461"/>
      <c r="P24" s="461"/>
      <c r="Q24" s="461"/>
      <c r="R24" s="461"/>
      <c r="S24" s="461"/>
      <c r="T24" s="461"/>
      <c r="U24" s="461"/>
      <c r="V24" s="461"/>
      <c r="W24" s="461"/>
      <c r="X24" s="461"/>
      <c r="Y24" s="461"/>
      <c r="Z24" s="461"/>
      <c r="AA24" s="461"/>
      <c r="AB24" s="461"/>
      <c r="AC24" s="461"/>
      <c r="AD24" s="461"/>
      <c r="AE24" s="461"/>
      <c r="AF24" s="557"/>
      <c r="AG24" s="502"/>
      <c r="AH24" s="502"/>
      <c r="AI24" s="502"/>
      <c r="AJ24" s="502"/>
      <c r="AK24" s="502"/>
      <c r="AL24" s="626"/>
      <c r="AM24" s="624"/>
      <c r="AN24" s="85"/>
      <c r="AO24" s="628"/>
      <c r="AP24" s="91"/>
      <c r="AQ24" s="91"/>
      <c r="AR24" s="91"/>
      <c r="AS24" s="91"/>
      <c r="AT24" s="91"/>
      <c r="AU24" s="91"/>
      <c r="AV24" s="91"/>
      <c r="AW24" s="91"/>
      <c r="AX24" s="91"/>
      <c r="AY24" s="91"/>
      <c r="AZ24" s="91"/>
      <c r="BA24" s="91"/>
      <c r="BB24" s="91"/>
      <c r="BC24" s="91"/>
      <c r="BD24" s="91"/>
      <c r="BE24" s="91"/>
      <c r="BF24" s="91"/>
      <c r="BG24" s="91"/>
      <c r="BH24" s="91"/>
      <c r="BI24" s="91"/>
    </row>
    <row r="25" spans="1:61" ht="15.75" customHeight="1">
      <c r="A25" s="93"/>
      <c r="B25" s="93"/>
      <c r="C25" s="93"/>
      <c r="D25" s="93"/>
      <c r="E25" s="93"/>
      <c r="F25" s="93"/>
      <c r="G25" s="93"/>
      <c r="H25" s="93"/>
      <c r="I25" s="93"/>
      <c r="J25" s="93"/>
      <c r="K25" s="93"/>
      <c r="L25" s="93"/>
      <c r="M25" s="94"/>
      <c r="N25" s="94"/>
      <c r="O25" s="94"/>
      <c r="P25" s="94"/>
      <c r="Q25" s="94"/>
      <c r="R25" s="94"/>
      <c r="S25" s="94"/>
      <c r="T25" s="94"/>
      <c r="U25" s="94"/>
      <c r="V25" s="94"/>
      <c r="W25" s="94"/>
      <c r="X25" s="94"/>
      <c r="Y25" s="94"/>
      <c r="Z25" s="94"/>
      <c r="AA25" s="94"/>
      <c r="AB25" s="94"/>
      <c r="AC25" s="94"/>
      <c r="AD25" s="94"/>
      <c r="AE25" s="94"/>
      <c r="AF25" s="93"/>
      <c r="AG25" s="93"/>
      <c r="AH25" s="96"/>
      <c r="AI25" s="93"/>
      <c r="AJ25" s="96"/>
      <c r="AK25" s="93"/>
      <c r="AL25" s="93"/>
      <c r="AM25" s="93"/>
      <c r="AN25" s="93"/>
      <c r="AO25" s="93"/>
      <c r="AP25" s="91"/>
      <c r="AQ25" s="91"/>
      <c r="AR25" s="91"/>
      <c r="AS25" s="91"/>
      <c r="AT25" s="91"/>
      <c r="AU25" s="91"/>
      <c r="AV25" s="91"/>
      <c r="AW25" s="91"/>
      <c r="AX25" s="91"/>
      <c r="AY25" s="91"/>
      <c r="AZ25" s="91"/>
      <c r="BA25" s="91"/>
      <c r="BB25" s="91"/>
      <c r="BC25" s="91"/>
      <c r="BD25" s="91"/>
      <c r="BE25" s="91"/>
      <c r="BF25" s="91"/>
      <c r="BG25" s="91"/>
      <c r="BH25" s="91"/>
      <c r="BI25" s="91"/>
    </row>
    <row r="26" spans="1:61" ht="102" customHeight="1">
      <c r="A26" s="501" t="s">
        <v>20</v>
      </c>
      <c r="B26" s="507">
        <v>4</v>
      </c>
      <c r="C26" s="85" t="s">
        <v>223</v>
      </c>
      <c r="D26" s="86" t="s">
        <v>547</v>
      </c>
      <c r="E26" s="501" t="s">
        <v>548</v>
      </c>
      <c r="F26" s="501" t="s">
        <v>549</v>
      </c>
      <c r="G26" s="86" t="s">
        <v>550</v>
      </c>
      <c r="H26" s="501" t="s">
        <v>12</v>
      </c>
      <c r="I26" s="571" t="s">
        <v>199</v>
      </c>
      <c r="J26" s="571" t="s">
        <v>232</v>
      </c>
      <c r="K26" s="645" t="s">
        <v>222</v>
      </c>
      <c r="L26" s="637" t="s">
        <v>129</v>
      </c>
      <c r="M26" s="99" t="s">
        <v>551</v>
      </c>
      <c r="N26" s="156" t="s">
        <v>131</v>
      </c>
      <c r="O26" s="99" t="s">
        <v>552</v>
      </c>
      <c r="P26" s="156">
        <v>30</v>
      </c>
      <c r="Q26" s="156"/>
      <c r="R26" s="156"/>
      <c r="S26" s="99" t="s">
        <v>553</v>
      </c>
      <c r="T26" s="156">
        <v>15</v>
      </c>
      <c r="U26" s="99" t="s">
        <v>554</v>
      </c>
      <c r="V26" s="156">
        <v>15</v>
      </c>
      <c r="W26" s="99" t="s">
        <v>555</v>
      </c>
      <c r="X26" s="156">
        <v>15</v>
      </c>
      <c r="Y26" s="99" t="s">
        <v>556</v>
      </c>
      <c r="Z26" s="156">
        <v>15</v>
      </c>
      <c r="AA26" s="99" t="s">
        <v>557</v>
      </c>
      <c r="AB26" s="156">
        <v>10</v>
      </c>
      <c r="AC26" s="156">
        <f t="shared" ref="AC26:AC27" si="0">P26+R26+T26+V26+X26+Z26+AB26</f>
        <v>100</v>
      </c>
      <c r="AD26" s="156" t="s">
        <v>138</v>
      </c>
      <c r="AE26" s="99" t="s">
        <v>139</v>
      </c>
      <c r="AF26" s="252" t="s">
        <v>138</v>
      </c>
      <c r="AG26" s="85" t="s">
        <v>140</v>
      </c>
      <c r="AH26" s="507" t="s">
        <v>138</v>
      </c>
      <c r="AI26" s="630" t="s">
        <v>141</v>
      </c>
      <c r="AJ26" s="507" t="s">
        <v>127</v>
      </c>
      <c r="AK26" s="572" t="s">
        <v>224</v>
      </c>
      <c r="AL26" s="87">
        <v>1</v>
      </c>
      <c r="AM26" s="89" t="s">
        <v>558</v>
      </c>
      <c r="AN26" s="87">
        <v>1</v>
      </c>
      <c r="AO26" s="253" t="s">
        <v>559</v>
      </c>
      <c r="AP26" s="91"/>
      <c r="AQ26" s="91"/>
      <c r="AR26" s="91"/>
      <c r="AS26" s="91"/>
      <c r="AT26" s="91"/>
      <c r="AU26" s="91"/>
      <c r="AV26" s="91"/>
      <c r="AW26" s="91"/>
      <c r="AX26" s="91"/>
      <c r="AY26" s="91"/>
      <c r="AZ26" s="91"/>
      <c r="BA26" s="91"/>
      <c r="BB26" s="91"/>
      <c r="BC26" s="91"/>
      <c r="BD26" s="91"/>
      <c r="BE26" s="91"/>
      <c r="BF26" s="91"/>
      <c r="BG26" s="91"/>
      <c r="BH26" s="91"/>
      <c r="BI26" s="91"/>
    </row>
    <row r="27" spans="1:61" ht="65.25" customHeight="1">
      <c r="A27" s="506"/>
      <c r="B27" s="506"/>
      <c r="C27" s="85" t="s">
        <v>236</v>
      </c>
      <c r="D27" s="86" t="s">
        <v>560</v>
      </c>
      <c r="E27" s="506"/>
      <c r="F27" s="506"/>
      <c r="G27" s="501" t="s">
        <v>561</v>
      </c>
      <c r="H27" s="506"/>
      <c r="I27" s="506"/>
      <c r="J27" s="506"/>
      <c r="K27" s="506"/>
      <c r="L27" s="559"/>
      <c r="M27" s="500" t="s">
        <v>562</v>
      </c>
      <c r="N27" s="500" t="s">
        <v>131</v>
      </c>
      <c r="O27" s="500" t="s">
        <v>552</v>
      </c>
      <c r="P27" s="500">
        <v>30</v>
      </c>
      <c r="Q27" s="500"/>
      <c r="R27" s="500"/>
      <c r="S27" s="500" t="s">
        <v>563</v>
      </c>
      <c r="T27" s="500">
        <v>15</v>
      </c>
      <c r="U27" s="500" t="s">
        <v>564</v>
      </c>
      <c r="V27" s="500">
        <v>15</v>
      </c>
      <c r="W27" s="500" t="s">
        <v>565</v>
      </c>
      <c r="X27" s="500">
        <v>15</v>
      </c>
      <c r="Y27" s="500" t="s">
        <v>566</v>
      </c>
      <c r="Z27" s="500">
        <v>15</v>
      </c>
      <c r="AA27" s="500" t="s">
        <v>567</v>
      </c>
      <c r="AB27" s="500">
        <v>10</v>
      </c>
      <c r="AC27" s="591">
        <f t="shared" si="0"/>
        <v>100</v>
      </c>
      <c r="AD27" s="629" t="s">
        <v>138</v>
      </c>
      <c r="AE27" s="500" t="s">
        <v>139</v>
      </c>
      <c r="AF27" s="633" t="s">
        <v>138</v>
      </c>
      <c r="AG27" s="589" t="s">
        <v>140</v>
      </c>
      <c r="AH27" s="506"/>
      <c r="AI27" s="506"/>
      <c r="AJ27" s="506"/>
      <c r="AK27" s="506"/>
      <c r="AL27" s="87">
        <v>2</v>
      </c>
      <c r="AM27" s="100" t="s">
        <v>568</v>
      </c>
      <c r="AN27" s="87">
        <v>2</v>
      </c>
      <c r="AO27" s="85"/>
      <c r="AP27" s="91"/>
      <c r="AQ27" s="91"/>
      <c r="AR27" s="91"/>
      <c r="AS27" s="91"/>
      <c r="AT27" s="91"/>
      <c r="AU27" s="91"/>
      <c r="AV27" s="91"/>
      <c r="AW27" s="91"/>
      <c r="AX27" s="91"/>
      <c r="AY27" s="91"/>
      <c r="AZ27" s="91"/>
      <c r="BA27" s="91"/>
      <c r="BB27" s="91"/>
      <c r="BC27" s="91"/>
      <c r="BD27" s="91"/>
      <c r="BE27" s="91"/>
      <c r="BF27" s="91"/>
      <c r="BG27" s="91"/>
      <c r="BH27" s="91"/>
      <c r="BI27" s="91"/>
    </row>
    <row r="28" spans="1:61" ht="166.5" customHeight="1">
      <c r="A28" s="502"/>
      <c r="B28" s="502"/>
      <c r="C28" s="85" t="s">
        <v>223</v>
      </c>
      <c r="D28" s="86" t="s">
        <v>569</v>
      </c>
      <c r="E28" s="502"/>
      <c r="F28" s="502"/>
      <c r="G28" s="502"/>
      <c r="H28" s="502"/>
      <c r="I28" s="502"/>
      <c r="J28" s="502"/>
      <c r="K28" s="502"/>
      <c r="L28" s="523"/>
      <c r="M28" s="461"/>
      <c r="N28" s="461"/>
      <c r="O28" s="461"/>
      <c r="P28" s="461"/>
      <c r="Q28" s="461"/>
      <c r="R28" s="461"/>
      <c r="S28" s="461"/>
      <c r="T28" s="461"/>
      <c r="U28" s="461"/>
      <c r="V28" s="461"/>
      <c r="W28" s="461"/>
      <c r="X28" s="461"/>
      <c r="Y28" s="461"/>
      <c r="Z28" s="461"/>
      <c r="AA28" s="461"/>
      <c r="AB28" s="461"/>
      <c r="AC28" s="461"/>
      <c r="AD28" s="461"/>
      <c r="AE28" s="461"/>
      <c r="AF28" s="557"/>
      <c r="AG28" s="502"/>
      <c r="AH28" s="502"/>
      <c r="AI28" s="631"/>
      <c r="AJ28" s="502"/>
      <c r="AK28" s="631"/>
      <c r="AL28" s="87">
        <v>3</v>
      </c>
      <c r="AM28" s="413" t="s">
        <v>1805</v>
      </c>
      <c r="AN28" s="87">
        <v>3</v>
      </c>
      <c r="AO28" s="166" t="s">
        <v>1884</v>
      </c>
      <c r="AP28" s="91"/>
      <c r="AQ28" s="91"/>
      <c r="AR28" s="91"/>
      <c r="AS28" s="91"/>
      <c r="AT28" s="91"/>
      <c r="AU28" s="91"/>
      <c r="AV28" s="91"/>
      <c r="AW28" s="91"/>
      <c r="AX28" s="91"/>
      <c r="AY28" s="91"/>
      <c r="AZ28" s="91"/>
      <c r="BA28" s="91"/>
      <c r="BB28" s="91"/>
      <c r="BC28" s="91"/>
      <c r="BD28" s="91"/>
      <c r="BE28" s="91"/>
      <c r="BF28" s="91"/>
      <c r="BG28" s="91"/>
      <c r="BH28" s="91"/>
      <c r="BI28" s="91"/>
    </row>
    <row r="29" spans="1:61" ht="15.75" customHeight="1">
      <c r="A29" s="93"/>
      <c r="B29" s="93"/>
      <c r="C29" s="93"/>
      <c r="D29" s="93"/>
      <c r="E29" s="93"/>
      <c r="F29" s="93"/>
      <c r="G29" s="93"/>
      <c r="H29" s="93"/>
      <c r="I29" s="93"/>
      <c r="J29" s="93"/>
      <c r="K29" s="93"/>
      <c r="L29" s="93"/>
      <c r="M29" s="94"/>
      <c r="N29" s="94"/>
      <c r="O29" s="94"/>
      <c r="P29" s="94"/>
      <c r="Q29" s="94"/>
      <c r="R29" s="94"/>
      <c r="S29" s="94"/>
      <c r="T29" s="94"/>
      <c r="U29" s="94"/>
      <c r="V29" s="94"/>
      <c r="W29" s="94"/>
      <c r="X29" s="94"/>
      <c r="Y29" s="94"/>
      <c r="Z29" s="94"/>
      <c r="AA29" s="94"/>
      <c r="AB29" s="94"/>
      <c r="AC29" s="94"/>
      <c r="AD29" s="94"/>
      <c r="AE29" s="94"/>
      <c r="AF29" s="93"/>
      <c r="AG29" s="93"/>
      <c r="AH29" s="96"/>
      <c r="AI29" s="96"/>
      <c r="AJ29" s="96"/>
      <c r="AK29" s="96"/>
      <c r="AL29" s="93"/>
      <c r="AM29" s="255"/>
      <c r="AN29" s="93"/>
      <c r="AO29" s="93"/>
      <c r="AP29" s="91"/>
      <c r="AQ29" s="91"/>
      <c r="AR29" s="91"/>
      <c r="AS29" s="91"/>
      <c r="AT29" s="91"/>
      <c r="AU29" s="91"/>
      <c r="AV29" s="91"/>
      <c r="AW29" s="91"/>
      <c r="AX29" s="91"/>
      <c r="AY29" s="91"/>
      <c r="AZ29" s="91"/>
      <c r="BA29" s="91"/>
      <c r="BB29" s="91"/>
      <c r="BC29" s="91"/>
      <c r="BD29" s="91"/>
      <c r="BE29" s="91"/>
      <c r="BF29" s="91"/>
      <c r="BG29" s="91"/>
      <c r="BH29" s="91"/>
      <c r="BI29" s="91"/>
    </row>
    <row r="30" spans="1:61" ht="140.25" customHeight="1">
      <c r="A30" s="501" t="s">
        <v>20</v>
      </c>
      <c r="B30" s="507">
        <v>5</v>
      </c>
      <c r="C30" s="85" t="s">
        <v>228</v>
      </c>
      <c r="D30" s="86" t="s">
        <v>570</v>
      </c>
      <c r="E30" s="501" t="s">
        <v>571</v>
      </c>
      <c r="F30" s="501" t="s">
        <v>572</v>
      </c>
      <c r="G30" s="86" t="s">
        <v>573</v>
      </c>
      <c r="H30" s="507" t="s">
        <v>198</v>
      </c>
      <c r="I30" s="617" t="s">
        <v>199</v>
      </c>
      <c r="J30" s="617" t="s">
        <v>232</v>
      </c>
      <c r="K30" s="645" t="s">
        <v>222</v>
      </c>
      <c r="L30" s="637" t="s">
        <v>129</v>
      </c>
      <c r="M30" s="500" t="s">
        <v>574</v>
      </c>
      <c r="N30" s="500" t="s">
        <v>131</v>
      </c>
      <c r="O30" s="500" t="s">
        <v>575</v>
      </c>
      <c r="P30" s="500">
        <v>30</v>
      </c>
      <c r="Q30" s="156"/>
      <c r="R30" s="156"/>
      <c r="S30" s="500" t="s">
        <v>576</v>
      </c>
      <c r="T30" s="500">
        <v>15</v>
      </c>
      <c r="U30" s="500" t="s">
        <v>577</v>
      </c>
      <c r="V30" s="500">
        <v>15</v>
      </c>
      <c r="W30" s="500" t="s">
        <v>578</v>
      </c>
      <c r="X30" s="500">
        <v>15</v>
      </c>
      <c r="Y30" s="500" t="s">
        <v>579</v>
      </c>
      <c r="Z30" s="500">
        <v>15</v>
      </c>
      <c r="AA30" s="500" t="s">
        <v>580</v>
      </c>
      <c r="AB30" s="500">
        <v>10</v>
      </c>
      <c r="AC30" s="591">
        <f>P30+R30+T30+V30+X30+Z30+AB30</f>
        <v>100</v>
      </c>
      <c r="AD30" s="591" t="s">
        <v>138</v>
      </c>
      <c r="AE30" s="500" t="s">
        <v>139</v>
      </c>
      <c r="AF30" s="633" t="s">
        <v>138</v>
      </c>
      <c r="AG30" s="501" t="s">
        <v>140</v>
      </c>
      <c r="AH30" s="507" t="s">
        <v>138</v>
      </c>
      <c r="AI30" s="507" t="s">
        <v>141</v>
      </c>
      <c r="AJ30" s="507" t="s">
        <v>232</v>
      </c>
      <c r="AK30" s="501" t="s">
        <v>128</v>
      </c>
      <c r="AL30" s="87">
        <v>1</v>
      </c>
      <c r="AM30" s="89" t="s">
        <v>581</v>
      </c>
      <c r="AN30" s="87">
        <v>1</v>
      </c>
      <c r="AO30" s="409" t="s">
        <v>582</v>
      </c>
      <c r="AP30" s="91"/>
      <c r="AQ30" s="91"/>
      <c r="AR30" s="91"/>
      <c r="AS30" s="91"/>
      <c r="AT30" s="91"/>
      <c r="AU30" s="91"/>
      <c r="AV30" s="91"/>
      <c r="AW30" s="91"/>
      <c r="AX30" s="91"/>
      <c r="AY30" s="91"/>
      <c r="AZ30" s="91"/>
      <c r="BA30" s="91"/>
      <c r="BB30" s="91"/>
      <c r="BC30" s="91"/>
      <c r="BD30" s="91"/>
      <c r="BE30" s="91"/>
      <c r="BF30" s="91"/>
      <c r="BG30" s="91"/>
      <c r="BH30" s="91"/>
      <c r="BI30" s="91"/>
    </row>
    <row r="31" spans="1:61" ht="45" customHeight="1">
      <c r="A31" s="506"/>
      <c r="B31" s="506"/>
      <c r="C31" s="85" t="s">
        <v>236</v>
      </c>
      <c r="D31" s="86" t="s">
        <v>583</v>
      </c>
      <c r="E31" s="506"/>
      <c r="F31" s="506"/>
      <c r="G31" s="86" t="s">
        <v>550</v>
      </c>
      <c r="H31" s="506"/>
      <c r="I31" s="506"/>
      <c r="J31" s="506"/>
      <c r="K31" s="506"/>
      <c r="L31" s="559"/>
      <c r="M31" s="461"/>
      <c r="N31" s="461"/>
      <c r="O31" s="461"/>
      <c r="P31" s="461"/>
      <c r="Q31" s="156"/>
      <c r="R31" s="156"/>
      <c r="S31" s="461"/>
      <c r="T31" s="461"/>
      <c r="U31" s="461"/>
      <c r="V31" s="461"/>
      <c r="W31" s="461"/>
      <c r="X31" s="461"/>
      <c r="Y31" s="461"/>
      <c r="Z31" s="461"/>
      <c r="AA31" s="461"/>
      <c r="AB31" s="461"/>
      <c r="AC31" s="461"/>
      <c r="AD31" s="461"/>
      <c r="AE31" s="461"/>
      <c r="AF31" s="557"/>
      <c r="AG31" s="502"/>
      <c r="AH31" s="506"/>
      <c r="AI31" s="506"/>
      <c r="AJ31" s="506"/>
      <c r="AK31" s="506"/>
      <c r="AL31" s="87">
        <v>2</v>
      </c>
      <c r="AM31" s="100" t="s">
        <v>584</v>
      </c>
      <c r="AN31" s="87">
        <v>2</v>
      </c>
      <c r="AO31" s="85"/>
      <c r="AP31" s="91"/>
      <c r="AQ31" s="91"/>
      <c r="AR31" s="91"/>
      <c r="AS31" s="91"/>
      <c r="AT31" s="91"/>
      <c r="AU31" s="91"/>
      <c r="AV31" s="91"/>
      <c r="AW31" s="91"/>
      <c r="AX31" s="91"/>
      <c r="AY31" s="91"/>
      <c r="AZ31" s="91"/>
      <c r="BA31" s="91"/>
      <c r="BB31" s="91"/>
      <c r="BC31" s="91"/>
      <c r="BD31" s="91"/>
      <c r="BE31" s="91"/>
      <c r="BF31" s="91"/>
      <c r="BG31" s="91"/>
      <c r="BH31" s="91"/>
      <c r="BI31" s="91"/>
    </row>
    <row r="32" spans="1:61" ht="132" customHeight="1">
      <c r="A32" s="506"/>
      <c r="B32" s="506"/>
      <c r="C32" s="85" t="s">
        <v>223</v>
      </c>
      <c r="D32" s="86" t="s">
        <v>585</v>
      </c>
      <c r="E32" s="506"/>
      <c r="F32" s="506"/>
      <c r="G32" s="501" t="s">
        <v>586</v>
      </c>
      <c r="H32" s="506"/>
      <c r="I32" s="506"/>
      <c r="J32" s="506"/>
      <c r="K32" s="506"/>
      <c r="L32" s="559"/>
      <c r="M32" s="99" t="s">
        <v>587</v>
      </c>
      <c r="N32" s="99" t="s">
        <v>131</v>
      </c>
      <c r="O32" s="99" t="s">
        <v>575</v>
      </c>
      <c r="P32" s="99">
        <v>30</v>
      </c>
      <c r="Q32" s="156"/>
      <c r="R32" s="156"/>
      <c r="S32" s="99" t="s">
        <v>576</v>
      </c>
      <c r="T32" s="99">
        <v>15</v>
      </c>
      <c r="U32" s="99" t="s">
        <v>588</v>
      </c>
      <c r="V32" s="99">
        <v>15</v>
      </c>
      <c r="W32" s="99" t="s">
        <v>589</v>
      </c>
      <c r="X32" s="99">
        <v>15</v>
      </c>
      <c r="Y32" s="99" t="s">
        <v>590</v>
      </c>
      <c r="Z32" s="99">
        <v>15</v>
      </c>
      <c r="AA32" s="99" t="s">
        <v>591</v>
      </c>
      <c r="AB32" s="99">
        <v>10</v>
      </c>
      <c r="AC32" s="156">
        <f>P32+R32+T32+V32+X32+Z32+AB32</f>
        <v>100</v>
      </c>
      <c r="AD32" s="156" t="s">
        <v>138</v>
      </c>
      <c r="AE32" s="99" t="s">
        <v>139</v>
      </c>
      <c r="AF32" s="254" t="s">
        <v>138</v>
      </c>
      <c r="AG32" s="83" t="s">
        <v>140</v>
      </c>
      <c r="AH32" s="506"/>
      <c r="AI32" s="506"/>
      <c r="AJ32" s="506"/>
      <c r="AK32" s="506"/>
      <c r="AL32" s="507">
        <v>3</v>
      </c>
      <c r="AM32" s="635" t="s">
        <v>1810</v>
      </c>
      <c r="AN32" s="507">
        <v>3</v>
      </c>
      <c r="AO32" s="634" t="s">
        <v>1885</v>
      </c>
      <c r="AP32" s="91"/>
      <c r="AQ32" s="91"/>
      <c r="AR32" s="91"/>
      <c r="AS32" s="91"/>
      <c r="AT32" s="91"/>
      <c r="AU32" s="91"/>
      <c r="AV32" s="91"/>
      <c r="AW32" s="91"/>
      <c r="AX32" s="91"/>
      <c r="AY32" s="91"/>
      <c r="AZ32" s="91"/>
      <c r="BA32" s="91"/>
      <c r="BB32" s="91"/>
      <c r="BC32" s="91"/>
      <c r="BD32" s="91"/>
      <c r="BE32" s="91"/>
      <c r="BF32" s="91"/>
      <c r="BG32" s="91"/>
      <c r="BH32" s="91"/>
      <c r="BI32" s="91"/>
    </row>
    <row r="33" spans="1:61" ht="137.25" customHeight="1">
      <c r="A33" s="502"/>
      <c r="B33" s="502"/>
      <c r="C33" s="85" t="s">
        <v>223</v>
      </c>
      <c r="D33" s="86" t="s">
        <v>547</v>
      </c>
      <c r="E33" s="502"/>
      <c r="F33" s="502"/>
      <c r="G33" s="502"/>
      <c r="H33" s="502"/>
      <c r="I33" s="502"/>
      <c r="J33" s="502"/>
      <c r="K33" s="502"/>
      <c r="L33" s="523"/>
      <c r="M33" s="400" t="s">
        <v>592</v>
      </c>
      <c r="N33" s="99" t="s">
        <v>158</v>
      </c>
      <c r="O33" s="425" t="s">
        <v>1807</v>
      </c>
      <c r="P33" s="426">
        <v>30</v>
      </c>
      <c r="Q33" s="426" t="s">
        <v>593</v>
      </c>
      <c r="R33" s="426">
        <v>15</v>
      </c>
      <c r="S33" s="425" t="s">
        <v>1808</v>
      </c>
      <c r="T33" s="426">
        <v>15</v>
      </c>
      <c r="U33" s="426" t="s">
        <v>594</v>
      </c>
      <c r="V33" s="426">
        <v>15</v>
      </c>
      <c r="W33" s="425" t="s">
        <v>1809</v>
      </c>
      <c r="X33" s="426">
        <v>15</v>
      </c>
      <c r="Y33" s="426" t="s">
        <v>595</v>
      </c>
      <c r="Z33" s="426">
        <v>15</v>
      </c>
      <c r="AA33" s="425" t="s">
        <v>1806</v>
      </c>
      <c r="AB33" s="99">
        <v>10</v>
      </c>
      <c r="AC33" s="99">
        <v>100</v>
      </c>
      <c r="AD33" s="99" t="s">
        <v>138</v>
      </c>
      <c r="AE33" s="99" t="s">
        <v>139</v>
      </c>
      <c r="AF33" s="99" t="s">
        <v>138</v>
      </c>
      <c r="AG33" s="99" t="s">
        <v>140</v>
      </c>
      <c r="AH33" s="502"/>
      <c r="AI33" s="502"/>
      <c r="AJ33" s="502"/>
      <c r="AK33" s="502"/>
      <c r="AL33" s="502"/>
      <c r="AM33" s="502"/>
      <c r="AN33" s="502"/>
      <c r="AO33" s="502"/>
      <c r="AP33" s="91"/>
      <c r="AQ33" s="91"/>
      <c r="AR33" s="91"/>
      <c r="AS33" s="91"/>
      <c r="AT33" s="91"/>
      <c r="AU33" s="91"/>
      <c r="AV33" s="91"/>
      <c r="AW33" s="91"/>
      <c r="AX33" s="91"/>
      <c r="AY33" s="91"/>
      <c r="AZ33" s="91"/>
      <c r="BA33" s="91"/>
      <c r="BB33" s="91"/>
      <c r="BC33" s="91"/>
      <c r="BD33" s="91"/>
      <c r="BE33" s="91"/>
      <c r="BF33" s="91"/>
      <c r="BG33" s="91"/>
      <c r="BH33" s="91"/>
      <c r="BI33" s="91"/>
    </row>
    <row r="34" spans="1:61" ht="15.75" customHeight="1">
      <c r="A34" s="93"/>
      <c r="B34" s="93"/>
      <c r="C34" s="93"/>
      <c r="D34" s="93"/>
      <c r="E34" s="93"/>
      <c r="F34" s="93"/>
      <c r="G34" s="93"/>
      <c r="H34" s="93"/>
      <c r="I34" s="93"/>
      <c r="J34" s="93"/>
      <c r="K34" s="93"/>
      <c r="L34" s="93"/>
      <c r="M34" s="94"/>
      <c r="N34" s="94"/>
      <c r="O34" s="94"/>
      <c r="P34" s="94"/>
      <c r="Q34" s="94"/>
      <c r="R34" s="94"/>
      <c r="S34" s="94"/>
      <c r="T34" s="94"/>
      <c r="U34" s="94"/>
      <c r="V34" s="94"/>
      <c r="W34" s="94"/>
      <c r="X34" s="94"/>
      <c r="Y34" s="94"/>
      <c r="Z34" s="94"/>
      <c r="AA34" s="94"/>
      <c r="AB34" s="94"/>
      <c r="AC34" s="94"/>
      <c r="AD34" s="94"/>
      <c r="AE34" s="94"/>
      <c r="AF34" s="256"/>
      <c r="AG34" s="256"/>
      <c r="AH34" s="96"/>
      <c r="AI34" s="93"/>
      <c r="AJ34" s="96"/>
      <c r="AK34" s="93"/>
      <c r="AL34" s="93"/>
      <c r="AM34" s="93"/>
      <c r="AN34" s="93"/>
      <c r="AO34" s="93"/>
      <c r="AP34" s="91"/>
      <c r="AQ34" s="91"/>
      <c r="AR34" s="91"/>
      <c r="AS34" s="91"/>
      <c r="AT34" s="91"/>
      <c r="AU34" s="91"/>
      <c r="AV34" s="91"/>
      <c r="AW34" s="91"/>
      <c r="AX34" s="91"/>
      <c r="AY34" s="91"/>
      <c r="AZ34" s="91"/>
      <c r="BA34" s="91"/>
      <c r="BB34" s="91"/>
      <c r="BC34" s="91"/>
      <c r="BD34" s="91"/>
      <c r="BE34" s="91"/>
      <c r="BF34" s="91"/>
      <c r="BG34" s="91"/>
      <c r="BH34" s="91"/>
      <c r="BI34" s="91"/>
    </row>
    <row r="35" spans="1:61" ht="139.5" customHeight="1">
      <c r="A35" s="501" t="s">
        <v>20</v>
      </c>
      <c r="B35" s="507">
        <v>6</v>
      </c>
      <c r="C35" s="85" t="s">
        <v>233</v>
      </c>
      <c r="D35" s="257" t="s">
        <v>596</v>
      </c>
      <c r="E35" s="643" t="s">
        <v>597</v>
      </c>
      <c r="F35" s="644" t="s">
        <v>598</v>
      </c>
      <c r="G35" s="86" t="s">
        <v>599</v>
      </c>
      <c r="H35" s="507" t="s">
        <v>198</v>
      </c>
      <c r="I35" s="630" t="s">
        <v>141</v>
      </c>
      <c r="J35" s="571" t="s">
        <v>232</v>
      </c>
      <c r="K35" s="617" t="s">
        <v>128</v>
      </c>
      <c r="L35" s="637" t="s">
        <v>129</v>
      </c>
      <c r="M35" s="401" t="s">
        <v>600</v>
      </c>
      <c r="N35" s="375" t="s">
        <v>158</v>
      </c>
      <c r="O35" s="375" t="s">
        <v>552</v>
      </c>
      <c r="P35" s="375">
        <v>30</v>
      </c>
      <c r="Q35" s="375"/>
      <c r="R35" s="375"/>
      <c r="S35" s="375" t="s">
        <v>601</v>
      </c>
      <c r="T35" s="375">
        <v>15</v>
      </c>
      <c r="U35" s="375" t="s">
        <v>602</v>
      </c>
      <c r="V35" s="375">
        <v>15</v>
      </c>
      <c r="W35" s="375" t="s">
        <v>603</v>
      </c>
      <c r="X35" s="375">
        <v>15</v>
      </c>
      <c r="Y35" s="375" t="s">
        <v>604</v>
      </c>
      <c r="Z35" s="375">
        <v>15</v>
      </c>
      <c r="AA35" s="375" t="s">
        <v>605</v>
      </c>
      <c r="AB35" s="375">
        <v>10</v>
      </c>
      <c r="AC35" s="375">
        <v>100</v>
      </c>
      <c r="AD35" s="375" t="s">
        <v>138</v>
      </c>
      <c r="AE35" s="375" t="s">
        <v>139</v>
      </c>
      <c r="AF35" s="385" t="s">
        <v>138</v>
      </c>
      <c r="AG35" s="376" t="s">
        <v>140</v>
      </c>
      <c r="AH35" s="507" t="s">
        <v>138</v>
      </c>
      <c r="AI35" s="507" t="s">
        <v>141</v>
      </c>
      <c r="AJ35" s="507" t="s">
        <v>200</v>
      </c>
      <c r="AK35" s="501" t="s">
        <v>143</v>
      </c>
      <c r="AL35" s="87">
        <v>1</v>
      </c>
      <c r="AM35" s="89" t="s">
        <v>606</v>
      </c>
      <c r="AN35" s="87">
        <v>1</v>
      </c>
      <c r="AO35" s="166" t="s">
        <v>607</v>
      </c>
      <c r="AP35" s="91"/>
      <c r="AQ35" s="91"/>
      <c r="AR35" s="91"/>
      <c r="AS35" s="91"/>
      <c r="AT35" s="91"/>
      <c r="AU35" s="91"/>
      <c r="AV35" s="91"/>
      <c r="AW35" s="91"/>
      <c r="AX35" s="91"/>
      <c r="AY35" s="91"/>
      <c r="AZ35" s="91"/>
      <c r="BA35" s="91"/>
      <c r="BB35" s="91"/>
      <c r="BC35" s="91"/>
      <c r="BD35" s="91"/>
      <c r="BE35" s="91"/>
      <c r="BF35" s="91"/>
      <c r="BG35" s="91"/>
      <c r="BH35" s="91"/>
      <c r="BI35" s="91"/>
    </row>
    <row r="36" spans="1:61" ht="114" customHeight="1">
      <c r="A36" s="506"/>
      <c r="B36" s="506"/>
      <c r="C36" s="85" t="s">
        <v>236</v>
      </c>
      <c r="D36" s="257" t="s">
        <v>608</v>
      </c>
      <c r="E36" s="506"/>
      <c r="F36" s="506"/>
      <c r="G36" s="86" t="s">
        <v>609</v>
      </c>
      <c r="H36" s="506"/>
      <c r="I36" s="506"/>
      <c r="J36" s="506"/>
      <c r="K36" s="506"/>
      <c r="L36" s="559"/>
      <c r="M36" s="427" t="s">
        <v>1781</v>
      </c>
      <c r="N36" s="375" t="s">
        <v>158</v>
      </c>
      <c r="O36" s="389" t="s">
        <v>552</v>
      </c>
      <c r="P36" s="375">
        <v>30</v>
      </c>
      <c r="Q36" s="374"/>
      <c r="R36" s="374"/>
      <c r="S36" s="389" t="s">
        <v>601</v>
      </c>
      <c r="T36" s="375">
        <v>15</v>
      </c>
      <c r="U36" s="401" t="s">
        <v>1784</v>
      </c>
      <c r="V36" s="375">
        <v>15</v>
      </c>
      <c r="W36" s="408" t="s">
        <v>1785</v>
      </c>
      <c r="X36" s="375">
        <v>15</v>
      </c>
      <c r="Y36" s="408" t="s">
        <v>1786</v>
      </c>
      <c r="Z36" s="375">
        <v>15</v>
      </c>
      <c r="AA36" s="408" t="s">
        <v>1787</v>
      </c>
      <c r="AB36" s="375">
        <v>10</v>
      </c>
      <c r="AC36" s="428">
        <f>+AB36+Z36+X36+V36+T36+P36</f>
        <v>100</v>
      </c>
      <c r="AD36" s="375" t="s">
        <v>138</v>
      </c>
      <c r="AE36" s="375" t="s">
        <v>139</v>
      </c>
      <c r="AF36" s="385" t="s">
        <v>138</v>
      </c>
      <c r="AG36" s="376" t="s">
        <v>140</v>
      </c>
      <c r="AH36" s="506"/>
      <c r="AI36" s="506"/>
      <c r="AJ36" s="506"/>
      <c r="AK36" s="506"/>
      <c r="AL36" s="87">
        <v>2</v>
      </c>
      <c r="AM36" s="388" t="s">
        <v>610</v>
      </c>
      <c r="AN36" s="87">
        <v>2</v>
      </c>
      <c r="AO36" s="85"/>
      <c r="AP36" s="91"/>
      <c r="AQ36" s="91"/>
      <c r="AR36" s="91"/>
      <c r="AS36" s="91"/>
      <c r="AT36" s="91"/>
      <c r="AU36" s="91"/>
      <c r="AV36" s="91"/>
      <c r="AW36" s="91"/>
      <c r="AX36" s="91"/>
      <c r="AY36" s="91"/>
      <c r="AZ36" s="91"/>
      <c r="BA36" s="91"/>
      <c r="BB36" s="91"/>
      <c r="BC36" s="91"/>
      <c r="BD36" s="91"/>
      <c r="BE36" s="91"/>
      <c r="BF36" s="91"/>
      <c r="BG36" s="91"/>
      <c r="BH36" s="91"/>
      <c r="BI36" s="91"/>
    </row>
    <row r="37" spans="1:61" ht="178.5" customHeight="1">
      <c r="A37" s="502"/>
      <c r="B37" s="502"/>
      <c r="C37" s="85" t="s">
        <v>121</v>
      </c>
      <c r="D37" s="257" t="s">
        <v>611</v>
      </c>
      <c r="E37" s="502"/>
      <c r="F37" s="502"/>
      <c r="G37" s="86" t="s">
        <v>612</v>
      </c>
      <c r="H37" s="502"/>
      <c r="I37" s="502"/>
      <c r="J37" s="502"/>
      <c r="K37" s="502"/>
      <c r="L37" s="523"/>
      <c r="M37" s="374"/>
      <c r="N37" s="374"/>
      <c r="O37" s="374"/>
      <c r="P37" s="374"/>
      <c r="Q37" s="374"/>
      <c r="R37" s="374"/>
      <c r="S37" s="374"/>
      <c r="T37" s="374"/>
      <c r="U37" s="374"/>
      <c r="V37" s="374"/>
      <c r="W37" s="374"/>
      <c r="X37" s="374"/>
      <c r="Y37" s="374"/>
      <c r="Z37" s="374"/>
      <c r="AA37" s="374"/>
      <c r="AB37" s="374"/>
      <c r="AC37" s="374"/>
      <c r="AD37" s="374"/>
      <c r="AE37" s="374"/>
      <c r="AF37" s="386"/>
      <c r="AG37" s="387"/>
      <c r="AH37" s="502"/>
      <c r="AI37" s="502"/>
      <c r="AJ37" s="502"/>
      <c r="AK37" s="502"/>
      <c r="AL37" s="87">
        <v>3</v>
      </c>
      <c r="AM37" s="405" t="s">
        <v>1816</v>
      </c>
      <c r="AN37" s="87">
        <v>3</v>
      </c>
      <c r="AO37" s="409" t="s">
        <v>1920</v>
      </c>
      <c r="AP37" s="91"/>
      <c r="AQ37" s="91"/>
      <c r="AR37" s="91"/>
      <c r="AS37" s="91"/>
      <c r="AT37" s="91"/>
      <c r="AU37" s="91"/>
      <c r="AV37" s="91"/>
      <c r="AW37" s="91"/>
      <c r="AX37" s="91"/>
      <c r="AY37" s="91"/>
      <c r="AZ37" s="91"/>
      <c r="BA37" s="91"/>
      <c r="BB37" s="91"/>
      <c r="BC37" s="91"/>
      <c r="BD37" s="91"/>
      <c r="BE37" s="91"/>
      <c r="BF37" s="91"/>
      <c r="BG37" s="91"/>
      <c r="BH37" s="91"/>
      <c r="BI37" s="91"/>
    </row>
    <row r="38" spans="1:61" ht="15.75" customHeight="1">
      <c r="A38" s="93"/>
      <c r="B38" s="93"/>
      <c r="C38" s="93"/>
      <c r="D38" s="93"/>
      <c r="E38" s="93"/>
      <c r="F38" s="93"/>
      <c r="G38" s="93"/>
      <c r="H38" s="93"/>
      <c r="I38" s="93"/>
      <c r="J38" s="93"/>
      <c r="K38" s="93"/>
      <c r="L38" s="93"/>
      <c r="M38" s="94"/>
      <c r="N38" s="94"/>
      <c r="O38" s="94"/>
      <c r="P38" s="94"/>
      <c r="Q38" s="94"/>
      <c r="R38" s="94"/>
      <c r="S38" s="94"/>
      <c r="T38" s="94"/>
      <c r="U38" s="94"/>
      <c r="V38" s="94"/>
      <c r="W38" s="94"/>
      <c r="X38" s="94"/>
      <c r="Y38" s="94"/>
      <c r="Z38" s="94"/>
      <c r="AA38" s="94"/>
      <c r="AB38" s="94"/>
      <c r="AC38" s="94"/>
      <c r="AD38" s="94"/>
      <c r="AE38" s="94"/>
      <c r="AF38" s="93"/>
      <c r="AG38" s="93"/>
      <c r="AH38" s="96"/>
      <c r="AI38" s="93"/>
      <c r="AJ38" s="96"/>
      <c r="AK38" s="93"/>
      <c r="AL38" s="93"/>
      <c r="AM38" s="93"/>
      <c r="AN38" s="93"/>
      <c r="AO38" s="93"/>
      <c r="AP38" s="91"/>
      <c r="AQ38" s="91"/>
      <c r="AR38" s="91"/>
      <c r="AS38" s="91"/>
      <c r="AT38" s="91"/>
      <c r="AU38" s="91"/>
      <c r="AV38" s="91"/>
      <c r="AW38" s="91"/>
      <c r="AX38" s="91"/>
      <c r="AY38" s="91"/>
      <c r="AZ38" s="91"/>
      <c r="BA38" s="91"/>
      <c r="BB38" s="91"/>
      <c r="BC38" s="91"/>
      <c r="BD38" s="91"/>
      <c r="BE38" s="91"/>
      <c r="BF38" s="91"/>
      <c r="BG38" s="91"/>
      <c r="BH38" s="91"/>
      <c r="BI38" s="91"/>
    </row>
    <row r="39" spans="1:61" ht="15.75" customHeight="1">
      <c r="A39" s="91"/>
      <c r="B39" s="91"/>
      <c r="C39" s="91"/>
      <c r="D39" s="91"/>
      <c r="E39" s="91"/>
      <c r="F39" s="58"/>
      <c r="G39" s="91"/>
      <c r="H39" s="91"/>
      <c r="I39" s="91"/>
      <c r="J39" s="91"/>
      <c r="K39" s="91"/>
      <c r="L39" s="58"/>
      <c r="M39" s="91"/>
      <c r="N39" s="91"/>
      <c r="O39" s="91"/>
      <c r="P39" s="58"/>
      <c r="Q39" s="58"/>
      <c r="R39" s="58"/>
      <c r="S39" s="58"/>
      <c r="T39" s="58"/>
      <c r="U39" s="91"/>
      <c r="V39" s="58"/>
      <c r="W39" s="91"/>
      <c r="X39" s="58"/>
      <c r="Y39" s="91"/>
      <c r="Z39" s="58"/>
      <c r="AA39" s="91"/>
      <c r="AB39" s="58"/>
      <c r="AC39" s="91"/>
      <c r="AD39" s="91"/>
      <c r="AE39" s="58"/>
      <c r="AF39" s="58"/>
      <c r="AG39" s="58"/>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row>
    <row r="40" spans="1:61" ht="15.75" customHeight="1">
      <c r="A40" s="91"/>
      <c r="B40" s="91"/>
      <c r="C40" s="91"/>
      <c r="D40" s="91"/>
      <c r="E40" s="91"/>
      <c r="F40" s="58"/>
      <c r="G40" s="91"/>
      <c r="H40" s="91"/>
      <c r="I40" s="91"/>
      <c r="J40" s="91"/>
      <c r="K40" s="91"/>
      <c r="L40" s="58"/>
      <c r="M40" s="91"/>
      <c r="N40" s="91"/>
      <c r="O40" s="91"/>
      <c r="P40" s="58"/>
      <c r="Q40" s="58"/>
      <c r="R40" s="58"/>
      <c r="S40" s="58"/>
      <c r="T40" s="58"/>
      <c r="U40" s="91"/>
      <c r="V40" s="58"/>
      <c r="W40" s="91"/>
      <c r="X40" s="58"/>
      <c r="Y40" s="91"/>
      <c r="Z40" s="58"/>
      <c r="AA40" s="91"/>
      <c r="AB40" s="58"/>
      <c r="AC40" s="91"/>
      <c r="AD40" s="91"/>
      <c r="AE40" s="58"/>
      <c r="AF40" s="58"/>
      <c r="AG40" s="58"/>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row>
    <row r="41" spans="1:61" ht="15.75" customHeight="1">
      <c r="A41" s="91"/>
      <c r="B41" s="91"/>
      <c r="C41" s="91"/>
      <c r="D41" s="91"/>
      <c r="E41" s="91"/>
      <c r="F41" s="58"/>
      <c r="G41" s="91"/>
      <c r="H41" s="91"/>
      <c r="I41" s="91"/>
      <c r="J41" s="91"/>
      <c r="K41" s="91"/>
      <c r="L41" s="58"/>
      <c r="M41" s="91"/>
      <c r="N41" s="91"/>
      <c r="O41" s="91"/>
      <c r="P41" s="58"/>
      <c r="Q41" s="58"/>
      <c r="R41" s="58"/>
      <c r="S41" s="58"/>
      <c r="T41" s="58"/>
      <c r="U41" s="91"/>
      <c r="V41" s="58"/>
      <c r="W41" s="91"/>
      <c r="X41" s="58"/>
      <c r="Y41" s="91"/>
      <c r="Z41" s="58"/>
      <c r="AA41" s="91"/>
      <c r="AB41" s="58"/>
      <c r="AC41" s="91"/>
      <c r="AD41" s="91"/>
      <c r="AE41" s="58"/>
      <c r="AF41" s="58"/>
      <c r="AG41" s="58"/>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row>
    <row r="42" spans="1:61" ht="15.75" customHeight="1">
      <c r="A42" s="91"/>
      <c r="B42" s="91"/>
      <c r="C42" s="91"/>
      <c r="D42" s="91"/>
      <c r="E42" s="91"/>
      <c r="F42" s="58"/>
      <c r="G42" s="91"/>
      <c r="H42" s="91"/>
      <c r="I42" s="91"/>
      <c r="J42" s="91"/>
      <c r="K42" s="91"/>
      <c r="L42" s="58"/>
      <c r="M42" s="91"/>
      <c r="N42" s="91"/>
      <c r="O42" s="91"/>
      <c r="P42" s="58"/>
      <c r="Q42" s="58"/>
      <c r="R42" s="58"/>
      <c r="S42" s="58"/>
      <c r="T42" s="58"/>
      <c r="U42" s="91"/>
      <c r="V42" s="58"/>
      <c r="W42" s="91"/>
      <c r="X42" s="58"/>
      <c r="Y42" s="91"/>
      <c r="Z42" s="58"/>
      <c r="AA42" s="91"/>
      <c r="AB42" s="58"/>
      <c r="AC42" s="91"/>
      <c r="AD42" s="91"/>
      <c r="AE42" s="58"/>
      <c r="AF42" s="58"/>
      <c r="AG42" s="58"/>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row>
    <row r="43" spans="1:61" ht="15.75" customHeight="1">
      <c r="A43" s="91"/>
      <c r="B43" s="91"/>
      <c r="C43" s="91"/>
      <c r="D43" s="91"/>
      <c r="E43" s="91"/>
      <c r="F43" s="58"/>
      <c r="G43" s="91"/>
      <c r="H43" s="91"/>
      <c r="I43" s="91"/>
      <c r="J43" s="91"/>
      <c r="K43" s="91"/>
      <c r="L43" s="58"/>
      <c r="M43" s="91"/>
      <c r="N43" s="91"/>
      <c r="O43" s="91"/>
      <c r="P43" s="58"/>
      <c r="Q43" s="58"/>
      <c r="R43" s="58"/>
      <c r="S43" s="58"/>
      <c r="T43" s="58"/>
      <c r="U43" s="91"/>
      <c r="V43" s="58"/>
      <c r="W43" s="91"/>
      <c r="X43" s="58"/>
      <c r="Y43" s="91"/>
      <c r="Z43" s="58"/>
      <c r="AA43" s="91"/>
      <c r="AB43" s="58"/>
      <c r="AC43" s="91"/>
      <c r="AD43" s="91"/>
      <c r="AE43" s="58"/>
      <c r="AF43" s="58"/>
      <c r="AG43" s="58"/>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row>
    <row r="44" spans="1:61" ht="15.75" customHeight="1">
      <c r="A44" s="91"/>
      <c r="B44" s="91"/>
      <c r="C44" s="91"/>
      <c r="D44" s="91"/>
      <c r="E44" s="91"/>
      <c r="F44" s="58"/>
      <c r="G44" s="91"/>
      <c r="H44" s="91"/>
      <c r="I44" s="91"/>
      <c r="J44" s="91"/>
      <c r="K44" s="91"/>
      <c r="L44" s="58"/>
      <c r="M44" s="91"/>
      <c r="N44" s="91"/>
      <c r="O44" s="91"/>
      <c r="P44" s="58"/>
      <c r="Q44" s="58"/>
      <c r="R44" s="58"/>
      <c r="S44" s="58"/>
      <c r="T44" s="58"/>
      <c r="U44" s="91"/>
      <c r="V44" s="58"/>
      <c r="W44" s="91"/>
      <c r="X44" s="58"/>
      <c r="Y44" s="91"/>
      <c r="Z44" s="58"/>
      <c r="AA44" s="91"/>
      <c r="AB44" s="58"/>
      <c r="AC44" s="91"/>
      <c r="AD44" s="91"/>
      <c r="AE44" s="58"/>
      <c r="AF44" s="58"/>
      <c r="AG44" s="58"/>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row>
    <row r="45" spans="1:61" ht="15.75" customHeight="1">
      <c r="A45" s="91"/>
      <c r="B45" s="91"/>
      <c r="C45" s="91"/>
      <c r="D45" s="91"/>
      <c r="E45" s="91"/>
      <c r="F45" s="58"/>
      <c r="G45" s="91"/>
      <c r="H45" s="91"/>
      <c r="I45" s="91"/>
      <c r="J45" s="91"/>
      <c r="K45" s="91"/>
      <c r="L45" s="58"/>
      <c r="M45" s="91"/>
      <c r="N45" s="91"/>
      <c r="O45" s="91"/>
      <c r="P45" s="58"/>
      <c r="Q45" s="58"/>
      <c r="R45" s="58"/>
      <c r="S45" s="58"/>
      <c r="T45" s="58"/>
      <c r="U45" s="91"/>
      <c r="V45" s="58"/>
      <c r="W45" s="91"/>
      <c r="X45" s="58"/>
      <c r="Y45" s="91"/>
      <c r="Z45" s="58"/>
      <c r="AA45" s="91"/>
      <c r="AB45" s="58"/>
      <c r="AC45" s="91"/>
      <c r="AD45" s="91"/>
      <c r="AE45" s="58"/>
      <c r="AF45" s="58"/>
      <c r="AG45" s="58"/>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row>
    <row r="46" spans="1:61" ht="15.75" customHeight="1">
      <c r="A46" s="91"/>
      <c r="B46" s="91"/>
      <c r="C46" s="91"/>
      <c r="D46" s="91"/>
      <c r="E46" s="91"/>
      <c r="F46" s="58"/>
      <c r="G46" s="91"/>
      <c r="H46" s="91"/>
      <c r="I46" s="91"/>
      <c r="J46" s="91"/>
      <c r="K46" s="91"/>
      <c r="L46" s="58"/>
      <c r="M46" s="91"/>
      <c r="N46" s="91"/>
      <c r="O46" s="91"/>
      <c r="P46" s="58"/>
      <c r="Q46" s="58"/>
      <c r="R46" s="58"/>
      <c r="S46" s="58"/>
      <c r="T46" s="58"/>
      <c r="U46" s="91"/>
      <c r="V46" s="58"/>
      <c r="W46" s="91"/>
      <c r="X46" s="58"/>
      <c r="Y46" s="91"/>
      <c r="Z46" s="58"/>
      <c r="AA46" s="91"/>
      <c r="AB46" s="58"/>
      <c r="AC46" s="91"/>
      <c r="AD46" s="91"/>
      <c r="AE46" s="58"/>
      <c r="AF46" s="58"/>
      <c r="AG46" s="58"/>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row>
    <row r="47" spans="1:61" ht="15.75" customHeight="1">
      <c r="A47" s="91"/>
      <c r="B47" s="91"/>
      <c r="C47" s="91"/>
      <c r="D47" s="91"/>
      <c r="E47" s="91"/>
      <c r="F47" s="58"/>
      <c r="G47" s="91"/>
      <c r="H47" s="91"/>
      <c r="I47" s="91"/>
      <c r="J47" s="91"/>
      <c r="K47" s="91"/>
      <c r="L47" s="58"/>
      <c r="M47" s="91"/>
      <c r="N47" s="91"/>
      <c r="O47" s="91"/>
      <c r="P47" s="58"/>
      <c r="Q47" s="58"/>
      <c r="R47" s="58"/>
      <c r="S47" s="58"/>
      <c r="T47" s="58"/>
      <c r="U47" s="91"/>
      <c r="V47" s="58"/>
      <c r="W47" s="91"/>
      <c r="X47" s="58"/>
      <c r="Y47" s="91"/>
      <c r="Z47" s="58"/>
      <c r="AA47" s="91"/>
      <c r="AB47" s="58"/>
      <c r="AC47" s="91"/>
      <c r="AD47" s="91"/>
      <c r="AE47" s="58"/>
      <c r="AF47" s="58"/>
      <c r="AG47" s="58"/>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row>
    <row r="48" spans="1:61" ht="15.75" customHeight="1">
      <c r="A48" s="91"/>
      <c r="B48" s="91"/>
      <c r="C48" s="91"/>
      <c r="D48" s="91"/>
      <c r="E48" s="91"/>
      <c r="F48" s="58"/>
      <c r="G48" s="91"/>
      <c r="H48" s="91"/>
      <c r="I48" s="91"/>
      <c r="J48" s="91"/>
      <c r="K48" s="91"/>
      <c r="L48" s="58"/>
      <c r="M48" s="91"/>
      <c r="N48" s="91"/>
      <c r="O48" s="91"/>
      <c r="P48" s="58"/>
      <c r="Q48" s="58"/>
      <c r="R48" s="58"/>
      <c r="S48" s="58"/>
      <c r="T48" s="58"/>
      <c r="U48" s="91"/>
      <c r="V48" s="58"/>
      <c r="W48" s="91"/>
      <c r="X48" s="58"/>
      <c r="Y48" s="91"/>
      <c r="Z48" s="58"/>
      <c r="AA48" s="91"/>
      <c r="AB48" s="58"/>
      <c r="AC48" s="91"/>
      <c r="AD48" s="91"/>
      <c r="AE48" s="58"/>
      <c r="AF48" s="58"/>
      <c r="AG48" s="58"/>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row>
    <row r="49" spans="1:61" ht="15.75" customHeight="1">
      <c r="A49" s="91"/>
      <c r="B49" s="91"/>
      <c r="C49" s="91"/>
      <c r="D49" s="91"/>
      <c r="E49" s="91"/>
      <c r="F49" s="58"/>
      <c r="G49" s="91"/>
      <c r="H49" s="91"/>
      <c r="I49" s="91"/>
      <c r="J49" s="91"/>
      <c r="K49" s="91"/>
      <c r="L49" s="58"/>
      <c r="M49" s="91"/>
      <c r="N49" s="91"/>
      <c r="O49" s="91"/>
      <c r="P49" s="58"/>
      <c r="Q49" s="58"/>
      <c r="R49" s="58"/>
      <c r="S49" s="58"/>
      <c r="T49" s="58"/>
      <c r="U49" s="91"/>
      <c r="V49" s="58"/>
      <c r="W49" s="91"/>
      <c r="X49" s="58"/>
      <c r="Y49" s="91"/>
      <c r="Z49" s="58"/>
      <c r="AA49" s="91"/>
      <c r="AB49" s="58"/>
      <c r="AC49" s="91"/>
      <c r="AD49" s="91"/>
      <c r="AE49" s="58"/>
      <c r="AF49" s="58"/>
      <c r="AG49" s="58"/>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row>
    <row r="50" spans="1:61" ht="15.75" customHeight="1">
      <c r="A50" s="91"/>
      <c r="B50" s="91"/>
      <c r="C50" s="91"/>
      <c r="D50" s="91"/>
      <c r="E50" s="91"/>
      <c r="F50" s="58"/>
      <c r="G50" s="91"/>
      <c r="H50" s="91"/>
      <c r="I50" s="91"/>
      <c r="J50" s="91"/>
      <c r="K50" s="91"/>
      <c r="L50" s="58"/>
      <c r="M50" s="91"/>
      <c r="N50" s="91"/>
      <c r="O50" s="91"/>
      <c r="P50" s="58"/>
      <c r="Q50" s="58"/>
      <c r="R50" s="58"/>
      <c r="S50" s="58"/>
      <c r="T50" s="58"/>
      <c r="U50" s="91"/>
      <c r="V50" s="58"/>
      <c r="W50" s="91"/>
      <c r="X50" s="58"/>
      <c r="Y50" s="91"/>
      <c r="Z50" s="58"/>
      <c r="AA50" s="91"/>
      <c r="AB50" s="58"/>
      <c r="AC50" s="91"/>
      <c r="AD50" s="91"/>
      <c r="AE50" s="58"/>
      <c r="AF50" s="58"/>
      <c r="AG50" s="58"/>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row>
    <row r="51" spans="1:61" ht="15.75" customHeight="1">
      <c r="A51" s="91"/>
      <c r="B51" s="91"/>
      <c r="C51" s="91"/>
      <c r="D51" s="91"/>
      <c r="E51" s="91"/>
      <c r="F51" s="58"/>
      <c r="G51" s="91"/>
      <c r="H51" s="91"/>
      <c r="I51" s="91"/>
      <c r="J51" s="91"/>
      <c r="K51" s="91"/>
      <c r="L51" s="58"/>
      <c r="M51" s="91"/>
      <c r="N51" s="91"/>
      <c r="O51" s="91"/>
      <c r="P51" s="58"/>
      <c r="Q51" s="58"/>
      <c r="R51" s="58"/>
      <c r="S51" s="58"/>
      <c r="T51" s="58"/>
      <c r="U51" s="91"/>
      <c r="V51" s="58"/>
      <c r="W51" s="91"/>
      <c r="X51" s="58"/>
      <c r="Y51" s="91"/>
      <c r="Z51" s="58"/>
      <c r="AA51" s="91"/>
      <c r="AB51" s="58"/>
      <c r="AC51" s="91"/>
      <c r="AD51" s="91"/>
      <c r="AE51" s="58"/>
      <c r="AF51" s="58"/>
      <c r="AG51" s="58"/>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row>
    <row r="52" spans="1:61" ht="15.75" customHeight="1">
      <c r="A52" s="91"/>
      <c r="B52" s="91"/>
      <c r="C52" s="91"/>
      <c r="D52" s="91"/>
      <c r="E52" s="91"/>
      <c r="F52" s="58"/>
      <c r="G52" s="91"/>
      <c r="H52" s="91"/>
      <c r="I52" s="91"/>
      <c r="J52" s="91"/>
      <c r="K52" s="91"/>
      <c r="L52" s="58"/>
      <c r="M52" s="91"/>
      <c r="N52" s="91"/>
      <c r="O52" s="91"/>
      <c r="P52" s="58"/>
      <c r="Q52" s="58"/>
      <c r="R52" s="58"/>
      <c r="S52" s="58"/>
      <c r="T52" s="58"/>
      <c r="U52" s="91"/>
      <c r="V52" s="58"/>
      <c r="W52" s="91"/>
      <c r="X52" s="58"/>
      <c r="Y52" s="91"/>
      <c r="Z52" s="58"/>
      <c r="AA52" s="91"/>
      <c r="AB52" s="58"/>
      <c r="AC52" s="91"/>
      <c r="AD52" s="91"/>
      <c r="AE52" s="58"/>
      <c r="AF52" s="58"/>
      <c r="AG52" s="58"/>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row>
    <row r="53" spans="1:61" ht="15.75" customHeight="1">
      <c r="A53" s="91"/>
      <c r="B53" s="91"/>
      <c r="C53" s="91"/>
      <c r="D53" s="91"/>
      <c r="E53" s="91"/>
      <c r="F53" s="58"/>
      <c r="G53" s="91"/>
      <c r="H53" s="91"/>
      <c r="I53" s="91"/>
      <c r="J53" s="91"/>
      <c r="K53" s="91"/>
      <c r="L53" s="58"/>
      <c r="M53" s="91"/>
      <c r="N53" s="91"/>
      <c r="O53" s="91"/>
      <c r="P53" s="58"/>
      <c r="Q53" s="58"/>
      <c r="R53" s="58"/>
      <c r="S53" s="58"/>
      <c r="T53" s="58"/>
      <c r="U53" s="91"/>
      <c r="V53" s="58"/>
      <c r="W53" s="91"/>
      <c r="X53" s="58"/>
      <c r="Y53" s="91"/>
      <c r="Z53" s="58"/>
      <c r="AA53" s="91"/>
      <c r="AB53" s="58"/>
      <c r="AC53" s="91"/>
      <c r="AD53" s="91"/>
      <c r="AE53" s="58"/>
      <c r="AF53" s="58"/>
      <c r="AG53" s="58"/>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row>
    <row r="54" spans="1:61" ht="15.75" customHeight="1">
      <c r="A54" s="91"/>
      <c r="B54" s="91"/>
      <c r="C54" s="91"/>
      <c r="D54" s="91"/>
      <c r="E54" s="91"/>
      <c r="F54" s="58"/>
      <c r="G54" s="91"/>
      <c r="H54" s="91"/>
      <c r="I54" s="91"/>
      <c r="J54" s="91"/>
      <c r="K54" s="91"/>
      <c r="L54" s="58"/>
      <c r="M54" s="91"/>
      <c r="N54" s="91"/>
      <c r="O54" s="91"/>
      <c r="P54" s="58"/>
      <c r="Q54" s="58"/>
      <c r="R54" s="58"/>
      <c r="S54" s="58"/>
      <c r="T54" s="58"/>
      <c r="U54" s="91"/>
      <c r="V54" s="58"/>
      <c r="W54" s="91"/>
      <c r="X54" s="58"/>
      <c r="Y54" s="91"/>
      <c r="Z54" s="58"/>
      <c r="AA54" s="91"/>
      <c r="AB54" s="58"/>
      <c r="AC54" s="91"/>
      <c r="AD54" s="91"/>
      <c r="AE54" s="58"/>
      <c r="AF54" s="58"/>
      <c r="AG54" s="58"/>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row>
    <row r="55" spans="1:61" ht="15.75" customHeight="1">
      <c r="A55" s="91"/>
      <c r="B55" s="91"/>
      <c r="C55" s="91"/>
      <c r="D55" s="91"/>
      <c r="E55" s="91"/>
      <c r="F55" s="58"/>
      <c r="G55" s="91"/>
      <c r="H55" s="91"/>
      <c r="I55" s="91"/>
      <c r="J55" s="91"/>
      <c r="K55" s="91"/>
      <c r="L55" s="58"/>
      <c r="M55" s="91"/>
      <c r="N55" s="91"/>
      <c r="O55" s="91"/>
      <c r="P55" s="58"/>
      <c r="Q55" s="58"/>
      <c r="R55" s="58"/>
      <c r="S55" s="58"/>
      <c r="T55" s="58"/>
      <c r="U55" s="91"/>
      <c r="V55" s="58"/>
      <c r="W55" s="91"/>
      <c r="X55" s="58"/>
      <c r="Y55" s="91"/>
      <c r="Z55" s="58"/>
      <c r="AA55" s="91"/>
      <c r="AB55" s="58"/>
      <c r="AC55" s="91"/>
      <c r="AD55" s="91"/>
      <c r="AE55" s="58"/>
      <c r="AF55" s="58"/>
      <c r="AG55" s="58"/>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row>
    <row r="56" spans="1:61" ht="15.75" customHeight="1">
      <c r="A56" s="91"/>
      <c r="B56" s="91"/>
      <c r="C56" s="91"/>
      <c r="D56" s="91"/>
      <c r="E56" s="91"/>
      <c r="F56" s="58"/>
      <c r="G56" s="91"/>
      <c r="H56" s="91"/>
      <c r="I56" s="91"/>
      <c r="J56" s="91"/>
      <c r="K56" s="91"/>
      <c r="L56" s="58"/>
      <c r="M56" s="91"/>
      <c r="N56" s="91"/>
      <c r="O56" s="91"/>
      <c r="P56" s="58"/>
      <c r="Q56" s="58"/>
      <c r="R56" s="58"/>
      <c r="S56" s="58"/>
      <c r="T56" s="58"/>
      <c r="U56" s="91"/>
      <c r="V56" s="58"/>
      <c r="W56" s="91"/>
      <c r="X56" s="58"/>
      <c r="Y56" s="91"/>
      <c r="Z56" s="58"/>
      <c r="AA56" s="91"/>
      <c r="AB56" s="58"/>
      <c r="AC56" s="91"/>
      <c r="AD56" s="91"/>
      <c r="AE56" s="58"/>
      <c r="AF56" s="58"/>
      <c r="AG56" s="58"/>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row>
    <row r="57" spans="1:61" ht="15.75" customHeight="1">
      <c r="A57" s="91"/>
      <c r="B57" s="91"/>
      <c r="C57" s="91"/>
      <c r="D57" s="91"/>
      <c r="E57" s="91"/>
      <c r="F57" s="58"/>
      <c r="G57" s="91"/>
      <c r="H57" s="91"/>
      <c r="I57" s="91"/>
      <c r="J57" s="91"/>
      <c r="K57" s="91"/>
      <c r="L57" s="58"/>
      <c r="M57" s="91"/>
      <c r="N57" s="91"/>
      <c r="O57" s="91"/>
      <c r="P57" s="58"/>
      <c r="Q57" s="58"/>
      <c r="R57" s="58"/>
      <c r="S57" s="58"/>
      <c r="T57" s="58"/>
      <c r="U57" s="91"/>
      <c r="V57" s="58"/>
      <c r="W57" s="91"/>
      <c r="X57" s="58"/>
      <c r="Y57" s="91"/>
      <c r="Z57" s="58"/>
      <c r="AA57" s="91"/>
      <c r="AB57" s="58"/>
      <c r="AC57" s="91"/>
      <c r="AD57" s="91"/>
      <c r="AE57" s="58"/>
      <c r="AF57" s="58"/>
      <c r="AG57" s="58"/>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row>
    <row r="58" spans="1:61" ht="15.75" customHeight="1">
      <c r="A58" s="91"/>
      <c r="B58" s="91"/>
      <c r="C58" s="91"/>
      <c r="D58" s="91"/>
      <c r="E58" s="91"/>
      <c r="F58" s="58"/>
      <c r="G58" s="91"/>
      <c r="H58" s="91"/>
      <c r="I58" s="91"/>
      <c r="J58" s="91"/>
      <c r="K58" s="91"/>
      <c r="L58" s="58"/>
      <c r="M58" s="91"/>
      <c r="N58" s="91"/>
      <c r="O58" s="91"/>
      <c r="P58" s="58"/>
      <c r="Q58" s="58"/>
      <c r="R58" s="58"/>
      <c r="S58" s="58"/>
      <c r="T58" s="58"/>
      <c r="U58" s="91"/>
      <c r="V58" s="58"/>
      <c r="W58" s="91"/>
      <c r="X58" s="58"/>
      <c r="Y58" s="91"/>
      <c r="Z58" s="58"/>
      <c r="AA58" s="91"/>
      <c r="AB58" s="58"/>
      <c r="AC58" s="91"/>
      <c r="AD58" s="91"/>
      <c r="AE58" s="58"/>
      <c r="AF58" s="58"/>
      <c r="AG58" s="58"/>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row>
    <row r="59" spans="1:61" ht="15.75" customHeight="1">
      <c r="A59" s="91"/>
      <c r="B59" s="91"/>
      <c r="C59" s="91"/>
      <c r="D59" s="91"/>
      <c r="E59" s="91"/>
      <c r="F59" s="58"/>
      <c r="G59" s="91"/>
      <c r="H59" s="91"/>
      <c r="I59" s="91"/>
      <c r="J59" s="91"/>
      <c r="K59" s="91"/>
      <c r="L59" s="58"/>
      <c r="M59" s="91"/>
      <c r="N59" s="91"/>
      <c r="O59" s="91"/>
      <c r="P59" s="58"/>
      <c r="Q59" s="58"/>
      <c r="R59" s="58"/>
      <c r="S59" s="58"/>
      <c r="T59" s="58"/>
      <c r="U59" s="91"/>
      <c r="V59" s="58"/>
      <c r="W59" s="91"/>
      <c r="X59" s="58"/>
      <c r="Y59" s="91"/>
      <c r="Z59" s="58"/>
      <c r="AA59" s="91"/>
      <c r="AB59" s="58"/>
      <c r="AC59" s="91"/>
      <c r="AD59" s="91"/>
      <c r="AE59" s="58"/>
      <c r="AF59" s="58"/>
      <c r="AG59" s="58"/>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row>
    <row r="60" spans="1:61" ht="15.75" customHeight="1">
      <c r="A60" s="91"/>
      <c r="B60" s="91"/>
      <c r="C60" s="91"/>
      <c r="D60" s="91"/>
      <c r="E60" s="91"/>
      <c r="F60" s="58"/>
      <c r="G60" s="91"/>
      <c r="H60" s="91"/>
      <c r="I60" s="91"/>
      <c r="J60" s="91"/>
      <c r="K60" s="91"/>
      <c r="L60" s="58"/>
      <c r="M60" s="91"/>
      <c r="N60" s="91"/>
      <c r="O60" s="91"/>
      <c r="P60" s="58"/>
      <c r="Q60" s="58"/>
      <c r="R60" s="58"/>
      <c r="S60" s="58"/>
      <c r="T60" s="58"/>
      <c r="U60" s="91"/>
      <c r="V60" s="58"/>
      <c r="W60" s="91"/>
      <c r="X60" s="58"/>
      <c r="Y60" s="91"/>
      <c r="Z60" s="58"/>
      <c r="AA60" s="91"/>
      <c r="AB60" s="58"/>
      <c r="AC60" s="91"/>
      <c r="AD60" s="91"/>
      <c r="AE60" s="58"/>
      <c r="AF60" s="58"/>
      <c r="AG60" s="58"/>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row>
    <row r="61" spans="1:61" ht="15.75" customHeight="1">
      <c r="A61" s="91"/>
      <c r="B61" s="91"/>
      <c r="C61" s="91"/>
      <c r="D61" s="91"/>
      <c r="E61" s="91"/>
      <c r="F61" s="58"/>
      <c r="G61" s="91"/>
      <c r="H61" s="91"/>
      <c r="I61" s="91"/>
      <c r="J61" s="91"/>
      <c r="K61" s="91"/>
      <c r="L61" s="58"/>
      <c r="M61" s="91"/>
      <c r="N61" s="91"/>
      <c r="O61" s="91"/>
      <c r="P61" s="58"/>
      <c r="Q61" s="58"/>
      <c r="R61" s="58"/>
      <c r="S61" s="58"/>
      <c r="T61" s="58"/>
      <c r="U61" s="91"/>
      <c r="V61" s="58"/>
      <c r="W61" s="91"/>
      <c r="X61" s="58"/>
      <c r="Y61" s="91"/>
      <c r="Z61" s="58"/>
      <c r="AA61" s="91"/>
      <c r="AB61" s="58"/>
      <c r="AC61" s="91"/>
      <c r="AD61" s="91"/>
      <c r="AE61" s="58"/>
      <c r="AF61" s="58"/>
      <c r="AG61" s="58"/>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row>
    <row r="62" spans="1:61" ht="15.75" customHeight="1">
      <c r="A62" s="91"/>
      <c r="B62" s="91"/>
      <c r="C62" s="91"/>
      <c r="D62" s="91"/>
      <c r="E62" s="91"/>
      <c r="F62" s="58"/>
      <c r="G62" s="91"/>
      <c r="H62" s="91"/>
      <c r="I62" s="91"/>
      <c r="J62" s="91"/>
      <c r="K62" s="91"/>
      <c r="L62" s="58"/>
      <c r="M62" s="91"/>
      <c r="N62" s="91"/>
      <c r="O62" s="91"/>
      <c r="P62" s="58"/>
      <c r="Q62" s="58"/>
      <c r="R62" s="58"/>
      <c r="S62" s="58"/>
      <c r="T62" s="58"/>
      <c r="U62" s="91"/>
      <c r="V62" s="58"/>
      <c r="W62" s="91"/>
      <c r="X62" s="58"/>
      <c r="Y62" s="91"/>
      <c r="Z62" s="58"/>
      <c r="AA62" s="91"/>
      <c r="AB62" s="58"/>
      <c r="AC62" s="91"/>
      <c r="AD62" s="91"/>
      <c r="AE62" s="58"/>
      <c r="AF62" s="58"/>
      <c r="AG62" s="58"/>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row>
    <row r="63" spans="1:61" ht="15.75" customHeight="1">
      <c r="A63" s="91"/>
      <c r="B63" s="91"/>
      <c r="C63" s="91"/>
      <c r="D63" s="91"/>
      <c r="E63" s="91"/>
      <c r="F63" s="58"/>
      <c r="G63" s="91"/>
      <c r="H63" s="91"/>
      <c r="I63" s="91"/>
      <c r="J63" s="91"/>
      <c r="K63" s="91"/>
      <c r="L63" s="58"/>
      <c r="M63" s="91"/>
      <c r="N63" s="91"/>
      <c r="O63" s="91"/>
      <c r="P63" s="58"/>
      <c r="Q63" s="58"/>
      <c r="R63" s="58"/>
      <c r="S63" s="58"/>
      <c r="T63" s="58"/>
      <c r="U63" s="91"/>
      <c r="V63" s="58"/>
      <c r="W63" s="91"/>
      <c r="X63" s="58"/>
      <c r="Y63" s="91"/>
      <c r="Z63" s="58"/>
      <c r="AA63" s="91"/>
      <c r="AB63" s="58"/>
      <c r="AC63" s="91"/>
      <c r="AD63" s="91"/>
      <c r="AE63" s="58"/>
      <c r="AF63" s="58"/>
      <c r="AG63" s="58"/>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row>
    <row r="64" spans="1:61" ht="15.75" customHeight="1">
      <c r="A64" s="91"/>
      <c r="B64" s="91"/>
      <c r="C64" s="91"/>
      <c r="D64" s="91"/>
      <c r="E64" s="91"/>
      <c r="F64" s="58"/>
      <c r="G64" s="91"/>
      <c r="H64" s="91"/>
      <c r="I64" s="91"/>
      <c r="J64" s="91"/>
      <c r="K64" s="91"/>
      <c r="L64" s="58"/>
      <c r="M64" s="91"/>
      <c r="N64" s="91"/>
      <c r="O64" s="91"/>
      <c r="P64" s="58"/>
      <c r="Q64" s="58"/>
      <c r="R64" s="58"/>
      <c r="S64" s="58"/>
      <c r="T64" s="58"/>
      <c r="U64" s="91"/>
      <c r="V64" s="58"/>
      <c r="W64" s="91"/>
      <c r="X64" s="58"/>
      <c r="Y64" s="91"/>
      <c r="Z64" s="58"/>
      <c r="AA64" s="91"/>
      <c r="AB64" s="58"/>
      <c r="AC64" s="91"/>
      <c r="AD64" s="91"/>
      <c r="AE64" s="58"/>
      <c r="AF64" s="58"/>
      <c r="AG64" s="58"/>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row>
    <row r="65" spans="1:61" ht="15.75" customHeight="1">
      <c r="A65" s="91"/>
      <c r="B65" s="91"/>
      <c r="C65" s="91"/>
      <c r="D65" s="91"/>
      <c r="E65" s="91"/>
      <c r="F65" s="58"/>
      <c r="G65" s="91"/>
      <c r="H65" s="91"/>
      <c r="I65" s="91"/>
      <c r="J65" s="91"/>
      <c r="K65" s="91"/>
      <c r="L65" s="58"/>
      <c r="M65" s="91"/>
      <c r="N65" s="91"/>
      <c r="O65" s="91"/>
      <c r="P65" s="58"/>
      <c r="Q65" s="58"/>
      <c r="R65" s="58"/>
      <c r="S65" s="58"/>
      <c r="T65" s="58"/>
      <c r="U65" s="91"/>
      <c r="V65" s="58"/>
      <c r="W65" s="91"/>
      <c r="X65" s="58"/>
      <c r="Y65" s="91"/>
      <c r="Z65" s="58"/>
      <c r="AA65" s="91"/>
      <c r="AB65" s="58"/>
      <c r="AC65" s="91"/>
      <c r="AD65" s="91"/>
      <c r="AE65" s="58"/>
      <c r="AF65" s="58"/>
      <c r="AG65" s="58"/>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row>
    <row r="66" spans="1:61" ht="15.75" customHeight="1">
      <c r="A66" s="91"/>
      <c r="B66" s="91"/>
      <c r="C66" s="91"/>
      <c r="D66" s="91"/>
      <c r="E66" s="91"/>
      <c r="F66" s="58"/>
      <c r="G66" s="91"/>
      <c r="H66" s="91"/>
      <c r="I66" s="91"/>
      <c r="J66" s="91"/>
      <c r="K66" s="91"/>
      <c r="L66" s="58"/>
      <c r="M66" s="91"/>
      <c r="N66" s="91"/>
      <c r="O66" s="91"/>
      <c r="P66" s="58"/>
      <c r="Q66" s="58"/>
      <c r="R66" s="58"/>
      <c r="S66" s="58"/>
      <c r="T66" s="58"/>
      <c r="U66" s="91"/>
      <c r="V66" s="58"/>
      <c r="W66" s="91"/>
      <c r="X66" s="58"/>
      <c r="Y66" s="91"/>
      <c r="Z66" s="58"/>
      <c r="AA66" s="91"/>
      <c r="AB66" s="58"/>
      <c r="AC66" s="91"/>
      <c r="AD66" s="91"/>
      <c r="AE66" s="58"/>
      <c r="AF66" s="58"/>
      <c r="AG66" s="58"/>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row>
    <row r="67" spans="1:61" ht="15.75" customHeight="1">
      <c r="A67" s="91"/>
      <c r="B67" s="91"/>
      <c r="C67" s="91"/>
      <c r="D67" s="91"/>
      <c r="E67" s="91"/>
      <c r="F67" s="58"/>
      <c r="G67" s="91"/>
      <c r="H67" s="91"/>
      <c r="I67" s="91"/>
      <c r="J67" s="91"/>
      <c r="K67" s="91"/>
      <c r="L67" s="58"/>
      <c r="M67" s="91"/>
      <c r="N67" s="91"/>
      <c r="O67" s="91"/>
      <c r="P67" s="58"/>
      <c r="Q67" s="58"/>
      <c r="R67" s="58"/>
      <c r="S67" s="58"/>
      <c r="T67" s="58"/>
      <c r="U67" s="91"/>
      <c r="V67" s="58"/>
      <c r="W67" s="91"/>
      <c r="X67" s="58"/>
      <c r="Y67" s="91"/>
      <c r="Z67" s="58"/>
      <c r="AA67" s="91"/>
      <c r="AB67" s="58"/>
      <c r="AC67" s="91"/>
      <c r="AD67" s="91"/>
      <c r="AE67" s="58"/>
      <c r="AF67" s="58"/>
      <c r="AG67" s="58"/>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row>
    <row r="68" spans="1:61" ht="15.75" customHeight="1">
      <c r="A68" s="91"/>
      <c r="B68" s="91"/>
      <c r="C68" s="91"/>
      <c r="D68" s="91"/>
      <c r="E68" s="91"/>
      <c r="F68" s="58"/>
      <c r="G68" s="91"/>
      <c r="H68" s="91"/>
      <c r="I68" s="91"/>
      <c r="J68" s="91"/>
      <c r="K68" s="91"/>
      <c r="L68" s="58"/>
      <c r="M68" s="91"/>
      <c r="N68" s="91"/>
      <c r="O68" s="91"/>
      <c r="P68" s="58"/>
      <c r="Q68" s="58"/>
      <c r="R68" s="58"/>
      <c r="S68" s="58"/>
      <c r="T68" s="58"/>
      <c r="U68" s="91"/>
      <c r="V68" s="58"/>
      <c r="W68" s="91"/>
      <c r="X68" s="58"/>
      <c r="Y68" s="91"/>
      <c r="Z68" s="58"/>
      <c r="AA68" s="91"/>
      <c r="AB68" s="58"/>
      <c r="AC68" s="91"/>
      <c r="AD68" s="91"/>
      <c r="AE68" s="58"/>
      <c r="AF68" s="58"/>
      <c r="AG68" s="58"/>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c r="BI68" s="91"/>
    </row>
    <row r="69" spans="1:61" ht="15.75" customHeight="1">
      <c r="A69" s="91"/>
      <c r="B69" s="91"/>
      <c r="C69" s="91"/>
      <c r="D69" s="91"/>
      <c r="E69" s="91"/>
      <c r="F69" s="58"/>
      <c r="G69" s="91"/>
      <c r="H69" s="91"/>
      <c r="I69" s="91"/>
      <c r="J69" s="91"/>
      <c r="K69" s="91"/>
      <c r="L69" s="58"/>
      <c r="M69" s="91"/>
      <c r="N69" s="91"/>
      <c r="O69" s="91"/>
      <c r="P69" s="58"/>
      <c r="Q69" s="58"/>
      <c r="R69" s="58"/>
      <c r="S69" s="58"/>
      <c r="T69" s="58"/>
      <c r="U69" s="91"/>
      <c r="V69" s="58"/>
      <c r="W69" s="91"/>
      <c r="X69" s="58"/>
      <c r="Y69" s="91"/>
      <c r="Z69" s="58"/>
      <c r="AA69" s="91"/>
      <c r="AB69" s="58"/>
      <c r="AC69" s="91"/>
      <c r="AD69" s="91"/>
      <c r="AE69" s="58"/>
      <c r="AF69" s="58"/>
      <c r="AG69" s="58"/>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row>
    <row r="70" spans="1:61" ht="15.75" customHeight="1">
      <c r="A70" s="91"/>
      <c r="B70" s="91"/>
      <c r="C70" s="91"/>
      <c r="D70" s="91"/>
      <c r="E70" s="91"/>
      <c r="F70" s="58"/>
      <c r="G70" s="91"/>
      <c r="H70" s="91"/>
      <c r="I70" s="91"/>
      <c r="J70" s="91"/>
      <c r="K70" s="91"/>
      <c r="L70" s="58"/>
      <c r="M70" s="91"/>
      <c r="N70" s="91"/>
      <c r="O70" s="91"/>
      <c r="P70" s="58"/>
      <c r="Q70" s="58"/>
      <c r="R70" s="58"/>
      <c r="S70" s="58"/>
      <c r="T70" s="58"/>
      <c r="U70" s="91"/>
      <c r="V70" s="58"/>
      <c r="W70" s="91"/>
      <c r="X70" s="58"/>
      <c r="Y70" s="91"/>
      <c r="Z70" s="58"/>
      <c r="AA70" s="91"/>
      <c r="AB70" s="58"/>
      <c r="AC70" s="91"/>
      <c r="AD70" s="91"/>
      <c r="AE70" s="58"/>
      <c r="AF70" s="58"/>
      <c r="AG70" s="58"/>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c r="BH70" s="91"/>
      <c r="BI70" s="91"/>
    </row>
    <row r="71" spans="1:61" ht="15.75" customHeight="1">
      <c r="A71" s="91"/>
      <c r="B71" s="91"/>
      <c r="C71" s="91"/>
      <c r="D71" s="91"/>
      <c r="E71" s="91"/>
      <c r="F71" s="58"/>
      <c r="G71" s="91"/>
      <c r="H71" s="91"/>
      <c r="I71" s="91"/>
      <c r="J71" s="91"/>
      <c r="K71" s="91"/>
      <c r="L71" s="58"/>
      <c r="M71" s="91"/>
      <c r="N71" s="91"/>
      <c r="O71" s="91"/>
      <c r="P71" s="58"/>
      <c r="Q71" s="58"/>
      <c r="R71" s="58"/>
      <c r="S71" s="58"/>
      <c r="T71" s="58"/>
      <c r="U71" s="91"/>
      <c r="V71" s="58"/>
      <c r="W71" s="91"/>
      <c r="X71" s="58"/>
      <c r="Y71" s="91"/>
      <c r="Z71" s="58"/>
      <c r="AA71" s="91"/>
      <c r="AB71" s="58"/>
      <c r="AC71" s="91"/>
      <c r="AD71" s="91"/>
      <c r="AE71" s="58"/>
      <c r="AF71" s="58"/>
      <c r="AG71" s="58"/>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row>
    <row r="72" spans="1:61" ht="15.75" customHeight="1">
      <c r="A72" s="91"/>
      <c r="B72" s="91"/>
      <c r="C72" s="91"/>
      <c r="D72" s="91"/>
      <c r="E72" s="91"/>
      <c r="F72" s="58"/>
      <c r="G72" s="91"/>
      <c r="H72" s="91"/>
      <c r="I72" s="91"/>
      <c r="J72" s="91"/>
      <c r="K72" s="91"/>
      <c r="L72" s="58"/>
      <c r="M72" s="91"/>
      <c r="N72" s="91"/>
      <c r="O72" s="91"/>
      <c r="P72" s="58"/>
      <c r="Q72" s="58"/>
      <c r="R72" s="58"/>
      <c r="S72" s="58"/>
      <c r="T72" s="58"/>
      <c r="U72" s="91"/>
      <c r="V72" s="58"/>
      <c r="W72" s="91"/>
      <c r="X72" s="58"/>
      <c r="Y72" s="91"/>
      <c r="Z72" s="58"/>
      <c r="AA72" s="91"/>
      <c r="AB72" s="58"/>
      <c r="AC72" s="91"/>
      <c r="AD72" s="91"/>
      <c r="AE72" s="58"/>
      <c r="AF72" s="58"/>
      <c r="AG72" s="58"/>
      <c r="AH72" s="91"/>
      <c r="AI72" s="91"/>
      <c r="AJ72" s="91"/>
      <c r="AK72" s="91"/>
      <c r="AL72" s="91"/>
      <c r="AM72" s="91"/>
      <c r="AN72" s="91"/>
      <c r="AO72" s="91"/>
      <c r="AP72" s="91"/>
      <c r="AQ72" s="91"/>
      <c r="AR72" s="91"/>
      <c r="AS72" s="91"/>
      <c r="AT72" s="91"/>
      <c r="AU72" s="91"/>
      <c r="AV72" s="91"/>
      <c r="AW72" s="91"/>
      <c r="AX72" s="91"/>
      <c r="AY72" s="91"/>
      <c r="AZ72" s="91"/>
      <c r="BA72" s="91"/>
      <c r="BB72" s="91"/>
      <c r="BC72" s="91"/>
      <c r="BD72" s="91"/>
      <c r="BE72" s="91"/>
      <c r="BF72" s="91"/>
      <c r="BG72" s="91"/>
      <c r="BH72" s="91"/>
      <c r="BI72" s="91"/>
    </row>
    <row r="73" spans="1:61" ht="15.75" customHeight="1">
      <c r="A73" s="91"/>
      <c r="B73" s="91"/>
      <c r="C73" s="91"/>
      <c r="D73" s="91"/>
      <c r="E73" s="91"/>
      <c r="F73" s="58"/>
      <c r="G73" s="91"/>
      <c r="H73" s="91"/>
      <c r="I73" s="91"/>
      <c r="J73" s="91"/>
      <c r="K73" s="91"/>
      <c r="L73" s="58"/>
      <c r="M73" s="91"/>
      <c r="N73" s="91"/>
      <c r="O73" s="91"/>
      <c r="P73" s="58"/>
      <c r="Q73" s="58"/>
      <c r="R73" s="58"/>
      <c r="S73" s="58"/>
      <c r="T73" s="58"/>
      <c r="U73" s="91"/>
      <c r="V73" s="58"/>
      <c r="W73" s="91"/>
      <c r="X73" s="58"/>
      <c r="Y73" s="91"/>
      <c r="Z73" s="58"/>
      <c r="AA73" s="91"/>
      <c r="AB73" s="58"/>
      <c r="AC73" s="91"/>
      <c r="AD73" s="91"/>
      <c r="AE73" s="58"/>
      <c r="AF73" s="58"/>
      <c r="AG73" s="58"/>
      <c r="AH73" s="91"/>
      <c r="AI73" s="91"/>
      <c r="AJ73" s="91"/>
      <c r="AK73" s="91"/>
      <c r="AL73" s="91"/>
      <c r="AM73" s="91"/>
      <c r="AN73" s="91"/>
      <c r="AO73" s="91"/>
      <c r="AP73" s="91"/>
      <c r="AQ73" s="91"/>
      <c r="AR73" s="91"/>
      <c r="AS73" s="91"/>
      <c r="AT73" s="91"/>
      <c r="AU73" s="91"/>
      <c r="AV73" s="91"/>
      <c r="AW73" s="91"/>
      <c r="AX73" s="91"/>
      <c r="AY73" s="91"/>
      <c r="AZ73" s="91"/>
      <c r="BA73" s="91"/>
      <c r="BB73" s="91"/>
      <c r="BC73" s="91"/>
      <c r="BD73" s="91"/>
      <c r="BE73" s="91"/>
      <c r="BF73" s="91"/>
      <c r="BG73" s="91"/>
      <c r="BH73" s="91"/>
      <c r="BI73" s="91"/>
    </row>
    <row r="74" spans="1:61" ht="15.75" customHeight="1">
      <c r="A74" s="91"/>
      <c r="B74" s="91"/>
      <c r="C74" s="91"/>
      <c r="D74" s="91"/>
      <c r="E74" s="91"/>
      <c r="F74" s="58"/>
      <c r="G74" s="91"/>
      <c r="H74" s="91"/>
      <c r="I74" s="91"/>
      <c r="J74" s="91"/>
      <c r="K74" s="91"/>
      <c r="L74" s="58"/>
      <c r="M74" s="91"/>
      <c r="N74" s="91"/>
      <c r="O74" s="91"/>
      <c r="P74" s="58"/>
      <c r="Q74" s="58"/>
      <c r="R74" s="58"/>
      <c r="S74" s="58"/>
      <c r="T74" s="58"/>
      <c r="U74" s="91"/>
      <c r="V74" s="58"/>
      <c r="W74" s="91"/>
      <c r="X74" s="58"/>
      <c r="Y74" s="91"/>
      <c r="Z74" s="58"/>
      <c r="AA74" s="91"/>
      <c r="AB74" s="58"/>
      <c r="AC74" s="91"/>
      <c r="AD74" s="91"/>
      <c r="AE74" s="58"/>
      <c r="AF74" s="58"/>
      <c r="AG74" s="58"/>
      <c r="AH74" s="91"/>
      <c r="AI74" s="91"/>
      <c r="AJ74" s="91"/>
      <c r="AK74" s="91"/>
      <c r="AL74" s="91"/>
      <c r="AM74" s="91"/>
      <c r="AN74" s="91"/>
      <c r="AO74" s="91"/>
      <c r="AP74" s="91"/>
      <c r="AQ74" s="91"/>
      <c r="AR74" s="91"/>
      <c r="AS74" s="91"/>
      <c r="AT74" s="91"/>
      <c r="AU74" s="91"/>
      <c r="AV74" s="91"/>
      <c r="AW74" s="91"/>
      <c r="AX74" s="91"/>
      <c r="AY74" s="91"/>
      <c r="AZ74" s="91"/>
      <c r="BA74" s="91"/>
      <c r="BB74" s="91"/>
      <c r="BC74" s="91"/>
      <c r="BD74" s="91"/>
      <c r="BE74" s="91"/>
      <c r="BF74" s="91"/>
      <c r="BG74" s="91"/>
      <c r="BH74" s="91"/>
      <c r="BI74" s="91"/>
    </row>
    <row r="75" spans="1:61" ht="15.75" customHeight="1">
      <c r="A75" s="91"/>
      <c r="B75" s="91"/>
      <c r="C75" s="91"/>
      <c r="D75" s="91"/>
      <c r="E75" s="91"/>
      <c r="F75" s="58"/>
      <c r="G75" s="91"/>
      <c r="H75" s="91"/>
      <c r="I75" s="91"/>
      <c r="J75" s="91"/>
      <c r="K75" s="91"/>
      <c r="L75" s="58"/>
      <c r="M75" s="91"/>
      <c r="N75" s="91"/>
      <c r="O75" s="91"/>
      <c r="P75" s="58"/>
      <c r="Q75" s="58"/>
      <c r="R75" s="58"/>
      <c r="S75" s="58"/>
      <c r="T75" s="58"/>
      <c r="U75" s="91"/>
      <c r="V75" s="58"/>
      <c r="W75" s="91"/>
      <c r="X75" s="58"/>
      <c r="Y75" s="91"/>
      <c r="Z75" s="58"/>
      <c r="AA75" s="91"/>
      <c r="AB75" s="58"/>
      <c r="AC75" s="91"/>
      <c r="AD75" s="91"/>
      <c r="AE75" s="58"/>
      <c r="AF75" s="58"/>
      <c r="AG75" s="58"/>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row>
    <row r="76" spans="1:61" ht="15.75" customHeight="1">
      <c r="A76" s="91"/>
      <c r="B76" s="91"/>
      <c r="C76" s="91"/>
      <c r="D76" s="91"/>
      <c r="E76" s="91"/>
      <c r="F76" s="58"/>
      <c r="G76" s="91"/>
      <c r="H76" s="91"/>
      <c r="I76" s="91"/>
      <c r="J76" s="91"/>
      <c r="K76" s="91"/>
      <c r="L76" s="58"/>
      <c r="M76" s="91"/>
      <c r="N76" s="91"/>
      <c r="O76" s="91"/>
      <c r="P76" s="58"/>
      <c r="Q76" s="58"/>
      <c r="R76" s="58"/>
      <c r="S76" s="58"/>
      <c r="T76" s="58"/>
      <c r="U76" s="91"/>
      <c r="V76" s="58"/>
      <c r="W76" s="91"/>
      <c r="X76" s="58"/>
      <c r="Y76" s="91"/>
      <c r="Z76" s="58"/>
      <c r="AA76" s="91"/>
      <c r="AB76" s="58"/>
      <c r="AC76" s="91"/>
      <c r="AD76" s="91"/>
      <c r="AE76" s="58"/>
      <c r="AF76" s="58"/>
      <c r="AG76" s="58"/>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1"/>
    </row>
    <row r="77" spans="1:61" ht="15.75" customHeight="1">
      <c r="A77" s="91"/>
      <c r="B77" s="91"/>
      <c r="C77" s="91"/>
      <c r="D77" s="91"/>
      <c r="E77" s="91"/>
      <c r="F77" s="58"/>
      <c r="G77" s="91"/>
      <c r="H77" s="91"/>
      <c r="I77" s="91"/>
      <c r="J77" s="91"/>
      <c r="K77" s="91"/>
      <c r="L77" s="58"/>
      <c r="M77" s="91"/>
      <c r="N77" s="91"/>
      <c r="O77" s="91"/>
      <c r="P77" s="58"/>
      <c r="Q77" s="58"/>
      <c r="R77" s="58"/>
      <c r="S77" s="58"/>
      <c r="T77" s="58"/>
      <c r="U77" s="91"/>
      <c r="V77" s="58"/>
      <c r="W77" s="91"/>
      <c r="X77" s="58"/>
      <c r="Y77" s="91"/>
      <c r="Z77" s="58"/>
      <c r="AA77" s="91"/>
      <c r="AB77" s="58"/>
      <c r="AC77" s="91"/>
      <c r="AD77" s="91"/>
      <c r="AE77" s="58"/>
      <c r="AF77" s="58"/>
      <c r="AG77" s="58"/>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row>
    <row r="78" spans="1:61" ht="15.75" customHeight="1">
      <c r="A78" s="91"/>
      <c r="B78" s="91"/>
      <c r="C78" s="91"/>
      <c r="D78" s="91"/>
      <c r="E78" s="91"/>
      <c r="F78" s="58"/>
      <c r="G78" s="91"/>
      <c r="H78" s="91"/>
      <c r="I78" s="91"/>
      <c r="J78" s="91"/>
      <c r="K78" s="91"/>
      <c r="L78" s="58"/>
      <c r="M78" s="91"/>
      <c r="N78" s="91"/>
      <c r="O78" s="91"/>
      <c r="P78" s="58"/>
      <c r="Q78" s="58"/>
      <c r="R78" s="58"/>
      <c r="S78" s="58"/>
      <c r="T78" s="58"/>
      <c r="U78" s="91"/>
      <c r="V78" s="58"/>
      <c r="W78" s="91"/>
      <c r="X78" s="58"/>
      <c r="Y78" s="91"/>
      <c r="Z78" s="58"/>
      <c r="AA78" s="91"/>
      <c r="AB78" s="58"/>
      <c r="AC78" s="91"/>
      <c r="AD78" s="91"/>
      <c r="AE78" s="58"/>
      <c r="AF78" s="58"/>
      <c r="AG78" s="58"/>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row>
    <row r="79" spans="1:61" ht="15.75" customHeight="1">
      <c r="A79" s="91"/>
      <c r="B79" s="91"/>
      <c r="C79" s="91"/>
      <c r="D79" s="91"/>
      <c r="E79" s="91"/>
      <c r="F79" s="58"/>
      <c r="G79" s="91"/>
      <c r="H79" s="91"/>
      <c r="I79" s="91"/>
      <c r="J79" s="91"/>
      <c r="K79" s="91"/>
      <c r="L79" s="58"/>
      <c r="M79" s="91"/>
      <c r="N79" s="91"/>
      <c r="O79" s="91"/>
      <c r="P79" s="58"/>
      <c r="Q79" s="58"/>
      <c r="R79" s="58"/>
      <c r="S79" s="58"/>
      <c r="T79" s="58"/>
      <c r="U79" s="91"/>
      <c r="V79" s="58"/>
      <c r="W79" s="91"/>
      <c r="X79" s="58"/>
      <c r="Y79" s="91"/>
      <c r="Z79" s="58"/>
      <c r="AA79" s="91"/>
      <c r="AB79" s="58"/>
      <c r="AC79" s="91"/>
      <c r="AD79" s="91"/>
      <c r="AE79" s="58"/>
      <c r="AF79" s="58"/>
      <c r="AG79" s="58"/>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c r="BI79" s="91"/>
    </row>
    <row r="80" spans="1:61" ht="15.75" customHeight="1">
      <c r="A80" s="91"/>
      <c r="B80" s="91"/>
      <c r="C80" s="91"/>
      <c r="D80" s="91"/>
      <c r="E80" s="91"/>
      <c r="F80" s="58"/>
      <c r="G80" s="91"/>
      <c r="H80" s="91"/>
      <c r="I80" s="91"/>
      <c r="J80" s="91"/>
      <c r="K80" s="91"/>
      <c r="L80" s="58"/>
      <c r="M80" s="91"/>
      <c r="N80" s="91"/>
      <c r="O80" s="91"/>
      <c r="P80" s="58"/>
      <c r="Q80" s="58"/>
      <c r="R80" s="58"/>
      <c r="S80" s="58"/>
      <c r="T80" s="58"/>
      <c r="U80" s="91"/>
      <c r="V80" s="58"/>
      <c r="W80" s="91"/>
      <c r="X80" s="58"/>
      <c r="Y80" s="91"/>
      <c r="Z80" s="58"/>
      <c r="AA80" s="91"/>
      <c r="AB80" s="58"/>
      <c r="AC80" s="91"/>
      <c r="AD80" s="91"/>
      <c r="AE80" s="58"/>
      <c r="AF80" s="58"/>
      <c r="AG80" s="58"/>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row>
    <row r="81" spans="1:61" ht="15.75" customHeight="1">
      <c r="A81" s="91"/>
      <c r="B81" s="91"/>
      <c r="C81" s="91"/>
      <c r="D81" s="91"/>
      <c r="E81" s="91"/>
      <c r="F81" s="58"/>
      <c r="G81" s="91"/>
      <c r="H81" s="91"/>
      <c r="I81" s="91"/>
      <c r="J81" s="91"/>
      <c r="K81" s="91"/>
      <c r="L81" s="58"/>
      <c r="M81" s="91"/>
      <c r="N81" s="91"/>
      <c r="O81" s="91"/>
      <c r="P81" s="58"/>
      <c r="Q81" s="58"/>
      <c r="R81" s="58"/>
      <c r="S81" s="58"/>
      <c r="T81" s="58"/>
      <c r="U81" s="91"/>
      <c r="V81" s="58"/>
      <c r="W81" s="91"/>
      <c r="X81" s="58"/>
      <c r="Y81" s="91"/>
      <c r="Z81" s="58"/>
      <c r="AA81" s="91"/>
      <c r="AB81" s="58"/>
      <c r="AC81" s="91"/>
      <c r="AD81" s="91"/>
      <c r="AE81" s="58"/>
      <c r="AF81" s="58"/>
      <c r="AG81" s="58"/>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row>
    <row r="82" spans="1:61" ht="15.75" customHeight="1">
      <c r="A82" s="91"/>
      <c r="B82" s="91"/>
      <c r="C82" s="91"/>
      <c r="D82" s="91"/>
      <c r="E82" s="91"/>
      <c r="F82" s="58"/>
      <c r="G82" s="91"/>
      <c r="H82" s="91"/>
      <c r="I82" s="91"/>
      <c r="J82" s="91"/>
      <c r="K82" s="91"/>
      <c r="L82" s="58"/>
      <c r="M82" s="91"/>
      <c r="N82" s="91"/>
      <c r="O82" s="91"/>
      <c r="P82" s="58"/>
      <c r="Q82" s="58"/>
      <c r="R82" s="58"/>
      <c r="S82" s="58"/>
      <c r="T82" s="58"/>
      <c r="U82" s="91"/>
      <c r="V82" s="58"/>
      <c r="W82" s="91"/>
      <c r="X82" s="58"/>
      <c r="Y82" s="91"/>
      <c r="Z82" s="58"/>
      <c r="AA82" s="91"/>
      <c r="AB82" s="58"/>
      <c r="AC82" s="91"/>
      <c r="AD82" s="91"/>
      <c r="AE82" s="58"/>
      <c r="AF82" s="58"/>
      <c r="AG82" s="58"/>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row>
    <row r="83" spans="1:61" ht="15.75" customHeight="1">
      <c r="A83" s="91"/>
      <c r="B83" s="91"/>
      <c r="C83" s="91"/>
      <c r="D83" s="91"/>
      <c r="E83" s="91"/>
      <c r="F83" s="58"/>
      <c r="G83" s="91"/>
      <c r="H83" s="91"/>
      <c r="I83" s="91"/>
      <c r="J83" s="91"/>
      <c r="K83" s="91"/>
      <c r="L83" s="58"/>
      <c r="M83" s="91"/>
      <c r="N83" s="91"/>
      <c r="O83" s="91"/>
      <c r="P83" s="58"/>
      <c r="Q83" s="58"/>
      <c r="R83" s="58"/>
      <c r="S83" s="58"/>
      <c r="T83" s="58"/>
      <c r="U83" s="91"/>
      <c r="V83" s="58"/>
      <c r="W83" s="91"/>
      <c r="X83" s="58"/>
      <c r="Y83" s="91"/>
      <c r="Z83" s="58"/>
      <c r="AA83" s="91"/>
      <c r="AB83" s="58"/>
      <c r="AC83" s="91"/>
      <c r="AD83" s="91"/>
      <c r="AE83" s="58"/>
      <c r="AF83" s="58"/>
      <c r="AG83" s="58"/>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row>
    <row r="84" spans="1:61" ht="15.75" customHeight="1">
      <c r="A84" s="91"/>
      <c r="B84" s="91"/>
      <c r="C84" s="91"/>
      <c r="D84" s="91"/>
      <c r="E84" s="91"/>
      <c r="F84" s="58"/>
      <c r="G84" s="91"/>
      <c r="H84" s="91"/>
      <c r="I84" s="91"/>
      <c r="J84" s="91"/>
      <c r="K84" s="91"/>
      <c r="L84" s="58"/>
      <c r="M84" s="91"/>
      <c r="N84" s="91"/>
      <c r="O84" s="91"/>
      <c r="P84" s="58"/>
      <c r="Q84" s="58"/>
      <c r="R84" s="58"/>
      <c r="S84" s="58"/>
      <c r="T84" s="58"/>
      <c r="U84" s="91"/>
      <c r="V84" s="58"/>
      <c r="W84" s="91"/>
      <c r="X84" s="58"/>
      <c r="Y84" s="91"/>
      <c r="Z84" s="58"/>
      <c r="AA84" s="91"/>
      <c r="AB84" s="58"/>
      <c r="AC84" s="91"/>
      <c r="AD84" s="91"/>
      <c r="AE84" s="58"/>
      <c r="AF84" s="58"/>
      <c r="AG84" s="58"/>
      <c r="AH84" s="91"/>
      <c r="AI84" s="91"/>
      <c r="AJ84" s="91"/>
      <c r="AK84" s="91"/>
      <c r="AL84" s="91"/>
      <c r="AM84" s="91"/>
      <c r="AN84" s="91"/>
      <c r="AO84" s="91"/>
      <c r="AP84" s="91"/>
      <c r="AQ84" s="91"/>
      <c r="AR84" s="91"/>
      <c r="AS84" s="91"/>
      <c r="AT84" s="91"/>
      <c r="AU84" s="91"/>
      <c r="AV84" s="91"/>
      <c r="AW84" s="91"/>
      <c r="AX84" s="91"/>
      <c r="AY84" s="91"/>
      <c r="AZ84" s="91"/>
      <c r="BA84" s="91"/>
      <c r="BB84" s="91"/>
      <c r="BC84" s="91"/>
      <c r="BD84" s="91"/>
      <c r="BE84" s="91"/>
      <c r="BF84" s="91"/>
      <c r="BG84" s="91"/>
      <c r="BH84" s="91"/>
      <c r="BI84" s="91"/>
    </row>
    <row r="85" spans="1:61" ht="15.75" customHeight="1">
      <c r="A85" s="91"/>
      <c r="B85" s="91"/>
      <c r="C85" s="91"/>
      <c r="D85" s="91"/>
      <c r="E85" s="91"/>
      <c r="F85" s="58"/>
      <c r="G85" s="91"/>
      <c r="H85" s="91"/>
      <c r="I85" s="91"/>
      <c r="J85" s="91"/>
      <c r="K85" s="91"/>
      <c r="L85" s="58"/>
      <c r="M85" s="91"/>
      <c r="N85" s="91"/>
      <c r="O85" s="91"/>
      <c r="P85" s="58"/>
      <c r="Q85" s="58"/>
      <c r="R85" s="58"/>
      <c r="S85" s="58"/>
      <c r="T85" s="58"/>
      <c r="U85" s="91"/>
      <c r="V85" s="58"/>
      <c r="W85" s="91"/>
      <c r="X85" s="58"/>
      <c r="Y85" s="91"/>
      <c r="Z85" s="58"/>
      <c r="AA85" s="91"/>
      <c r="AB85" s="58"/>
      <c r="AC85" s="91"/>
      <c r="AD85" s="91"/>
      <c r="AE85" s="58"/>
      <c r="AF85" s="58"/>
      <c r="AG85" s="58"/>
      <c r="AH85" s="91"/>
      <c r="AI85" s="91"/>
      <c r="AJ85" s="91"/>
      <c r="AK85" s="91"/>
      <c r="AL85" s="91"/>
      <c r="AM85" s="91"/>
      <c r="AN85" s="91"/>
      <c r="AO85" s="91"/>
      <c r="AP85" s="91"/>
      <c r="AQ85" s="91"/>
      <c r="AR85" s="91"/>
      <c r="AS85" s="91"/>
      <c r="AT85" s="91"/>
      <c r="AU85" s="91"/>
      <c r="AV85" s="91"/>
      <c r="AW85" s="91"/>
      <c r="AX85" s="91"/>
      <c r="AY85" s="91"/>
      <c r="AZ85" s="91"/>
      <c r="BA85" s="91"/>
      <c r="BB85" s="91"/>
      <c r="BC85" s="91"/>
      <c r="BD85" s="91"/>
      <c r="BE85" s="91"/>
      <c r="BF85" s="91"/>
      <c r="BG85" s="91"/>
      <c r="BH85" s="91"/>
      <c r="BI85" s="91"/>
    </row>
    <row r="86" spans="1:61" ht="15.75" customHeight="1">
      <c r="A86" s="91"/>
      <c r="B86" s="91"/>
      <c r="C86" s="91"/>
      <c r="D86" s="91"/>
      <c r="E86" s="91"/>
      <c r="F86" s="58"/>
      <c r="G86" s="91"/>
      <c r="H86" s="91"/>
      <c r="I86" s="91"/>
      <c r="J86" s="91"/>
      <c r="K86" s="91"/>
      <c r="L86" s="58"/>
      <c r="M86" s="91"/>
      <c r="N86" s="91"/>
      <c r="O86" s="91"/>
      <c r="P86" s="58"/>
      <c r="Q86" s="58"/>
      <c r="R86" s="58"/>
      <c r="S86" s="58"/>
      <c r="T86" s="58"/>
      <c r="U86" s="91"/>
      <c r="V86" s="58"/>
      <c r="W86" s="91"/>
      <c r="X86" s="58"/>
      <c r="Y86" s="91"/>
      <c r="Z86" s="58"/>
      <c r="AA86" s="91"/>
      <c r="AB86" s="58"/>
      <c r="AC86" s="91"/>
      <c r="AD86" s="91"/>
      <c r="AE86" s="58"/>
      <c r="AF86" s="58"/>
      <c r="AG86" s="58"/>
      <c r="AH86" s="91"/>
      <c r="AI86" s="91"/>
      <c r="AJ86" s="91"/>
      <c r="AK86" s="91"/>
      <c r="AL86" s="91"/>
      <c r="AM86" s="91"/>
      <c r="AN86" s="91"/>
      <c r="AO86" s="91"/>
      <c r="AP86" s="91"/>
      <c r="AQ86" s="91"/>
      <c r="AR86" s="91"/>
      <c r="AS86" s="91"/>
      <c r="AT86" s="91"/>
      <c r="AU86" s="91"/>
      <c r="AV86" s="91"/>
      <c r="AW86" s="91"/>
      <c r="AX86" s="91"/>
      <c r="AY86" s="91"/>
      <c r="AZ86" s="91"/>
      <c r="BA86" s="91"/>
      <c r="BB86" s="91"/>
      <c r="BC86" s="91"/>
      <c r="BD86" s="91"/>
      <c r="BE86" s="91"/>
      <c r="BF86" s="91"/>
      <c r="BG86" s="91"/>
      <c r="BH86" s="91"/>
      <c r="BI86" s="91"/>
    </row>
    <row r="87" spans="1:61" ht="15.75" customHeight="1">
      <c r="A87" s="91"/>
      <c r="B87" s="91"/>
      <c r="C87" s="91"/>
      <c r="D87" s="91"/>
      <c r="E87" s="91"/>
      <c r="F87" s="58"/>
      <c r="G87" s="91"/>
      <c r="H87" s="91"/>
      <c r="I87" s="91"/>
      <c r="J87" s="91"/>
      <c r="K87" s="91"/>
      <c r="L87" s="58"/>
      <c r="M87" s="91"/>
      <c r="N87" s="91"/>
      <c r="O87" s="91"/>
      <c r="P87" s="58"/>
      <c r="Q87" s="58"/>
      <c r="R87" s="58"/>
      <c r="S87" s="58"/>
      <c r="T87" s="58"/>
      <c r="U87" s="91"/>
      <c r="V87" s="58"/>
      <c r="W87" s="91"/>
      <c r="X87" s="58"/>
      <c r="Y87" s="91"/>
      <c r="Z87" s="58"/>
      <c r="AA87" s="91"/>
      <c r="AB87" s="58"/>
      <c r="AC87" s="91"/>
      <c r="AD87" s="91"/>
      <c r="AE87" s="58"/>
      <c r="AF87" s="58"/>
      <c r="AG87" s="58"/>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91"/>
    </row>
    <row r="88" spans="1:61" ht="15.75" customHeight="1">
      <c r="A88" s="91"/>
      <c r="B88" s="91"/>
      <c r="C88" s="91"/>
      <c r="D88" s="91"/>
      <c r="E88" s="91"/>
      <c r="F88" s="58"/>
      <c r="G88" s="91"/>
      <c r="H88" s="91"/>
      <c r="I88" s="91"/>
      <c r="J88" s="91"/>
      <c r="K88" s="91"/>
      <c r="L88" s="58"/>
      <c r="M88" s="91"/>
      <c r="N88" s="91"/>
      <c r="O88" s="91"/>
      <c r="P88" s="58"/>
      <c r="Q88" s="58"/>
      <c r="R88" s="58"/>
      <c r="S88" s="58"/>
      <c r="T88" s="58"/>
      <c r="U88" s="91"/>
      <c r="V88" s="58"/>
      <c r="W88" s="91"/>
      <c r="X88" s="58"/>
      <c r="Y88" s="91"/>
      <c r="Z88" s="58"/>
      <c r="AA88" s="91"/>
      <c r="AB88" s="58"/>
      <c r="AC88" s="91"/>
      <c r="AD88" s="91"/>
      <c r="AE88" s="58"/>
      <c r="AF88" s="58"/>
      <c r="AG88" s="58"/>
      <c r="AH88" s="91"/>
      <c r="AI88" s="91"/>
      <c r="AJ88" s="91"/>
      <c r="AK88" s="91"/>
      <c r="AL88" s="91"/>
      <c r="AM88" s="91"/>
      <c r="AN88" s="91"/>
      <c r="AO88" s="91"/>
      <c r="AP88" s="91"/>
      <c r="AQ88" s="91"/>
      <c r="AR88" s="91"/>
      <c r="AS88" s="91"/>
      <c r="AT88" s="91"/>
      <c r="AU88" s="91"/>
      <c r="AV88" s="91"/>
      <c r="AW88" s="91"/>
      <c r="AX88" s="91"/>
      <c r="AY88" s="91"/>
      <c r="AZ88" s="91"/>
      <c r="BA88" s="91"/>
      <c r="BB88" s="91"/>
      <c r="BC88" s="91"/>
      <c r="BD88" s="91"/>
      <c r="BE88" s="91"/>
      <c r="BF88" s="91"/>
      <c r="BG88" s="91"/>
      <c r="BH88" s="91"/>
      <c r="BI88" s="91"/>
    </row>
    <row r="89" spans="1:61" ht="15.75" customHeight="1">
      <c r="A89" s="91"/>
      <c r="B89" s="91"/>
      <c r="C89" s="91"/>
      <c r="D89" s="91"/>
      <c r="E89" s="91"/>
      <c r="F89" s="58"/>
      <c r="G89" s="91"/>
      <c r="H89" s="91"/>
      <c r="I89" s="91"/>
      <c r="J89" s="91"/>
      <c r="K89" s="91"/>
      <c r="L89" s="58"/>
      <c r="M89" s="91"/>
      <c r="N89" s="91"/>
      <c r="O89" s="91"/>
      <c r="P89" s="58"/>
      <c r="Q89" s="58"/>
      <c r="R89" s="58"/>
      <c r="S89" s="58"/>
      <c r="T89" s="58"/>
      <c r="U89" s="91"/>
      <c r="V89" s="58"/>
      <c r="W89" s="91"/>
      <c r="X89" s="58"/>
      <c r="Y89" s="91"/>
      <c r="Z89" s="58"/>
      <c r="AA89" s="91"/>
      <c r="AB89" s="58"/>
      <c r="AC89" s="91"/>
      <c r="AD89" s="91"/>
      <c r="AE89" s="58"/>
      <c r="AF89" s="58"/>
      <c r="AG89" s="58"/>
      <c r="AH89" s="91"/>
      <c r="AI89" s="91"/>
      <c r="AJ89" s="91"/>
      <c r="AK89" s="91"/>
      <c r="AL89" s="91"/>
      <c r="AM89" s="91"/>
      <c r="AN89" s="91"/>
      <c r="AO89" s="91"/>
      <c r="AP89" s="91"/>
      <c r="AQ89" s="91"/>
      <c r="AR89" s="91"/>
      <c r="AS89" s="91"/>
      <c r="AT89" s="91"/>
      <c r="AU89" s="91"/>
      <c r="AV89" s="91"/>
      <c r="AW89" s="91"/>
      <c r="AX89" s="91"/>
      <c r="AY89" s="91"/>
      <c r="AZ89" s="91"/>
      <c r="BA89" s="91"/>
      <c r="BB89" s="91"/>
      <c r="BC89" s="91"/>
      <c r="BD89" s="91"/>
      <c r="BE89" s="91"/>
      <c r="BF89" s="91"/>
      <c r="BG89" s="91"/>
      <c r="BH89" s="91"/>
      <c r="BI89" s="91"/>
    </row>
    <row r="90" spans="1:61" ht="15.75" customHeight="1">
      <c r="A90" s="91"/>
      <c r="B90" s="91"/>
      <c r="C90" s="91"/>
      <c r="D90" s="91"/>
      <c r="E90" s="91"/>
      <c r="F90" s="58"/>
      <c r="G90" s="91"/>
      <c r="H90" s="91"/>
      <c r="I90" s="91"/>
      <c r="J90" s="91"/>
      <c r="K90" s="91"/>
      <c r="L90" s="58"/>
      <c r="M90" s="91"/>
      <c r="N90" s="91"/>
      <c r="O90" s="91"/>
      <c r="P90" s="58"/>
      <c r="Q90" s="58"/>
      <c r="R90" s="58"/>
      <c r="S90" s="58"/>
      <c r="T90" s="58"/>
      <c r="U90" s="91"/>
      <c r="V90" s="58"/>
      <c r="W90" s="91"/>
      <c r="X90" s="58"/>
      <c r="Y90" s="91"/>
      <c r="Z90" s="58"/>
      <c r="AA90" s="91"/>
      <c r="AB90" s="58"/>
      <c r="AC90" s="91"/>
      <c r="AD90" s="91"/>
      <c r="AE90" s="58"/>
      <c r="AF90" s="58"/>
      <c r="AG90" s="58"/>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c r="BI90" s="91"/>
    </row>
    <row r="91" spans="1:61" ht="15.75" hidden="1" customHeight="1">
      <c r="A91" s="91"/>
      <c r="B91" s="91"/>
      <c r="C91" s="91"/>
      <c r="D91" s="91"/>
      <c r="E91" s="91"/>
      <c r="F91" s="58"/>
      <c r="G91" s="91"/>
      <c r="H91" s="91"/>
      <c r="I91" s="91"/>
      <c r="J91" s="91"/>
      <c r="K91" s="91"/>
      <c r="L91" s="58"/>
      <c r="M91" s="91"/>
      <c r="N91" s="91"/>
      <c r="O91" s="91"/>
      <c r="P91" s="58"/>
      <c r="Q91" s="58"/>
      <c r="R91" s="58"/>
      <c r="S91" s="58"/>
      <c r="T91" s="58"/>
      <c r="U91" s="91"/>
      <c r="V91" s="58"/>
      <c r="W91" s="91"/>
      <c r="X91" s="58"/>
      <c r="Y91" s="91"/>
      <c r="Z91" s="58"/>
      <c r="AA91" s="91"/>
      <c r="AB91" s="58"/>
      <c r="AC91" s="91"/>
      <c r="AD91" s="91"/>
      <c r="AE91" s="58"/>
      <c r="AF91" s="58"/>
      <c r="AG91" s="58"/>
      <c r="AH91" s="91"/>
      <c r="AI91" s="91"/>
      <c r="AJ91" s="91"/>
      <c r="AK91" s="91"/>
      <c r="AL91" s="91"/>
      <c r="AM91" s="91"/>
      <c r="AN91" s="91"/>
      <c r="AO91" s="91"/>
      <c r="AP91" s="91"/>
      <c r="AQ91" s="91"/>
      <c r="AR91" s="91"/>
      <c r="AS91" s="91"/>
      <c r="AT91" s="91"/>
      <c r="AU91" s="91"/>
      <c r="AV91" s="91"/>
      <c r="AW91" s="91"/>
      <c r="AX91" s="91"/>
      <c r="AY91" s="91"/>
      <c r="AZ91" s="91"/>
      <c r="BA91" s="91"/>
      <c r="BB91" s="91"/>
      <c r="BC91" s="91"/>
      <c r="BD91" s="91"/>
      <c r="BE91" s="91"/>
      <c r="BF91" s="91"/>
      <c r="BG91" s="91"/>
      <c r="BH91" s="91"/>
      <c r="BI91" s="91"/>
    </row>
    <row r="92" spans="1:61" ht="15.75" hidden="1" customHeight="1">
      <c r="A92" s="91"/>
      <c r="B92" s="91"/>
      <c r="C92" s="110" t="s">
        <v>5</v>
      </c>
      <c r="D92" s="58"/>
      <c r="E92" s="111" t="s">
        <v>218</v>
      </c>
      <c r="F92" s="112"/>
      <c r="G92" s="113" t="s">
        <v>219</v>
      </c>
      <c r="H92" s="58"/>
      <c r="I92" s="111" t="s">
        <v>220</v>
      </c>
      <c r="J92" s="58"/>
      <c r="K92" s="58"/>
      <c r="L92" s="58"/>
      <c r="M92" s="91"/>
      <c r="N92" s="91"/>
      <c r="O92" s="91"/>
      <c r="P92" s="58"/>
      <c r="Q92" s="58"/>
      <c r="R92" s="58"/>
      <c r="S92" s="58"/>
      <c r="T92" s="58"/>
      <c r="U92" s="91"/>
      <c r="V92" s="58"/>
      <c r="W92" s="91"/>
      <c r="X92" s="58"/>
      <c r="Y92" s="91"/>
      <c r="Z92" s="58"/>
      <c r="AA92" s="91"/>
      <c r="AB92" s="58"/>
      <c r="AC92" s="91"/>
      <c r="AD92" s="91"/>
      <c r="AE92" s="58"/>
      <c r="AF92" s="58"/>
      <c r="AG92" s="58"/>
      <c r="AH92" s="91"/>
      <c r="AI92" s="91"/>
      <c r="AJ92" s="91"/>
      <c r="AK92" s="91"/>
      <c r="AL92" s="91"/>
      <c r="AM92" s="91"/>
      <c r="AN92" s="91"/>
      <c r="AO92" s="91"/>
      <c r="AP92" s="91"/>
      <c r="AQ92" s="91"/>
      <c r="AR92" s="91"/>
      <c r="AS92" s="91"/>
      <c r="AT92" s="91"/>
      <c r="AU92" s="91"/>
      <c r="AV92" s="91"/>
      <c r="AW92" s="91"/>
      <c r="AX92" s="91"/>
      <c r="AY92" s="91"/>
      <c r="AZ92" s="91"/>
      <c r="BA92" s="91"/>
      <c r="BB92" s="91"/>
      <c r="BC92" s="91"/>
      <c r="BD92" s="91"/>
      <c r="BE92" s="91"/>
      <c r="BF92" s="91"/>
      <c r="BG92" s="91"/>
      <c r="BH92" s="91"/>
      <c r="BI92" s="91"/>
    </row>
    <row r="93" spans="1:61" ht="15.75" hidden="1" customHeight="1">
      <c r="A93" s="91"/>
      <c r="B93" s="91"/>
      <c r="C93" s="114" t="s">
        <v>17</v>
      </c>
      <c r="D93" s="58"/>
      <c r="E93" s="115" t="s">
        <v>193</v>
      </c>
      <c r="F93" s="58"/>
      <c r="G93" s="115" t="s">
        <v>221</v>
      </c>
      <c r="H93" s="58"/>
      <c r="I93" s="115" t="s">
        <v>222</v>
      </c>
      <c r="J93" s="58"/>
      <c r="K93" s="58"/>
      <c r="L93" s="58"/>
      <c r="M93" s="91"/>
      <c r="N93" s="91"/>
      <c r="O93" s="91"/>
      <c r="P93" s="58"/>
      <c r="Q93" s="58"/>
      <c r="R93" s="58"/>
      <c r="S93" s="58"/>
      <c r="T93" s="58"/>
      <c r="U93" s="91"/>
      <c r="V93" s="58"/>
      <c r="W93" s="91"/>
      <c r="X93" s="58"/>
      <c r="Y93" s="91"/>
      <c r="Z93" s="58"/>
      <c r="AA93" s="91"/>
      <c r="AB93" s="58"/>
      <c r="AC93" s="91"/>
      <c r="AD93" s="91"/>
      <c r="AE93" s="58"/>
      <c r="AF93" s="58"/>
      <c r="AG93" s="58"/>
      <c r="AH93" s="91"/>
      <c r="AI93" s="91"/>
      <c r="AJ93" s="91"/>
      <c r="AK93" s="91"/>
      <c r="AL93" s="91"/>
      <c r="AM93" s="91"/>
      <c r="AN93" s="91"/>
      <c r="AO93" s="91"/>
      <c r="AP93" s="91"/>
      <c r="AQ93" s="91"/>
      <c r="AR93" s="91"/>
      <c r="AS93" s="91"/>
      <c r="AT93" s="91"/>
      <c r="AU93" s="91"/>
      <c r="AV93" s="91"/>
      <c r="AW93" s="91"/>
      <c r="AX93" s="91"/>
      <c r="AY93" s="91"/>
      <c r="AZ93" s="91"/>
      <c r="BA93" s="91"/>
      <c r="BB93" s="91"/>
      <c r="BC93" s="91"/>
      <c r="BD93" s="91"/>
      <c r="BE93" s="91"/>
      <c r="BF93" s="91"/>
      <c r="BG93" s="91"/>
      <c r="BH93" s="91"/>
      <c r="BI93" s="91"/>
    </row>
    <row r="94" spans="1:61" ht="15.75" hidden="1" customHeight="1">
      <c r="A94" s="91"/>
      <c r="B94" s="91"/>
      <c r="C94" s="114" t="s">
        <v>18</v>
      </c>
      <c r="D94" s="58"/>
      <c r="E94" s="115" t="s">
        <v>162</v>
      </c>
      <c r="F94" s="58"/>
      <c r="G94" s="115" t="s">
        <v>199</v>
      </c>
      <c r="H94" s="58"/>
      <c r="I94" s="115" t="s">
        <v>128</v>
      </c>
      <c r="J94" s="58"/>
      <c r="K94" s="58"/>
      <c r="L94" s="58"/>
      <c r="M94" s="91"/>
      <c r="N94" s="91"/>
      <c r="O94" s="91"/>
      <c r="P94" s="58"/>
      <c r="Q94" s="58"/>
      <c r="R94" s="58"/>
      <c r="S94" s="58"/>
      <c r="T94" s="58"/>
      <c r="U94" s="91"/>
      <c r="V94" s="58"/>
      <c r="W94" s="91"/>
      <c r="X94" s="58"/>
      <c r="Y94" s="91"/>
      <c r="Z94" s="58"/>
      <c r="AA94" s="91"/>
      <c r="AB94" s="58"/>
      <c r="AC94" s="91"/>
      <c r="AD94" s="91"/>
      <c r="AE94" s="58"/>
      <c r="AF94" s="58"/>
      <c r="AG94" s="58"/>
      <c r="AH94" s="91"/>
      <c r="AI94" s="91"/>
      <c r="AJ94" s="91"/>
      <c r="AK94" s="91"/>
      <c r="AL94" s="91"/>
      <c r="AM94" s="91"/>
      <c r="AN94" s="91"/>
      <c r="AO94" s="91"/>
      <c r="AP94" s="91"/>
      <c r="AQ94" s="91"/>
      <c r="AR94" s="91"/>
      <c r="AS94" s="91"/>
      <c r="AT94" s="91"/>
      <c r="AU94" s="91"/>
      <c r="AV94" s="91"/>
      <c r="AW94" s="91"/>
      <c r="AX94" s="91"/>
      <c r="AY94" s="91"/>
      <c r="AZ94" s="91"/>
      <c r="BA94" s="91"/>
      <c r="BB94" s="91"/>
      <c r="BC94" s="91"/>
      <c r="BD94" s="91"/>
      <c r="BE94" s="91"/>
      <c r="BF94" s="91"/>
      <c r="BG94" s="91"/>
      <c r="BH94" s="91"/>
      <c r="BI94" s="91"/>
    </row>
    <row r="95" spans="1:61" ht="15.75" hidden="1" customHeight="1">
      <c r="A95" s="91"/>
      <c r="B95" s="91"/>
      <c r="C95" s="114" t="s">
        <v>19</v>
      </c>
      <c r="D95" s="58"/>
      <c r="E95" s="115" t="s">
        <v>223</v>
      </c>
      <c r="F95" s="58"/>
      <c r="G95" s="115" t="s">
        <v>126</v>
      </c>
      <c r="H95" s="58"/>
      <c r="I95" s="115" t="s">
        <v>224</v>
      </c>
      <c r="J95" s="58"/>
      <c r="K95" s="58"/>
      <c r="L95" s="58"/>
      <c r="M95" s="91"/>
      <c r="N95" s="91"/>
      <c r="O95" s="91"/>
      <c r="P95" s="58"/>
      <c r="Q95" s="58"/>
      <c r="R95" s="58"/>
      <c r="S95" s="58"/>
      <c r="T95" s="58"/>
      <c r="U95" s="91"/>
      <c r="V95" s="58"/>
      <c r="W95" s="91"/>
      <c r="X95" s="58"/>
      <c r="Y95" s="91"/>
      <c r="Z95" s="58"/>
      <c r="AA95" s="91"/>
      <c r="AB95" s="58"/>
      <c r="AC95" s="91"/>
      <c r="AD95" s="91"/>
      <c r="AE95" s="58"/>
      <c r="AF95" s="58"/>
      <c r="AG95" s="58"/>
      <c r="AH95" s="91"/>
      <c r="AI95" s="91"/>
      <c r="AJ95" s="91"/>
      <c r="AK95" s="91"/>
      <c r="AL95" s="91"/>
      <c r="AM95" s="91"/>
      <c r="AN95" s="91"/>
      <c r="AO95" s="91"/>
      <c r="AP95" s="91"/>
      <c r="AQ95" s="91"/>
      <c r="AR95" s="91"/>
      <c r="AS95" s="91"/>
      <c r="AT95" s="91"/>
      <c r="AU95" s="91"/>
      <c r="AV95" s="91"/>
      <c r="AW95" s="91"/>
      <c r="AX95" s="91"/>
      <c r="AY95" s="91"/>
      <c r="AZ95" s="91"/>
      <c r="BA95" s="91"/>
      <c r="BB95" s="91"/>
      <c r="BC95" s="91"/>
      <c r="BD95" s="91"/>
      <c r="BE95" s="91"/>
      <c r="BF95" s="91"/>
      <c r="BG95" s="91"/>
      <c r="BH95" s="91"/>
      <c r="BI95" s="91"/>
    </row>
    <row r="96" spans="1:61" ht="15.75" hidden="1" customHeight="1">
      <c r="A96" s="91"/>
      <c r="B96" s="91"/>
      <c r="C96" s="114" t="s">
        <v>20</v>
      </c>
      <c r="D96" s="58"/>
      <c r="E96" s="115" t="s">
        <v>225</v>
      </c>
      <c r="F96" s="58"/>
      <c r="G96" s="115" t="s">
        <v>226</v>
      </c>
      <c r="H96" s="58"/>
      <c r="I96" s="115" t="s">
        <v>143</v>
      </c>
      <c r="J96" s="58"/>
      <c r="K96" s="58"/>
      <c r="L96" s="58"/>
      <c r="M96" s="91"/>
      <c r="N96" s="91"/>
      <c r="O96" s="91"/>
      <c r="P96" s="58"/>
      <c r="Q96" s="58"/>
      <c r="R96" s="58"/>
      <c r="S96" s="58"/>
      <c r="T96" s="58"/>
      <c r="U96" s="91"/>
      <c r="V96" s="58"/>
      <c r="W96" s="91"/>
      <c r="X96" s="58"/>
      <c r="Y96" s="91"/>
      <c r="Z96" s="58"/>
      <c r="AA96" s="91"/>
      <c r="AB96" s="58"/>
      <c r="AC96" s="91"/>
      <c r="AD96" s="91"/>
      <c r="AE96" s="58"/>
      <c r="AF96" s="58"/>
      <c r="AG96" s="58"/>
      <c r="AH96" s="91"/>
      <c r="AI96" s="91"/>
      <c r="AJ96" s="91"/>
      <c r="AK96" s="91"/>
      <c r="AL96" s="91"/>
      <c r="AM96" s="91"/>
      <c r="AN96" s="91"/>
      <c r="AO96" s="91"/>
      <c r="AP96" s="91"/>
      <c r="AQ96" s="91"/>
      <c r="AR96" s="91"/>
      <c r="AS96" s="91"/>
      <c r="AT96" s="91"/>
      <c r="AU96" s="91"/>
      <c r="AV96" s="91"/>
      <c r="AW96" s="91"/>
      <c r="AX96" s="91"/>
      <c r="AY96" s="91"/>
      <c r="AZ96" s="91"/>
      <c r="BA96" s="91"/>
      <c r="BB96" s="91"/>
      <c r="BC96" s="91"/>
      <c r="BD96" s="91"/>
      <c r="BE96" s="91"/>
      <c r="BF96" s="91"/>
      <c r="BG96" s="91"/>
      <c r="BH96" s="91"/>
      <c r="BI96" s="91"/>
    </row>
    <row r="97" spans="1:61" ht="15.75" hidden="1" customHeight="1">
      <c r="A97" s="91"/>
      <c r="B97" s="91"/>
      <c r="C97" s="114" t="s">
        <v>21</v>
      </c>
      <c r="D97" s="58"/>
      <c r="E97" s="115" t="s">
        <v>227</v>
      </c>
      <c r="F97" s="58"/>
      <c r="G97" s="116" t="s">
        <v>141</v>
      </c>
      <c r="H97" s="58"/>
      <c r="I97" s="58"/>
      <c r="J97" s="58"/>
      <c r="K97" s="58"/>
      <c r="L97" s="58"/>
      <c r="M97" s="91"/>
      <c r="N97" s="91"/>
      <c r="O97" s="91"/>
      <c r="P97" s="58"/>
      <c r="Q97" s="58"/>
      <c r="R97" s="58"/>
      <c r="S97" s="58"/>
      <c r="T97" s="58"/>
      <c r="U97" s="91"/>
      <c r="V97" s="58"/>
      <c r="W97" s="91"/>
      <c r="X97" s="58"/>
      <c r="Y97" s="91"/>
      <c r="Z97" s="58"/>
      <c r="AA97" s="91"/>
      <c r="AB97" s="58"/>
      <c r="AC97" s="91"/>
      <c r="AD97" s="91"/>
      <c r="AE97" s="58"/>
      <c r="AF97" s="58"/>
      <c r="AG97" s="58"/>
      <c r="AH97" s="91"/>
      <c r="AI97" s="91"/>
      <c r="AJ97" s="91"/>
      <c r="AK97" s="91"/>
      <c r="AL97" s="91"/>
      <c r="AM97" s="91"/>
      <c r="AN97" s="91"/>
      <c r="AO97" s="91"/>
      <c r="AP97" s="91"/>
      <c r="AQ97" s="91"/>
      <c r="AR97" s="91"/>
      <c r="AS97" s="91"/>
      <c r="AT97" s="91"/>
      <c r="AU97" s="91"/>
      <c r="AV97" s="91"/>
      <c r="AW97" s="91"/>
      <c r="AX97" s="91"/>
      <c r="AY97" s="91"/>
      <c r="AZ97" s="91"/>
      <c r="BA97" s="91"/>
      <c r="BB97" s="91"/>
      <c r="BC97" s="91"/>
      <c r="BD97" s="91"/>
      <c r="BE97" s="91"/>
      <c r="BF97" s="91"/>
      <c r="BG97" s="91"/>
      <c r="BH97" s="91"/>
      <c r="BI97" s="91"/>
    </row>
    <row r="98" spans="1:61" ht="15.75" hidden="1" customHeight="1">
      <c r="A98" s="91"/>
      <c r="B98" s="91"/>
      <c r="C98" s="114" t="s">
        <v>22</v>
      </c>
      <c r="D98" s="58"/>
      <c r="E98" s="115" t="s">
        <v>228</v>
      </c>
      <c r="F98" s="58"/>
      <c r="G98" s="58"/>
      <c r="H98" s="58"/>
      <c r="I98" s="111" t="s">
        <v>104</v>
      </c>
      <c r="J98" s="58"/>
      <c r="K98" s="58"/>
      <c r="L98" s="58"/>
      <c r="M98" s="91"/>
      <c r="N98" s="91"/>
      <c r="O98" s="91"/>
      <c r="P98" s="58"/>
      <c r="Q98" s="58"/>
      <c r="R98" s="58"/>
      <c r="S98" s="58"/>
      <c r="T98" s="58"/>
      <c r="U98" s="91"/>
      <c r="V98" s="58"/>
      <c r="W98" s="91"/>
      <c r="X98" s="58"/>
      <c r="Y98" s="91"/>
      <c r="Z98" s="58"/>
      <c r="AA98" s="91"/>
      <c r="AB98" s="58"/>
      <c r="AC98" s="91"/>
      <c r="AD98" s="91"/>
      <c r="AE98" s="58"/>
      <c r="AF98" s="58"/>
      <c r="AG98" s="58"/>
      <c r="AH98" s="91"/>
      <c r="AI98" s="91"/>
      <c r="AJ98" s="91"/>
      <c r="AK98" s="91"/>
      <c r="AL98" s="91"/>
      <c r="AM98" s="91"/>
      <c r="AN98" s="91"/>
      <c r="AO98" s="91"/>
      <c r="AP98" s="91"/>
      <c r="AQ98" s="91"/>
      <c r="AR98" s="91"/>
      <c r="AS98" s="91"/>
      <c r="AT98" s="91"/>
      <c r="AU98" s="91"/>
      <c r="AV98" s="91"/>
      <c r="AW98" s="91"/>
      <c r="AX98" s="91"/>
      <c r="AY98" s="91"/>
      <c r="AZ98" s="91"/>
      <c r="BA98" s="91"/>
      <c r="BB98" s="91"/>
      <c r="BC98" s="91"/>
      <c r="BD98" s="91"/>
      <c r="BE98" s="91"/>
      <c r="BF98" s="91"/>
      <c r="BG98" s="91"/>
      <c r="BH98" s="91"/>
      <c r="BI98" s="91"/>
    </row>
    <row r="99" spans="1:61" ht="15.75" hidden="1" customHeight="1">
      <c r="A99" s="91"/>
      <c r="B99" s="91"/>
      <c r="C99" s="114" t="s">
        <v>23</v>
      </c>
      <c r="D99" s="58"/>
      <c r="E99" s="115" t="s">
        <v>229</v>
      </c>
      <c r="F99" s="58"/>
      <c r="G99" s="113" t="s">
        <v>230</v>
      </c>
      <c r="H99" s="58"/>
      <c r="I99" s="115" t="s">
        <v>158</v>
      </c>
      <c r="J99" s="58"/>
      <c r="K99" s="58"/>
      <c r="L99" s="58"/>
      <c r="M99" s="91"/>
      <c r="N99" s="91"/>
      <c r="O99" s="91"/>
      <c r="P99" s="58"/>
      <c r="Q99" s="58"/>
      <c r="R99" s="58"/>
      <c r="S99" s="58"/>
      <c r="T99" s="58"/>
      <c r="U99" s="91"/>
      <c r="V99" s="58"/>
      <c r="W99" s="91"/>
      <c r="X99" s="58"/>
      <c r="Y99" s="91"/>
      <c r="Z99" s="58"/>
      <c r="AA99" s="91"/>
      <c r="AB99" s="58"/>
      <c r="AC99" s="91"/>
      <c r="AD99" s="91"/>
      <c r="AE99" s="58"/>
      <c r="AF99" s="58"/>
      <c r="AG99" s="58"/>
      <c r="AH99" s="91"/>
      <c r="AI99" s="91"/>
      <c r="AJ99" s="91"/>
      <c r="AK99" s="91"/>
      <c r="AL99" s="91"/>
      <c r="AM99" s="91"/>
      <c r="AN99" s="91"/>
      <c r="AO99" s="91"/>
      <c r="AP99" s="91"/>
      <c r="AQ99" s="91"/>
      <c r="AR99" s="91"/>
      <c r="AS99" s="91"/>
      <c r="AT99" s="91"/>
      <c r="AU99" s="91"/>
      <c r="AV99" s="91"/>
      <c r="AW99" s="91"/>
      <c r="AX99" s="91"/>
      <c r="AY99" s="91"/>
      <c r="AZ99" s="91"/>
      <c r="BA99" s="91"/>
      <c r="BB99" s="91"/>
      <c r="BC99" s="91"/>
      <c r="BD99" s="91"/>
      <c r="BE99" s="91"/>
      <c r="BF99" s="91"/>
      <c r="BG99" s="91"/>
      <c r="BH99" s="91"/>
      <c r="BI99" s="91"/>
    </row>
    <row r="100" spans="1:61" ht="15.75" hidden="1" customHeight="1">
      <c r="A100" s="91"/>
      <c r="B100" s="91"/>
      <c r="C100" s="114" t="s">
        <v>344</v>
      </c>
      <c r="D100" s="58"/>
      <c r="E100" s="115" t="s">
        <v>121</v>
      </c>
      <c r="F100" s="58"/>
      <c r="G100" s="115" t="s">
        <v>231</v>
      </c>
      <c r="H100" s="58"/>
      <c r="I100" s="115" t="s">
        <v>131</v>
      </c>
      <c r="J100" s="58"/>
      <c r="K100" s="58"/>
      <c r="L100" s="58"/>
      <c r="M100" s="91"/>
      <c r="N100" s="91"/>
      <c r="O100" s="91"/>
      <c r="P100" s="58"/>
      <c r="Q100" s="58"/>
      <c r="R100" s="58"/>
      <c r="S100" s="58"/>
      <c r="T100" s="58"/>
      <c r="U100" s="91"/>
      <c r="V100" s="58"/>
      <c r="W100" s="91"/>
      <c r="X100" s="58"/>
      <c r="Y100" s="91"/>
      <c r="Z100" s="58"/>
      <c r="AA100" s="91"/>
      <c r="AB100" s="58"/>
      <c r="AC100" s="91"/>
      <c r="AD100" s="91"/>
      <c r="AE100" s="58"/>
      <c r="AF100" s="58"/>
      <c r="AG100" s="58"/>
      <c r="AH100" s="91"/>
      <c r="AI100" s="91"/>
      <c r="AJ100" s="91"/>
      <c r="AK100" s="91"/>
      <c r="AL100" s="91"/>
      <c r="AM100" s="91"/>
      <c r="AN100" s="91"/>
      <c r="AO100" s="91"/>
      <c r="AP100" s="91"/>
      <c r="AQ100" s="91"/>
      <c r="AR100" s="91"/>
      <c r="AS100" s="91"/>
      <c r="AT100" s="91"/>
      <c r="AU100" s="91"/>
      <c r="AV100" s="91"/>
      <c r="AW100" s="91"/>
      <c r="AX100" s="91"/>
      <c r="AY100" s="91"/>
      <c r="AZ100" s="91"/>
      <c r="BA100" s="91"/>
      <c r="BB100" s="91"/>
      <c r="BC100" s="91"/>
      <c r="BD100" s="91"/>
      <c r="BE100" s="91"/>
      <c r="BF100" s="91"/>
      <c r="BG100" s="91"/>
      <c r="BH100" s="91"/>
      <c r="BI100" s="91"/>
    </row>
    <row r="101" spans="1:61" ht="15.75" hidden="1" customHeight="1">
      <c r="A101" s="91"/>
      <c r="B101" s="91"/>
      <c r="C101" s="114" t="s">
        <v>26</v>
      </c>
      <c r="D101" s="58"/>
      <c r="E101" s="115" t="s">
        <v>146</v>
      </c>
      <c r="F101" s="58"/>
      <c r="G101" s="115" t="s">
        <v>232</v>
      </c>
      <c r="H101" s="58"/>
      <c r="I101" s="58"/>
      <c r="J101" s="58"/>
      <c r="K101" s="58"/>
      <c r="L101" s="58"/>
      <c r="M101" s="91"/>
      <c r="N101" s="91"/>
      <c r="O101" s="91"/>
      <c r="P101" s="58"/>
      <c r="Q101" s="58"/>
      <c r="R101" s="58"/>
      <c r="S101" s="58"/>
      <c r="T101" s="58"/>
      <c r="U101" s="91"/>
      <c r="V101" s="58"/>
      <c r="W101" s="91"/>
      <c r="X101" s="58"/>
      <c r="Y101" s="91"/>
      <c r="Z101" s="58"/>
      <c r="AA101" s="91"/>
      <c r="AB101" s="58"/>
      <c r="AC101" s="91"/>
      <c r="AD101" s="91"/>
      <c r="AE101" s="58"/>
      <c r="AF101" s="58"/>
      <c r="AG101" s="58"/>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c r="BI101" s="91"/>
    </row>
    <row r="102" spans="1:61" ht="15.75" hidden="1" customHeight="1">
      <c r="A102" s="91"/>
      <c r="B102" s="91"/>
      <c r="C102" s="114" t="s">
        <v>27</v>
      </c>
      <c r="D102" s="58"/>
      <c r="E102" s="115" t="s">
        <v>233</v>
      </c>
      <c r="F102" s="58"/>
      <c r="G102" s="115" t="s">
        <v>127</v>
      </c>
      <c r="H102" s="58"/>
      <c r="I102" s="117" t="s">
        <v>234</v>
      </c>
      <c r="J102" s="58"/>
      <c r="K102" s="58"/>
      <c r="L102" s="58"/>
      <c r="M102" s="91"/>
      <c r="N102" s="91"/>
      <c r="O102" s="91"/>
      <c r="P102" s="58"/>
      <c r="Q102" s="58"/>
      <c r="R102" s="58"/>
      <c r="S102" s="58"/>
      <c r="T102" s="58"/>
      <c r="U102" s="91"/>
      <c r="V102" s="58"/>
      <c r="W102" s="91"/>
      <c r="X102" s="58"/>
      <c r="Y102" s="91"/>
      <c r="Z102" s="58"/>
      <c r="AA102" s="91"/>
      <c r="AB102" s="58"/>
      <c r="AC102" s="91"/>
      <c r="AD102" s="91"/>
      <c r="AE102" s="58"/>
      <c r="AF102" s="58"/>
      <c r="AG102" s="58"/>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1"/>
      <c r="BI102" s="91"/>
    </row>
    <row r="103" spans="1:61" ht="15.75" hidden="1" customHeight="1">
      <c r="A103" s="91"/>
      <c r="B103" s="91"/>
      <c r="C103" s="114" t="s">
        <v>25</v>
      </c>
      <c r="D103" s="58"/>
      <c r="E103" s="115" t="s">
        <v>235</v>
      </c>
      <c r="F103" s="58"/>
      <c r="G103" s="115" t="s">
        <v>200</v>
      </c>
      <c r="H103" s="58"/>
      <c r="I103" s="118">
        <v>15</v>
      </c>
      <c r="J103" s="119">
        <v>30</v>
      </c>
      <c r="K103" s="58"/>
      <c r="L103" s="58"/>
      <c r="M103" s="91"/>
      <c r="N103" s="91"/>
      <c r="O103" s="91"/>
      <c r="P103" s="58"/>
      <c r="Q103" s="58"/>
      <c r="R103" s="58"/>
      <c r="S103" s="58"/>
      <c r="T103" s="58"/>
      <c r="U103" s="91"/>
      <c r="V103" s="58"/>
      <c r="W103" s="91"/>
      <c r="X103" s="58"/>
      <c r="Y103" s="91"/>
      <c r="Z103" s="58"/>
      <c r="AA103" s="91"/>
      <c r="AB103" s="58"/>
      <c r="AC103" s="91"/>
      <c r="AD103" s="91"/>
      <c r="AE103" s="58"/>
      <c r="AF103" s="58"/>
      <c r="AG103" s="58"/>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1"/>
      <c r="BH103" s="91"/>
      <c r="BI103" s="91"/>
    </row>
    <row r="104" spans="1:61" ht="15.75" hidden="1" customHeight="1">
      <c r="A104" s="91"/>
      <c r="B104" s="91"/>
      <c r="C104" s="114" t="s">
        <v>28</v>
      </c>
      <c r="D104" s="58"/>
      <c r="E104" s="115" t="s">
        <v>236</v>
      </c>
      <c r="F104" s="58"/>
      <c r="G104" s="115" t="s">
        <v>142</v>
      </c>
      <c r="H104" s="58"/>
      <c r="I104" s="118">
        <v>0</v>
      </c>
      <c r="J104" s="119">
        <v>0</v>
      </c>
      <c r="K104" s="58"/>
      <c r="L104" s="58"/>
      <c r="M104" s="91"/>
      <c r="N104" s="91"/>
      <c r="O104" s="91"/>
      <c r="P104" s="58"/>
      <c r="Q104" s="58"/>
      <c r="R104" s="58"/>
      <c r="S104" s="58"/>
      <c r="T104" s="58"/>
      <c r="U104" s="91"/>
      <c r="V104" s="58"/>
      <c r="W104" s="91"/>
      <c r="X104" s="58"/>
      <c r="Y104" s="91"/>
      <c r="Z104" s="58"/>
      <c r="AA104" s="91"/>
      <c r="AB104" s="58"/>
      <c r="AC104" s="91"/>
      <c r="AD104" s="91"/>
      <c r="AE104" s="58"/>
      <c r="AF104" s="58"/>
      <c r="AG104" s="58"/>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c r="BH104" s="91"/>
      <c r="BI104" s="91"/>
    </row>
    <row r="105" spans="1:61" ht="15.75" hidden="1" customHeight="1">
      <c r="A105" s="91"/>
      <c r="B105" s="91"/>
      <c r="C105" s="114" t="s">
        <v>29</v>
      </c>
      <c r="D105" s="58"/>
      <c r="E105" s="115" t="s">
        <v>237</v>
      </c>
      <c r="F105" s="58"/>
      <c r="G105" s="115" t="s">
        <v>238</v>
      </c>
      <c r="H105" s="58"/>
      <c r="I105" s="120">
        <v>10</v>
      </c>
      <c r="J105" s="58"/>
      <c r="K105" s="58"/>
      <c r="L105" s="58"/>
      <c r="M105" s="91"/>
      <c r="N105" s="91"/>
      <c r="O105" s="91"/>
      <c r="P105" s="58"/>
      <c r="Q105" s="58"/>
      <c r="R105" s="58"/>
      <c r="S105" s="58"/>
      <c r="T105" s="58"/>
      <c r="U105" s="91"/>
      <c r="V105" s="58"/>
      <c r="W105" s="91"/>
      <c r="X105" s="58"/>
      <c r="Y105" s="91"/>
      <c r="Z105" s="58"/>
      <c r="AA105" s="91"/>
      <c r="AB105" s="58"/>
      <c r="AC105" s="91"/>
      <c r="AD105" s="91"/>
      <c r="AE105" s="58"/>
      <c r="AF105" s="58"/>
      <c r="AG105" s="58"/>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91"/>
    </row>
    <row r="106" spans="1:61" ht="15.75" hidden="1" customHeight="1">
      <c r="A106" s="91"/>
      <c r="B106" s="91"/>
      <c r="C106" s="114" t="s">
        <v>30</v>
      </c>
      <c r="D106" s="58"/>
      <c r="E106" s="115" t="s">
        <v>239</v>
      </c>
      <c r="F106" s="58"/>
      <c r="G106" s="115" t="s">
        <v>140</v>
      </c>
      <c r="H106" s="58"/>
      <c r="I106" s="121">
        <v>5</v>
      </c>
      <c r="J106" s="58"/>
      <c r="K106" s="58"/>
      <c r="L106" s="58"/>
      <c r="M106" s="91"/>
      <c r="N106" s="91"/>
      <c r="O106" s="91"/>
      <c r="P106" s="58"/>
      <c r="Q106" s="58"/>
      <c r="R106" s="58"/>
      <c r="S106" s="58"/>
      <c r="T106" s="58"/>
      <c r="U106" s="91"/>
      <c r="V106" s="58"/>
      <c r="W106" s="91"/>
      <c r="X106" s="58"/>
      <c r="Y106" s="91"/>
      <c r="Z106" s="58"/>
      <c r="AA106" s="91"/>
      <c r="AB106" s="58"/>
      <c r="AC106" s="91"/>
      <c r="AD106" s="91"/>
      <c r="AE106" s="58"/>
      <c r="AF106" s="58"/>
      <c r="AG106" s="58"/>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91"/>
      <c r="BI106" s="91"/>
    </row>
    <row r="107" spans="1:61" ht="15.75" hidden="1" customHeight="1">
      <c r="A107" s="91"/>
      <c r="B107" s="91"/>
      <c r="C107" s="58"/>
      <c r="D107" s="58"/>
      <c r="E107" s="115" t="s">
        <v>240</v>
      </c>
      <c r="F107" s="58"/>
      <c r="G107" s="115" t="s">
        <v>241</v>
      </c>
      <c r="H107" s="58"/>
      <c r="I107" s="120">
        <v>0</v>
      </c>
      <c r="J107" s="58"/>
      <c r="K107" s="58"/>
      <c r="L107" s="58"/>
      <c r="M107" s="91"/>
      <c r="N107" s="91"/>
      <c r="O107" s="91"/>
      <c r="P107" s="58"/>
      <c r="Q107" s="58"/>
      <c r="R107" s="58"/>
      <c r="S107" s="58"/>
      <c r="T107" s="58"/>
      <c r="U107" s="91"/>
      <c r="V107" s="58"/>
      <c r="W107" s="91"/>
      <c r="X107" s="58"/>
      <c r="Y107" s="91"/>
      <c r="Z107" s="58"/>
      <c r="AA107" s="91"/>
      <c r="AB107" s="58"/>
      <c r="AC107" s="91"/>
      <c r="AD107" s="91"/>
      <c r="AE107" s="58"/>
      <c r="AF107" s="58"/>
      <c r="AG107" s="58"/>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c r="BH107" s="91"/>
      <c r="BI107" s="91"/>
    </row>
    <row r="108" spans="1:61" ht="15.75" hidden="1" customHeight="1">
      <c r="A108" s="91"/>
      <c r="B108" s="91"/>
      <c r="C108" s="110" t="s">
        <v>242</v>
      </c>
      <c r="D108" s="58"/>
      <c r="E108" s="115" t="s">
        <v>243</v>
      </c>
      <c r="F108" s="58"/>
      <c r="G108" s="115" t="s">
        <v>244</v>
      </c>
      <c r="H108" s="58"/>
      <c r="I108" s="58"/>
      <c r="J108" s="58"/>
      <c r="K108" s="58"/>
      <c r="L108" s="58"/>
      <c r="M108" s="91"/>
      <c r="N108" s="91"/>
      <c r="O108" s="91"/>
      <c r="P108" s="58"/>
      <c r="Q108" s="58"/>
      <c r="R108" s="58"/>
      <c r="S108" s="58"/>
      <c r="T108" s="58"/>
      <c r="U108" s="91"/>
      <c r="V108" s="58"/>
      <c r="W108" s="91"/>
      <c r="X108" s="58"/>
      <c r="Y108" s="91"/>
      <c r="Z108" s="58"/>
      <c r="AA108" s="91"/>
      <c r="AB108" s="58"/>
      <c r="AC108" s="91"/>
      <c r="AD108" s="91"/>
      <c r="AE108" s="58"/>
      <c r="AF108" s="58"/>
      <c r="AG108" s="58"/>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c r="BH108" s="91"/>
      <c r="BI108" s="91"/>
    </row>
    <row r="109" spans="1:61" ht="15.75" hidden="1" customHeight="1">
      <c r="A109" s="91"/>
      <c r="B109" s="91"/>
      <c r="C109" s="114" t="s">
        <v>6</v>
      </c>
      <c r="D109" s="58"/>
      <c r="E109" s="115" t="s">
        <v>245</v>
      </c>
      <c r="F109" s="58"/>
      <c r="G109" s="115" t="s">
        <v>246</v>
      </c>
      <c r="H109" s="58"/>
      <c r="I109" s="113" t="s">
        <v>247</v>
      </c>
      <c r="J109" s="58"/>
      <c r="K109" s="58"/>
      <c r="L109" s="58"/>
      <c r="M109" s="91"/>
      <c r="N109" s="91"/>
      <c r="O109" s="91"/>
      <c r="P109" s="58"/>
      <c r="Q109" s="58"/>
      <c r="R109" s="58"/>
      <c r="S109" s="58"/>
      <c r="T109" s="58"/>
      <c r="U109" s="91"/>
      <c r="V109" s="58"/>
      <c r="W109" s="91"/>
      <c r="X109" s="58"/>
      <c r="Y109" s="91"/>
      <c r="Z109" s="58"/>
      <c r="AA109" s="91"/>
      <c r="AB109" s="58"/>
      <c r="AC109" s="91"/>
      <c r="AD109" s="91"/>
      <c r="AE109" s="58"/>
      <c r="AF109" s="58"/>
      <c r="AG109" s="58"/>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c r="BI109" s="91"/>
    </row>
    <row r="110" spans="1:61" ht="15.75" hidden="1" customHeight="1">
      <c r="A110" s="91"/>
      <c r="B110" s="91"/>
      <c r="C110" s="114" t="s">
        <v>248</v>
      </c>
      <c r="D110" s="58"/>
      <c r="E110" s="115" t="s">
        <v>210</v>
      </c>
      <c r="F110" s="58"/>
      <c r="G110" s="58"/>
      <c r="H110" s="58"/>
      <c r="I110" s="115" t="s">
        <v>139</v>
      </c>
      <c r="J110" s="58"/>
      <c r="K110" s="58"/>
      <c r="L110" s="58"/>
      <c r="M110" s="91"/>
      <c r="N110" s="91"/>
      <c r="O110" s="91"/>
      <c r="P110" s="58"/>
      <c r="Q110" s="58"/>
      <c r="R110" s="58"/>
      <c r="S110" s="58"/>
      <c r="T110" s="58"/>
      <c r="U110" s="91"/>
      <c r="V110" s="58"/>
      <c r="W110" s="91"/>
      <c r="X110" s="58"/>
      <c r="Y110" s="91"/>
      <c r="Z110" s="58"/>
      <c r="AA110" s="91"/>
      <c r="AB110" s="58"/>
      <c r="AC110" s="91"/>
      <c r="AD110" s="91"/>
      <c r="AE110" s="58"/>
      <c r="AF110" s="58"/>
      <c r="AG110" s="58"/>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c r="BI110" s="91"/>
    </row>
    <row r="111" spans="1:61" ht="15.75" hidden="1" customHeight="1">
      <c r="A111" s="91"/>
      <c r="B111" s="91"/>
      <c r="C111" s="114" t="s">
        <v>9</v>
      </c>
      <c r="D111" s="58"/>
      <c r="E111" s="58"/>
      <c r="F111" s="58"/>
      <c r="G111" s="58"/>
      <c r="H111" s="58"/>
      <c r="I111" s="115" t="s">
        <v>249</v>
      </c>
      <c r="J111" s="58"/>
      <c r="K111" s="58"/>
      <c r="L111" s="58"/>
      <c r="M111" s="91"/>
      <c r="N111" s="91"/>
      <c r="O111" s="91"/>
      <c r="P111" s="58"/>
      <c r="Q111" s="58"/>
      <c r="R111" s="58"/>
      <c r="S111" s="58"/>
      <c r="T111" s="58"/>
      <c r="U111" s="91"/>
      <c r="V111" s="58"/>
      <c r="W111" s="91"/>
      <c r="X111" s="58"/>
      <c r="Y111" s="91"/>
      <c r="Z111" s="58"/>
      <c r="AA111" s="91"/>
      <c r="AB111" s="58"/>
      <c r="AC111" s="91"/>
      <c r="AD111" s="91"/>
      <c r="AE111" s="58"/>
      <c r="AF111" s="58"/>
      <c r="AG111" s="58"/>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row>
    <row r="112" spans="1:61" ht="15.75" hidden="1" customHeight="1">
      <c r="A112" s="91"/>
      <c r="B112" s="91"/>
      <c r="C112" s="114" t="s">
        <v>250</v>
      </c>
      <c r="D112" s="58"/>
      <c r="E112" s="117" t="s">
        <v>251</v>
      </c>
      <c r="F112" s="58"/>
      <c r="G112" s="113" t="s">
        <v>116</v>
      </c>
      <c r="H112" s="58"/>
      <c r="I112" s="115" t="s">
        <v>252</v>
      </c>
      <c r="J112" s="58"/>
      <c r="K112" s="58"/>
      <c r="L112" s="58"/>
      <c r="M112" s="91"/>
      <c r="N112" s="91"/>
      <c r="O112" s="91"/>
      <c r="P112" s="58"/>
      <c r="Q112" s="58"/>
      <c r="R112" s="58"/>
      <c r="S112" s="58"/>
      <c r="T112" s="58"/>
      <c r="U112" s="91"/>
      <c r="V112" s="58"/>
      <c r="W112" s="91"/>
      <c r="X112" s="58"/>
      <c r="Y112" s="91"/>
      <c r="Z112" s="58"/>
      <c r="AA112" s="91"/>
      <c r="AB112" s="58"/>
      <c r="AC112" s="91"/>
      <c r="AD112" s="91"/>
      <c r="AE112" s="58"/>
      <c r="AF112" s="58"/>
      <c r="AG112" s="58"/>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91"/>
    </row>
    <row r="113" spans="1:61" ht="15.75" hidden="1" customHeight="1">
      <c r="A113" s="91"/>
      <c r="B113" s="91"/>
      <c r="C113" s="114" t="s">
        <v>12</v>
      </c>
      <c r="D113" s="58"/>
      <c r="E113" s="122" t="s">
        <v>201</v>
      </c>
      <c r="F113" s="58"/>
      <c r="G113" s="115" t="s">
        <v>138</v>
      </c>
      <c r="H113" s="58"/>
      <c r="I113" s="123"/>
      <c r="J113" s="58"/>
      <c r="K113" s="58"/>
      <c r="L113" s="58"/>
      <c r="M113" s="91"/>
      <c r="N113" s="91"/>
      <c r="O113" s="91"/>
      <c r="P113" s="58"/>
      <c r="Q113" s="58"/>
      <c r="R113" s="58"/>
      <c r="S113" s="58"/>
      <c r="T113" s="58"/>
      <c r="U113" s="91"/>
      <c r="V113" s="58"/>
      <c r="W113" s="91"/>
      <c r="X113" s="58"/>
      <c r="Y113" s="91"/>
      <c r="Z113" s="58"/>
      <c r="AA113" s="91"/>
      <c r="AB113" s="58"/>
      <c r="AC113" s="91"/>
      <c r="AD113" s="91"/>
      <c r="AE113" s="58"/>
      <c r="AF113" s="58"/>
      <c r="AG113" s="58"/>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row>
    <row r="114" spans="1:61" ht="15.75" hidden="1" customHeight="1">
      <c r="A114" s="91"/>
      <c r="B114" s="91"/>
      <c r="C114" s="114" t="s">
        <v>7</v>
      </c>
      <c r="D114" s="58"/>
      <c r="E114" s="122" t="s">
        <v>129</v>
      </c>
      <c r="F114" s="58"/>
      <c r="G114" s="115" t="s">
        <v>253</v>
      </c>
      <c r="H114" s="112"/>
      <c r="I114" s="124" t="s">
        <v>254</v>
      </c>
      <c r="J114" s="58"/>
      <c r="K114" s="58"/>
      <c r="L114" s="58"/>
      <c r="M114" s="91"/>
      <c r="N114" s="91"/>
      <c r="O114" s="91"/>
      <c r="P114" s="58"/>
      <c r="Q114" s="58"/>
      <c r="R114" s="58"/>
      <c r="S114" s="58"/>
      <c r="T114" s="58"/>
      <c r="U114" s="91"/>
      <c r="V114" s="58"/>
      <c r="W114" s="91"/>
      <c r="X114" s="58"/>
      <c r="Y114" s="91"/>
      <c r="Z114" s="58"/>
      <c r="AA114" s="91"/>
      <c r="AB114" s="58"/>
      <c r="AC114" s="91"/>
      <c r="AD114" s="91"/>
      <c r="AE114" s="58"/>
      <c r="AF114" s="58"/>
      <c r="AG114" s="58"/>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c r="BI114" s="91"/>
    </row>
    <row r="115" spans="1:61" ht="15.75" hidden="1" customHeight="1">
      <c r="A115" s="91"/>
      <c r="B115" s="91"/>
      <c r="C115" s="114" t="s">
        <v>255</v>
      </c>
      <c r="D115" s="58"/>
      <c r="E115" s="122" t="s">
        <v>256</v>
      </c>
      <c r="F115" s="58"/>
      <c r="G115" s="115" t="s">
        <v>257</v>
      </c>
      <c r="H115" s="112"/>
      <c r="I115" s="125" t="s">
        <v>238</v>
      </c>
      <c r="J115" s="58"/>
      <c r="K115" s="58"/>
      <c r="L115" s="58"/>
      <c r="M115" s="91"/>
      <c r="N115" s="91"/>
      <c r="O115" s="91"/>
      <c r="P115" s="58"/>
      <c r="Q115" s="58"/>
      <c r="R115" s="58"/>
      <c r="S115" s="58"/>
      <c r="T115" s="58"/>
      <c r="U115" s="91"/>
      <c r="V115" s="58"/>
      <c r="W115" s="91"/>
      <c r="X115" s="58"/>
      <c r="Y115" s="91"/>
      <c r="Z115" s="58"/>
      <c r="AA115" s="91"/>
      <c r="AB115" s="58"/>
      <c r="AC115" s="91"/>
      <c r="AD115" s="91"/>
      <c r="AE115" s="58"/>
      <c r="AF115" s="58"/>
      <c r="AG115" s="58"/>
      <c r="AH115" s="91"/>
      <c r="AI115" s="91"/>
      <c r="AJ115" s="91"/>
      <c r="AK115" s="91"/>
      <c r="AL115" s="91"/>
      <c r="AM115" s="91"/>
      <c r="AN115" s="91"/>
      <c r="AO115" s="91"/>
      <c r="AP115" s="91"/>
      <c r="AQ115" s="91"/>
      <c r="AR115" s="91"/>
      <c r="AS115" s="91"/>
      <c r="AT115" s="91"/>
      <c r="AU115" s="91"/>
      <c r="AV115" s="91"/>
      <c r="AW115" s="91"/>
      <c r="AX115" s="91"/>
      <c r="AY115" s="91"/>
      <c r="AZ115" s="91"/>
      <c r="BA115" s="91"/>
      <c r="BB115" s="91"/>
      <c r="BC115" s="91"/>
      <c r="BD115" s="91"/>
      <c r="BE115" s="91"/>
      <c r="BF115" s="91"/>
      <c r="BG115" s="91"/>
      <c r="BH115" s="91"/>
      <c r="BI115" s="91"/>
    </row>
    <row r="116" spans="1:61" ht="15.75" hidden="1" customHeight="1">
      <c r="A116" s="91"/>
      <c r="B116" s="91"/>
      <c r="C116" s="114" t="s">
        <v>258</v>
      </c>
      <c r="D116" s="58"/>
      <c r="E116" s="58"/>
      <c r="F116" s="58"/>
      <c r="G116" s="58"/>
      <c r="H116" s="112"/>
      <c r="I116" s="115" t="s">
        <v>140</v>
      </c>
      <c r="J116" s="58"/>
      <c r="K116" s="58"/>
      <c r="L116" s="58"/>
      <c r="M116" s="91"/>
      <c r="N116" s="91"/>
      <c r="O116" s="91"/>
      <c r="P116" s="58"/>
      <c r="Q116" s="58"/>
      <c r="R116" s="58"/>
      <c r="S116" s="58"/>
      <c r="T116" s="58"/>
      <c r="U116" s="91"/>
      <c r="V116" s="58"/>
      <c r="W116" s="91"/>
      <c r="X116" s="58"/>
      <c r="Y116" s="91"/>
      <c r="Z116" s="58"/>
      <c r="AA116" s="91"/>
      <c r="AB116" s="58"/>
      <c r="AC116" s="91"/>
      <c r="AD116" s="91"/>
      <c r="AE116" s="58"/>
      <c r="AF116" s="58"/>
      <c r="AG116" s="58"/>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c r="BI116" s="91"/>
    </row>
    <row r="117" spans="1:61" ht="15.75" hidden="1" customHeight="1">
      <c r="A117" s="91"/>
      <c r="B117" s="91"/>
      <c r="C117" s="114" t="s">
        <v>14</v>
      </c>
      <c r="D117" s="58"/>
      <c r="E117" s="58"/>
      <c r="F117" s="58"/>
      <c r="G117" s="58"/>
      <c r="H117" s="58"/>
      <c r="I117" s="58"/>
      <c r="J117" s="58"/>
      <c r="K117" s="58"/>
      <c r="L117" s="58"/>
      <c r="M117" s="91"/>
      <c r="N117" s="91"/>
      <c r="O117" s="91"/>
      <c r="P117" s="58"/>
      <c r="Q117" s="58"/>
      <c r="R117" s="58"/>
      <c r="S117" s="58"/>
      <c r="T117" s="58"/>
      <c r="U117" s="91"/>
      <c r="V117" s="58"/>
      <c r="W117" s="91"/>
      <c r="X117" s="58"/>
      <c r="Y117" s="91"/>
      <c r="Z117" s="58"/>
      <c r="AA117" s="91"/>
      <c r="AB117" s="58"/>
      <c r="AC117" s="91"/>
      <c r="AD117" s="91"/>
      <c r="AE117" s="58"/>
      <c r="AF117" s="58"/>
      <c r="AG117" s="58"/>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c r="BE117" s="91"/>
      <c r="BF117" s="91"/>
      <c r="BG117" s="91"/>
      <c r="BH117" s="91"/>
      <c r="BI117" s="91"/>
    </row>
    <row r="118" spans="1:61" ht="15.75" hidden="1" customHeight="1">
      <c r="A118" s="91"/>
      <c r="B118" s="91"/>
      <c r="C118" s="114" t="s">
        <v>259</v>
      </c>
      <c r="D118" s="58"/>
      <c r="E118" s="58"/>
      <c r="F118" s="58"/>
      <c r="G118" s="58"/>
      <c r="H118" s="58"/>
      <c r="I118" s="58"/>
      <c r="J118" s="58"/>
      <c r="K118" s="58"/>
      <c r="L118" s="58"/>
      <c r="M118" s="91"/>
      <c r="N118" s="91"/>
      <c r="O118" s="91"/>
      <c r="P118" s="58"/>
      <c r="Q118" s="58"/>
      <c r="R118" s="58"/>
      <c r="S118" s="58"/>
      <c r="T118" s="58"/>
      <c r="U118" s="91"/>
      <c r="V118" s="58"/>
      <c r="W118" s="91"/>
      <c r="X118" s="58"/>
      <c r="Y118" s="91"/>
      <c r="Z118" s="58"/>
      <c r="AA118" s="91"/>
      <c r="AB118" s="58"/>
      <c r="AC118" s="91"/>
      <c r="AD118" s="91"/>
      <c r="AE118" s="58"/>
      <c r="AF118" s="58"/>
      <c r="AG118" s="58"/>
      <c r="AH118" s="91"/>
      <c r="AI118" s="91"/>
      <c r="AJ118" s="91"/>
      <c r="AK118" s="91"/>
      <c r="AL118" s="91"/>
      <c r="AM118" s="91"/>
      <c r="AN118" s="91"/>
      <c r="AO118" s="91"/>
      <c r="AP118" s="91"/>
      <c r="AQ118" s="91"/>
      <c r="AR118" s="91"/>
      <c r="AS118" s="91"/>
      <c r="AT118" s="91"/>
      <c r="AU118" s="91"/>
      <c r="AV118" s="91"/>
      <c r="AW118" s="91"/>
      <c r="AX118" s="91"/>
      <c r="AY118" s="91"/>
      <c r="AZ118" s="91"/>
      <c r="BA118" s="91"/>
      <c r="BB118" s="91"/>
      <c r="BC118" s="91"/>
      <c r="BD118" s="91"/>
      <c r="BE118" s="91"/>
      <c r="BF118" s="91"/>
      <c r="BG118" s="91"/>
      <c r="BH118" s="91"/>
      <c r="BI118" s="91"/>
    </row>
    <row r="119" spans="1:61" ht="15.75" hidden="1" customHeight="1">
      <c r="A119" s="91"/>
      <c r="B119" s="91"/>
      <c r="C119" s="114" t="s">
        <v>198</v>
      </c>
      <c r="D119" s="58"/>
      <c r="E119" s="58"/>
      <c r="F119" s="58"/>
      <c r="G119" s="58"/>
      <c r="H119" s="58"/>
      <c r="I119" s="58"/>
      <c r="J119" s="58"/>
      <c r="K119" s="58"/>
      <c r="L119" s="58"/>
      <c r="M119" s="91"/>
      <c r="N119" s="91"/>
      <c r="O119" s="91"/>
      <c r="P119" s="58"/>
      <c r="Q119" s="58"/>
      <c r="R119" s="58"/>
      <c r="S119" s="58"/>
      <c r="T119" s="58"/>
      <c r="U119" s="91"/>
      <c r="V119" s="58"/>
      <c r="W119" s="91"/>
      <c r="X119" s="58"/>
      <c r="Y119" s="91"/>
      <c r="Z119" s="58"/>
      <c r="AA119" s="91"/>
      <c r="AB119" s="58"/>
      <c r="AC119" s="91"/>
      <c r="AD119" s="91"/>
      <c r="AE119" s="58"/>
      <c r="AF119" s="58"/>
      <c r="AG119" s="58"/>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c r="BG119" s="91"/>
      <c r="BH119" s="91"/>
      <c r="BI119" s="91"/>
    </row>
    <row r="120" spans="1:61" ht="15.75" hidden="1" customHeight="1">
      <c r="A120" s="91"/>
      <c r="B120" s="91"/>
      <c r="C120" s="114" t="s">
        <v>260</v>
      </c>
      <c r="D120" s="58"/>
      <c r="E120" s="58"/>
      <c r="F120" s="58"/>
      <c r="G120" s="58"/>
      <c r="H120" s="58"/>
      <c r="I120" s="58"/>
      <c r="J120" s="58"/>
      <c r="K120" s="58"/>
      <c r="L120" s="58"/>
      <c r="M120" s="91"/>
      <c r="N120" s="91"/>
      <c r="O120" s="91"/>
      <c r="P120" s="58"/>
      <c r="Q120" s="58"/>
      <c r="R120" s="58"/>
      <c r="S120" s="58"/>
      <c r="T120" s="58"/>
      <c r="U120" s="91"/>
      <c r="V120" s="58"/>
      <c r="W120" s="91"/>
      <c r="X120" s="58"/>
      <c r="Y120" s="91"/>
      <c r="Z120" s="58"/>
      <c r="AA120" s="91"/>
      <c r="AB120" s="58"/>
      <c r="AC120" s="91"/>
      <c r="AD120" s="91"/>
      <c r="AE120" s="58"/>
      <c r="AF120" s="58"/>
      <c r="AG120" s="58"/>
      <c r="AH120" s="91"/>
      <c r="AI120" s="91"/>
      <c r="AJ120" s="91"/>
      <c r="AK120" s="91"/>
      <c r="AL120" s="91"/>
      <c r="AM120" s="91"/>
      <c r="AN120" s="91"/>
      <c r="AO120" s="91"/>
      <c r="AP120" s="91"/>
      <c r="AQ120" s="91"/>
      <c r="AR120" s="91"/>
      <c r="AS120" s="91"/>
      <c r="AT120" s="91"/>
      <c r="AU120" s="91"/>
      <c r="AV120" s="91"/>
      <c r="AW120" s="91"/>
      <c r="AX120" s="91"/>
      <c r="AY120" s="91"/>
      <c r="AZ120" s="91"/>
      <c r="BA120" s="91"/>
      <c r="BB120" s="91"/>
      <c r="BC120" s="91"/>
      <c r="BD120" s="91"/>
      <c r="BE120" s="91"/>
      <c r="BF120" s="91"/>
      <c r="BG120" s="91"/>
      <c r="BH120" s="91"/>
      <c r="BI120" s="91"/>
    </row>
    <row r="121" spans="1:61" ht="15.75" hidden="1" customHeight="1">
      <c r="A121" s="91"/>
      <c r="B121" s="91"/>
      <c r="C121" s="114" t="s">
        <v>15</v>
      </c>
      <c r="D121" s="58"/>
      <c r="E121" s="58"/>
      <c r="F121" s="58"/>
      <c r="G121" s="58"/>
      <c r="H121" s="58"/>
      <c r="I121" s="58"/>
      <c r="J121" s="58"/>
      <c r="K121" s="58"/>
      <c r="L121" s="58"/>
      <c r="M121" s="91"/>
      <c r="N121" s="91"/>
      <c r="O121" s="91"/>
      <c r="P121" s="58"/>
      <c r="Q121" s="58"/>
      <c r="R121" s="58"/>
      <c r="S121" s="58"/>
      <c r="T121" s="58"/>
      <c r="U121" s="91"/>
      <c r="V121" s="58"/>
      <c r="W121" s="91"/>
      <c r="X121" s="58"/>
      <c r="Y121" s="91"/>
      <c r="Z121" s="58"/>
      <c r="AA121" s="91"/>
      <c r="AB121" s="58"/>
      <c r="AC121" s="91"/>
      <c r="AD121" s="91"/>
      <c r="AE121" s="58"/>
      <c r="AF121" s="58"/>
      <c r="AG121" s="58"/>
      <c r="AH121" s="91"/>
      <c r="AI121" s="91"/>
      <c r="AJ121" s="91"/>
      <c r="AK121" s="91"/>
      <c r="AL121" s="91"/>
      <c r="AM121" s="91"/>
      <c r="AN121" s="91"/>
      <c r="AO121" s="91"/>
      <c r="AP121" s="91"/>
      <c r="AQ121" s="91"/>
      <c r="AR121" s="91"/>
      <c r="AS121" s="91"/>
      <c r="AT121" s="91"/>
      <c r="AU121" s="91"/>
      <c r="AV121" s="91"/>
      <c r="AW121" s="91"/>
      <c r="AX121" s="91"/>
      <c r="AY121" s="91"/>
      <c r="AZ121" s="91"/>
      <c r="BA121" s="91"/>
      <c r="BB121" s="91"/>
      <c r="BC121" s="91"/>
      <c r="BD121" s="91"/>
      <c r="BE121" s="91"/>
      <c r="BF121" s="91"/>
      <c r="BG121" s="91"/>
      <c r="BH121" s="91"/>
      <c r="BI121" s="91"/>
    </row>
    <row r="122" spans="1:61" ht="15.75" customHeight="1">
      <c r="A122" s="91"/>
      <c r="B122" s="91"/>
      <c r="C122" s="58"/>
      <c r="D122" s="58"/>
      <c r="E122" s="58"/>
      <c r="F122" s="58"/>
      <c r="G122" s="58"/>
      <c r="H122" s="58"/>
      <c r="I122" s="58"/>
      <c r="J122" s="58"/>
      <c r="K122" s="58"/>
      <c r="L122" s="58"/>
      <c r="M122" s="91"/>
      <c r="N122" s="91"/>
      <c r="O122" s="91"/>
      <c r="P122" s="58"/>
      <c r="Q122" s="58"/>
      <c r="R122" s="58"/>
      <c r="S122" s="58"/>
      <c r="T122" s="58"/>
      <c r="U122" s="91"/>
      <c r="V122" s="58"/>
      <c r="W122" s="91"/>
      <c r="X122" s="58"/>
      <c r="Y122" s="91"/>
      <c r="Z122" s="58"/>
      <c r="AA122" s="91"/>
      <c r="AB122" s="58"/>
      <c r="AC122" s="91"/>
      <c r="AD122" s="91"/>
      <c r="AE122" s="58"/>
      <c r="AF122" s="58"/>
      <c r="AG122" s="58"/>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c r="BE122" s="91"/>
      <c r="BF122" s="91"/>
      <c r="BG122" s="91"/>
      <c r="BH122" s="91"/>
      <c r="BI122" s="91"/>
    </row>
    <row r="123" spans="1:61" ht="15.75" customHeight="1">
      <c r="A123" s="91"/>
      <c r="B123" s="91"/>
      <c r="C123" s="58"/>
      <c r="D123" s="58"/>
      <c r="E123" s="58"/>
      <c r="F123" s="58"/>
      <c r="G123" s="58"/>
      <c r="H123" s="58"/>
      <c r="I123" s="58"/>
      <c r="J123" s="58"/>
      <c r="K123" s="58"/>
      <c r="L123" s="58"/>
      <c r="M123" s="91"/>
      <c r="N123" s="91"/>
      <c r="O123" s="91"/>
      <c r="P123" s="58"/>
      <c r="Q123" s="58"/>
      <c r="R123" s="58"/>
      <c r="S123" s="58"/>
      <c r="T123" s="58"/>
      <c r="U123" s="91"/>
      <c r="V123" s="58"/>
      <c r="W123" s="91"/>
      <c r="X123" s="58"/>
      <c r="Y123" s="91"/>
      <c r="Z123" s="58"/>
      <c r="AA123" s="91"/>
      <c r="AB123" s="58"/>
      <c r="AC123" s="91"/>
      <c r="AD123" s="91"/>
      <c r="AE123" s="58"/>
      <c r="AF123" s="58"/>
      <c r="AG123" s="58"/>
      <c r="AH123" s="91"/>
      <c r="AI123" s="91"/>
      <c r="AJ123" s="91"/>
      <c r="AK123" s="91"/>
      <c r="AL123" s="91"/>
      <c r="AM123" s="91"/>
      <c r="AN123" s="91"/>
      <c r="AO123" s="91"/>
      <c r="AP123" s="91"/>
      <c r="AQ123" s="91"/>
      <c r="AR123" s="91"/>
      <c r="AS123" s="91"/>
      <c r="AT123" s="91"/>
      <c r="AU123" s="91"/>
      <c r="AV123" s="91"/>
      <c r="AW123" s="91"/>
      <c r="AX123" s="91"/>
      <c r="AY123" s="91"/>
      <c r="AZ123" s="91"/>
      <c r="BA123" s="91"/>
      <c r="BB123" s="91"/>
      <c r="BC123" s="91"/>
      <c r="BD123" s="91"/>
      <c r="BE123" s="91"/>
      <c r="BF123" s="91"/>
      <c r="BG123" s="91"/>
      <c r="BH123" s="91"/>
      <c r="BI123" s="91"/>
    </row>
    <row r="124" spans="1:61" ht="15.75" customHeight="1">
      <c r="A124" s="91"/>
      <c r="B124" s="91"/>
      <c r="C124" s="91"/>
      <c r="D124" s="91"/>
      <c r="E124" s="91"/>
      <c r="F124" s="58"/>
      <c r="G124" s="91"/>
      <c r="H124" s="91"/>
      <c r="I124" s="91"/>
      <c r="J124" s="91"/>
      <c r="K124" s="91"/>
      <c r="L124" s="58"/>
      <c r="M124" s="91"/>
      <c r="N124" s="91"/>
      <c r="O124" s="91"/>
      <c r="P124" s="58"/>
      <c r="Q124" s="58"/>
      <c r="R124" s="58"/>
      <c r="S124" s="58"/>
      <c r="T124" s="58"/>
      <c r="U124" s="91"/>
      <c r="V124" s="58"/>
      <c r="W124" s="91"/>
      <c r="X124" s="58"/>
      <c r="Y124" s="91"/>
      <c r="Z124" s="58"/>
      <c r="AA124" s="91"/>
      <c r="AB124" s="58"/>
      <c r="AC124" s="91"/>
      <c r="AD124" s="91"/>
      <c r="AE124" s="58"/>
      <c r="AF124" s="58"/>
      <c r="AG124" s="58"/>
      <c r="AH124" s="91"/>
      <c r="AI124" s="91"/>
      <c r="AJ124" s="91"/>
      <c r="AK124" s="91"/>
      <c r="AL124" s="91"/>
      <c r="AM124" s="91"/>
      <c r="AN124" s="91"/>
      <c r="AO124" s="91"/>
      <c r="AP124" s="91"/>
      <c r="AQ124" s="91"/>
      <c r="AR124" s="91"/>
      <c r="AS124" s="91"/>
      <c r="AT124" s="91"/>
      <c r="AU124" s="91"/>
      <c r="AV124" s="91"/>
      <c r="AW124" s="91"/>
      <c r="AX124" s="91"/>
      <c r="AY124" s="91"/>
      <c r="AZ124" s="91"/>
      <c r="BA124" s="91"/>
      <c r="BB124" s="91"/>
      <c r="BC124" s="91"/>
      <c r="BD124" s="91"/>
      <c r="BE124" s="91"/>
      <c r="BF124" s="91"/>
      <c r="BG124" s="91"/>
      <c r="BH124" s="91"/>
      <c r="BI124" s="91"/>
    </row>
    <row r="125" spans="1:61" ht="15.75" customHeight="1">
      <c r="A125" s="91"/>
      <c r="B125" s="91"/>
      <c r="C125" s="91"/>
      <c r="D125" s="91"/>
      <c r="E125" s="91"/>
      <c r="F125" s="58"/>
      <c r="G125" s="91"/>
      <c r="H125" s="91"/>
      <c r="I125" s="91"/>
      <c r="J125" s="91"/>
      <c r="K125" s="91"/>
      <c r="L125" s="58"/>
      <c r="M125" s="91"/>
      <c r="N125" s="91"/>
      <c r="O125" s="91"/>
      <c r="P125" s="58"/>
      <c r="Q125" s="58"/>
      <c r="R125" s="58"/>
      <c r="S125" s="58"/>
      <c r="T125" s="58"/>
      <c r="U125" s="91"/>
      <c r="V125" s="58"/>
      <c r="W125" s="91"/>
      <c r="X125" s="58"/>
      <c r="Y125" s="91"/>
      <c r="Z125" s="58"/>
      <c r="AA125" s="91"/>
      <c r="AB125" s="58"/>
      <c r="AC125" s="91"/>
      <c r="AD125" s="91"/>
      <c r="AE125" s="58"/>
      <c r="AF125" s="58"/>
      <c r="AG125" s="58"/>
      <c r="AH125" s="91"/>
      <c r="AI125" s="91"/>
      <c r="AJ125" s="91"/>
      <c r="AK125" s="91"/>
      <c r="AL125" s="91"/>
      <c r="AM125" s="91"/>
      <c r="AN125" s="91"/>
      <c r="AO125" s="91"/>
      <c r="AP125" s="91"/>
      <c r="AQ125" s="91"/>
      <c r="AR125" s="91"/>
      <c r="AS125" s="91"/>
      <c r="AT125" s="91"/>
      <c r="AU125" s="91"/>
      <c r="AV125" s="91"/>
      <c r="AW125" s="91"/>
      <c r="AX125" s="91"/>
      <c r="AY125" s="91"/>
      <c r="AZ125" s="91"/>
      <c r="BA125" s="91"/>
      <c r="BB125" s="91"/>
      <c r="BC125" s="91"/>
      <c r="BD125" s="91"/>
      <c r="BE125" s="91"/>
      <c r="BF125" s="91"/>
      <c r="BG125" s="91"/>
      <c r="BH125" s="91"/>
      <c r="BI125" s="91"/>
    </row>
    <row r="126" spans="1:61" ht="15.75" customHeight="1">
      <c r="A126" s="91"/>
      <c r="B126" s="91"/>
      <c r="C126" s="91"/>
      <c r="D126" s="91"/>
      <c r="E126" s="91"/>
      <c r="F126" s="58"/>
      <c r="G126" s="91"/>
      <c r="H126" s="91"/>
      <c r="I126" s="91"/>
      <c r="J126" s="91"/>
      <c r="K126" s="91"/>
      <c r="L126" s="58"/>
      <c r="M126" s="91"/>
      <c r="N126" s="91"/>
      <c r="O126" s="91"/>
      <c r="P126" s="58"/>
      <c r="Q126" s="58"/>
      <c r="R126" s="58"/>
      <c r="S126" s="58"/>
      <c r="T126" s="58"/>
      <c r="U126" s="91"/>
      <c r="V126" s="58"/>
      <c r="W126" s="91"/>
      <c r="X126" s="58"/>
      <c r="Y126" s="91"/>
      <c r="Z126" s="58"/>
      <c r="AA126" s="91"/>
      <c r="AB126" s="58"/>
      <c r="AC126" s="91"/>
      <c r="AD126" s="91"/>
      <c r="AE126" s="58"/>
      <c r="AF126" s="58"/>
      <c r="AG126" s="58"/>
      <c r="AH126" s="91"/>
      <c r="AI126" s="91"/>
      <c r="AJ126" s="91"/>
      <c r="AK126" s="91"/>
      <c r="AL126" s="91"/>
      <c r="AM126" s="91"/>
      <c r="AN126" s="91"/>
      <c r="AO126" s="91"/>
      <c r="AP126" s="91"/>
      <c r="AQ126" s="91"/>
      <c r="AR126" s="91"/>
      <c r="AS126" s="91"/>
      <c r="AT126" s="91"/>
      <c r="AU126" s="91"/>
      <c r="AV126" s="91"/>
      <c r="AW126" s="91"/>
      <c r="AX126" s="91"/>
      <c r="AY126" s="91"/>
      <c r="AZ126" s="91"/>
      <c r="BA126" s="91"/>
      <c r="BB126" s="91"/>
      <c r="BC126" s="91"/>
      <c r="BD126" s="91"/>
      <c r="BE126" s="91"/>
      <c r="BF126" s="91"/>
      <c r="BG126" s="91"/>
      <c r="BH126" s="91"/>
      <c r="BI126" s="91"/>
    </row>
    <row r="127" spans="1:61" ht="15.75" customHeight="1">
      <c r="A127" s="91"/>
      <c r="B127" s="91"/>
      <c r="C127" s="91"/>
      <c r="D127" s="91"/>
      <c r="E127" s="91"/>
      <c r="F127" s="58"/>
      <c r="G127" s="91"/>
      <c r="H127" s="91"/>
      <c r="I127" s="91"/>
      <c r="J127" s="91"/>
      <c r="K127" s="91"/>
      <c r="L127" s="58"/>
      <c r="M127" s="91"/>
      <c r="N127" s="91"/>
      <c r="O127" s="91"/>
      <c r="P127" s="58"/>
      <c r="Q127" s="58"/>
      <c r="R127" s="58"/>
      <c r="S127" s="58"/>
      <c r="T127" s="58"/>
      <c r="U127" s="91"/>
      <c r="V127" s="58"/>
      <c r="W127" s="91"/>
      <c r="X127" s="58"/>
      <c r="Y127" s="91"/>
      <c r="Z127" s="58"/>
      <c r="AA127" s="91"/>
      <c r="AB127" s="58"/>
      <c r="AC127" s="91"/>
      <c r="AD127" s="91"/>
      <c r="AE127" s="58"/>
      <c r="AF127" s="58"/>
      <c r="AG127" s="58"/>
      <c r="AH127" s="91"/>
      <c r="AI127" s="91"/>
      <c r="AJ127" s="91"/>
      <c r="AK127" s="91"/>
      <c r="AL127" s="91"/>
      <c r="AM127" s="91"/>
      <c r="AN127" s="91"/>
      <c r="AO127" s="91"/>
      <c r="AP127" s="91"/>
      <c r="AQ127" s="91"/>
      <c r="AR127" s="91"/>
      <c r="AS127" s="91"/>
      <c r="AT127" s="91"/>
      <c r="AU127" s="91"/>
      <c r="AV127" s="91"/>
      <c r="AW127" s="91"/>
      <c r="AX127" s="91"/>
      <c r="AY127" s="91"/>
      <c r="AZ127" s="91"/>
      <c r="BA127" s="91"/>
      <c r="BB127" s="91"/>
      <c r="BC127" s="91"/>
      <c r="BD127" s="91"/>
      <c r="BE127" s="91"/>
      <c r="BF127" s="91"/>
      <c r="BG127" s="91"/>
      <c r="BH127" s="91"/>
      <c r="BI127" s="91"/>
    </row>
    <row r="128" spans="1:61" ht="15.75" customHeight="1">
      <c r="A128" s="91"/>
      <c r="B128" s="91"/>
      <c r="C128" s="91"/>
      <c r="D128" s="91"/>
      <c r="E128" s="91"/>
      <c r="F128" s="58"/>
      <c r="G128" s="91"/>
      <c r="H128" s="91"/>
      <c r="I128" s="91"/>
      <c r="J128" s="91"/>
      <c r="K128" s="91"/>
      <c r="L128" s="58"/>
      <c r="M128" s="91"/>
      <c r="N128" s="91"/>
      <c r="O128" s="91"/>
      <c r="P128" s="58"/>
      <c r="Q128" s="58"/>
      <c r="R128" s="58"/>
      <c r="S128" s="58"/>
      <c r="T128" s="58"/>
      <c r="U128" s="91"/>
      <c r="V128" s="58"/>
      <c r="W128" s="91"/>
      <c r="X128" s="58"/>
      <c r="Y128" s="91"/>
      <c r="Z128" s="58"/>
      <c r="AA128" s="91"/>
      <c r="AB128" s="58"/>
      <c r="AC128" s="91"/>
      <c r="AD128" s="91"/>
      <c r="AE128" s="58"/>
      <c r="AF128" s="58"/>
      <c r="AG128" s="58"/>
      <c r="AH128" s="91"/>
      <c r="AI128" s="91"/>
      <c r="AJ128" s="91"/>
      <c r="AK128" s="91"/>
      <c r="AL128" s="91"/>
      <c r="AM128" s="91"/>
      <c r="AN128" s="91"/>
      <c r="AO128" s="91"/>
      <c r="AP128" s="91"/>
      <c r="AQ128" s="91"/>
      <c r="AR128" s="91"/>
      <c r="AS128" s="91"/>
      <c r="AT128" s="91"/>
      <c r="AU128" s="91"/>
      <c r="AV128" s="91"/>
      <c r="AW128" s="91"/>
      <c r="AX128" s="91"/>
      <c r="AY128" s="91"/>
      <c r="AZ128" s="91"/>
      <c r="BA128" s="91"/>
      <c r="BB128" s="91"/>
      <c r="BC128" s="91"/>
      <c r="BD128" s="91"/>
      <c r="BE128" s="91"/>
      <c r="BF128" s="91"/>
      <c r="BG128" s="91"/>
      <c r="BH128" s="91"/>
      <c r="BI128" s="91"/>
    </row>
    <row r="129" spans="1:61" ht="15.75" customHeight="1">
      <c r="A129" s="91"/>
      <c r="B129" s="91"/>
      <c r="C129" s="91"/>
      <c r="D129" s="91"/>
      <c r="E129" s="91"/>
      <c r="F129" s="58"/>
      <c r="G129" s="91"/>
      <c r="H129" s="91"/>
      <c r="I129" s="91"/>
      <c r="J129" s="91"/>
      <c r="K129" s="91"/>
      <c r="L129" s="58"/>
      <c r="M129" s="91"/>
      <c r="N129" s="91"/>
      <c r="O129" s="91"/>
      <c r="P129" s="58"/>
      <c r="Q129" s="58"/>
      <c r="R129" s="58"/>
      <c r="S129" s="58"/>
      <c r="T129" s="58"/>
      <c r="U129" s="91"/>
      <c r="V129" s="58"/>
      <c r="W129" s="91"/>
      <c r="X129" s="58"/>
      <c r="Y129" s="91"/>
      <c r="Z129" s="58"/>
      <c r="AA129" s="91"/>
      <c r="AB129" s="58"/>
      <c r="AC129" s="91"/>
      <c r="AD129" s="91"/>
      <c r="AE129" s="58"/>
      <c r="AF129" s="58"/>
      <c r="AG129" s="58"/>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c r="BE129" s="91"/>
      <c r="BF129" s="91"/>
      <c r="BG129" s="91"/>
      <c r="BH129" s="91"/>
      <c r="BI129" s="91"/>
    </row>
    <row r="130" spans="1:61" ht="15.75" customHeight="1">
      <c r="A130" s="91"/>
      <c r="B130" s="91"/>
      <c r="C130" s="91"/>
      <c r="D130" s="91"/>
      <c r="E130" s="91"/>
      <c r="F130" s="58"/>
      <c r="G130" s="91"/>
      <c r="H130" s="91"/>
      <c r="I130" s="91"/>
      <c r="J130" s="91"/>
      <c r="K130" s="91"/>
      <c r="L130" s="58"/>
      <c r="M130" s="91"/>
      <c r="N130" s="91"/>
      <c r="O130" s="91"/>
      <c r="P130" s="58"/>
      <c r="Q130" s="58"/>
      <c r="R130" s="58"/>
      <c r="S130" s="58"/>
      <c r="T130" s="58"/>
      <c r="U130" s="91"/>
      <c r="V130" s="58"/>
      <c r="W130" s="91"/>
      <c r="X130" s="58"/>
      <c r="Y130" s="91"/>
      <c r="Z130" s="58"/>
      <c r="AA130" s="91"/>
      <c r="AB130" s="58"/>
      <c r="AC130" s="91"/>
      <c r="AD130" s="91"/>
      <c r="AE130" s="58"/>
      <c r="AF130" s="58"/>
      <c r="AG130" s="58"/>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c r="BI130" s="91"/>
    </row>
    <row r="131" spans="1:61" ht="15.75" customHeight="1">
      <c r="A131" s="91"/>
      <c r="B131" s="91"/>
      <c r="C131" s="91"/>
      <c r="D131" s="91"/>
      <c r="E131" s="91"/>
      <c r="F131" s="58"/>
      <c r="G131" s="91"/>
      <c r="H131" s="91"/>
      <c r="I131" s="91"/>
      <c r="J131" s="91"/>
      <c r="K131" s="91"/>
      <c r="L131" s="58"/>
      <c r="M131" s="91"/>
      <c r="N131" s="91"/>
      <c r="O131" s="91"/>
      <c r="P131" s="58"/>
      <c r="Q131" s="58"/>
      <c r="R131" s="58"/>
      <c r="S131" s="58"/>
      <c r="T131" s="58"/>
      <c r="U131" s="91"/>
      <c r="V131" s="58"/>
      <c r="W131" s="91"/>
      <c r="X131" s="58"/>
      <c r="Y131" s="91"/>
      <c r="Z131" s="58"/>
      <c r="AA131" s="91"/>
      <c r="AB131" s="58"/>
      <c r="AC131" s="91"/>
      <c r="AD131" s="91"/>
      <c r="AE131" s="58"/>
      <c r="AF131" s="58"/>
      <c r="AG131" s="58"/>
      <c r="AH131" s="91"/>
      <c r="AI131" s="91"/>
      <c r="AJ131" s="91"/>
      <c r="AK131" s="91"/>
      <c r="AL131" s="91"/>
      <c r="AM131" s="91"/>
      <c r="AN131" s="91"/>
      <c r="AO131" s="91"/>
      <c r="AP131" s="91"/>
      <c r="AQ131" s="91"/>
      <c r="AR131" s="91"/>
      <c r="AS131" s="91"/>
      <c r="AT131" s="91"/>
      <c r="AU131" s="91"/>
      <c r="AV131" s="91"/>
      <c r="AW131" s="91"/>
      <c r="AX131" s="91"/>
      <c r="AY131" s="91"/>
      <c r="AZ131" s="91"/>
      <c r="BA131" s="91"/>
      <c r="BB131" s="91"/>
      <c r="BC131" s="91"/>
      <c r="BD131" s="91"/>
      <c r="BE131" s="91"/>
      <c r="BF131" s="91"/>
      <c r="BG131" s="91"/>
      <c r="BH131" s="91"/>
      <c r="BI131" s="91"/>
    </row>
    <row r="132" spans="1:61" ht="15.75" customHeight="1">
      <c r="A132" s="91"/>
      <c r="B132" s="91"/>
      <c r="C132" s="91"/>
      <c r="D132" s="91"/>
      <c r="E132" s="91"/>
      <c r="F132" s="58"/>
      <c r="G132" s="91"/>
      <c r="H132" s="91"/>
      <c r="I132" s="91"/>
      <c r="J132" s="91"/>
      <c r="K132" s="91"/>
      <c r="L132" s="58"/>
      <c r="M132" s="91"/>
      <c r="N132" s="91"/>
      <c r="O132" s="91"/>
      <c r="P132" s="58"/>
      <c r="Q132" s="58"/>
      <c r="R132" s="58"/>
      <c r="S132" s="58"/>
      <c r="T132" s="58"/>
      <c r="U132" s="91"/>
      <c r="V132" s="58"/>
      <c r="W132" s="91"/>
      <c r="X132" s="58"/>
      <c r="Y132" s="91"/>
      <c r="Z132" s="58"/>
      <c r="AA132" s="91"/>
      <c r="AB132" s="58"/>
      <c r="AC132" s="91"/>
      <c r="AD132" s="91"/>
      <c r="AE132" s="58"/>
      <c r="AF132" s="58"/>
      <c r="AG132" s="58"/>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row>
    <row r="133" spans="1:61" ht="15.75" customHeight="1">
      <c r="A133" s="91"/>
      <c r="B133" s="91"/>
      <c r="C133" s="91"/>
      <c r="D133" s="91"/>
      <c r="E133" s="91"/>
      <c r="F133" s="58"/>
      <c r="G133" s="91"/>
      <c r="H133" s="91"/>
      <c r="I133" s="91"/>
      <c r="J133" s="91"/>
      <c r="K133" s="91"/>
      <c r="L133" s="58"/>
      <c r="M133" s="91"/>
      <c r="N133" s="91"/>
      <c r="O133" s="91"/>
      <c r="P133" s="58"/>
      <c r="Q133" s="58"/>
      <c r="R133" s="58"/>
      <c r="S133" s="58"/>
      <c r="T133" s="58"/>
      <c r="U133" s="91"/>
      <c r="V133" s="58"/>
      <c r="W133" s="91"/>
      <c r="X133" s="58"/>
      <c r="Y133" s="91"/>
      <c r="Z133" s="58"/>
      <c r="AA133" s="91"/>
      <c r="AB133" s="58"/>
      <c r="AC133" s="91"/>
      <c r="AD133" s="91"/>
      <c r="AE133" s="58"/>
      <c r="AF133" s="58"/>
      <c r="AG133" s="58"/>
      <c r="AH133" s="91"/>
      <c r="AI133" s="91"/>
      <c r="AJ133" s="91"/>
      <c r="AK133" s="91"/>
      <c r="AL133" s="91"/>
      <c r="AM133" s="91"/>
      <c r="AN133" s="91"/>
      <c r="AO133" s="91"/>
      <c r="AP133" s="91"/>
      <c r="AQ133" s="91"/>
      <c r="AR133" s="91"/>
      <c r="AS133" s="91"/>
      <c r="AT133" s="91"/>
      <c r="AU133" s="91"/>
      <c r="AV133" s="91"/>
      <c r="AW133" s="91"/>
      <c r="AX133" s="91"/>
      <c r="AY133" s="91"/>
      <c r="AZ133" s="91"/>
      <c r="BA133" s="91"/>
      <c r="BB133" s="91"/>
      <c r="BC133" s="91"/>
      <c r="BD133" s="91"/>
      <c r="BE133" s="91"/>
      <c r="BF133" s="91"/>
      <c r="BG133" s="91"/>
      <c r="BH133" s="91"/>
      <c r="BI133" s="91"/>
    </row>
    <row r="134" spans="1:61" ht="15.75" customHeight="1">
      <c r="A134" s="91"/>
      <c r="B134" s="91"/>
      <c r="C134" s="91"/>
      <c r="D134" s="91"/>
      <c r="E134" s="91"/>
      <c r="F134" s="58"/>
      <c r="G134" s="91"/>
      <c r="H134" s="91"/>
      <c r="I134" s="91"/>
      <c r="J134" s="91"/>
      <c r="K134" s="91"/>
      <c r="L134" s="58"/>
      <c r="M134" s="91"/>
      <c r="N134" s="91"/>
      <c r="O134" s="91"/>
      <c r="P134" s="58"/>
      <c r="Q134" s="58"/>
      <c r="R134" s="58"/>
      <c r="S134" s="58"/>
      <c r="T134" s="58"/>
      <c r="U134" s="91"/>
      <c r="V134" s="58"/>
      <c r="W134" s="91"/>
      <c r="X134" s="58"/>
      <c r="Y134" s="91"/>
      <c r="Z134" s="58"/>
      <c r="AA134" s="91"/>
      <c r="AB134" s="58"/>
      <c r="AC134" s="91"/>
      <c r="AD134" s="91"/>
      <c r="AE134" s="58"/>
      <c r="AF134" s="58"/>
      <c r="AG134" s="58"/>
      <c r="AH134" s="91"/>
      <c r="AI134" s="91"/>
      <c r="AJ134" s="91"/>
      <c r="AK134" s="91"/>
      <c r="AL134" s="91"/>
      <c r="AM134" s="91"/>
      <c r="AN134" s="91"/>
      <c r="AO134" s="91"/>
      <c r="AP134" s="91"/>
      <c r="AQ134" s="91"/>
      <c r="AR134" s="91"/>
      <c r="AS134" s="91"/>
      <c r="AT134" s="91"/>
      <c r="AU134" s="91"/>
      <c r="AV134" s="91"/>
      <c r="AW134" s="91"/>
      <c r="AX134" s="91"/>
      <c r="AY134" s="91"/>
      <c r="AZ134" s="91"/>
      <c r="BA134" s="91"/>
      <c r="BB134" s="91"/>
      <c r="BC134" s="91"/>
      <c r="BD134" s="91"/>
      <c r="BE134" s="91"/>
      <c r="BF134" s="91"/>
      <c r="BG134" s="91"/>
      <c r="BH134" s="91"/>
      <c r="BI134" s="91"/>
    </row>
    <row r="135" spans="1:61" ht="15.75" customHeight="1">
      <c r="A135" s="91"/>
      <c r="B135" s="91"/>
      <c r="C135" s="91"/>
      <c r="D135" s="91"/>
      <c r="E135" s="91"/>
      <c r="F135" s="58"/>
      <c r="G135" s="91"/>
      <c r="H135" s="91"/>
      <c r="I135" s="91"/>
      <c r="J135" s="91"/>
      <c r="K135" s="91"/>
      <c r="L135" s="58"/>
      <c r="M135" s="91"/>
      <c r="N135" s="91"/>
      <c r="O135" s="91"/>
      <c r="P135" s="58"/>
      <c r="Q135" s="58"/>
      <c r="R135" s="58"/>
      <c r="S135" s="58"/>
      <c r="T135" s="58"/>
      <c r="U135" s="91"/>
      <c r="V135" s="58"/>
      <c r="W135" s="91"/>
      <c r="X135" s="58"/>
      <c r="Y135" s="91"/>
      <c r="Z135" s="58"/>
      <c r="AA135" s="91"/>
      <c r="AB135" s="58"/>
      <c r="AC135" s="91"/>
      <c r="AD135" s="91"/>
      <c r="AE135" s="58"/>
      <c r="AF135" s="58"/>
      <c r="AG135" s="58"/>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row>
    <row r="136" spans="1:61" ht="15.75" customHeight="1">
      <c r="A136" s="91"/>
      <c r="B136" s="91"/>
      <c r="C136" s="91"/>
      <c r="D136" s="91"/>
      <c r="E136" s="91"/>
      <c r="F136" s="58"/>
      <c r="G136" s="91"/>
      <c r="H136" s="91"/>
      <c r="I136" s="91"/>
      <c r="J136" s="91"/>
      <c r="K136" s="91"/>
      <c r="L136" s="58"/>
      <c r="M136" s="91"/>
      <c r="N136" s="91"/>
      <c r="O136" s="91"/>
      <c r="P136" s="58"/>
      <c r="Q136" s="58"/>
      <c r="R136" s="58"/>
      <c r="S136" s="58"/>
      <c r="T136" s="58"/>
      <c r="U136" s="91"/>
      <c r="V136" s="58"/>
      <c r="W136" s="91"/>
      <c r="X136" s="58"/>
      <c r="Y136" s="91"/>
      <c r="Z136" s="58"/>
      <c r="AA136" s="91"/>
      <c r="AB136" s="58"/>
      <c r="AC136" s="91"/>
      <c r="AD136" s="91"/>
      <c r="AE136" s="58"/>
      <c r="AF136" s="58"/>
      <c r="AG136" s="58"/>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c r="BG136" s="91"/>
      <c r="BH136" s="91"/>
      <c r="BI136" s="91"/>
    </row>
    <row r="137" spans="1:61" ht="15.75" customHeight="1">
      <c r="A137" s="91"/>
      <c r="B137" s="91"/>
      <c r="C137" s="91"/>
      <c r="D137" s="91"/>
      <c r="E137" s="91"/>
      <c r="F137" s="58"/>
      <c r="G137" s="91"/>
      <c r="H137" s="91"/>
      <c r="I137" s="91"/>
      <c r="J137" s="91"/>
      <c r="K137" s="91"/>
      <c r="L137" s="58"/>
      <c r="M137" s="91"/>
      <c r="N137" s="91"/>
      <c r="O137" s="91"/>
      <c r="P137" s="58"/>
      <c r="Q137" s="58"/>
      <c r="R137" s="58"/>
      <c r="S137" s="58"/>
      <c r="T137" s="58"/>
      <c r="U137" s="91"/>
      <c r="V137" s="58"/>
      <c r="W137" s="91"/>
      <c r="X137" s="58"/>
      <c r="Y137" s="91"/>
      <c r="Z137" s="58"/>
      <c r="AA137" s="91"/>
      <c r="AB137" s="58"/>
      <c r="AC137" s="91"/>
      <c r="AD137" s="91"/>
      <c r="AE137" s="58"/>
      <c r="AF137" s="58"/>
      <c r="AG137" s="58"/>
      <c r="AH137" s="91"/>
      <c r="AI137" s="91"/>
      <c r="AJ137" s="91"/>
      <c r="AK137" s="91"/>
      <c r="AL137" s="91"/>
      <c r="AM137" s="91"/>
      <c r="AN137" s="91"/>
      <c r="AO137" s="91"/>
      <c r="AP137" s="91"/>
      <c r="AQ137" s="91"/>
      <c r="AR137" s="91"/>
      <c r="AS137" s="91"/>
      <c r="AT137" s="91"/>
      <c r="AU137" s="91"/>
      <c r="AV137" s="91"/>
      <c r="AW137" s="91"/>
      <c r="AX137" s="91"/>
      <c r="AY137" s="91"/>
      <c r="AZ137" s="91"/>
      <c r="BA137" s="91"/>
      <c r="BB137" s="91"/>
      <c r="BC137" s="91"/>
      <c r="BD137" s="91"/>
      <c r="BE137" s="91"/>
      <c r="BF137" s="91"/>
      <c r="BG137" s="91"/>
      <c r="BH137" s="91"/>
      <c r="BI137" s="91"/>
    </row>
    <row r="138" spans="1:61" ht="15.75" customHeight="1">
      <c r="A138" s="91"/>
      <c r="B138" s="91"/>
      <c r="C138" s="91"/>
      <c r="D138" s="91"/>
      <c r="E138" s="91"/>
      <c r="F138" s="58"/>
      <c r="G138" s="91"/>
      <c r="H138" s="91"/>
      <c r="I138" s="91"/>
      <c r="J138" s="91"/>
      <c r="K138" s="91"/>
      <c r="L138" s="58"/>
      <c r="M138" s="91"/>
      <c r="N138" s="91"/>
      <c r="O138" s="91"/>
      <c r="P138" s="58"/>
      <c r="Q138" s="58"/>
      <c r="R138" s="58"/>
      <c r="S138" s="58"/>
      <c r="T138" s="58"/>
      <c r="U138" s="91"/>
      <c r="V138" s="58"/>
      <c r="W138" s="91"/>
      <c r="X138" s="58"/>
      <c r="Y138" s="91"/>
      <c r="Z138" s="58"/>
      <c r="AA138" s="91"/>
      <c r="AB138" s="58"/>
      <c r="AC138" s="91"/>
      <c r="AD138" s="91"/>
      <c r="AE138" s="58"/>
      <c r="AF138" s="58"/>
      <c r="AG138" s="58"/>
      <c r="AH138" s="91"/>
      <c r="AI138" s="91"/>
      <c r="AJ138" s="91"/>
      <c r="AK138" s="91"/>
      <c r="AL138" s="91"/>
      <c r="AM138" s="91"/>
      <c r="AN138" s="91"/>
      <c r="AO138" s="91"/>
      <c r="AP138" s="91"/>
      <c r="AQ138" s="91"/>
      <c r="AR138" s="91"/>
      <c r="AS138" s="91"/>
      <c r="AT138" s="91"/>
      <c r="AU138" s="91"/>
      <c r="AV138" s="91"/>
      <c r="AW138" s="91"/>
      <c r="AX138" s="91"/>
      <c r="AY138" s="91"/>
      <c r="AZ138" s="91"/>
      <c r="BA138" s="91"/>
      <c r="BB138" s="91"/>
      <c r="BC138" s="91"/>
      <c r="BD138" s="91"/>
      <c r="BE138" s="91"/>
      <c r="BF138" s="91"/>
      <c r="BG138" s="91"/>
      <c r="BH138" s="91"/>
      <c r="BI138" s="91"/>
    </row>
    <row r="139" spans="1:61" ht="15.75" customHeight="1">
      <c r="A139" s="91"/>
      <c r="B139" s="91"/>
      <c r="C139" s="91"/>
      <c r="D139" s="91"/>
      <c r="E139" s="91"/>
      <c r="F139" s="58"/>
      <c r="G139" s="91"/>
      <c r="H139" s="91"/>
      <c r="I139" s="91"/>
      <c r="J139" s="91"/>
      <c r="K139" s="91"/>
      <c r="L139" s="58"/>
      <c r="M139" s="91"/>
      <c r="N139" s="91"/>
      <c r="O139" s="91"/>
      <c r="P139" s="58"/>
      <c r="Q139" s="58"/>
      <c r="R139" s="58"/>
      <c r="S139" s="58"/>
      <c r="T139" s="58"/>
      <c r="U139" s="91"/>
      <c r="V139" s="58"/>
      <c r="W139" s="91"/>
      <c r="X139" s="58"/>
      <c r="Y139" s="91"/>
      <c r="Z139" s="58"/>
      <c r="AA139" s="91"/>
      <c r="AB139" s="58"/>
      <c r="AC139" s="91"/>
      <c r="AD139" s="91"/>
      <c r="AE139" s="58"/>
      <c r="AF139" s="58"/>
      <c r="AG139" s="58"/>
      <c r="AH139" s="91"/>
      <c r="AI139" s="91"/>
      <c r="AJ139" s="91"/>
      <c r="AK139" s="91"/>
      <c r="AL139" s="91"/>
      <c r="AM139" s="91"/>
      <c r="AN139" s="91"/>
      <c r="AO139" s="91"/>
      <c r="AP139" s="91"/>
      <c r="AQ139" s="91"/>
      <c r="AR139" s="91"/>
      <c r="AS139" s="91"/>
      <c r="AT139" s="91"/>
      <c r="AU139" s="91"/>
      <c r="AV139" s="91"/>
      <c r="AW139" s="91"/>
      <c r="AX139" s="91"/>
      <c r="AY139" s="91"/>
      <c r="AZ139" s="91"/>
      <c r="BA139" s="91"/>
      <c r="BB139" s="91"/>
      <c r="BC139" s="91"/>
      <c r="BD139" s="91"/>
      <c r="BE139" s="91"/>
      <c r="BF139" s="91"/>
      <c r="BG139" s="91"/>
      <c r="BH139" s="91"/>
      <c r="BI139" s="91"/>
    </row>
    <row r="140" spans="1:61" ht="15.75" customHeight="1">
      <c r="A140" s="91"/>
      <c r="B140" s="91"/>
      <c r="C140" s="91"/>
      <c r="D140" s="91"/>
      <c r="E140" s="91"/>
      <c r="F140" s="58"/>
      <c r="G140" s="91"/>
      <c r="H140" s="91"/>
      <c r="I140" s="91"/>
      <c r="J140" s="91"/>
      <c r="K140" s="91"/>
      <c r="L140" s="58"/>
      <c r="M140" s="91"/>
      <c r="N140" s="91"/>
      <c r="O140" s="91"/>
      <c r="P140" s="58"/>
      <c r="Q140" s="58"/>
      <c r="R140" s="58"/>
      <c r="S140" s="58"/>
      <c r="T140" s="58"/>
      <c r="U140" s="91"/>
      <c r="V140" s="58"/>
      <c r="W140" s="91"/>
      <c r="X140" s="58"/>
      <c r="Y140" s="91"/>
      <c r="Z140" s="58"/>
      <c r="AA140" s="91"/>
      <c r="AB140" s="58"/>
      <c r="AC140" s="91"/>
      <c r="AD140" s="91"/>
      <c r="AE140" s="58"/>
      <c r="AF140" s="58"/>
      <c r="AG140" s="58"/>
      <c r="AH140" s="91"/>
      <c r="AI140" s="91"/>
      <c r="AJ140" s="91"/>
      <c r="AK140" s="91"/>
      <c r="AL140" s="91"/>
      <c r="AM140" s="91"/>
      <c r="AN140" s="91"/>
      <c r="AO140" s="91"/>
      <c r="AP140" s="91"/>
      <c r="AQ140" s="91"/>
      <c r="AR140" s="91"/>
      <c r="AS140" s="91"/>
      <c r="AT140" s="91"/>
      <c r="AU140" s="91"/>
      <c r="AV140" s="91"/>
      <c r="AW140" s="91"/>
      <c r="AX140" s="91"/>
      <c r="AY140" s="91"/>
      <c r="AZ140" s="91"/>
      <c r="BA140" s="91"/>
      <c r="BB140" s="91"/>
      <c r="BC140" s="91"/>
      <c r="BD140" s="91"/>
      <c r="BE140" s="91"/>
      <c r="BF140" s="91"/>
      <c r="BG140" s="91"/>
      <c r="BH140" s="91"/>
      <c r="BI140" s="91"/>
    </row>
    <row r="141" spans="1:61" ht="15.75" customHeight="1">
      <c r="A141" s="91"/>
      <c r="B141" s="91"/>
      <c r="C141" s="91"/>
      <c r="D141" s="91"/>
      <c r="E141" s="91"/>
      <c r="F141" s="58"/>
      <c r="G141" s="91"/>
      <c r="H141" s="91"/>
      <c r="I141" s="91"/>
      <c r="J141" s="91"/>
      <c r="K141" s="91"/>
      <c r="L141" s="58"/>
      <c r="M141" s="91"/>
      <c r="N141" s="91"/>
      <c r="O141" s="91"/>
      <c r="P141" s="58"/>
      <c r="Q141" s="58"/>
      <c r="R141" s="58"/>
      <c r="S141" s="58"/>
      <c r="T141" s="58"/>
      <c r="U141" s="91"/>
      <c r="V141" s="58"/>
      <c r="W141" s="91"/>
      <c r="X141" s="58"/>
      <c r="Y141" s="91"/>
      <c r="Z141" s="58"/>
      <c r="AA141" s="91"/>
      <c r="AB141" s="58"/>
      <c r="AC141" s="91"/>
      <c r="AD141" s="91"/>
      <c r="AE141" s="58"/>
      <c r="AF141" s="58"/>
      <c r="AG141" s="58"/>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row>
    <row r="142" spans="1:61" ht="15.75" customHeight="1">
      <c r="A142" s="91"/>
      <c r="B142" s="91"/>
      <c r="C142" s="91"/>
      <c r="D142" s="91"/>
      <c r="E142" s="91"/>
      <c r="F142" s="58"/>
      <c r="G142" s="91"/>
      <c r="H142" s="91"/>
      <c r="I142" s="91"/>
      <c r="J142" s="91"/>
      <c r="K142" s="91"/>
      <c r="L142" s="58"/>
      <c r="M142" s="91"/>
      <c r="N142" s="91"/>
      <c r="O142" s="91"/>
      <c r="P142" s="58"/>
      <c r="Q142" s="58"/>
      <c r="R142" s="58"/>
      <c r="S142" s="58"/>
      <c r="T142" s="58"/>
      <c r="U142" s="91"/>
      <c r="V142" s="58"/>
      <c r="W142" s="91"/>
      <c r="X142" s="58"/>
      <c r="Y142" s="91"/>
      <c r="Z142" s="58"/>
      <c r="AA142" s="91"/>
      <c r="AB142" s="58"/>
      <c r="AC142" s="91"/>
      <c r="AD142" s="91"/>
      <c r="AE142" s="58"/>
      <c r="AF142" s="58"/>
      <c r="AG142" s="58"/>
      <c r="AH142" s="91"/>
      <c r="AI142" s="91"/>
      <c r="AJ142" s="91"/>
      <c r="AK142" s="91"/>
      <c r="AL142" s="91"/>
      <c r="AM142" s="91"/>
      <c r="AN142" s="91"/>
      <c r="AO142" s="91"/>
      <c r="AP142" s="91"/>
      <c r="AQ142" s="91"/>
      <c r="AR142" s="91"/>
      <c r="AS142" s="91"/>
      <c r="AT142" s="91"/>
      <c r="AU142" s="91"/>
      <c r="AV142" s="91"/>
      <c r="AW142" s="91"/>
      <c r="AX142" s="91"/>
      <c r="AY142" s="91"/>
      <c r="AZ142" s="91"/>
      <c r="BA142" s="91"/>
      <c r="BB142" s="91"/>
      <c r="BC142" s="91"/>
      <c r="BD142" s="91"/>
      <c r="BE142" s="91"/>
      <c r="BF142" s="91"/>
      <c r="BG142" s="91"/>
      <c r="BH142" s="91"/>
      <c r="BI142" s="91"/>
    </row>
    <row r="143" spans="1:61" ht="15.75" customHeight="1">
      <c r="A143" s="91"/>
      <c r="B143" s="91"/>
      <c r="C143" s="91"/>
      <c r="D143" s="91"/>
      <c r="E143" s="91"/>
      <c r="F143" s="58"/>
      <c r="G143" s="91"/>
      <c r="H143" s="91"/>
      <c r="I143" s="91"/>
      <c r="J143" s="91"/>
      <c r="K143" s="91"/>
      <c r="L143" s="58"/>
      <c r="M143" s="91"/>
      <c r="N143" s="91"/>
      <c r="O143" s="91"/>
      <c r="P143" s="58"/>
      <c r="Q143" s="58"/>
      <c r="R143" s="58"/>
      <c r="S143" s="58"/>
      <c r="T143" s="58"/>
      <c r="U143" s="91"/>
      <c r="V143" s="58"/>
      <c r="W143" s="91"/>
      <c r="X143" s="58"/>
      <c r="Y143" s="91"/>
      <c r="Z143" s="58"/>
      <c r="AA143" s="91"/>
      <c r="AB143" s="58"/>
      <c r="AC143" s="91"/>
      <c r="AD143" s="91"/>
      <c r="AE143" s="58"/>
      <c r="AF143" s="58"/>
      <c r="AG143" s="58"/>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row>
    <row r="144" spans="1:61" ht="15.75" customHeight="1">
      <c r="A144" s="91"/>
      <c r="B144" s="91"/>
      <c r="C144" s="91"/>
      <c r="D144" s="91"/>
      <c r="E144" s="91"/>
      <c r="F144" s="58"/>
      <c r="G144" s="91"/>
      <c r="H144" s="91"/>
      <c r="I144" s="91"/>
      <c r="J144" s="91"/>
      <c r="K144" s="91"/>
      <c r="L144" s="58"/>
      <c r="M144" s="91"/>
      <c r="N144" s="91"/>
      <c r="O144" s="91"/>
      <c r="P144" s="58"/>
      <c r="Q144" s="58"/>
      <c r="R144" s="58"/>
      <c r="S144" s="58"/>
      <c r="T144" s="58"/>
      <c r="U144" s="91"/>
      <c r="V144" s="58"/>
      <c r="W144" s="91"/>
      <c r="X144" s="58"/>
      <c r="Y144" s="91"/>
      <c r="Z144" s="58"/>
      <c r="AA144" s="91"/>
      <c r="AB144" s="58"/>
      <c r="AC144" s="91"/>
      <c r="AD144" s="91"/>
      <c r="AE144" s="58"/>
      <c r="AF144" s="58"/>
      <c r="AG144" s="58"/>
      <c r="AH144" s="91"/>
      <c r="AI144" s="91"/>
      <c r="AJ144" s="91"/>
      <c r="AK144" s="91"/>
      <c r="AL144" s="91"/>
      <c r="AM144" s="91"/>
      <c r="AN144" s="91"/>
      <c r="AO144" s="91"/>
      <c r="AP144" s="91"/>
      <c r="AQ144" s="91"/>
      <c r="AR144" s="91"/>
      <c r="AS144" s="91"/>
      <c r="AT144" s="91"/>
      <c r="AU144" s="91"/>
      <c r="AV144" s="91"/>
      <c r="AW144" s="91"/>
      <c r="AX144" s="91"/>
      <c r="AY144" s="91"/>
      <c r="AZ144" s="91"/>
      <c r="BA144" s="91"/>
      <c r="BB144" s="91"/>
      <c r="BC144" s="91"/>
      <c r="BD144" s="91"/>
      <c r="BE144" s="91"/>
      <c r="BF144" s="91"/>
      <c r="BG144" s="91"/>
      <c r="BH144" s="91"/>
      <c r="BI144" s="91"/>
    </row>
    <row r="145" spans="1:61" ht="15.75" customHeight="1">
      <c r="A145" s="91"/>
      <c r="B145" s="91"/>
      <c r="C145" s="91"/>
      <c r="D145" s="91"/>
      <c r="E145" s="91"/>
      <c r="F145" s="58"/>
      <c r="G145" s="91"/>
      <c r="H145" s="91"/>
      <c r="I145" s="91"/>
      <c r="J145" s="91"/>
      <c r="K145" s="91"/>
      <c r="L145" s="58"/>
      <c r="M145" s="91"/>
      <c r="N145" s="91"/>
      <c r="O145" s="91"/>
      <c r="P145" s="58"/>
      <c r="Q145" s="58"/>
      <c r="R145" s="58"/>
      <c r="S145" s="58"/>
      <c r="T145" s="58"/>
      <c r="U145" s="91"/>
      <c r="V145" s="58"/>
      <c r="W145" s="91"/>
      <c r="X145" s="58"/>
      <c r="Y145" s="91"/>
      <c r="Z145" s="58"/>
      <c r="AA145" s="91"/>
      <c r="AB145" s="58"/>
      <c r="AC145" s="91"/>
      <c r="AD145" s="91"/>
      <c r="AE145" s="58"/>
      <c r="AF145" s="58"/>
      <c r="AG145" s="58"/>
      <c r="AH145" s="91"/>
      <c r="AI145" s="91"/>
      <c r="AJ145" s="91"/>
      <c r="AK145" s="91"/>
      <c r="AL145" s="91"/>
      <c r="AM145" s="91"/>
      <c r="AN145" s="91"/>
      <c r="AO145" s="91"/>
      <c r="AP145" s="91"/>
      <c r="AQ145" s="91"/>
      <c r="AR145" s="91"/>
      <c r="AS145" s="91"/>
      <c r="AT145" s="91"/>
      <c r="AU145" s="91"/>
      <c r="AV145" s="91"/>
      <c r="AW145" s="91"/>
      <c r="AX145" s="91"/>
      <c r="AY145" s="91"/>
      <c r="AZ145" s="91"/>
      <c r="BA145" s="91"/>
      <c r="BB145" s="91"/>
      <c r="BC145" s="91"/>
      <c r="BD145" s="91"/>
      <c r="BE145" s="91"/>
      <c r="BF145" s="91"/>
      <c r="BG145" s="91"/>
      <c r="BH145" s="91"/>
      <c r="BI145" s="91"/>
    </row>
    <row r="146" spans="1:61" ht="15.75" customHeight="1">
      <c r="A146" s="91"/>
      <c r="B146" s="91"/>
      <c r="C146" s="91"/>
      <c r="D146" s="91"/>
      <c r="E146" s="126" t="s">
        <v>261</v>
      </c>
      <c r="F146" s="127">
        <f>COUNTIF(AK17:AK96, "Zona de Riesgo Alta")</f>
        <v>2</v>
      </c>
      <c r="G146" s="91"/>
      <c r="H146" s="91"/>
      <c r="I146" s="91"/>
      <c r="J146" s="91"/>
      <c r="K146" s="91"/>
      <c r="L146" s="58"/>
      <c r="M146" s="91"/>
      <c r="N146" s="91"/>
      <c r="O146" s="91"/>
      <c r="P146" s="58"/>
      <c r="Q146" s="58"/>
      <c r="R146" s="58"/>
      <c r="S146" s="58"/>
      <c r="T146" s="58"/>
      <c r="U146" s="91"/>
      <c r="V146" s="58"/>
      <c r="W146" s="91"/>
      <c r="X146" s="58"/>
      <c r="Y146" s="91"/>
      <c r="Z146" s="58"/>
      <c r="AA146" s="91"/>
      <c r="AB146" s="58"/>
      <c r="AC146" s="91"/>
      <c r="AD146" s="91"/>
      <c r="AE146" s="58"/>
      <c r="AF146" s="58"/>
      <c r="AG146" s="58"/>
      <c r="AH146" s="91"/>
      <c r="AI146" s="91"/>
      <c r="AJ146" s="91"/>
      <c r="AK146" s="91"/>
      <c r="AL146" s="91"/>
      <c r="AM146" s="91"/>
      <c r="AN146" s="91"/>
      <c r="AO146" s="91"/>
      <c r="AP146" s="91"/>
      <c r="AQ146" s="91"/>
      <c r="AR146" s="91"/>
      <c r="AS146" s="91"/>
      <c r="AT146" s="91"/>
      <c r="AU146" s="91"/>
      <c r="AV146" s="91"/>
      <c r="AW146" s="91"/>
      <c r="AX146" s="91"/>
      <c r="AY146" s="91"/>
      <c r="AZ146" s="91"/>
      <c r="BA146" s="91"/>
      <c r="BB146" s="91"/>
      <c r="BC146" s="91"/>
      <c r="BD146" s="91"/>
      <c r="BE146" s="91"/>
      <c r="BF146" s="91"/>
      <c r="BG146" s="91"/>
      <c r="BH146" s="91"/>
      <c r="BI146" s="91"/>
    </row>
    <row r="147" spans="1:61" ht="15.75" customHeight="1">
      <c r="A147" s="91"/>
      <c r="B147" s="91"/>
      <c r="C147" s="91"/>
      <c r="D147" s="91"/>
      <c r="E147" s="126" t="s">
        <v>262</v>
      </c>
      <c r="F147" s="127">
        <f>COUNTIF(AK17:AK96, "Zona de Riesgo Alta")</f>
        <v>2</v>
      </c>
      <c r="G147" s="91"/>
      <c r="H147" s="91"/>
      <c r="I147" s="91"/>
      <c r="J147" s="91"/>
      <c r="K147" s="91"/>
      <c r="L147" s="58"/>
      <c r="M147" s="91"/>
      <c r="N147" s="91"/>
      <c r="O147" s="91"/>
      <c r="P147" s="58"/>
      <c r="Q147" s="58"/>
      <c r="R147" s="58"/>
      <c r="S147" s="58"/>
      <c r="T147" s="58"/>
      <c r="U147" s="91"/>
      <c r="V147" s="58"/>
      <c r="W147" s="91"/>
      <c r="X147" s="58"/>
      <c r="Y147" s="91"/>
      <c r="Z147" s="58"/>
      <c r="AA147" s="91"/>
      <c r="AB147" s="58"/>
      <c r="AC147" s="91"/>
      <c r="AD147" s="91"/>
      <c r="AE147" s="58"/>
      <c r="AF147" s="58"/>
      <c r="AG147" s="58"/>
      <c r="AH147" s="91"/>
      <c r="AI147" s="91"/>
      <c r="AJ147" s="91"/>
      <c r="AK147" s="91"/>
      <c r="AL147" s="91"/>
      <c r="AM147" s="91"/>
      <c r="AN147" s="91"/>
      <c r="AO147" s="91"/>
      <c r="AP147" s="91"/>
      <c r="AQ147" s="91"/>
      <c r="AR147" s="91"/>
      <c r="AS147" s="91"/>
      <c r="AT147" s="91"/>
      <c r="AU147" s="91"/>
      <c r="AV147" s="91"/>
      <c r="AW147" s="91"/>
      <c r="AX147" s="91"/>
      <c r="AY147" s="91"/>
      <c r="AZ147" s="91"/>
      <c r="BA147" s="91"/>
      <c r="BB147" s="91"/>
      <c r="BC147" s="91"/>
      <c r="BD147" s="91"/>
      <c r="BE147" s="91"/>
      <c r="BF147" s="91"/>
      <c r="BG147" s="91"/>
      <c r="BH147" s="91"/>
      <c r="BI147" s="91"/>
    </row>
    <row r="148" spans="1:61" ht="15.75" customHeight="1">
      <c r="A148" s="91"/>
      <c r="B148" s="91"/>
      <c r="C148" s="91"/>
      <c r="D148" s="91"/>
      <c r="E148" s="126" t="s">
        <v>263</v>
      </c>
      <c r="F148" s="127">
        <f>COUNTIF(AK17:AK96, "Zona de Riesgo Moderada")</f>
        <v>1</v>
      </c>
      <c r="G148" s="91"/>
      <c r="H148" s="91"/>
      <c r="I148" s="91"/>
      <c r="J148" s="91"/>
      <c r="K148" s="91"/>
      <c r="L148" s="58"/>
      <c r="M148" s="91"/>
      <c r="N148" s="91"/>
      <c r="O148" s="91"/>
      <c r="P148" s="58"/>
      <c r="Q148" s="58"/>
      <c r="R148" s="58"/>
      <c r="S148" s="58"/>
      <c r="T148" s="58"/>
      <c r="U148" s="91"/>
      <c r="V148" s="58"/>
      <c r="W148" s="91"/>
      <c r="X148" s="58"/>
      <c r="Y148" s="91"/>
      <c r="Z148" s="58"/>
      <c r="AA148" s="91"/>
      <c r="AB148" s="58"/>
      <c r="AC148" s="91"/>
      <c r="AD148" s="91"/>
      <c r="AE148" s="58"/>
      <c r="AF148" s="58"/>
      <c r="AG148" s="58"/>
      <c r="AH148" s="91"/>
      <c r="AI148" s="91"/>
      <c r="AJ148" s="91"/>
      <c r="AK148" s="91"/>
      <c r="AL148" s="91"/>
      <c r="AM148" s="91"/>
      <c r="AN148" s="91"/>
      <c r="AO148" s="91"/>
      <c r="AP148" s="91"/>
      <c r="AQ148" s="91"/>
      <c r="AR148" s="91"/>
      <c r="AS148" s="91"/>
      <c r="AT148" s="91"/>
      <c r="AU148" s="91"/>
      <c r="AV148" s="91"/>
      <c r="AW148" s="91"/>
      <c r="AX148" s="91"/>
      <c r="AY148" s="91"/>
      <c r="AZ148" s="91"/>
      <c r="BA148" s="91"/>
      <c r="BB148" s="91"/>
      <c r="BC148" s="91"/>
      <c r="BD148" s="91"/>
      <c r="BE148" s="91"/>
      <c r="BF148" s="91"/>
      <c r="BG148" s="91"/>
      <c r="BH148" s="91"/>
      <c r="BI148" s="91"/>
    </row>
    <row r="149" spans="1:61" ht="15.75" customHeight="1">
      <c r="A149" s="91"/>
      <c r="B149" s="91"/>
      <c r="C149" s="91"/>
      <c r="D149" s="91"/>
      <c r="E149" s="126" t="s">
        <v>264</v>
      </c>
      <c r="F149" s="127">
        <f>COUNTIF(AK17:AK96, "Zona de Riesgo Baja")</f>
        <v>2</v>
      </c>
      <c r="G149" s="91"/>
      <c r="H149" s="91"/>
      <c r="I149" s="91"/>
      <c r="J149" s="91"/>
      <c r="K149" s="91"/>
      <c r="L149" s="58"/>
      <c r="M149" s="91"/>
      <c r="N149" s="91"/>
      <c r="O149" s="91"/>
      <c r="P149" s="58"/>
      <c r="Q149" s="58"/>
      <c r="R149" s="58"/>
      <c r="S149" s="58"/>
      <c r="T149" s="58"/>
      <c r="U149" s="91"/>
      <c r="V149" s="58"/>
      <c r="W149" s="91"/>
      <c r="X149" s="58"/>
      <c r="Y149" s="91"/>
      <c r="Z149" s="58"/>
      <c r="AA149" s="91"/>
      <c r="AB149" s="58"/>
      <c r="AC149" s="91"/>
      <c r="AD149" s="91"/>
      <c r="AE149" s="58"/>
      <c r="AF149" s="58"/>
      <c r="AG149" s="58"/>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c r="BI149" s="91"/>
    </row>
    <row r="150" spans="1:61" ht="15.75" customHeight="1">
      <c r="A150" s="91"/>
      <c r="B150" s="91"/>
      <c r="C150" s="91"/>
      <c r="D150" s="91"/>
      <c r="E150" s="91"/>
      <c r="F150" s="58"/>
      <c r="G150" s="91"/>
      <c r="H150" s="91"/>
      <c r="I150" s="91"/>
      <c r="J150" s="91"/>
      <c r="K150" s="91"/>
      <c r="L150" s="58"/>
      <c r="M150" s="91"/>
      <c r="N150" s="91"/>
      <c r="O150" s="91"/>
      <c r="P150" s="58"/>
      <c r="Q150" s="58"/>
      <c r="R150" s="58"/>
      <c r="S150" s="58"/>
      <c r="T150" s="58"/>
      <c r="U150" s="91"/>
      <c r="V150" s="58"/>
      <c r="W150" s="91"/>
      <c r="X150" s="58"/>
      <c r="Y150" s="91"/>
      <c r="Z150" s="58"/>
      <c r="AA150" s="91"/>
      <c r="AB150" s="58"/>
      <c r="AC150" s="91"/>
      <c r="AD150" s="91"/>
      <c r="AE150" s="58"/>
      <c r="AF150" s="58"/>
      <c r="AG150" s="58"/>
      <c r="AH150" s="91"/>
      <c r="AI150" s="91"/>
      <c r="AJ150" s="91"/>
      <c r="AK150" s="91"/>
      <c r="AL150" s="91"/>
      <c r="AM150" s="91"/>
      <c r="AN150" s="91"/>
      <c r="AO150" s="91"/>
      <c r="AP150" s="91"/>
      <c r="AQ150" s="91"/>
      <c r="AR150" s="91"/>
      <c r="AS150" s="91"/>
      <c r="AT150" s="91"/>
      <c r="AU150" s="91"/>
      <c r="AV150" s="91"/>
      <c r="AW150" s="91"/>
      <c r="AX150" s="91"/>
      <c r="AY150" s="91"/>
      <c r="AZ150" s="91"/>
      <c r="BA150" s="91"/>
      <c r="BB150" s="91"/>
      <c r="BC150" s="91"/>
      <c r="BD150" s="91"/>
      <c r="BE150" s="91"/>
      <c r="BF150" s="91"/>
      <c r="BG150" s="91"/>
      <c r="BH150" s="91"/>
      <c r="BI150" s="91"/>
    </row>
    <row r="151" spans="1:61" ht="15.75" customHeight="1">
      <c r="A151" s="91"/>
      <c r="B151" s="91"/>
      <c r="C151" s="91"/>
      <c r="D151" s="91"/>
      <c r="E151" s="91"/>
      <c r="F151" s="58"/>
      <c r="G151" s="91"/>
      <c r="H151" s="91"/>
      <c r="I151" s="91"/>
      <c r="J151" s="91"/>
      <c r="K151" s="91"/>
      <c r="L151" s="58"/>
      <c r="M151" s="91"/>
      <c r="N151" s="91"/>
      <c r="O151" s="91"/>
      <c r="P151" s="58"/>
      <c r="Q151" s="58"/>
      <c r="R151" s="58"/>
      <c r="S151" s="58"/>
      <c r="T151" s="58"/>
      <c r="U151" s="91"/>
      <c r="V151" s="58"/>
      <c r="W151" s="91"/>
      <c r="X151" s="58"/>
      <c r="Y151" s="91"/>
      <c r="Z151" s="58"/>
      <c r="AA151" s="91"/>
      <c r="AB151" s="58"/>
      <c r="AC151" s="91"/>
      <c r="AD151" s="91"/>
      <c r="AE151" s="58"/>
      <c r="AF151" s="58"/>
      <c r="AG151" s="58"/>
      <c r="AH151" s="91"/>
      <c r="AI151" s="91"/>
      <c r="AJ151" s="91"/>
      <c r="AK151" s="91"/>
      <c r="AL151" s="91"/>
      <c r="AM151" s="91"/>
      <c r="AN151" s="91"/>
      <c r="AO151" s="91"/>
      <c r="AP151" s="91"/>
      <c r="AQ151" s="91"/>
      <c r="AR151" s="91"/>
      <c r="AS151" s="91"/>
      <c r="AT151" s="91"/>
      <c r="AU151" s="91"/>
      <c r="AV151" s="91"/>
      <c r="AW151" s="91"/>
      <c r="AX151" s="91"/>
      <c r="AY151" s="91"/>
      <c r="AZ151" s="91"/>
      <c r="BA151" s="91"/>
      <c r="BB151" s="91"/>
      <c r="BC151" s="91"/>
      <c r="BD151" s="91"/>
      <c r="BE151" s="91"/>
      <c r="BF151" s="91"/>
      <c r="BG151" s="91"/>
      <c r="BH151" s="91"/>
      <c r="BI151" s="91"/>
    </row>
    <row r="152" spans="1:61" ht="15.75" customHeight="1">
      <c r="A152" s="91"/>
      <c r="B152" s="91"/>
      <c r="C152" s="91"/>
      <c r="D152" s="91"/>
      <c r="E152" s="91"/>
      <c r="F152" s="58"/>
      <c r="G152" s="91"/>
      <c r="H152" s="91"/>
      <c r="I152" s="91"/>
      <c r="J152" s="91"/>
      <c r="K152" s="91"/>
      <c r="L152" s="58"/>
      <c r="M152" s="91"/>
      <c r="N152" s="91"/>
      <c r="O152" s="91"/>
      <c r="P152" s="58"/>
      <c r="Q152" s="58"/>
      <c r="R152" s="58"/>
      <c r="S152" s="58"/>
      <c r="T152" s="58"/>
      <c r="U152" s="91"/>
      <c r="V152" s="58"/>
      <c r="W152" s="91"/>
      <c r="X152" s="58"/>
      <c r="Y152" s="91"/>
      <c r="Z152" s="58"/>
      <c r="AA152" s="91"/>
      <c r="AB152" s="58"/>
      <c r="AC152" s="91"/>
      <c r="AD152" s="91"/>
      <c r="AE152" s="58"/>
      <c r="AF152" s="58"/>
      <c r="AG152" s="58"/>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c r="BI152" s="91"/>
    </row>
    <row r="153" spans="1:61" ht="15.75" customHeight="1">
      <c r="A153" s="91"/>
      <c r="B153" s="91"/>
      <c r="C153" s="91"/>
      <c r="D153" s="91"/>
      <c r="E153" s="91"/>
      <c r="F153" s="58"/>
      <c r="G153" s="91"/>
      <c r="H153" s="91"/>
      <c r="I153" s="91"/>
      <c r="J153" s="91"/>
      <c r="K153" s="91"/>
      <c r="L153" s="58"/>
      <c r="M153" s="91"/>
      <c r="N153" s="91"/>
      <c r="O153" s="91"/>
      <c r="P153" s="58"/>
      <c r="Q153" s="58"/>
      <c r="R153" s="58"/>
      <c r="S153" s="58"/>
      <c r="T153" s="58"/>
      <c r="U153" s="91"/>
      <c r="V153" s="58"/>
      <c r="W153" s="91"/>
      <c r="X153" s="58"/>
      <c r="Y153" s="91"/>
      <c r="Z153" s="58"/>
      <c r="AA153" s="91"/>
      <c r="AB153" s="58"/>
      <c r="AC153" s="91"/>
      <c r="AD153" s="91"/>
      <c r="AE153" s="58"/>
      <c r="AF153" s="58"/>
      <c r="AG153" s="58"/>
      <c r="AH153" s="91"/>
      <c r="AI153" s="91"/>
      <c r="AJ153" s="91"/>
      <c r="AK153" s="91"/>
      <c r="AL153" s="91"/>
      <c r="AM153" s="91"/>
      <c r="AN153" s="91"/>
      <c r="AO153" s="91"/>
      <c r="AP153" s="91"/>
      <c r="AQ153" s="91"/>
      <c r="AR153" s="91"/>
      <c r="AS153" s="91"/>
      <c r="AT153" s="91"/>
      <c r="AU153" s="91"/>
      <c r="AV153" s="91"/>
      <c r="AW153" s="91"/>
      <c r="AX153" s="91"/>
      <c r="AY153" s="91"/>
      <c r="AZ153" s="91"/>
      <c r="BA153" s="91"/>
      <c r="BB153" s="91"/>
      <c r="BC153" s="91"/>
      <c r="BD153" s="91"/>
      <c r="BE153" s="91"/>
      <c r="BF153" s="91"/>
      <c r="BG153" s="91"/>
      <c r="BH153" s="91"/>
      <c r="BI153" s="91"/>
    </row>
    <row r="154" spans="1:61" ht="15.75" customHeight="1">
      <c r="A154" s="91"/>
      <c r="B154" s="91"/>
      <c r="C154" s="91"/>
      <c r="D154" s="91"/>
      <c r="E154" s="91"/>
      <c r="F154" s="58"/>
      <c r="G154" s="91"/>
      <c r="H154" s="91"/>
      <c r="I154" s="91"/>
      <c r="J154" s="91"/>
      <c r="K154" s="91"/>
      <c r="L154" s="58"/>
      <c r="M154" s="91"/>
      <c r="N154" s="91"/>
      <c r="O154" s="91"/>
      <c r="P154" s="58"/>
      <c r="Q154" s="58"/>
      <c r="R154" s="58"/>
      <c r="S154" s="58"/>
      <c r="T154" s="58"/>
      <c r="U154" s="91"/>
      <c r="V154" s="58"/>
      <c r="W154" s="91"/>
      <c r="X154" s="58"/>
      <c r="Y154" s="91"/>
      <c r="Z154" s="58"/>
      <c r="AA154" s="91"/>
      <c r="AB154" s="58"/>
      <c r="AC154" s="91"/>
      <c r="AD154" s="91"/>
      <c r="AE154" s="58"/>
      <c r="AF154" s="58"/>
      <c r="AG154" s="58"/>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c r="BI154" s="91"/>
    </row>
    <row r="155" spans="1:61" ht="15.75" customHeight="1">
      <c r="A155" s="91"/>
      <c r="B155" s="91"/>
      <c r="C155" s="91"/>
      <c r="D155" s="91"/>
      <c r="E155" s="91"/>
      <c r="F155" s="58"/>
      <c r="G155" s="91"/>
      <c r="H155" s="91"/>
      <c r="I155" s="91"/>
      <c r="J155" s="91"/>
      <c r="K155" s="91"/>
      <c r="L155" s="58"/>
      <c r="M155" s="91"/>
      <c r="N155" s="91"/>
      <c r="O155" s="91"/>
      <c r="P155" s="58"/>
      <c r="Q155" s="58"/>
      <c r="R155" s="58"/>
      <c r="S155" s="58"/>
      <c r="T155" s="58"/>
      <c r="U155" s="91"/>
      <c r="V155" s="58"/>
      <c r="W155" s="91"/>
      <c r="X155" s="58"/>
      <c r="Y155" s="91"/>
      <c r="Z155" s="58"/>
      <c r="AA155" s="91"/>
      <c r="AB155" s="58"/>
      <c r="AC155" s="91"/>
      <c r="AD155" s="91"/>
      <c r="AE155" s="58"/>
      <c r="AF155" s="58"/>
      <c r="AG155" s="58"/>
      <c r="AH155" s="91"/>
      <c r="AI155" s="91"/>
      <c r="AJ155" s="91"/>
      <c r="AK155" s="91"/>
      <c r="AL155" s="91"/>
      <c r="AM155" s="91"/>
      <c r="AN155" s="91"/>
      <c r="AO155" s="91"/>
      <c r="AP155" s="91"/>
      <c r="AQ155" s="91"/>
      <c r="AR155" s="91"/>
      <c r="AS155" s="91"/>
      <c r="AT155" s="91"/>
      <c r="AU155" s="91"/>
      <c r="AV155" s="91"/>
      <c r="AW155" s="91"/>
      <c r="AX155" s="91"/>
      <c r="AY155" s="91"/>
      <c r="AZ155" s="91"/>
      <c r="BA155" s="91"/>
      <c r="BB155" s="91"/>
      <c r="BC155" s="91"/>
      <c r="BD155" s="91"/>
      <c r="BE155" s="91"/>
      <c r="BF155" s="91"/>
      <c r="BG155" s="91"/>
      <c r="BH155" s="91"/>
      <c r="BI155" s="91"/>
    </row>
    <row r="156" spans="1:61" ht="15.75" customHeight="1">
      <c r="A156" s="91"/>
      <c r="B156" s="91"/>
      <c r="C156" s="91"/>
      <c r="D156" s="91"/>
      <c r="E156" s="91"/>
      <c r="F156" s="58"/>
      <c r="G156" s="91"/>
      <c r="H156" s="91"/>
      <c r="I156" s="91"/>
      <c r="J156" s="91"/>
      <c r="K156" s="91"/>
      <c r="L156" s="58"/>
      <c r="M156" s="91"/>
      <c r="N156" s="91"/>
      <c r="O156" s="91"/>
      <c r="P156" s="58"/>
      <c r="Q156" s="58"/>
      <c r="R156" s="58"/>
      <c r="S156" s="58"/>
      <c r="T156" s="58"/>
      <c r="U156" s="91"/>
      <c r="V156" s="58"/>
      <c r="W156" s="91"/>
      <c r="X156" s="58"/>
      <c r="Y156" s="91"/>
      <c r="Z156" s="58"/>
      <c r="AA156" s="91"/>
      <c r="AB156" s="58"/>
      <c r="AC156" s="91"/>
      <c r="AD156" s="91"/>
      <c r="AE156" s="58"/>
      <c r="AF156" s="58"/>
      <c r="AG156" s="58"/>
      <c r="AH156" s="91"/>
      <c r="AI156" s="91"/>
      <c r="AJ156" s="91"/>
      <c r="AK156" s="91"/>
      <c r="AL156" s="91"/>
      <c r="AM156" s="91"/>
      <c r="AN156" s="91"/>
      <c r="AO156" s="91"/>
      <c r="AP156" s="91"/>
      <c r="AQ156" s="91"/>
      <c r="AR156" s="91"/>
      <c r="AS156" s="91"/>
      <c r="AT156" s="91"/>
      <c r="AU156" s="91"/>
      <c r="AV156" s="91"/>
      <c r="AW156" s="91"/>
      <c r="AX156" s="91"/>
      <c r="AY156" s="91"/>
      <c r="AZ156" s="91"/>
      <c r="BA156" s="91"/>
      <c r="BB156" s="91"/>
      <c r="BC156" s="91"/>
      <c r="BD156" s="91"/>
      <c r="BE156" s="91"/>
      <c r="BF156" s="91"/>
      <c r="BG156" s="91"/>
      <c r="BH156" s="91"/>
      <c r="BI156" s="91"/>
    </row>
    <row r="157" spans="1:61" ht="15.75" customHeight="1">
      <c r="A157" s="91"/>
      <c r="B157" s="91"/>
      <c r="C157" s="91"/>
      <c r="D157" s="91"/>
      <c r="E157" s="91"/>
      <c r="F157" s="58"/>
      <c r="G157" s="91"/>
      <c r="H157" s="91"/>
      <c r="I157" s="91"/>
      <c r="J157" s="91"/>
      <c r="K157" s="91"/>
      <c r="L157" s="58"/>
      <c r="M157" s="91"/>
      <c r="N157" s="91"/>
      <c r="O157" s="91"/>
      <c r="P157" s="58"/>
      <c r="Q157" s="58"/>
      <c r="R157" s="58"/>
      <c r="S157" s="58"/>
      <c r="T157" s="58"/>
      <c r="U157" s="91"/>
      <c r="V157" s="58"/>
      <c r="W157" s="91"/>
      <c r="X157" s="58"/>
      <c r="Y157" s="91"/>
      <c r="Z157" s="58"/>
      <c r="AA157" s="91"/>
      <c r="AB157" s="58"/>
      <c r="AC157" s="91"/>
      <c r="AD157" s="91"/>
      <c r="AE157" s="58"/>
      <c r="AF157" s="58"/>
      <c r="AG157" s="58"/>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1"/>
    </row>
    <row r="158" spans="1:61" ht="15.75" customHeight="1">
      <c r="A158" s="91"/>
      <c r="B158" s="91"/>
      <c r="C158" s="91"/>
      <c r="D158" s="91"/>
      <c r="E158" s="91"/>
      <c r="F158" s="58"/>
      <c r="G158" s="91"/>
      <c r="H158" s="91"/>
      <c r="I158" s="91"/>
      <c r="J158" s="91"/>
      <c r="K158" s="91"/>
      <c r="L158" s="58"/>
      <c r="M158" s="91"/>
      <c r="N158" s="91"/>
      <c r="O158" s="91"/>
      <c r="P158" s="58"/>
      <c r="Q158" s="58"/>
      <c r="R158" s="58"/>
      <c r="S158" s="58"/>
      <c r="T158" s="58"/>
      <c r="U158" s="91"/>
      <c r="V158" s="58"/>
      <c r="W158" s="91"/>
      <c r="X158" s="58"/>
      <c r="Y158" s="91"/>
      <c r="Z158" s="58"/>
      <c r="AA158" s="91"/>
      <c r="AB158" s="58"/>
      <c r="AC158" s="91"/>
      <c r="AD158" s="91"/>
      <c r="AE158" s="58"/>
      <c r="AF158" s="58"/>
      <c r="AG158" s="58"/>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c r="BI158" s="91"/>
    </row>
    <row r="159" spans="1:61" ht="15.75" customHeight="1">
      <c r="A159" s="91"/>
      <c r="B159" s="91"/>
      <c r="C159" s="91"/>
      <c r="D159" s="91"/>
      <c r="E159" s="91"/>
      <c r="F159" s="58"/>
      <c r="G159" s="91"/>
      <c r="H159" s="91"/>
      <c r="I159" s="91"/>
      <c r="J159" s="91"/>
      <c r="K159" s="91"/>
      <c r="L159" s="58"/>
      <c r="M159" s="91"/>
      <c r="N159" s="91"/>
      <c r="O159" s="91"/>
      <c r="P159" s="58"/>
      <c r="Q159" s="58"/>
      <c r="R159" s="58"/>
      <c r="S159" s="58"/>
      <c r="T159" s="58"/>
      <c r="U159" s="91"/>
      <c r="V159" s="58"/>
      <c r="W159" s="91"/>
      <c r="X159" s="58"/>
      <c r="Y159" s="91"/>
      <c r="Z159" s="58"/>
      <c r="AA159" s="91"/>
      <c r="AB159" s="58"/>
      <c r="AC159" s="91"/>
      <c r="AD159" s="91"/>
      <c r="AE159" s="58"/>
      <c r="AF159" s="58"/>
      <c r="AG159" s="58"/>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c r="BI159" s="91"/>
    </row>
    <row r="160" spans="1:61" ht="15.75" customHeight="1">
      <c r="A160" s="91"/>
      <c r="B160" s="91"/>
      <c r="C160" s="91"/>
      <c r="D160" s="91"/>
      <c r="E160" s="91"/>
      <c r="F160" s="58"/>
      <c r="G160" s="91"/>
      <c r="H160" s="91"/>
      <c r="I160" s="91"/>
      <c r="J160" s="91"/>
      <c r="K160" s="91"/>
      <c r="L160" s="58"/>
      <c r="M160" s="91"/>
      <c r="N160" s="91"/>
      <c r="O160" s="91"/>
      <c r="P160" s="58"/>
      <c r="Q160" s="58"/>
      <c r="R160" s="58"/>
      <c r="S160" s="58"/>
      <c r="T160" s="58"/>
      <c r="U160" s="91"/>
      <c r="V160" s="58"/>
      <c r="W160" s="91"/>
      <c r="X160" s="58"/>
      <c r="Y160" s="91"/>
      <c r="Z160" s="58"/>
      <c r="AA160" s="91"/>
      <c r="AB160" s="58"/>
      <c r="AC160" s="91"/>
      <c r="AD160" s="91"/>
      <c r="AE160" s="58"/>
      <c r="AF160" s="58"/>
      <c r="AG160" s="58"/>
      <c r="AH160" s="91"/>
      <c r="AI160" s="91"/>
      <c r="AJ160" s="91"/>
      <c r="AK160" s="91"/>
      <c r="AL160" s="91"/>
      <c r="AM160" s="91"/>
      <c r="AN160" s="91"/>
      <c r="AO160" s="91"/>
      <c r="AP160" s="91"/>
      <c r="AQ160" s="91"/>
      <c r="AR160" s="91"/>
      <c r="AS160" s="91"/>
      <c r="AT160" s="91"/>
      <c r="AU160" s="91"/>
      <c r="AV160" s="91"/>
      <c r="AW160" s="91"/>
      <c r="AX160" s="91"/>
      <c r="AY160" s="91"/>
      <c r="AZ160" s="91"/>
      <c r="BA160" s="91"/>
      <c r="BB160" s="91"/>
      <c r="BC160" s="91"/>
      <c r="BD160" s="91"/>
      <c r="BE160" s="91"/>
      <c r="BF160" s="91"/>
      <c r="BG160" s="91"/>
      <c r="BH160" s="91"/>
      <c r="BI160" s="91"/>
    </row>
    <row r="161" spans="1:61" ht="15.75" customHeight="1">
      <c r="A161" s="91"/>
      <c r="B161" s="91"/>
      <c r="C161" s="91"/>
      <c r="D161" s="91"/>
      <c r="E161" s="91"/>
      <c r="F161" s="58"/>
      <c r="G161" s="91"/>
      <c r="H161" s="91"/>
      <c r="I161" s="91"/>
      <c r="J161" s="91"/>
      <c r="K161" s="91"/>
      <c r="L161" s="58"/>
      <c r="M161" s="91"/>
      <c r="N161" s="91"/>
      <c r="O161" s="91"/>
      <c r="P161" s="58"/>
      <c r="Q161" s="58"/>
      <c r="R161" s="58"/>
      <c r="S161" s="58"/>
      <c r="T161" s="58"/>
      <c r="U161" s="91"/>
      <c r="V161" s="58"/>
      <c r="W161" s="91"/>
      <c r="X161" s="58"/>
      <c r="Y161" s="91"/>
      <c r="Z161" s="58"/>
      <c r="AA161" s="91"/>
      <c r="AB161" s="58"/>
      <c r="AC161" s="91"/>
      <c r="AD161" s="91"/>
      <c r="AE161" s="58"/>
      <c r="AF161" s="58"/>
      <c r="AG161" s="58"/>
      <c r="AH161" s="91"/>
      <c r="AI161" s="91"/>
      <c r="AJ161" s="91"/>
      <c r="AK161" s="91"/>
      <c r="AL161" s="91"/>
      <c r="AM161" s="91"/>
      <c r="AN161" s="91"/>
      <c r="AO161" s="91"/>
      <c r="AP161" s="91"/>
      <c r="AQ161" s="91"/>
      <c r="AR161" s="91"/>
      <c r="AS161" s="91"/>
      <c r="AT161" s="91"/>
      <c r="AU161" s="91"/>
      <c r="AV161" s="91"/>
      <c r="AW161" s="91"/>
      <c r="AX161" s="91"/>
      <c r="AY161" s="91"/>
      <c r="AZ161" s="91"/>
      <c r="BA161" s="91"/>
      <c r="BB161" s="91"/>
      <c r="BC161" s="91"/>
      <c r="BD161" s="91"/>
      <c r="BE161" s="91"/>
      <c r="BF161" s="91"/>
      <c r="BG161" s="91"/>
      <c r="BH161" s="91"/>
      <c r="BI161" s="91"/>
    </row>
    <row r="162" spans="1:61" ht="15.75" customHeight="1">
      <c r="A162" s="91"/>
      <c r="B162" s="91"/>
      <c r="C162" s="91"/>
      <c r="D162" s="91"/>
      <c r="E162" s="91"/>
      <c r="F162" s="58"/>
      <c r="G162" s="91"/>
      <c r="H162" s="91"/>
      <c r="I162" s="91"/>
      <c r="J162" s="91"/>
      <c r="K162" s="91"/>
      <c r="L162" s="58"/>
      <c r="M162" s="91"/>
      <c r="N162" s="91"/>
      <c r="O162" s="91"/>
      <c r="P162" s="58"/>
      <c r="Q162" s="58"/>
      <c r="R162" s="58"/>
      <c r="S162" s="58"/>
      <c r="T162" s="58"/>
      <c r="U162" s="91"/>
      <c r="V162" s="58"/>
      <c r="W162" s="91"/>
      <c r="X162" s="58"/>
      <c r="Y162" s="91"/>
      <c r="Z162" s="58"/>
      <c r="AA162" s="91"/>
      <c r="AB162" s="58"/>
      <c r="AC162" s="91"/>
      <c r="AD162" s="91"/>
      <c r="AE162" s="58"/>
      <c r="AF162" s="58"/>
      <c r="AG162" s="58"/>
      <c r="AH162" s="91"/>
      <c r="AI162" s="91"/>
      <c r="AJ162" s="91"/>
      <c r="AK162" s="91"/>
      <c r="AL162" s="91"/>
      <c r="AM162" s="91"/>
      <c r="AN162" s="91"/>
      <c r="AO162" s="91"/>
      <c r="AP162" s="91"/>
      <c r="AQ162" s="91"/>
      <c r="AR162" s="91"/>
      <c r="AS162" s="91"/>
      <c r="AT162" s="91"/>
      <c r="AU162" s="91"/>
      <c r="AV162" s="91"/>
      <c r="AW162" s="91"/>
      <c r="AX162" s="91"/>
      <c r="AY162" s="91"/>
      <c r="AZ162" s="91"/>
      <c r="BA162" s="91"/>
      <c r="BB162" s="91"/>
      <c r="BC162" s="91"/>
      <c r="BD162" s="91"/>
      <c r="BE162" s="91"/>
      <c r="BF162" s="91"/>
      <c r="BG162" s="91"/>
      <c r="BH162" s="91"/>
      <c r="BI162" s="91"/>
    </row>
    <row r="163" spans="1:61" ht="15.75" customHeight="1">
      <c r="A163" s="91"/>
      <c r="B163" s="91"/>
      <c r="C163" s="91"/>
      <c r="D163" s="91"/>
      <c r="E163" s="91"/>
      <c r="F163" s="58"/>
      <c r="G163" s="91"/>
      <c r="H163" s="91"/>
      <c r="I163" s="91"/>
      <c r="J163" s="91"/>
      <c r="K163" s="91"/>
      <c r="L163" s="58"/>
      <c r="M163" s="91"/>
      <c r="N163" s="91"/>
      <c r="O163" s="91"/>
      <c r="P163" s="58"/>
      <c r="Q163" s="58"/>
      <c r="R163" s="58"/>
      <c r="S163" s="58"/>
      <c r="T163" s="58"/>
      <c r="U163" s="91"/>
      <c r="V163" s="58"/>
      <c r="W163" s="91"/>
      <c r="X163" s="58"/>
      <c r="Y163" s="91"/>
      <c r="Z163" s="58"/>
      <c r="AA163" s="91"/>
      <c r="AB163" s="58"/>
      <c r="AC163" s="91"/>
      <c r="AD163" s="91"/>
      <c r="AE163" s="58"/>
      <c r="AF163" s="58"/>
      <c r="AG163" s="58"/>
      <c r="AH163" s="91"/>
      <c r="AI163" s="91"/>
      <c r="AJ163" s="91"/>
      <c r="AK163" s="91"/>
      <c r="AL163" s="91"/>
      <c r="AM163" s="91"/>
      <c r="AN163" s="91"/>
      <c r="AO163" s="91"/>
      <c r="AP163" s="91"/>
      <c r="AQ163" s="91"/>
      <c r="AR163" s="91"/>
      <c r="AS163" s="91"/>
      <c r="AT163" s="91"/>
      <c r="AU163" s="91"/>
      <c r="AV163" s="91"/>
      <c r="AW163" s="91"/>
      <c r="AX163" s="91"/>
      <c r="AY163" s="91"/>
      <c r="AZ163" s="91"/>
      <c r="BA163" s="91"/>
      <c r="BB163" s="91"/>
      <c r="BC163" s="91"/>
      <c r="BD163" s="91"/>
      <c r="BE163" s="91"/>
      <c r="BF163" s="91"/>
      <c r="BG163" s="91"/>
      <c r="BH163" s="91"/>
      <c r="BI163" s="91"/>
    </row>
    <row r="164" spans="1:61" ht="15.75" customHeight="1">
      <c r="A164" s="91"/>
      <c r="B164" s="91"/>
      <c r="C164" s="91"/>
      <c r="D164" s="91"/>
      <c r="E164" s="91"/>
      <c r="F164" s="58"/>
      <c r="G164" s="91"/>
      <c r="H164" s="91"/>
      <c r="I164" s="91"/>
      <c r="J164" s="91"/>
      <c r="K164" s="91"/>
      <c r="L164" s="58"/>
      <c r="M164" s="91"/>
      <c r="N164" s="91"/>
      <c r="O164" s="91"/>
      <c r="P164" s="58"/>
      <c r="Q164" s="58"/>
      <c r="R164" s="58"/>
      <c r="S164" s="58"/>
      <c r="T164" s="58"/>
      <c r="U164" s="91"/>
      <c r="V164" s="58"/>
      <c r="W164" s="91"/>
      <c r="X164" s="58"/>
      <c r="Y164" s="91"/>
      <c r="Z164" s="58"/>
      <c r="AA164" s="91"/>
      <c r="AB164" s="58"/>
      <c r="AC164" s="91"/>
      <c r="AD164" s="91"/>
      <c r="AE164" s="58"/>
      <c r="AF164" s="58"/>
      <c r="AG164" s="58"/>
      <c r="AH164" s="91"/>
      <c r="AI164" s="91"/>
      <c r="AJ164" s="91"/>
      <c r="AK164" s="91"/>
      <c r="AL164" s="91"/>
      <c r="AM164" s="91"/>
      <c r="AN164" s="91"/>
      <c r="AO164" s="91"/>
      <c r="AP164" s="91"/>
      <c r="AQ164" s="91"/>
      <c r="AR164" s="91"/>
      <c r="AS164" s="91"/>
      <c r="AT164" s="91"/>
      <c r="AU164" s="91"/>
      <c r="AV164" s="91"/>
      <c r="AW164" s="91"/>
      <c r="AX164" s="91"/>
      <c r="AY164" s="91"/>
      <c r="AZ164" s="91"/>
      <c r="BA164" s="91"/>
      <c r="BB164" s="91"/>
      <c r="BC164" s="91"/>
      <c r="BD164" s="91"/>
      <c r="BE164" s="91"/>
      <c r="BF164" s="91"/>
      <c r="BG164" s="91"/>
      <c r="BH164" s="91"/>
      <c r="BI164" s="91"/>
    </row>
    <row r="165" spans="1:61" ht="15.75" customHeight="1">
      <c r="A165" s="91"/>
      <c r="B165" s="91"/>
      <c r="C165" s="91"/>
      <c r="D165" s="91"/>
      <c r="E165" s="91"/>
      <c r="F165" s="58"/>
      <c r="G165" s="91"/>
      <c r="H165" s="91"/>
      <c r="I165" s="91"/>
      <c r="J165" s="91"/>
      <c r="K165" s="91"/>
      <c r="L165" s="58"/>
      <c r="M165" s="91"/>
      <c r="N165" s="91"/>
      <c r="O165" s="91"/>
      <c r="P165" s="58"/>
      <c r="Q165" s="58"/>
      <c r="R165" s="58"/>
      <c r="S165" s="58"/>
      <c r="T165" s="58"/>
      <c r="U165" s="91"/>
      <c r="V165" s="58"/>
      <c r="W165" s="91"/>
      <c r="X165" s="58"/>
      <c r="Y165" s="91"/>
      <c r="Z165" s="58"/>
      <c r="AA165" s="91"/>
      <c r="AB165" s="58"/>
      <c r="AC165" s="91"/>
      <c r="AD165" s="91"/>
      <c r="AE165" s="58"/>
      <c r="AF165" s="58"/>
      <c r="AG165" s="58"/>
      <c r="AH165" s="91"/>
      <c r="AI165" s="91"/>
      <c r="AJ165" s="91"/>
      <c r="AK165" s="91"/>
      <c r="AL165" s="91"/>
      <c r="AM165" s="91"/>
      <c r="AN165" s="91"/>
      <c r="AO165" s="91"/>
      <c r="AP165" s="91"/>
      <c r="AQ165" s="91"/>
      <c r="AR165" s="91"/>
      <c r="AS165" s="91"/>
      <c r="AT165" s="91"/>
      <c r="AU165" s="91"/>
      <c r="AV165" s="91"/>
      <c r="AW165" s="91"/>
      <c r="AX165" s="91"/>
      <c r="AY165" s="91"/>
      <c r="AZ165" s="91"/>
      <c r="BA165" s="91"/>
      <c r="BB165" s="91"/>
      <c r="BC165" s="91"/>
      <c r="BD165" s="91"/>
      <c r="BE165" s="91"/>
      <c r="BF165" s="91"/>
      <c r="BG165" s="91"/>
      <c r="BH165" s="91"/>
      <c r="BI165" s="91"/>
    </row>
    <row r="166" spans="1:61" ht="15.75" customHeight="1">
      <c r="A166" s="91"/>
      <c r="B166" s="91"/>
      <c r="C166" s="91"/>
      <c r="D166" s="91"/>
      <c r="E166" s="91"/>
      <c r="F166" s="58"/>
      <c r="G166" s="91"/>
      <c r="H166" s="91"/>
      <c r="I166" s="91"/>
      <c r="J166" s="91"/>
      <c r="K166" s="91"/>
      <c r="L166" s="58"/>
      <c r="M166" s="91"/>
      <c r="N166" s="91"/>
      <c r="O166" s="91"/>
      <c r="P166" s="58"/>
      <c r="Q166" s="58"/>
      <c r="R166" s="58"/>
      <c r="S166" s="58"/>
      <c r="T166" s="58"/>
      <c r="U166" s="91"/>
      <c r="V166" s="58"/>
      <c r="W166" s="91"/>
      <c r="X166" s="58"/>
      <c r="Y166" s="91"/>
      <c r="Z166" s="58"/>
      <c r="AA166" s="91"/>
      <c r="AB166" s="58"/>
      <c r="AC166" s="91"/>
      <c r="AD166" s="91"/>
      <c r="AE166" s="58"/>
      <c r="AF166" s="58"/>
      <c r="AG166" s="58"/>
      <c r="AH166" s="91"/>
      <c r="AI166" s="91"/>
      <c r="AJ166" s="91"/>
      <c r="AK166" s="91"/>
      <c r="AL166" s="91"/>
      <c r="AM166" s="91"/>
      <c r="AN166" s="91"/>
      <c r="AO166" s="91"/>
      <c r="AP166" s="91"/>
      <c r="AQ166" s="91"/>
      <c r="AR166" s="91"/>
      <c r="AS166" s="91"/>
      <c r="AT166" s="91"/>
      <c r="AU166" s="91"/>
      <c r="AV166" s="91"/>
      <c r="AW166" s="91"/>
      <c r="AX166" s="91"/>
      <c r="AY166" s="91"/>
      <c r="AZ166" s="91"/>
      <c r="BA166" s="91"/>
      <c r="BB166" s="91"/>
      <c r="BC166" s="91"/>
      <c r="BD166" s="91"/>
      <c r="BE166" s="91"/>
      <c r="BF166" s="91"/>
      <c r="BG166" s="91"/>
      <c r="BH166" s="91"/>
      <c r="BI166" s="91"/>
    </row>
    <row r="167" spans="1:61" ht="15.75" customHeight="1">
      <c r="A167" s="91"/>
      <c r="B167" s="91"/>
      <c r="C167" s="91"/>
      <c r="D167" s="91"/>
      <c r="E167" s="91"/>
      <c r="F167" s="58"/>
      <c r="G167" s="91"/>
      <c r="H167" s="91"/>
      <c r="I167" s="91"/>
      <c r="J167" s="91"/>
      <c r="K167" s="91"/>
      <c r="L167" s="58"/>
      <c r="M167" s="91"/>
      <c r="N167" s="91"/>
      <c r="O167" s="91"/>
      <c r="P167" s="58"/>
      <c r="Q167" s="58"/>
      <c r="R167" s="58"/>
      <c r="S167" s="58"/>
      <c r="T167" s="58"/>
      <c r="U167" s="91"/>
      <c r="V167" s="58"/>
      <c r="W167" s="91"/>
      <c r="X167" s="58"/>
      <c r="Y167" s="91"/>
      <c r="Z167" s="58"/>
      <c r="AA167" s="91"/>
      <c r="AB167" s="58"/>
      <c r="AC167" s="91"/>
      <c r="AD167" s="91"/>
      <c r="AE167" s="58"/>
      <c r="AF167" s="58"/>
      <c r="AG167" s="58"/>
      <c r="AH167" s="91"/>
      <c r="AI167" s="91"/>
      <c r="AJ167" s="91"/>
      <c r="AK167" s="91"/>
      <c r="AL167" s="91"/>
      <c r="AM167" s="91"/>
      <c r="AN167" s="91"/>
      <c r="AO167" s="91"/>
      <c r="AP167" s="91"/>
      <c r="AQ167" s="91"/>
      <c r="AR167" s="91"/>
      <c r="AS167" s="91"/>
      <c r="AT167" s="91"/>
      <c r="AU167" s="91"/>
      <c r="AV167" s="91"/>
      <c r="AW167" s="91"/>
      <c r="AX167" s="91"/>
      <c r="AY167" s="91"/>
      <c r="AZ167" s="91"/>
      <c r="BA167" s="91"/>
      <c r="BB167" s="91"/>
      <c r="BC167" s="91"/>
      <c r="BD167" s="91"/>
      <c r="BE167" s="91"/>
      <c r="BF167" s="91"/>
      <c r="BG167" s="91"/>
      <c r="BH167" s="91"/>
      <c r="BI167" s="91"/>
    </row>
    <row r="168" spans="1:61" ht="15.75" customHeight="1">
      <c r="A168" s="91"/>
      <c r="B168" s="91"/>
      <c r="C168" s="91"/>
      <c r="D168" s="91"/>
      <c r="E168" s="91"/>
      <c r="F168" s="58"/>
      <c r="G168" s="91"/>
      <c r="H168" s="91"/>
      <c r="I168" s="91"/>
      <c r="J168" s="91"/>
      <c r="K168" s="91"/>
      <c r="L168" s="58"/>
      <c r="M168" s="91"/>
      <c r="N168" s="91"/>
      <c r="O168" s="91"/>
      <c r="P168" s="58"/>
      <c r="Q168" s="58"/>
      <c r="R168" s="58"/>
      <c r="S168" s="58"/>
      <c r="T168" s="58"/>
      <c r="U168" s="91"/>
      <c r="V168" s="58"/>
      <c r="W168" s="91"/>
      <c r="X168" s="58"/>
      <c r="Y168" s="91"/>
      <c r="Z168" s="58"/>
      <c r="AA168" s="91"/>
      <c r="AB168" s="58"/>
      <c r="AC168" s="91"/>
      <c r="AD168" s="91"/>
      <c r="AE168" s="58"/>
      <c r="AF168" s="58"/>
      <c r="AG168" s="58"/>
      <c r="AH168" s="91"/>
      <c r="AI168" s="91"/>
      <c r="AJ168" s="91"/>
      <c r="AK168" s="91"/>
      <c r="AL168" s="91"/>
      <c r="AM168" s="91"/>
      <c r="AN168" s="91"/>
      <c r="AO168" s="91"/>
      <c r="AP168" s="91"/>
      <c r="AQ168" s="91"/>
      <c r="AR168" s="91"/>
      <c r="AS168" s="91"/>
      <c r="AT168" s="91"/>
      <c r="AU168" s="91"/>
      <c r="AV168" s="91"/>
      <c r="AW168" s="91"/>
      <c r="AX168" s="91"/>
      <c r="AY168" s="91"/>
      <c r="AZ168" s="91"/>
      <c r="BA168" s="91"/>
      <c r="BB168" s="91"/>
      <c r="BC168" s="91"/>
      <c r="BD168" s="91"/>
      <c r="BE168" s="91"/>
      <c r="BF168" s="91"/>
      <c r="BG168" s="91"/>
      <c r="BH168" s="91"/>
      <c r="BI168" s="91"/>
    </row>
    <row r="169" spans="1:61" ht="15.75" customHeight="1">
      <c r="A169" s="91"/>
      <c r="B169" s="91"/>
      <c r="C169" s="91"/>
      <c r="D169" s="91"/>
      <c r="E169" s="91"/>
      <c r="F169" s="58"/>
      <c r="G169" s="91"/>
      <c r="H169" s="91"/>
      <c r="I169" s="91"/>
      <c r="J169" s="91"/>
      <c r="K169" s="91"/>
      <c r="L169" s="58"/>
      <c r="M169" s="91"/>
      <c r="N169" s="91"/>
      <c r="O169" s="91"/>
      <c r="P169" s="58"/>
      <c r="Q169" s="58"/>
      <c r="R169" s="58"/>
      <c r="S169" s="58"/>
      <c r="T169" s="58"/>
      <c r="U169" s="91"/>
      <c r="V169" s="58"/>
      <c r="W169" s="91"/>
      <c r="X169" s="58"/>
      <c r="Y169" s="91"/>
      <c r="Z169" s="58"/>
      <c r="AA169" s="91"/>
      <c r="AB169" s="58"/>
      <c r="AC169" s="91"/>
      <c r="AD169" s="91"/>
      <c r="AE169" s="58"/>
      <c r="AF169" s="58"/>
      <c r="AG169" s="58"/>
      <c r="AH169" s="91"/>
      <c r="AI169" s="91"/>
      <c r="AJ169" s="91"/>
      <c r="AK169" s="91"/>
      <c r="AL169" s="91"/>
      <c r="AM169" s="91"/>
      <c r="AN169" s="91"/>
      <c r="AO169" s="91"/>
      <c r="AP169" s="91"/>
      <c r="AQ169" s="91"/>
      <c r="AR169" s="91"/>
      <c r="AS169" s="91"/>
      <c r="AT169" s="91"/>
      <c r="AU169" s="91"/>
      <c r="AV169" s="91"/>
      <c r="AW169" s="91"/>
      <c r="AX169" s="91"/>
      <c r="AY169" s="91"/>
      <c r="AZ169" s="91"/>
      <c r="BA169" s="91"/>
      <c r="BB169" s="91"/>
      <c r="BC169" s="91"/>
      <c r="BD169" s="91"/>
      <c r="BE169" s="91"/>
      <c r="BF169" s="91"/>
      <c r="BG169" s="91"/>
      <c r="BH169" s="91"/>
      <c r="BI169" s="91"/>
    </row>
    <row r="170" spans="1:61" ht="15.75" customHeight="1">
      <c r="A170" s="91"/>
      <c r="B170" s="91"/>
      <c r="C170" s="91"/>
      <c r="D170" s="91"/>
      <c r="E170" s="91"/>
      <c r="F170" s="58"/>
      <c r="G170" s="91"/>
      <c r="H170" s="91"/>
      <c r="I170" s="91"/>
      <c r="J170" s="91"/>
      <c r="K170" s="91"/>
      <c r="L170" s="58"/>
      <c r="M170" s="91"/>
      <c r="N170" s="91"/>
      <c r="O170" s="91"/>
      <c r="P170" s="58"/>
      <c r="Q170" s="58"/>
      <c r="R170" s="58"/>
      <c r="S170" s="58"/>
      <c r="T170" s="58"/>
      <c r="U170" s="91"/>
      <c r="V170" s="58"/>
      <c r="W170" s="91"/>
      <c r="X170" s="58"/>
      <c r="Y170" s="91"/>
      <c r="Z170" s="58"/>
      <c r="AA170" s="91"/>
      <c r="AB170" s="58"/>
      <c r="AC170" s="91"/>
      <c r="AD170" s="91"/>
      <c r="AE170" s="58"/>
      <c r="AF170" s="58"/>
      <c r="AG170" s="58"/>
      <c r="AH170" s="91"/>
      <c r="AI170" s="91"/>
      <c r="AJ170" s="91"/>
      <c r="AK170" s="91"/>
      <c r="AL170" s="91"/>
      <c r="AM170" s="91"/>
      <c r="AN170" s="91"/>
      <c r="AO170" s="91"/>
      <c r="AP170" s="91"/>
      <c r="AQ170" s="91"/>
      <c r="AR170" s="91"/>
      <c r="AS170" s="91"/>
      <c r="AT170" s="91"/>
      <c r="AU170" s="91"/>
      <c r="AV170" s="91"/>
      <c r="AW170" s="91"/>
      <c r="AX170" s="91"/>
      <c r="AY170" s="91"/>
      <c r="AZ170" s="91"/>
      <c r="BA170" s="91"/>
      <c r="BB170" s="91"/>
      <c r="BC170" s="91"/>
      <c r="BD170" s="91"/>
      <c r="BE170" s="91"/>
      <c r="BF170" s="91"/>
      <c r="BG170" s="91"/>
      <c r="BH170" s="91"/>
      <c r="BI170" s="91"/>
    </row>
    <row r="171" spans="1:61" ht="15.75" customHeight="1">
      <c r="A171" s="91"/>
      <c r="B171" s="91"/>
      <c r="C171" s="91"/>
      <c r="D171" s="91"/>
      <c r="E171" s="91"/>
      <c r="F171" s="58"/>
      <c r="G171" s="91"/>
      <c r="H171" s="91"/>
      <c r="I171" s="91"/>
      <c r="J171" s="91"/>
      <c r="K171" s="91"/>
      <c r="L171" s="58"/>
      <c r="M171" s="91"/>
      <c r="N171" s="91"/>
      <c r="O171" s="91"/>
      <c r="P171" s="58"/>
      <c r="Q171" s="58"/>
      <c r="R171" s="58"/>
      <c r="S171" s="58"/>
      <c r="T171" s="58"/>
      <c r="U171" s="91"/>
      <c r="V171" s="58"/>
      <c r="W171" s="91"/>
      <c r="X171" s="58"/>
      <c r="Y171" s="91"/>
      <c r="Z171" s="58"/>
      <c r="AA171" s="91"/>
      <c r="AB171" s="58"/>
      <c r="AC171" s="91"/>
      <c r="AD171" s="91"/>
      <c r="AE171" s="58"/>
      <c r="AF171" s="58"/>
      <c r="AG171" s="58"/>
      <c r="AH171" s="91"/>
      <c r="AI171" s="91"/>
      <c r="AJ171" s="91"/>
      <c r="AK171" s="91"/>
      <c r="AL171" s="91"/>
      <c r="AM171" s="91"/>
      <c r="AN171" s="91"/>
      <c r="AO171" s="91"/>
      <c r="AP171" s="91"/>
      <c r="AQ171" s="91"/>
      <c r="AR171" s="91"/>
      <c r="AS171" s="91"/>
      <c r="AT171" s="91"/>
      <c r="AU171" s="91"/>
      <c r="AV171" s="91"/>
      <c r="AW171" s="91"/>
      <c r="AX171" s="91"/>
      <c r="AY171" s="91"/>
      <c r="AZ171" s="91"/>
      <c r="BA171" s="91"/>
      <c r="BB171" s="91"/>
      <c r="BC171" s="91"/>
      <c r="BD171" s="91"/>
      <c r="BE171" s="91"/>
      <c r="BF171" s="91"/>
      <c r="BG171" s="91"/>
      <c r="BH171" s="91"/>
      <c r="BI171" s="91"/>
    </row>
    <row r="172" spans="1:61" ht="15.75" customHeight="1">
      <c r="A172" s="91"/>
      <c r="B172" s="91"/>
      <c r="C172" s="91"/>
      <c r="D172" s="91"/>
      <c r="E172" s="91"/>
      <c r="F172" s="58"/>
      <c r="G172" s="91"/>
      <c r="H172" s="91"/>
      <c r="I172" s="91"/>
      <c r="J172" s="91"/>
      <c r="K172" s="91"/>
      <c r="L172" s="58"/>
      <c r="M172" s="91"/>
      <c r="N172" s="91"/>
      <c r="O172" s="91"/>
      <c r="P172" s="58"/>
      <c r="Q172" s="58"/>
      <c r="R172" s="58"/>
      <c r="S172" s="58"/>
      <c r="T172" s="58"/>
      <c r="U172" s="91"/>
      <c r="V172" s="58"/>
      <c r="W172" s="91"/>
      <c r="X172" s="58"/>
      <c r="Y172" s="91"/>
      <c r="Z172" s="58"/>
      <c r="AA172" s="91"/>
      <c r="AB172" s="58"/>
      <c r="AC172" s="91"/>
      <c r="AD172" s="91"/>
      <c r="AE172" s="58"/>
      <c r="AF172" s="58"/>
      <c r="AG172" s="58"/>
      <c r="AH172" s="91"/>
      <c r="AI172" s="91"/>
      <c r="AJ172" s="91"/>
      <c r="AK172" s="91"/>
      <c r="AL172" s="91"/>
      <c r="AM172" s="91"/>
      <c r="AN172" s="91"/>
      <c r="AO172" s="91"/>
      <c r="AP172" s="91"/>
      <c r="AQ172" s="91"/>
      <c r="AR172" s="91"/>
      <c r="AS172" s="91"/>
      <c r="AT172" s="91"/>
      <c r="AU172" s="91"/>
      <c r="AV172" s="91"/>
      <c r="AW172" s="91"/>
      <c r="AX172" s="91"/>
      <c r="AY172" s="91"/>
      <c r="AZ172" s="91"/>
      <c r="BA172" s="91"/>
      <c r="BB172" s="91"/>
      <c r="BC172" s="91"/>
      <c r="BD172" s="91"/>
      <c r="BE172" s="91"/>
      <c r="BF172" s="91"/>
      <c r="BG172" s="91"/>
      <c r="BH172" s="91"/>
      <c r="BI172" s="91"/>
    </row>
    <row r="173" spans="1:61" ht="15.75" customHeight="1">
      <c r="A173" s="91"/>
      <c r="B173" s="91"/>
      <c r="C173" s="91"/>
      <c r="D173" s="91"/>
      <c r="E173" s="91"/>
      <c r="F173" s="58"/>
      <c r="G173" s="91"/>
      <c r="H173" s="91"/>
      <c r="I173" s="91"/>
      <c r="J173" s="91"/>
      <c r="K173" s="91"/>
      <c r="L173" s="58"/>
      <c r="M173" s="91"/>
      <c r="N173" s="91"/>
      <c r="O173" s="91"/>
      <c r="P173" s="58"/>
      <c r="Q173" s="58"/>
      <c r="R173" s="58"/>
      <c r="S173" s="58"/>
      <c r="T173" s="58"/>
      <c r="U173" s="91"/>
      <c r="V173" s="58"/>
      <c r="W173" s="91"/>
      <c r="X173" s="58"/>
      <c r="Y173" s="91"/>
      <c r="Z173" s="58"/>
      <c r="AA173" s="91"/>
      <c r="AB173" s="58"/>
      <c r="AC173" s="91"/>
      <c r="AD173" s="91"/>
      <c r="AE173" s="58"/>
      <c r="AF173" s="58"/>
      <c r="AG173" s="58"/>
      <c r="AH173" s="91"/>
      <c r="AI173" s="91"/>
      <c r="AJ173" s="91"/>
      <c r="AK173" s="91"/>
      <c r="AL173" s="91"/>
      <c r="AM173" s="91"/>
      <c r="AN173" s="91"/>
      <c r="AO173" s="91"/>
      <c r="AP173" s="91"/>
      <c r="AQ173" s="91"/>
      <c r="AR173" s="91"/>
      <c r="AS173" s="91"/>
      <c r="AT173" s="91"/>
      <c r="AU173" s="91"/>
      <c r="AV173" s="91"/>
      <c r="AW173" s="91"/>
      <c r="AX173" s="91"/>
      <c r="AY173" s="91"/>
      <c r="AZ173" s="91"/>
      <c r="BA173" s="91"/>
      <c r="BB173" s="91"/>
      <c r="BC173" s="91"/>
      <c r="BD173" s="91"/>
      <c r="BE173" s="91"/>
      <c r="BF173" s="91"/>
      <c r="BG173" s="91"/>
      <c r="BH173" s="91"/>
      <c r="BI173" s="91"/>
    </row>
    <row r="174" spans="1:61" ht="15.75" customHeight="1">
      <c r="A174" s="91"/>
      <c r="B174" s="91"/>
      <c r="C174" s="91"/>
      <c r="D174" s="91"/>
      <c r="E174" s="91"/>
      <c r="F174" s="58"/>
      <c r="G174" s="91"/>
      <c r="H174" s="91"/>
      <c r="I174" s="91"/>
      <c r="J174" s="91"/>
      <c r="K174" s="91"/>
      <c r="L174" s="58"/>
      <c r="M174" s="91"/>
      <c r="N174" s="91"/>
      <c r="O174" s="91"/>
      <c r="P174" s="58"/>
      <c r="Q174" s="58"/>
      <c r="R174" s="58"/>
      <c r="S174" s="58"/>
      <c r="T174" s="58"/>
      <c r="U174" s="91"/>
      <c r="V174" s="58"/>
      <c r="W174" s="91"/>
      <c r="X174" s="58"/>
      <c r="Y174" s="91"/>
      <c r="Z174" s="58"/>
      <c r="AA174" s="91"/>
      <c r="AB174" s="58"/>
      <c r="AC174" s="91"/>
      <c r="AD174" s="91"/>
      <c r="AE174" s="58"/>
      <c r="AF174" s="58"/>
      <c r="AG174" s="58"/>
      <c r="AH174" s="91"/>
      <c r="AI174" s="91"/>
      <c r="AJ174" s="91"/>
      <c r="AK174" s="91"/>
      <c r="AL174" s="91"/>
      <c r="AM174" s="91"/>
      <c r="AN174" s="91"/>
      <c r="AO174" s="91"/>
      <c r="AP174" s="91"/>
      <c r="AQ174" s="91"/>
      <c r="AR174" s="91"/>
      <c r="AS174" s="91"/>
      <c r="AT174" s="91"/>
      <c r="AU174" s="91"/>
      <c r="AV174" s="91"/>
      <c r="AW174" s="91"/>
      <c r="AX174" s="91"/>
      <c r="AY174" s="91"/>
      <c r="AZ174" s="91"/>
      <c r="BA174" s="91"/>
      <c r="BB174" s="91"/>
      <c r="BC174" s="91"/>
      <c r="BD174" s="91"/>
      <c r="BE174" s="91"/>
      <c r="BF174" s="91"/>
      <c r="BG174" s="91"/>
      <c r="BH174" s="91"/>
      <c r="BI174" s="91"/>
    </row>
    <row r="175" spans="1:61" ht="15.75" customHeight="1">
      <c r="A175" s="91"/>
      <c r="B175" s="91"/>
      <c r="C175" s="91"/>
      <c r="D175" s="91"/>
      <c r="E175" s="91"/>
      <c r="F175" s="58"/>
      <c r="G175" s="91"/>
      <c r="H175" s="91"/>
      <c r="I175" s="91"/>
      <c r="J175" s="91"/>
      <c r="K175" s="91"/>
      <c r="L175" s="58"/>
      <c r="M175" s="91"/>
      <c r="N175" s="91"/>
      <c r="O175" s="91"/>
      <c r="P175" s="58"/>
      <c r="Q175" s="58"/>
      <c r="R175" s="58"/>
      <c r="S175" s="58"/>
      <c r="T175" s="58"/>
      <c r="U175" s="91"/>
      <c r="V175" s="58"/>
      <c r="W175" s="91"/>
      <c r="X175" s="58"/>
      <c r="Y175" s="91"/>
      <c r="Z175" s="58"/>
      <c r="AA175" s="91"/>
      <c r="AB175" s="58"/>
      <c r="AC175" s="91"/>
      <c r="AD175" s="91"/>
      <c r="AE175" s="58"/>
      <c r="AF175" s="58"/>
      <c r="AG175" s="58"/>
      <c r="AH175" s="91"/>
      <c r="AI175" s="91"/>
      <c r="AJ175" s="91"/>
      <c r="AK175" s="91"/>
      <c r="AL175" s="91"/>
      <c r="AM175" s="91"/>
      <c r="AN175" s="91"/>
      <c r="AO175" s="91"/>
      <c r="AP175" s="91"/>
      <c r="AQ175" s="91"/>
      <c r="AR175" s="91"/>
      <c r="AS175" s="91"/>
      <c r="AT175" s="91"/>
      <c r="AU175" s="91"/>
      <c r="AV175" s="91"/>
      <c r="AW175" s="91"/>
      <c r="AX175" s="91"/>
      <c r="AY175" s="91"/>
      <c r="AZ175" s="91"/>
      <c r="BA175" s="91"/>
      <c r="BB175" s="91"/>
      <c r="BC175" s="91"/>
      <c r="BD175" s="91"/>
      <c r="BE175" s="91"/>
      <c r="BF175" s="91"/>
      <c r="BG175" s="91"/>
      <c r="BH175" s="91"/>
      <c r="BI175" s="91"/>
    </row>
    <row r="176" spans="1:61" ht="15.75" customHeight="1">
      <c r="A176" s="91"/>
      <c r="B176" s="91"/>
      <c r="C176" s="91"/>
      <c r="D176" s="91"/>
      <c r="E176" s="91"/>
      <c r="F176" s="58"/>
      <c r="G176" s="91"/>
      <c r="H176" s="91"/>
      <c r="I176" s="91"/>
      <c r="J176" s="91"/>
      <c r="K176" s="91"/>
      <c r="L176" s="58"/>
      <c r="M176" s="91"/>
      <c r="N176" s="91"/>
      <c r="O176" s="91"/>
      <c r="P176" s="58"/>
      <c r="Q176" s="58"/>
      <c r="R176" s="58"/>
      <c r="S176" s="58"/>
      <c r="T176" s="58"/>
      <c r="U176" s="91"/>
      <c r="V176" s="58"/>
      <c r="W176" s="91"/>
      <c r="X176" s="58"/>
      <c r="Y176" s="91"/>
      <c r="Z176" s="58"/>
      <c r="AA176" s="91"/>
      <c r="AB176" s="58"/>
      <c r="AC176" s="91"/>
      <c r="AD176" s="91"/>
      <c r="AE176" s="58"/>
      <c r="AF176" s="58"/>
      <c r="AG176" s="58"/>
      <c r="AH176" s="91"/>
      <c r="AI176" s="91"/>
      <c r="AJ176" s="91"/>
      <c r="AK176" s="91"/>
      <c r="AL176" s="91"/>
      <c r="AM176" s="91"/>
      <c r="AN176" s="91"/>
      <c r="AO176" s="91"/>
      <c r="AP176" s="91"/>
      <c r="AQ176" s="91"/>
      <c r="AR176" s="91"/>
      <c r="AS176" s="91"/>
      <c r="AT176" s="91"/>
      <c r="AU176" s="91"/>
      <c r="AV176" s="91"/>
      <c r="AW176" s="91"/>
      <c r="AX176" s="91"/>
      <c r="AY176" s="91"/>
      <c r="AZ176" s="91"/>
      <c r="BA176" s="91"/>
      <c r="BB176" s="91"/>
      <c r="BC176" s="91"/>
      <c r="BD176" s="91"/>
      <c r="BE176" s="91"/>
      <c r="BF176" s="91"/>
      <c r="BG176" s="91"/>
      <c r="BH176" s="91"/>
      <c r="BI176" s="91"/>
    </row>
    <row r="177" spans="1:61" ht="15.75" customHeight="1">
      <c r="A177" s="91"/>
      <c r="B177" s="91"/>
      <c r="C177" s="91"/>
      <c r="D177" s="91"/>
      <c r="E177" s="91"/>
      <c r="F177" s="58"/>
      <c r="G177" s="91"/>
      <c r="H177" s="91"/>
      <c r="I177" s="91"/>
      <c r="J177" s="91"/>
      <c r="K177" s="91"/>
      <c r="L177" s="58"/>
      <c r="M177" s="91"/>
      <c r="N177" s="91"/>
      <c r="O177" s="91"/>
      <c r="P177" s="58"/>
      <c r="Q177" s="58"/>
      <c r="R177" s="58"/>
      <c r="S177" s="58"/>
      <c r="T177" s="58"/>
      <c r="U177" s="91"/>
      <c r="V177" s="58"/>
      <c r="W177" s="91"/>
      <c r="X177" s="58"/>
      <c r="Y177" s="91"/>
      <c r="Z177" s="58"/>
      <c r="AA177" s="91"/>
      <c r="AB177" s="58"/>
      <c r="AC177" s="91"/>
      <c r="AD177" s="91"/>
      <c r="AE177" s="58"/>
      <c r="AF177" s="58"/>
      <c r="AG177" s="58"/>
      <c r="AH177" s="91"/>
      <c r="AI177" s="91"/>
      <c r="AJ177" s="91"/>
      <c r="AK177" s="91"/>
      <c r="AL177" s="91"/>
      <c r="AM177" s="91"/>
      <c r="AN177" s="91"/>
      <c r="AO177" s="91"/>
      <c r="AP177" s="91"/>
      <c r="AQ177" s="91"/>
      <c r="AR177" s="91"/>
      <c r="AS177" s="91"/>
      <c r="AT177" s="91"/>
      <c r="AU177" s="91"/>
      <c r="AV177" s="91"/>
      <c r="AW177" s="91"/>
      <c r="AX177" s="91"/>
      <c r="AY177" s="91"/>
      <c r="AZ177" s="91"/>
      <c r="BA177" s="91"/>
      <c r="BB177" s="91"/>
      <c r="BC177" s="91"/>
      <c r="BD177" s="91"/>
      <c r="BE177" s="91"/>
      <c r="BF177" s="91"/>
      <c r="BG177" s="91"/>
      <c r="BH177" s="91"/>
      <c r="BI177" s="91"/>
    </row>
    <row r="178" spans="1:61" ht="15.75" customHeight="1">
      <c r="A178" s="91"/>
      <c r="B178" s="91"/>
      <c r="C178" s="91"/>
      <c r="D178" s="91"/>
      <c r="E178" s="91"/>
      <c r="F178" s="58"/>
      <c r="G178" s="91"/>
      <c r="H178" s="91"/>
      <c r="I178" s="91"/>
      <c r="J178" s="91"/>
      <c r="K178" s="91"/>
      <c r="L178" s="58"/>
      <c r="M178" s="91"/>
      <c r="N178" s="91"/>
      <c r="O178" s="91"/>
      <c r="P178" s="58"/>
      <c r="Q178" s="58"/>
      <c r="R178" s="58"/>
      <c r="S178" s="58"/>
      <c r="T178" s="58"/>
      <c r="U178" s="91"/>
      <c r="V178" s="58"/>
      <c r="W178" s="91"/>
      <c r="X178" s="58"/>
      <c r="Y178" s="91"/>
      <c r="Z178" s="58"/>
      <c r="AA178" s="91"/>
      <c r="AB178" s="58"/>
      <c r="AC178" s="91"/>
      <c r="AD178" s="91"/>
      <c r="AE178" s="58"/>
      <c r="AF178" s="58"/>
      <c r="AG178" s="58"/>
      <c r="AH178" s="91"/>
      <c r="AI178" s="91"/>
      <c r="AJ178" s="91"/>
      <c r="AK178" s="91"/>
      <c r="AL178" s="91"/>
      <c r="AM178" s="91"/>
      <c r="AN178" s="91"/>
      <c r="AO178" s="91"/>
      <c r="AP178" s="91"/>
      <c r="AQ178" s="91"/>
      <c r="AR178" s="91"/>
      <c r="AS178" s="91"/>
      <c r="AT178" s="91"/>
      <c r="AU178" s="91"/>
      <c r="AV178" s="91"/>
      <c r="AW178" s="91"/>
      <c r="AX178" s="91"/>
      <c r="AY178" s="91"/>
      <c r="AZ178" s="91"/>
      <c r="BA178" s="91"/>
      <c r="BB178" s="91"/>
      <c r="BC178" s="91"/>
      <c r="BD178" s="91"/>
      <c r="BE178" s="91"/>
      <c r="BF178" s="91"/>
      <c r="BG178" s="91"/>
      <c r="BH178" s="91"/>
      <c r="BI178" s="91"/>
    </row>
    <row r="179" spans="1:61" ht="15.75" customHeight="1">
      <c r="A179" s="91"/>
      <c r="B179" s="91"/>
      <c r="C179" s="91"/>
      <c r="D179" s="91"/>
      <c r="E179" s="91"/>
      <c r="F179" s="58"/>
      <c r="G179" s="91"/>
      <c r="H179" s="91"/>
      <c r="I179" s="91"/>
      <c r="J179" s="91"/>
      <c r="K179" s="91"/>
      <c r="L179" s="58"/>
      <c r="M179" s="91"/>
      <c r="N179" s="91"/>
      <c r="O179" s="91"/>
      <c r="P179" s="58"/>
      <c r="Q179" s="58"/>
      <c r="R179" s="58"/>
      <c r="S179" s="58"/>
      <c r="T179" s="58"/>
      <c r="U179" s="91"/>
      <c r="V179" s="58"/>
      <c r="W179" s="91"/>
      <c r="X179" s="58"/>
      <c r="Y179" s="91"/>
      <c r="Z179" s="58"/>
      <c r="AA179" s="91"/>
      <c r="AB179" s="58"/>
      <c r="AC179" s="91"/>
      <c r="AD179" s="91"/>
      <c r="AE179" s="58"/>
      <c r="AF179" s="58"/>
      <c r="AG179" s="58"/>
      <c r="AH179" s="91"/>
      <c r="AI179" s="91"/>
      <c r="AJ179" s="91"/>
      <c r="AK179" s="91"/>
      <c r="AL179" s="91"/>
      <c r="AM179" s="91"/>
      <c r="AN179" s="91"/>
      <c r="AO179" s="91"/>
      <c r="AP179" s="91"/>
      <c r="AQ179" s="91"/>
      <c r="AR179" s="91"/>
      <c r="AS179" s="91"/>
      <c r="AT179" s="91"/>
      <c r="AU179" s="91"/>
      <c r="AV179" s="91"/>
      <c r="AW179" s="91"/>
      <c r="AX179" s="91"/>
      <c r="AY179" s="91"/>
      <c r="AZ179" s="91"/>
      <c r="BA179" s="91"/>
      <c r="BB179" s="91"/>
      <c r="BC179" s="91"/>
      <c r="BD179" s="91"/>
      <c r="BE179" s="91"/>
      <c r="BF179" s="91"/>
      <c r="BG179" s="91"/>
      <c r="BH179" s="91"/>
      <c r="BI179" s="91"/>
    </row>
    <row r="180" spans="1:61" ht="15.75" customHeight="1">
      <c r="A180" s="91"/>
      <c r="B180" s="91"/>
      <c r="C180" s="91"/>
      <c r="D180" s="91"/>
      <c r="E180" s="91"/>
      <c r="F180" s="58"/>
      <c r="G180" s="91"/>
      <c r="H180" s="91"/>
      <c r="I180" s="91"/>
      <c r="J180" s="91"/>
      <c r="K180" s="91"/>
      <c r="L180" s="58"/>
      <c r="M180" s="91"/>
      <c r="N180" s="91"/>
      <c r="O180" s="91"/>
      <c r="P180" s="58"/>
      <c r="Q180" s="58"/>
      <c r="R180" s="58"/>
      <c r="S180" s="58"/>
      <c r="T180" s="58"/>
      <c r="U180" s="91"/>
      <c r="V180" s="58"/>
      <c r="W180" s="91"/>
      <c r="X180" s="58"/>
      <c r="Y180" s="91"/>
      <c r="Z180" s="58"/>
      <c r="AA180" s="91"/>
      <c r="AB180" s="58"/>
      <c r="AC180" s="91"/>
      <c r="AD180" s="91"/>
      <c r="AE180" s="58"/>
      <c r="AF180" s="58"/>
      <c r="AG180" s="58"/>
      <c r="AH180" s="91"/>
      <c r="AI180" s="91"/>
      <c r="AJ180" s="91"/>
      <c r="AK180" s="91"/>
      <c r="AL180" s="91"/>
      <c r="AM180" s="91"/>
      <c r="AN180" s="91"/>
      <c r="AO180" s="91"/>
      <c r="AP180" s="91"/>
      <c r="AQ180" s="91"/>
      <c r="AR180" s="91"/>
      <c r="AS180" s="91"/>
      <c r="AT180" s="91"/>
      <c r="AU180" s="91"/>
      <c r="AV180" s="91"/>
      <c r="AW180" s="91"/>
      <c r="AX180" s="91"/>
      <c r="AY180" s="91"/>
      <c r="AZ180" s="91"/>
      <c r="BA180" s="91"/>
      <c r="BB180" s="91"/>
      <c r="BC180" s="91"/>
      <c r="BD180" s="91"/>
      <c r="BE180" s="91"/>
      <c r="BF180" s="91"/>
      <c r="BG180" s="91"/>
      <c r="BH180" s="91"/>
      <c r="BI180" s="91"/>
    </row>
    <row r="181" spans="1:61" ht="15.75" customHeight="1">
      <c r="A181" s="91"/>
      <c r="B181" s="91"/>
      <c r="C181" s="91"/>
      <c r="D181" s="91"/>
      <c r="E181" s="91"/>
      <c r="F181" s="58"/>
      <c r="G181" s="91"/>
      <c r="H181" s="91"/>
      <c r="I181" s="91"/>
      <c r="J181" s="91"/>
      <c r="K181" s="91"/>
      <c r="L181" s="58"/>
      <c r="M181" s="91"/>
      <c r="N181" s="91"/>
      <c r="O181" s="91"/>
      <c r="P181" s="58"/>
      <c r="Q181" s="58"/>
      <c r="R181" s="58"/>
      <c r="S181" s="58"/>
      <c r="T181" s="58"/>
      <c r="U181" s="91"/>
      <c r="V181" s="58"/>
      <c r="W181" s="91"/>
      <c r="X181" s="58"/>
      <c r="Y181" s="91"/>
      <c r="Z181" s="58"/>
      <c r="AA181" s="91"/>
      <c r="AB181" s="58"/>
      <c r="AC181" s="91"/>
      <c r="AD181" s="91"/>
      <c r="AE181" s="58"/>
      <c r="AF181" s="58"/>
      <c r="AG181" s="58"/>
      <c r="AH181" s="91"/>
      <c r="AI181" s="91"/>
      <c r="AJ181" s="91"/>
      <c r="AK181" s="91"/>
      <c r="AL181" s="91"/>
      <c r="AM181" s="91"/>
      <c r="AN181" s="91"/>
      <c r="AO181" s="91"/>
      <c r="AP181" s="91"/>
      <c r="AQ181" s="91"/>
      <c r="AR181" s="91"/>
      <c r="AS181" s="91"/>
      <c r="AT181" s="91"/>
      <c r="AU181" s="91"/>
      <c r="AV181" s="91"/>
      <c r="AW181" s="91"/>
      <c r="AX181" s="91"/>
      <c r="AY181" s="91"/>
      <c r="AZ181" s="91"/>
      <c r="BA181" s="91"/>
      <c r="BB181" s="91"/>
      <c r="BC181" s="91"/>
      <c r="BD181" s="91"/>
      <c r="BE181" s="91"/>
      <c r="BF181" s="91"/>
      <c r="BG181" s="91"/>
      <c r="BH181" s="91"/>
      <c r="BI181" s="91"/>
    </row>
    <row r="182" spans="1:61" ht="15.75" customHeight="1">
      <c r="A182" s="91"/>
      <c r="B182" s="91"/>
      <c r="C182" s="91"/>
      <c r="D182" s="91"/>
      <c r="E182" s="91"/>
      <c r="F182" s="58"/>
      <c r="G182" s="91"/>
      <c r="H182" s="91"/>
      <c r="I182" s="91"/>
      <c r="J182" s="91"/>
      <c r="K182" s="91"/>
      <c r="L182" s="58"/>
      <c r="M182" s="91"/>
      <c r="N182" s="91"/>
      <c r="O182" s="91"/>
      <c r="P182" s="58"/>
      <c r="Q182" s="58"/>
      <c r="R182" s="58"/>
      <c r="S182" s="58"/>
      <c r="T182" s="58"/>
      <c r="U182" s="91"/>
      <c r="V182" s="58"/>
      <c r="W182" s="91"/>
      <c r="X182" s="58"/>
      <c r="Y182" s="91"/>
      <c r="Z182" s="58"/>
      <c r="AA182" s="91"/>
      <c r="AB182" s="58"/>
      <c r="AC182" s="91"/>
      <c r="AD182" s="91"/>
      <c r="AE182" s="58"/>
      <c r="AF182" s="58"/>
      <c r="AG182" s="58"/>
      <c r="AH182" s="91"/>
      <c r="AI182" s="91"/>
      <c r="AJ182" s="91"/>
      <c r="AK182" s="91"/>
      <c r="AL182" s="91"/>
      <c r="AM182" s="91"/>
      <c r="AN182" s="91"/>
      <c r="AO182" s="91"/>
      <c r="AP182" s="91"/>
      <c r="AQ182" s="91"/>
      <c r="AR182" s="91"/>
      <c r="AS182" s="91"/>
      <c r="AT182" s="91"/>
      <c r="AU182" s="91"/>
      <c r="AV182" s="91"/>
      <c r="AW182" s="91"/>
      <c r="AX182" s="91"/>
      <c r="AY182" s="91"/>
      <c r="AZ182" s="91"/>
      <c r="BA182" s="91"/>
      <c r="BB182" s="91"/>
      <c r="BC182" s="91"/>
      <c r="BD182" s="91"/>
      <c r="BE182" s="91"/>
      <c r="BF182" s="91"/>
      <c r="BG182" s="91"/>
      <c r="BH182" s="91"/>
      <c r="BI182" s="91"/>
    </row>
    <row r="183" spans="1:61" ht="15.75" customHeight="1">
      <c r="A183" s="91"/>
      <c r="B183" s="91"/>
      <c r="C183" s="91"/>
      <c r="D183" s="91"/>
      <c r="E183" s="91"/>
      <c r="F183" s="58"/>
      <c r="G183" s="91"/>
      <c r="H183" s="91"/>
      <c r="I183" s="91"/>
      <c r="J183" s="91"/>
      <c r="K183" s="91"/>
      <c r="L183" s="58"/>
      <c r="M183" s="91"/>
      <c r="N183" s="91"/>
      <c r="O183" s="91"/>
      <c r="P183" s="58"/>
      <c r="Q183" s="58"/>
      <c r="R183" s="58"/>
      <c r="S183" s="58"/>
      <c r="T183" s="58"/>
      <c r="U183" s="91"/>
      <c r="V183" s="58"/>
      <c r="W183" s="91"/>
      <c r="X183" s="58"/>
      <c r="Y183" s="91"/>
      <c r="Z183" s="58"/>
      <c r="AA183" s="91"/>
      <c r="AB183" s="58"/>
      <c r="AC183" s="91"/>
      <c r="AD183" s="91"/>
      <c r="AE183" s="58"/>
      <c r="AF183" s="58"/>
      <c r="AG183" s="58"/>
      <c r="AH183" s="91"/>
      <c r="AI183" s="91"/>
      <c r="AJ183" s="91"/>
      <c r="AK183" s="91"/>
      <c r="AL183" s="91"/>
      <c r="AM183" s="91"/>
      <c r="AN183" s="91"/>
      <c r="AO183" s="91"/>
      <c r="AP183" s="91"/>
      <c r="AQ183" s="91"/>
      <c r="AR183" s="91"/>
      <c r="AS183" s="91"/>
      <c r="AT183" s="91"/>
      <c r="AU183" s="91"/>
      <c r="AV183" s="91"/>
      <c r="AW183" s="91"/>
      <c r="AX183" s="91"/>
      <c r="AY183" s="91"/>
      <c r="AZ183" s="91"/>
      <c r="BA183" s="91"/>
      <c r="BB183" s="91"/>
      <c r="BC183" s="91"/>
      <c r="BD183" s="91"/>
      <c r="BE183" s="91"/>
      <c r="BF183" s="91"/>
      <c r="BG183" s="91"/>
      <c r="BH183" s="91"/>
      <c r="BI183" s="91"/>
    </row>
    <row r="184" spans="1:61" ht="15.75" customHeight="1">
      <c r="A184" s="91"/>
      <c r="B184" s="91"/>
      <c r="C184" s="91"/>
      <c r="D184" s="91"/>
      <c r="E184" s="91"/>
      <c r="F184" s="58"/>
      <c r="G184" s="91"/>
      <c r="H184" s="91"/>
      <c r="I184" s="91"/>
      <c r="J184" s="91"/>
      <c r="K184" s="91"/>
      <c r="L184" s="58"/>
      <c r="M184" s="91"/>
      <c r="N184" s="91"/>
      <c r="O184" s="91"/>
      <c r="P184" s="58"/>
      <c r="Q184" s="58"/>
      <c r="R184" s="58"/>
      <c r="S184" s="58"/>
      <c r="T184" s="58"/>
      <c r="U184" s="91"/>
      <c r="V184" s="58"/>
      <c r="W184" s="91"/>
      <c r="X184" s="58"/>
      <c r="Y184" s="91"/>
      <c r="Z184" s="58"/>
      <c r="AA184" s="91"/>
      <c r="AB184" s="58"/>
      <c r="AC184" s="91"/>
      <c r="AD184" s="91"/>
      <c r="AE184" s="58"/>
      <c r="AF184" s="58"/>
      <c r="AG184" s="58"/>
      <c r="AH184" s="91"/>
      <c r="AI184" s="91"/>
      <c r="AJ184" s="91"/>
      <c r="AK184" s="91"/>
      <c r="AL184" s="91"/>
      <c r="AM184" s="91"/>
      <c r="AN184" s="91"/>
      <c r="AO184" s="91"/>
      <c r="AP184" s="91"/>
      <c r="AQ184" s="91"/>
      <c r="AR184" s="91"/>
      <c r="AS184" s="91"/>
      <c r="AT184" s="91"/>
      <c r="AU184" s="91"/>
      <c r="AV184" s="91"/>
      <c r="AW184" s="91"/>
      <c r="AX184" s="91"/>
      <c r="AY184" s="91"/>
      <c r="AZ184" s="91"/>
      <c r="BA184" s="91"/>
      <c r="BB184" s="91"/>
      <c r="BC184" s="91"/>
      <c r="BD184" s="91"/>
      <c r="BE184" s="91"/>
      <c r="BF184" s="91"/>
      <c r="BG184" s="91"/>
      <c r="BH184" s="91"/>
      <c r="BI184" s="91"/>
    </row>
    <row r="185" spans="1:61" ht="15.75" customHeight="1">
      <c r="A185" s="91"/>
      <c r="B185" s="91"/>
      <c r="C185" s="91"/>
      <c r="D185" s="91"/>
      <c r="E185" s="91"/>
      <c r="F185" s="58"/>
      <c r="G185" s="91"/>
      <c r="H185" s="91"/>
      <c r="I185" s="91"/>
      <c r="J185" s="91"/>
      <c r="K185" s="91"/>
      <c r="L185" s="58"/>
      <c r="M185" s="91"/>
      <c r="N185" s="91"/>
      <c r="O185" s="91"/>
      <c r="P185" s="58"/>
      <c r="Q185" s="58"/>
      <c r="R185" s="58"/>
      <c r="S185" s="58"/>
      <c r="T185" s="58"/>
      <c r="U185" s="91"/>
      <c r="V185" s="58"/>
      <c r="W185" s="91"/>
      <c r="X185" s="58"/>
      <c r="Y185" s="91"/>
      <c r="Z185" s="58"/>
      <c r="AA185" s="91"/>
      <c r="AB185" s="58"/>
      <c r="AC185" s="91"/>
      <c r="AD185" s="91"/>
      <c r="AE185" s="58"/>
      <c r="AF185" s="58"/>
      <c r="AG185" s="58"/>
      <c r="AH185" s="91"/>
      <c r="AI185" s="91"/>
      <c r="AJ185" s="91"/>
      <c r="AK185" s="91"/>
      <c r="AL185" s="91"/>
      <c r="AM185" s="91"/>
      <c r="AN185" s="91"/>
      <c r="AO185" s="91"/>
      <c r="AP185" s="91"/>
      <c r="AQ185" s="91"/>
      <c r="AR185" s="91"/>
      <c r="AS185" s="91"/>
      <c r="AT185" s="91"/>
      <c r="AU185" s="91"/>
      <c r="AV185" s="91"/>
      <c r="AW185" s="91"/>
      <c r="AX185" s="91"/>
      <c r="AY185" s="91"/>
      <c r="AZ185" s="91"/>
      <c r="BA185" s="91"/>
      <c r="BB185" s="91"/>
      <c r="BC185" s="91"/>
      <c r="BD185" s="91"/>
      <c r="BE185" s="91"/>
      <c r="BF185" s="91"/>
      <c r="BG185" s="91"/>
      <c r="BH185" s="91"/>
      <c r="BI185" s="91"/>
    </row>
    <row r="186" spans="1:61" ht="15.75" customHeight="1">
      <c r="A186" s="91"/>
      <c r="B186" s="91"/>
      <c r="C186" s="91"/>
      <c r="D186" s="91"/>
      <c r="E186" s="91"/>
      <c r="F186" s="58"/>
      <c r="G186" s="91"/>
      <c r="H186" s="91"/>
      <c r="I186" s="91"/>
      <c r="J186" s="91"/>
      <c r="K186" s="91"/>
      <c r="L186" s="58"/>
      <c r="M186" s="91"/>
      <c r="N186" s="91"/>
      <c r="O186" s="91"/>
      <c r="P186" s="58"/>
      <c r="Q186" s="58"/>
      <c r="R186" s="58"/>
      <c r="S186" s="58"/>
      <c r="T186" s="58"/>
      <c r="U186" s="91"/>
      <c r="V186" s="58"/>
      <c r="W186" s="91"/>
      <c r="X186" s="58"/>
      <c r="Y186" s="91"/>
      <c r="Z186" s="58"/>
      <c r="AA186" s="91"/>
      <c r="AB186" s="58"/>
      <c r="AC186" s="91"/>
      <c r="AD186" s="91"/>
      <c r="AE186" s="58"/>
      <c r="AF186" s="58"/>
      <c r="AG186" s="58"/>
      <c r="AH186" s="91"/>
      <c r="AI186" s="91"/>
      <c r="AJ186" s="91"/>
      <c r="AK186" s="91"/>
      <c r="AL186" s="91"/>
      <c r="AM186" s="91"/>
      <c r="AN186" s="91"/>
      <c r="AO186" s="91"/>
      <c r="AP186" s="91"/>
      <c r="AQ186" s="91"/>
      <c r="AR186" s="91"/>
      <c r="AS186" s="91"/>
      <c r="AT186" s="91"/>
      <c r="AU186" s="91"/>
      <c r="AV186" s="91"/>
      <c r="AW186" s="91"/>
      <c r="AX186" s="91"/>
      <c r="AY186" s="91"/>
      <c r="AZ186" s="91"/>
      <c r="BA186" s="91"/>
      <c r="BB186" s="91"/>
      <c r="BC186" s="91"/>
      <c r="BD186" s="91"/>
      <c r="BE186" s="91"/>
      <c r="BF186" s="91"/>
      <c r="BG186" s="91"/>
      <c r="BH186" s="91"/>
      <c r="BI186" s="91"/>
    </row>
    <row r="187" spans="1:61" ht="15.75" customHeight="1">
      <c r="A187" s="91"/>
      <c r="B187" s="91"/>
      <c r="C187" s="91"/>
      <c r="D187" s="91"/>
      <c r="E187" s="91"/>
      <c r="F187" s="58"/>
      <c r="G187" s="91"/>
      <c r="H187" s="91"/>
      <c r="I187" s="91"/>
      <c r="J187" s="91"/>
      <c r="K187" s="91"/>
      <c r="L187" s="58"/>
      <c r="M187" s="91"/>
      <c r="N187" s="91"/>
      <c r="O187" s="91"/>
      <c r="P187" s="58"/>
      <c r="Q187" s="58"/>
      <c r="R187" s="58"/>
      <c r="S187" s="58"/>
      <c r="T187" s="58"/>
      <c r="U187" s="91"/>
      <c r="V187" s="58"/>
      <c r="W187" s="91"/>
      <c r="X187" s="58"/>
      <c r="Y187" s="91"/>
      <c r="Z187" s="58"/>
      <c r="AA187" s="91"/>
      <c r="AB187" s="58"/>
      <c r="AC187" s="91"/>
      <c r="AD187" s="91"/>
      <c r="AE187" s="58"/>
      <c r="AF187" s="58"/>
      <c r="AG187" s="58"/>
      <c r="AH187" s="91"/>
      <c r="AI187" s="91"/>
      <c r="AJ187" s="91"/>
      <c r="AK187" s="91"/>
      <c r="AL187" s="91"/>
      <c r="AM187" s="91"/>
      <c r="AN187" s="91"/>
      <c r="AO187" s="91"/>
      <c r="AP187" s="91"/>
      <c r="AQ187" s="91"/>
      <c r="AR187" s="91"/>
      <c r="AS187" s="91"/>
      <c r="AT187" s="91"/>
      <c r="AU187" s="91"/>
      <c r="AV187" s="91"/>
      <c r="AW187" s="91"/>
      <c r="AX187" s="91"/>
      <c r="AY187" s="91"/>
      <c r="AZ187" s="91"/>
      <c r="BA187" s="91"/>
      <c r="BB187" s="91"/>
      <c r="BC187" s="91"/>
      <c r="BD187" s="91"/>
      <c r="BE187" s="91"/>
      <c r="BF187" s="91"/>
      <c r="BG187" s="91"/>
      <c r="BH187" s="91"/>
      <c r="BI187" s="91"/>
    </row>
    <row r="188" spans="1:61" ht="15.75" customHeight="1">
      <c r="A188" s="91"/>
      <c r="B188" s="91"/>
      <c r="C188" s="91"/>
      <c r="D188" s="91"/>
      <c r="E188" s="91"/>
      <c r="F188" s="58"/>
      <c r="G188" s="91"/>
      <c r="H188" s="91"/>
      <c r="I188" s="91"/>
      <c r="J188" s="91"/>
      <c r="K188" s="91"/>
      <c r="L188" s="58"/>
      <c r="M188" s="91"/>
      <c r="N188" s="91"/>
      <c r="O188" s="91"/>
      <c r="P188" s="58"/>
      <c r="Q188" s="58"/>
      <c r="R188" s="58"/>
      <c r="S188" s="58"/>
      <c r="T188" s="58"/>
      <c r="U188" s="91"/>
      <c r="V188" s="58"/>
      <c r="W188" s="91"/>
      <c r="X188" s="58"/>
      <c r="Y188" s="91"/>
      <c r="Z188" s="58"/>
      <c r="AA188" s="91"/>
      <c r="AB188" s="58"/>
      <c r="AC188" s="91"/>
      <c r="AD188" s="91"/>
      <c r="AE188" s="58"/>
      <c r="AF188" s="58"/>
      <c r="AG188" s="58"/>
      <c r="AH188" s="91"/>
      <c r="AI188" s="91"/>
      <c r="AJ188" s="91"/>
      <c r="AK188" s="91"/>
      <c r="AL188" s="91"/>
      <c r="AM188" s="91"/>
      <c r="AN188" s="91"/>
      <c r="AO188" s="91"/>
      <c r="AP188" s="91"/>
      <c r="AQ188" s="91"/>
      <c r="AR188" s="91"/>
      <c r="AS188" s="91"/>
      <c r="AT188" s="91"/>
      <c r="AU188" s="91"/>
      <c r="AV188" s="91"/>
      <c r="AW188" s="91"/>
      <c r="AX188" s="91"/>
      <c r="AY188" s="91"/>
      <c r="AZ188" s="91"/>
      <c r="BA188" s="91"/>
      <c r="BB188" s="91"/>
      <c r="BC188" s="91"/>
      <c r="BD188" s="91"/>
      <c r="BE188" s="91"/>
      <c r="BF188" s="91"/>
      <c r="BG188" s="91"/>
      <c r="BH188" s="91"/>
      <c r="BI188" s="91"/>
    </row>
    <row r="189" spans="1:61" ht="15.75" customHeight="1">
      <c r="A189" s="91"/>
      <c r="B189" s="91"/>
      <c r="C189" s="91"/>
      <c r="D189" s="91"/>
      <c r="E189" s="91"/>
      <c r="F189" s="58"/>
      <c r="G189" s="91"/>
      <c r="H189" s="91"/>
      <c r="I189" s="91"/>
      <c r="J189" s="91"/>
      <c r="K189" s="91"/>
      <c r="L189" s="58"/>
      <c r="M189" s="91"/>
      <c r="N189" s="91"/>
      <c r="O189" s="91"/>
      <c r="P189" s="58"/>
      <c r="Q189" s="58"/>
      <c r="R189" s="58"/>
      <c r="S189" s="58"/>
      <c r="T189" s="58"/>
      <c r="U189" s="91"/>
      <c r="V189" s="58"/>
      <c r="W189" s="91"/>
      <c r="X189" s="58"/>
      <c r="Y189" s="91"/>
      <c r="Z189" s="58"/>
      <c r="AA189" s="91"/>
      <c r="AB189" s="58"/>
      <c r="AC189" s="91"/>
      <c r="AD189" s="91"/>
      <c r="AE189" s="58"/>
      <c r="AF189" s="58"/>
      <c r="AG189" s="58"/>
      <c r="AH189" s="91"/>
      <c r="AI189" s="91"/>
      <c r="AJ189" s="91"/>
      <c r="AK189" s="91"/>
      <c r="AL189" s="91"/>
      <c r="AM189" s="91"/>
      <c r="AN189" s="91"/>
      <c r="AO189" s="91"/>
      <c r="AP189" s="91"/>
      <c r="AQ189" s="91"/>
      <c r="AR189" s="91"/>
      <c r="AS189" s="91"/>
      <c r="AT189" s="91"/>
      <c r="AU189" s="91"/>
      <c r="AV189" s="91"/>
      <c r="AW189" s="91"/>
      <c r="AX189" s="91"/>
      <c r="AY189" s="91"/>
      <c r="AZ189" s="91"/>
      <c r="BA189" s="91"/>
      <c r="BB189" s="91"/>
      <c r="BC189" s="91"/>
      <c r="BD189" s="91"/>
      <c r="BE189" s="91"/>
      <c r="BF189" s="91"/>
      <c r="BG189" s="91"/>
      <c r="BH189" s="91"/>
      <c r="BI189" s="91"/>
    </row>
    <row r="190" spans="1:61" ht="15.75" customHeight="1">
      <c r="A190" s="91"/>
      <c r="B190" s="91"/>
      <c r="C190" s="91"/>
      <c r="D190" s="91"/>
      <c r="E190" s="91"/>
      <c r="F190" s="58"/>
      <c r="G190" s="91"/>
      <c r="H190" s="91"/>
      <c r="I190" s="91"/>
      <c r="J190" s="91"/>
      <c r="K190" s="91"/>
      <c r="L190" s="58"/>
      <c r="M190" s="91"/>
      <c r="N190" s="91"/>
      <c r="O190" s="91"/>
      <c r="P190" s="58"/>
      <c r="Q190" s="58"/>
      <c r="R190" s="58"/>
      <c r="S190" s="58"/>
      <c r="T190" s="58"/>
      <c r="U190" s="91"/>
      <c r="V190" s="58"/>
      <c r="W190" s="91"/>
      <c r="X190" s="58"/>
      <c r="Y190" s="91"/>
      <c r="Z190" s="58"/>
      <c r="AA190" s="91"/>
      <c r="AB190" s="58"/>
      <c r="AC190" s="91"/>
      <c r="AD190" s="91"/>
      <c r="AE190" s="58"/>
      <c r="AF190" s="58"/>
      <c r="AG190" s="58"/>
      <c r="AH190" s="91"/>
      <c r="AI190" s="91"/>
      <c r="AJ190" s="91"/>
      <c r="AK190" s="91"/>
      <c r="AL190" s="91"/>
      <c r="AM190" s="91"/>
      <c r="AN190" s="91"/>
      <c r="AO190" s="91"/>
      <c r="AP190" s="91"/>
      <c r="AQ190" s="91"/>
      <c r="AR190" s="91"/>
      <c r="AS190" s="91"/>
      <c r="AT190" s="91"/>
      <c r="AU190" s="91"/>
      <c r="AV190" s="91"/>
      <c r="AW190" s="91"/>
      <c r="AX190" s="91"/>
      <c r="AY190" s="91"/>
      <c r="AZ190" s="91"/>
      <c r="BA190" s="91"/>
      <c r="BB190" s="91"/>
      <c r="BC190" s="91"/>
      <c r="BD190" s="91"/>
      <c r="BE190" s="91"/>
      <c r="BF190" s="91"/>
      <c r="BG190" s="91"/>
      <c r="BH190" s="91"/>
      <c r="BI190" s="91"/>
    </row>
    <row r="191" spans="1:61" ht="15.75" customHeight="1">
      <c r="A191" s="91"/>
      <c r="B191" s="91"/>
      <c r="C191" s="91"/>
      <c r="D191" s="91"/>
      <c r="E191" s="91"/>
      <c r="F191" s="58"/>
      <c r="G191" s="91"/>
      <c r="H191" s="91"/>
      <c r="I191" s="91"/>
      <c r="J191" s="91"/>
      <c r="K191" s="91"/>
      <c r="L191" s="58"/>
      <c r="M191" s="91"/>
      <c r="N191" s="91"/>
      <c r="O191" s="91"/>
      <c r="P191" s="58"/>
      <c r="Q191" s="58"/>
      <c r="R191" s="58"/>
      <c r="S191" s="58"/>
      <c r="T191" s="58"/>
      <c r="U191" s="91"/>
      <c r="V191" s="58"/>
      <c r="W191" s="91"/>
      <c r="X191" s="58"/>
      <c r="Y191" s="91"/>
      <c r="Z191" s="58"/>
      <c r="AA191" s="91"/>
      <c r="AB191" s="58"/>
      <c r="AC191" s="91"/>
      <c r="AD191" s="91"/>
      <c r="AE191" s="58"/>
      <c r="AF191" s="58"/>
      <c r="AG191" s="58"/>
      <c r="AH191" s="91"/>
      <c r="AI191" s="91"/>
      <c r="AJ191" s="91"/>
      <c r="AK191" s="91"/>
      <c r="AL191" s="91"/>
      <c r="AM191" s="91"/>
      <c r="AN191" s="91"/>
      <c r="AO191" s="91"/>
      <c r="AP191" s="91"/>
      <c r="AQ191" s="91"/>
      <c r="AR191" s="91"/>
      <c r="AS191" s="91"/>
      <c r="AT191" s="91"/>
      <c r="AU191" s="91"/>
      <c r="AV191" s="91"/>
      <c r="AW191" s="91"/>
      <c r="AX191" s="91"/>
      <c r="AY191" s="91"/>
      <c r="AZ191" s="91"/>
      <c r="BA191" s="91"/>
      <c r="BB191" s="91"/>
      <c r="BC191" s="91"/>
      <c r="BD191" s="91"/>
      <c r="BE191" s="91"/>
      <c r="BF191" s="91"/>
      <c r="BG191" s="91"/>
      <c r="BH191" s="91"/>
      <c r="BI191" s="91"/>
    </row>
    <row r="192" spans="1:61" ht="15.75" customHeight="1">
      <c r="A192" s="91"/>
      <c r="B192" s="91"/>
      <c r="C192" s="91"/>
      <c r="D192" s="91"/>
      <c r="E192" s="91"/>
      <c r="F192" s="58"/>
      <c r="G192" s="91"/>
      <c r="H192" s="91"/>
      <c r="I192" s="91"/>
      <c r="J192" s="91"/>
      <c r="K192" s="91"/>
      <c r="L192" s="58"/>
      <c r="M192" s="91"/>
      <c r="N192" s="91"/>
      <c r="O192" s="91"/>
      <c r="P192" s="58"/>
      <c r="Q192" s="58"/>
      <c r="R192" s="58"/>
      <c r="S192" s="58"/>
      <c r="T192" s="58"/>
      <c r="U192" s="91"/>
      <c r="V192" s="58"/>
      <c r="W192" s="91"/>
      <c r="X192" s="58"/>
      <c r="Y192" s="91"/>
      <c r="Z192" s="58"/>
      <c r="AA192" s="91"/>
      <c r="AB192" s="58"/>
      <c r="AC192" s="91"/>
      <c r="AD192" s="91"/>
      <c r="AE192" s="58"/>
      <c r="AF192" s="58"/>
      <c r="AG192" s="58"/>
      <c r="AH192" s="91"/>
      <c r="AI192" s="91"/>
      <c r="AJ192" s="91"/>
      <c r="AK192" s="91"/>
      <c r="AL192" s="91"/>
      <c r="AM192" s="91"/>
      <c r="AN192" s="91"/>
      <c r="AO192" s="91"/>
      <c r="AP192" s="91"/>
      <c r="AQ192" s="91"/>
      <c r="AR192" s="91"/>
      <c r="AS192" s="91"/>
      <c r="AT192" s="91"/>
      <c r="AU192" s="91"/>
      <c r="AV192" s="91"/>
      <c r="AW192" s="91"/>
      <c r="AX192" s="91"/>
      <c r="AY192" s="91"/>
      <c r="AZ192" s="91"/>
      <c r="BA192" s="91"/>
      <c r="BB192" s="91"/>
      <c r="BC192" s="91"/>
      <c r="BD192" s="91"/>
      <c r="BE192" s="91"/>
      <c r="BF192" s="91"/>
      <c r="BG192" s="91"/>
      <c r="BH192" s="91"/>
      <c r="BI192" s="91"/>
    </row>
    <row r="193" spans="1:61" ht="15.75" customHeight="1">
      <c r="A193" s="91"/>
      <c r="B193" s="91"/>
      <c r="C193" s="91"/>
      <c r="D193" s="91"/>
      <c r="E193" s="91"/>
      <c r="F193" s="58"/>
      <c r="G193" s="91"/>
      <c r="H193" s="91"/>
      <c r="I193" s="91"/>
      <c r="J193" s="91"/>
      <c r="K193" s="91"/>
      <c r="L193" s="58"/>
      <c r="M193" s="91"/>
      <c r="N193" s="91"/>
      <c r="O193" s="91"/>
      <c r="P193" s="58"/>
      <c r="Q193" s="58"/>
      <c r="R193" s="58"/>
      <c r="S193" s="58"/>
      <c r="T193" s="58"/>
      <c r="U193" s="91"/>
      <c r="V193" s="58"/>
      <c r="W193" s="91"/>
      <c r="X193" s="58"/>
      <c r="Y193" s="91"/>
      <c r="Z193" s="58"/>
      <c r="AA193" s="91"/>
      <c r="AB193" s="58"/>
      <c r="AC193" s="91"/>
      <c r="AD193" s="91"/>
      <c r="AE193" s="58"/>
      <c r="AF193" s="58"/>
      <c r="AG193" s="58"/>
      <c r="AH193" s="91"/>
      <c r="AI193" s="91"/>
      <c r="AJ193" s="91"/>
      <c r="AK193" s="91"/>
      <c r="AL193" s="91"/>
      <c r="AM193" s="91"/>
      <c r="AN193" s="91"/>
      <c r="AO193" s="91"/>
      <c r="AP193" s="91"/>
      <c r="AQ193" s="91"/>
      <c r="AR193" s="91"/>
      <c r="AS193" s="91"/>
      <c r="AT193" s="91"/>
      <c r="AU193" s="91"/>
      <c r="AV193" s="91"/>
      <c r="AW193" s="91"/>
      <c r="AX193" s="91"/>
      <c r="AY193" s="91"/>
      <c r="AZ193" s="91"/>
      <c r="BA193" s="91"/>
      <c r="BB193" s="91"/>
      <c r="BC193" s="91"/>
      <c r="BD193" s="91"/>
      <c r="BE193" s="91"/>
      <c r="BF193" s="91"/>
      <c r="BG193" s="91"/>
      <c r="BH193" s="91"/>
      <c r="BI193" s="91"/>
    </row>
    <row r="194" spans="1:61" ht="15.75" customHeight="1">
      <c r="A194" s="91"/>
      <c r="B194" s="91"/>
      <c r="C194" s="91"/>
      <c r="D194" s="91"/>
      <c r="E194" s="91"/>
      <c r="F194" s="58"/>
      <c r="G194" s="91"/>
      <c r="H194" s="91"/>
      <c r="I194" s="91"/>
      <c r="J194" s="91"/>
      <c r="K194" s="91"/>
      <c r="L194" s="58"/>
      <c r="M194" s="91"/>
      <c r="N194" s="91"/>
      <c r="O194" s="91"/>
      <c r="P194" s="58"/>
      <c r="Q194" s="58"/>
      <c r="R194" s="58"/>
      <c r="S194" s="58"/>
      <c r="T194" s="58"/>
      <c r="U194" s="91"/>
      <c r="V194" s="58"/>
      <c r="W194" s="91"/>
      <c r="X194" s="58"/>
      <c r="Y194" s="91"/>
      <c r="Z194" s="58"/>
      <c r="AA194" s="91"/>
      <c r="AB194" s="58"/>
      <c r="AC194" s="91"/>
      <c r="AD194" s="91"/>
      <c r="AE194" s="58"/>
      <c r="AF194" s="58"/>
      <c r="AG194" s="58"/>
      <c r="AH194" s="91"/>
      <c r="AI194" s="91"/>
      <c r="AJ194" s="91"/>
      <c r="AK194" s="91"/>
      <c r="AL194" s="91"/>
      <c r="AM194" s="91"/>
      <c r="AN194" s="91"/>
      <c r="AO194" s="91"/>
      <c r="AP194" s="91"/>
      <c r="AQ194" s="91"/>
      <c r="AR194" s="91"/>
      <c r="AS194" s="91"/>
      <c r="AT194" s="91"/>
      <c r="AU194" s="91"/>
      <c r="AV194" s="91"/>
      <c r="AW194" s="91"/>
      <c r="AX194" s="91"/>
      <c r="AY194" s="91"/>
      <c r="AZ194" s="91"/>
      <c r="BA194" s="91"/>
      <c r="BB194" s="91"/>
      <c r="BC194" s="91"/>
      <c r="BD194" s="91"/>
      <c r="BE194" s="91"/>
      <c r="BF194" s="91"/>
      <c r="BG194" s="91"/>
      <c r="BH194" s="91"/>
      <c r="BI194" s="91"/>
    </row>
    <row r="195" spans="1:61" ht="15.75" customHeight="1">
      <c r="A195" s="91"/>
      <c r="B195" s="91"/>
      <c r="C195" s="91"/>
      <c r="D195" s="91"/>
      <c r="E195" s="91"/>
      <c r="F195" s="58"/>
      <c r="G195" s="91"/>
      <c r="H195" s="91"/>
      <c r="I195" s="91"/>
      <c r="J195" s="91"/>
      <c r="K195" s="91"/>
      <c r="L195" s="58"/>
      <c r="M195" s="91"/>
      <c r="N195" s="91"/>
      <c r="O195" s="91"/>
      <c r="P195" s="58"/>
      <c r="Q195" s="58"/>
      <c r="R195" s="58"/>
      <c r="S195" s="58"/>
      <c r="T195" s="58"/>
      <c r="U195" s="91"/>
      <c r="V195" s="58"/>
      <c r="W195" s="91"/>
      <c r="X195" s="58"/>
      <c r="Y195" s="91"/>
      <c r="Z195" s="58"/>
      <c r="AA195" s="91"/>
      <c r="AB195" s="58"/>
      <c r="AC195" s="91"/>
      <c r="AD195" s="91"/>
      <c r="AE195" s="58"/>
      <c r="AF195" s="58"/>
      <c r="AG195" s="58"/>
      <c r="AH195" s="91"/>
      <c r="AI195" s="91"/>
      <c r="AJ195" s="91"/>
      <c r="AK195" s="91"/>
      <c r="AL195" s="91"/>
      <c r="AM195" s="91"/>
      <c r="AN195" s="91"/>
      <c r="AO195" s="91"/>
      <c r="AP195" s="91"/>
      <c r="AQ195" s="91"/>
      <c r="AR195" s="91"/>
      <c r="AS195" s="91"/>
      <c r="AT195" s="91"/>
      <c r="AU195" s="91"/>
      <c r="AV195" s="91"/>
      <c r="AW195" s="91"/>
      <c r="AX195" s="91"/>
      <c r="AY195" s="91"/>
      <c r="AZ195" s="91"/>
      <c r="BA195" s="91"/>
      <c r="BB195" s="91"/>
      <c r="BC195" s="91"/>
      <c r="BD195" s="91"/>
      <c r="BE195" s="91"/>
      <c r="BF195" s="91"/>
      <c r="BG195" s="91"/>
      <c r="BH195" s="91"/>
      <c r="BI195" s="91"/>
    </row>
    <row r="196" spans="1:61" ht="15.75" customHeight="1">
      <c r="A196" s="91"/>
      <c r="B196" s="91"/>
      <c r="C196" s="91"/>
      <c r="D196" s="91"/>
      <c r="E196" s="91"/>
      <c r="F196" s="58"/>
      <c r="G196" s="91"/>
      <c r="H196" s="91"/>
      <c r="I196" s="91"/>
      <c r="J196" s="91"/>
      <c r="K196" s="91"/>
      <c r="L196" s="58"/>
      <c r="M196" s="91"/>
      <c r="N196" s="91"/>
      <c r="O196" s="91"/>
      <c r="P196" s="58"/>
      <c r="Q196" s="58"/>
      <c r="R196" s="58"/>
      <c r="S196" s="58"/>
      <c r="T196" s="58"/>
      <c r="U196" s="91"/>
      <c r="V196" s="58"/>
      <c r="W196" s="91"/>
      <c r="X196" s="58"/>
      <c r="Y196" s="91"/>
      <c r="Z196" s="58"/>
      <c r="AA196" s="91"/>
      <c r="AB196" s="58"/>
      <c r="AC196" s="91"/>
      <c r="AD196" s="91"/>
      <c r="AE196" s="58"/>
      <c r="AF196" s="58"/>
      <c r="AG196" s="58"/>
      <c r="AH196" s="91"/>
      <c r="AI196" s="91"/>
      <c r="AJ196" s="91"/>
      <c r="AK196" s="91"/>
      <c r="AL196" s="91"/>
      <c r="AM196" s="91"/>
      <c r="AN196" s="91"/>
      <c r="AO196" s="91"/>
      <c r="AP196" s="91"/>
      <c r="AQ196" s="91"/>
      <c r="AR196" s="91"/>
      <c r="AS196" s="91"/>
      <c r="AT196" s="91"/>
      <c r="AU196" s="91"/>
      <c r="AV196" s="91"/>
      <c r="AW196" s="91"/>
      <c r="AX196" s="91"/>
      <c r="AY196" s="91"/>
      <c r="AZ196" s="91"/>
      <c r="BA196" s="91"/>
      <c r="BB196" s="91"/>
      <c r="BC196" s="91"/>
      <c r="BD196" s="91"/>
      <c r="BE196" s="91"/>
      <c r="BF196" s="91"/>
      <c r="BG196" s="91"/>
      <c r="BH196" s="91"/>
      <c r="BI196" s="91"/>
    </row>
    <row r="197" spans="1:61" ht="15.75" customHeight="1">
      <c r="A197" s="91"/>
      <c r="B197" s="91"/>
      <c r="C197" s="91"/>
      <c r="D197" s="91"/>
      <c r="E197" s="91"/>
      <c r="F197" s="58"/>
      <c r="G197" s="91"/>
      <c r="H197" s="91"/>
      <c r="I197" s="91"/>
      <c r="J197" s="91"/>
      <c r="K197" s="91"/>
      <c r="L197" s="58"/>
      <c r="M197" s="91"/>
      <c r="N197" s="91"/>
      <c r="O197" s="91"/>
      <c r="P197" s="58"/>
      <c r="Q197" s="58"/>
      <c r="R197" s="58"/>
      <c r="S197" s="58"/>
      <c r="T197" s="58"/>
      <c r="U197" s="91"/>
      <c r="V197" s="58"/>
      <c r="W197" s="91"/>
      <c r="X197" s="58"/>
      <c r="Y197" s="91"/>
      <c r="Z197" s="58"/>
      <c r="AA197" s="91"/>
      <c r="AB197" s="58"/>
      <c r="AC197" s="91"/>
      <c r="AD197" s="91"/>
      <c r="AE197" s="58"/>
      <c r="AF197" s="58"/>
      <c r="AG197" s="58"/>
      <c r="AH197" s="91"/>
      <c r="AI197" s="91"/>
      <c r="AJ197" s="91"/>
      <c r="AK197" s="91"/>
      <c r="AL197" s="91"/>
      <c r="AM197" s="91"/>
      <c r="AN197" s="91"/>
      <c r="AO197" s="91"/>
      <c r="AP197" s="91"/>
      <c r="AQ197" s="91"/>
      <c r="AR197" s="91"/>
      <c r="AS197" s="91"/>
      <c r="AT197" s="91"/>
      <c r="AU197" s="91"/>
      <c r="AV197" s="91"/>
      <c r="AW197" s="91"/>
      <c r="AX197" s="91"/>
      <c r="AY197" s="91"/>
      <c r="AZ197" s="91"/>
      <c r="BA197" s="91"/>
      <c r="BB197" s="91"/>
      <c r="BC197" s="91"/>
      <c r="BD197" s="91"/>
      <c r="BE197" s="91"/>
      <c r="BF197" s="91"/>
      <c r="BG197" s="91"/>
      <c r="BH197" s="91"/>
      <c r="BI197" s="91"/>
    </row>
    <row r="198" spans="1:61" ht="15.75" customHeight="1">
      <c r="A198" s="91"/>
      <c r="B198" s="91"/>
      <c r="C198" s="91"/>
      <c r="D198" s="91"/>
      <c r="E198" s="91"/>
      <c r="F198" s="58"/>
      <c r="G198" s="91"/>
      <c r="H198" s="91"/>
      <c r="I198" s="91"/>
      <c r="J198" s="91"/>
      <c r="K198" s="91"/>
      <c r="L198" s="58"/>
      <c r="M198" s="91"/>
      <c r="N198" s="91"/>
      <c r="O198" s="91"/>
      <c r="P198" s="58"/>
      <c r="Q198" s="58"/>
      <c r="R198" s="58"/>
      <c r="S198" s="58"/>
      <c r="T198" s="58"/>
      <c r="U198" s="91"/>
      <c r="V198" s="58"/>
      <c r="W198" s="91"/>
      <c r="X198" s="58"/>
      <c r="Y198" s="91"/>
      <c r="Z198" s="58"/>
      <c r="AA198" s="91"/>
      <c r="AB198" s="58"/>
      <c r="AC198" s="91"/>
      <c r="AD198" s="91"/>
      <c r="AE198" s="58"/>
      <c r="AF198" s="58"/>
      <c r="AG198" s="58"/>
      <c r="AH198" s="91"/>
      <c r="AI198" s="91"/>
      <c r="AJ198" s="91"/>
      <c r="AK198" s="91"/>
      <c r="AL198" s="91"/>
      <c r="AM198" s="91"/>
      <c r="AN198" s="91"/>
      <c r="AO198" s="91"/>
      <c r="AP198" s="91"/>
      <c r="AQ198" s="91"/>
      <c r="AR198" s="91"/>
      <c r="AS198" s="91"/>
      <c r="AT198" s="91"/>
      <c r="AU198" s="91"/>
      <c r="AV198" s="91"/>
      <c r="AW198" s="91"/>
      <c r="AX198" s="91"/>
      <c r="AY198" s="91"/>
      <c r="AZ198" s="91"/>
      <c r="BA198" s="91"/>
      <c r="BB198" s="91"/>
      <c r="BC198" s="91"/>
      <c r="BD198" s="91"/>
      <c r="BE198" s="91"/>
      <c r="BF198" s="91"/>
      <c r="BG198" s="91"/>
      <c r="BH198" s="91"/>
      <c r="BI198" s="91"/>
    </row>
    <row r="199" spans="1:61" ht="15.75" customHeight="1">
      <c r="A199" s="91"/>
      <c r="B199" s="91"/>
      <c r="C199" s="91"/>
      <c r="D199" s="91"/>
      <c r="E199" s="91"/>
      <c r="F199" s="58"/>
      <c r="G199" s="91"/>
      <c r="H199" s="91"/>
      <c r="I199" s="91"/>
      <c r="J199" s="91"/>
      <c r="K199" s="91"/>
      <c r="L199" s="58"/>
      <c r="M199" s="91"/>
      <c r="N199" s="91"/>
      <c r="O199" s="91"/>
      <c r="P199" s="58"/>
      <c r="Q199" s="58"/>
      <c r="R199" s="58"/>
      <c r="S199" s="58"/>
      <c r="T199" s="58"/>
      <c r="U199" s="91"/>
      <c r="V199" s="58"/>
      <c r="W199" s="91"/>
      <c r="X199" s="58"/>
      <c r="Y199" s="91"/>
      <c r="Z199" s="58"/>
      <c r="AA199" s="91"/>
      <c r="AB199" s="58"/>
      <c r="AC199" s="91"/>
      <c r="AD199" s="91"/>
      <c r="AE199" s="58"/>
      <c r="AF199" s="58"/>
      <c r="AG199" s="58"/>
      <c r="AH199" s="91"/>
      <c r="AI199" s="91"/>
      <c r="AJ199" s="91"/>
      <c r="AK199" s="91"/>
      <c r="AL199" s="91"/>
      <c r="AM199" s="91"/>
      <c r="AN199" s="91"/>
      <c r="AO199" s="91"/>
      <c r="AP199" s="91"/>
      <c r="AQ199" s="91"/>
      <c r="AR199" s="91"/>
      <c r="AS199" s="91"/>
      <c r="AT199" s="91"/>
      <c r="AU199" s="91"/>
      <c r="AV199" s="91"/>
      <c r="AW199" s="91"/>
      <c r="AX199" s="91"/>
      <c r="AY199" s="91"/>
      <c r="AZ199" s="91"/>
      <c r="BA199" s="91"/>
      <c r="BB199" s="91"/>
      <c r="BC199" s="91"/>
      <c r="BD199" s="91"/>
      <c r="BE199" s="91"/>
      <c r="BF199" s="91"/>
      <c r="BG199" s="91"/>
      <c r="BH199" s="91"/>
      <c r="BI199" s="91"/>
    </row>
    <row r="200" spans="1:61" ht="15.75" customHeight="1">
      <c r="A200" s="91"/>
      <c r="B200" s="91"/>
      <c r="C200" s="91"/>
      <c r="D200" s="91"/>
      <c r="E200" s="91"/>
      <c r="F200" s="58"/>
      <c r="G200" s="91"/>
      <c r="H200" s="91"/>
      <c r="I200" s="91"/>
      <c r="J200" s="91"/>
      <c r="K200" s="91"/>
      <c r="L200" s="58"/>
      <c r="M200" s="91"/>
      <c r="N200" s="91"/>
      <c r="O200" s="91"/>
      <c r="P200" s="58"/>
      <c r="Q200" s="58"/>
      <c r="R200" s="58"/>
      <c r="S200" s="58"/>
      <c r="T200" s="58"/>
      <c r="U200" s="91"/>
      <c r="V200" s="58"/>
      <c r="W200" s="91"/>
      <c r="X200" s="58"/>
      <c r="Y200" s="91"/>
      <c r="Z200" s="58"/>
      <c r="AA200" s="91"/>
      <c r="AB200" s="58"/>
      <c r="AC200" s="91"/>
      <c r="AD200" s="91"/>
      <c r="AE200" s="58"/>
      <c r="AF200" s="58"/>
      <c r="AG200" s="58"/>
      <c r="AH200" s="91"/>
      <c r="AI200" s="91"/>
      <c r="AJ200" s="91"/>
      <c r="AK200" s="91"/>
      <c r="AL200" s="91"/>
      <c r="AM200" s="91"/>
      <c r="AN200" s="91"/>
      <c r="AO200" s="91"/>
      <c r="AP200" s="91"/>
      <c r="AQ200" s="91"/>
      <c r="AR200" s="91"/>
      <c r="AS200" s="91"/>
      <c r="AT200" s="91"/>
      <c r="AU200" s="91"/>
      <c r="AV200" s="91"/>
      <c r="AW200" s="91"/>
      <c r="AX200" s="91"/>
      <c r="AY200" s="91"/>
      <c r="AZ200" s="91"/>
      <c r="BA200" s="91"/>
      <c r="BB200" s="91"/>
      <c r="BC200" s="91"/>
      <c r="BD200" s="91"/>
      <c r="BE200" s="91"/>
      <c r="BF200" s="91"/>
      <c r="BG200" s="91"/>
      <c r="BH200" s="91"/>
      <c r="BI200" s="91"/>
    </row>
    <row r="201" spans="1:61" ht="15.75" customHeight="1">
      <c r="A201" s="91"/>
      <c r="B201" s="91"/>
      <c r="C201" s="91"/>
      <c r="D201" s="91"/>
      <c r="E201" s="91"/>
      <c r="F201" s="58"/>
      <c r="G201" s="91"/>
      <c r="H201" s="91"/>
      <c r="I201" s="91"/>
      <c r="J201" s="91"/>
      <c r="K201" s="91"/>
      <c r="L201" s="58"/>
      <c r="M201" s="91"/>
      <c r="N201" s="91"/>
      <c r="O201" s="91"/>
      <c r="P201" s="58"/>
      <c r="Q201" s="58"/>
      <c r="R201" s="58"/>
      <c r="S201" s="58"/>
      <c r="T201" s="58"/>
      <c r="U201" s="91"/>
      <c r="V201" s="58"/>
      <c r="W201" s="91"/>
      <c r="X201" s="58"/>
      <c r="Y201" s="91"/>
      <c r="Z201" s="58"/>
      <c r="AA201" s="91"/>
      <c r="AB201" s="58"/>
      <c r="AC201" s="91"/>
      <c r="AD201" s="91"/>
      <c r="AE201" s="58"/>
      <c r="AF201" s="58"/>
      <c r="AG201" s="58"/>
      <c r="AH201" s="91"/>
      <c r="AI201" s="91"/>
      <c r="AJ201" s="91"/>
      <c r="AK201" s="91"/>
      <c r="AL201" s="91"/>
      <c r="AM201" s="91"/>
      <c r="AN201" s="91"/>
      <c r="AO201" s="91"/>
      <c r="AP201" s="91"/>
      <c r="AQ201" s="91"/>
      <c r="AR201" s="91"/>
      <c r="AS201" s="91"/>
      <c r="AT201" s="91"/>
      <c r="AU201" s="91"/>
      <c r="AV201" s="91"/>
      <c r="AW201" s="91"/>
      <c r="AX201" s="91"/>
      <c r="AY201" s="91"/>
      <c r="AZ201" s="91"/>
      <c r="BA201" s="91"/>
      <c r="BB201" s="91"/>
      <c r="BC201" s="91"/>
      <c r="BD201" s="91"/>
      <c r="BE201" s="91"/>
      <c r="BF201" s="91"/>
      <c r="BG201" s="91"/>
      <c r="BH201" s="91"/>
      <c r="BI201" s="91"/>
    </row>
    <row r="202" spans="1:61" ht="15.75" customHeight="1">
      <c r="A202" s="91"/>
      <c r="B202" s="91"/>
      <c r="C202" s="91"/>
      <c r="D202" s="91"/>
      <c r="E202" s="91"/>
      <c r="F202" s="58"/>
      <c r="G202" s="91"/>
      <c r="H202" s="91"/>
      <c r="I202" s="91"/>
      <c r="J202" s="91"/>
      <c r="K202" s="91"/>
      <c r="L202" s="58"/>
      <c r="M202" s="91"/>
      <c r="N202" s="91"/>
      <c r="O202" s="91"/>
      <c r="P202" s="58"/>
      <c r="Q202" s="58"/>
      <c r="R202" s="58"/>
      <c r="S202" s="58"/>
      <c r="T202" s="58"/>
      <c r="U202" s="91"/>
      <c r="V202" s="58"/>
      <c r="W202" s="91"/>
      <c r="X202" s="58"/>
      <c r="Y202" s="91"/>
      <c r="Z202" s="58"/>
      <c r="AA202" s="91"/>
      <c r="AB202" s="58"/>
      <c r="AC202" s="91"/>
      <c r="AD202" s="91"/>
      <c r="AE202" s="58"/>
      <c r="AF202" s="58"/>
      <c r="AG202" s="58"/>
      <c r="AH202" s="91"/>
      <c r="AI202" s="91"/>
      <c r="AJ202" s="91"/>
      <c r="AK202" s="91"/>
      <c r="AL202" s="91"/>
      <c r="AM202" s="91"/>
      <c r="AN202" s="91"/>
      <c r="AO202" s="91"/>
      <c r="AP202" s="91"/>
      <c r="AQ202" s="91"/>
      <c r="AR202" s="91"/>
      <c r="AS202" s="91"/>
      <c r="AT202" s="91"/>
      <c r="AU202" s="91"/>
      <c r="AV202" s="91"/>
      <c r="AW202" s="91"/>
      <c r="AX202" s="91"/>
      <c r="AY202" s="91"/>
      <c r="AZ202" s="91"/>
      <c r="BA202" s="91"/>
      <c r="BB202" s="91"/>
      <c r="BC202" s="91"/>
      <c r="BD202" s="91"/>
      <c r="BE202" s="91"/>
      <c r="BF202" s="91"/>
      <c r="BG202" s="91"/>
      <c r="BH202" s="91"/>
      <c r="BI202" s="91"/>
    </row>
    <row r="203" spans="1:61" ht="15.75" customHeight="1">
      <c r="A203" s="91"/>
      <c r="B203" s="91"/>
      <c r="C203" s="91"/>
      <c r="D203" s="91"/>
      <c r="E203" s="91"/>
      <c r="F203" s="58"/>
      <c r="G203" s="91"/>
      <c r="H203" s="91"/>
      <c r="I203" s="91"/>
      <c r="J203" s="91"/>
      <c r="K203" s="91"/>
      <c r="L203" s="58"/>
      <c r="M203" s="91"/>
      <c r="N203" s="91"/>
      <c r="O203" s="91"/>
      <c r="P203" s="58"/>
      <c r="Q203" s="58"/>
      <c r="R203" s="58"/>
      <c r="S203" s="58"/>
      <c r="T203" s="58"/>
      <c r="U203" s="91"/>
      <c r="V203" s="58"/>
      <c r="W203" s="91"/>
      <c r="X203" s="58"/>
      <c r="Y203" s="91"/>
      <c r="Z203" s="58"/>
      <c r="AA203" s="91"/>
      <c r="AB203" s="58"/>
      <c r="AC203" s="91"/>
      <c r="AD203" s="91"/>
      <c r="AE203" s="58"/>
      <c r="AF203" s="58"/>
      <c r="AG203" s="58"/>
      <c r="AH203" s="91"/>
      <c r="AI203" s="91"/>
      <c r="AJ203" s="91"/>
      <c r="AK203" s="91"/>
      <c r="AL203" s="91"/>
      <c r="AM203" s="91"/>
      <c r="AN203" s="91"/>
      <c r="AO203" s="91"/>
      <c r="AP203" s="91"/>
      <c r="AQ203" s="91"/>
      <c r="AR203" s="91"/>
      <c r="AS203" s="91"/>
      <c r="AT203" s="91"/>
      <c r="AU203" s="91"/>
      <c r="AV203" s="91"/>
      <c r="AW203" s="91"/>
      <c r="AX203" s="91"/>
      <c r="AY203" s="91"/>
      <c r="AZ203" s="91"/>
      <c r="BA203" s="91"/>
      <c r="BB203" s="91"/>
      <c r="BC203" s="91"/>
      <c r="BD203" s="91"/>
      <c r="BE203" s="91"/>
      <c r="BF203" s="91"/>
      <c r="BG203" s="91"/>
      <c r="BH203" s="91"/>
      <c r="BI203" s="91"/>
    </row>
    <row r="204" spans="1:61" ht="15.75" customHeight="1">
      <c r="A204" s="91"/>
      <c r="B204" s="91"/>
      <c r="C204" s="91"/>
      <c r="D204" s="91"/>
      <c r="E204" s="91"/>
      <c r="F204" s="58"/>
      <c r="G204" s="91"/>
      <c r="H204" s="91"/>
      <c r="I204" s="91"/>
      <c r="J204" s="91"/>
      <c r="K204" s="91"/>
      <c r="L204" s="58"/>
      <c r="M204" s="91"/>
      <c r="N204" s="91"/>
      <c r="O204" s="91"/>
      <c r="P204" s="58"/>
      <c r="Q204" s="58"/>
      <c r="R204" s="58"/>
      <c r="S204" s="58"/>
      <c r="T204" s="58"/>
      <c r="U204" s="91"/>
      <c r="V204" s="58"/>
      <c r="W204" s="91"/>
      <c r="X204" s="58"/>
      <c r="Y204" s="91"/>
      <c r="Z204" s="58"/>
      <c r="AA204" s="91"/>
      <c r="AB204" s="58"/>
      <c r="AC204" s="91"/>
      <c r="AD204" s="91"/>
      <c r="AE204" s="58"/>
      <c r="AF204" s="58"/>
      <c r="AG204" s="58"/>
      <c r="AH204" s="91"/>
      <c r="AI204" s="91"/>
      <c r="AJ204" s="91"/>
      <c r="AK204" s="91"/>
      <c r="AL204" s="91"/>
      <c r="AM204" s="91"/>
      <c r="AN204" s="91"/>
      <c r="AO204" s="91"/>
      <c r="AP204" s="91"/>
      <c r="AQ204" s="91"/>
      <c r="AR204" s="91"/>
      <c r="AS204" s="91"/>
      <c r="AT204" s="91"/>
      <c r="AU204" s="91"/>
      <c r="AV204" s="91"/>
      <c r="AW204" s="91"/>
      <c r="AX204" s="91"/>
      <c r="AY204" s="91"/>
      <c r="AZ204" s="91"/>
      <c r="BA204" s="91"/>
      <c r="BB204" s="91"/>
      <c r="BC204" s="91"/>
      <c r="BD204" s="91"/>
      <c r="BE204" s="91"/>
      <c r="BF204" s="91"/>
      <c r="BG204" s="91"/>
      <c r="BH204" s="91"/>
      <c r="BI204" s="91"/>
    </row>
    <row r="205" spans="1:61" ht="15.75" customHeight="1">
      <c r="A205" s="91"/>
      <c r="B205" s="91"/>
      <c r="C205" s="91"/>
      <c r="D205" s="91"/>
      <c r="E205" s="91"/>
      <c r="F205" s="58"/>
      <c r="G205" s="91"/>
      <c r="H205" s="91"/>
      <c r="I205" s="91"/>
      <c r="J205" s="91"/>
      <c r="K205" s="91"/>
      <c r="L205" s="58"/>
      <c r="M205" s="91"/>
      <c r="N205" s="91"/>
      <c r="O205" s="91"/>
      <c r="P205" s="58"/>
      <c r="Q205" s="58"/>
      <c r="R205" s="58"/>
      <c r="S205" s="58"/>
      <c r="T205" s="58"/>
      <c r="U205" s="91"/>
      <c r="V205" s="58"/>
      <c r="W205" s="91"/>
      <c r="X205" s="58"/>
      <c r="Y205" s="91"/>
      <c r="Z205" s="58"/>
      <c r="AA205" s="91"/>
      <c r="AB205" s="58"/>
      <c r="AC205" s="91"/>
      <c r="AD205" s="91"/>
      <c r="AE205" s="58"/>
      <c r="AF205" s="58"/>
      <c r="AG205" s="58"/>
      <c r="AH205" s="91"/>
      <c r="AI205" s="91"/>
      <c r="AJ205" s="91"/>
      <c r="AK205" s="91"/>
      <c r="AL205" s="91"/>
      <c r="AM205" s="91"/>
      <c r="AN205" s="91"/>
      <c r="AO205" s="91"/>
      <c r="AP205" s="91"/>
      <c r="AQ205" s="91"/>
      <c r="AR205" s="91"/>
      <c r="AS205" s="91"/>
      <c r="AT205" s="91"/>
      <c r="AU205" s="91"/>
      <c r="AV205" s="91"/>
      <c r="AW205" s="91"/>
      <c r="AX205" s="91"/>
      <c r="AY205" s="91"/>
      <c r="AZ205" s="91"/>
      <c r="BA205" s="91"/>
      <c r="BB205" s="91"/>
      <c r="BC205" s="91"/>
      <c r="BD205" s="91"/>
      <c r="BE205" s="91"/>
      <c r="BF205" s="91"/>
      <c r="BG205" s="91"/>
      <c r="BH205" s="91"/>
      <c r="BI205" s="91"/>
    </row>
    <row r="206" spans="1:61" ht="15.75" customHeight="1">
      <c r="A206" s="91"/>
      <c r="B206" s="91"/>
      <c r="C206" s="91"/>
      <c r="D206" s="91"/>
      <c r="E206" s="91"/>
      <c r="F206" s="58"/>
      <c r="G206" s="91"/>
      <c r="H206" s="91"/>
      <c r="I206" s="91"/>
      <c r="J206" s="91"/>
      <c r="K206" s="91"/>
      <c r="L206" s="58"/>
      <c r="M206" s="91"/>
      <c r="N206" s="91"/>
      <c r="O206" s="91"/>
      <c r="P206" s="58"/>
      <c r="Q206" s="58"/>
      <c r="R206" s="58"/>
      <c r="S206" s="58"/>
      <c r="T206" s="58"/>
      <c r="U206" s="91"/>
      <c r="V206" s="58"/>
      <c r="W206" s="91"/>
      <c r="X206" s="58"/>
      <c r="Y206" s="91"/>
      <c r="Z206" s="58"/>
      <c r="AA206" s="91"/>
      <c r="AB206" s="58"/>
      <c r="AC206" s="91"/>
      <c r="AD206" s="91"/>
      <c r="AE206" s="58"/>
      <c r="AF206" s="58"/>
      <c r="AG206" s="58"/>
      <c r="AH206" s="91"/>
      <c r="AI206" s="91"/>
      <c r="AJ206" s="91"/>
      <c r="AK206" s="91"/>
      <c r="AL206" s="91"/>
      <c r="AM206" s="91"/>
      <c r="AN206" s="91"/>
      <c r="AO206" s="91"/>
      <c r="AP206" s="91"/>
      <c r="AQ206" s="91"/>
      <c r="AR206" s="91"/>
      <c r="AS206" s="91"/>
      <c r="AT206" s="91"/>
      <c r="AU206" s="91"/>
      <c r="AV206" s="91"/>
      <c r="AW206" s="91"/>
      <c r="AX206" s="91"/>
      <c r="AY206" s="91"/>
      <c r="AZ206" s="91"/>
      <c r="BA206" s="91"/>
      <c r="BB206" s="91"/>
      <c r="BC206" s="91"/>
      <c r="BD206" s="91"/>
      <c r="BE206" s="91"/>
      <c r="BF206" s="91"/>
      <c r="BG206" s="91"/>
      <c r="BH206" s="91"/>
      <c r="BI206" s="91"/>
    </row>
    <row r="207" spans="1:61" ht="15.75" customHeight="1">
      <c r="A207" s="91"/>
      <c r="B207" s="91"/>
      <c r="C207" s="91"/>
      <c r="D207" s="91"/>
      <c r="E207" s="91"/>
      <c r="F207" s="58"/>
      <c r="G207" s="91"/>
      <c r="H207" s="91"/>
      <c r="I207" s="91"/>
      <c r="J207" s="91"/>
      <c r="K207" s="91"/>
      <c r="L207" s="58"/>
      <c r="M207" s="91"/>
      <c r="N207" s="91"/>
      <c r="O207" s="91"/>
      <c r="P207" s="58"/>
      <c r="Q207" s="58"/>
      <c r="R207" s="58"/>
      <c r="S207" s="58"/>
      <c r="T207" s="58"/>
      <c r="U207" s="91"/>
      <c r="V207" s="58"/>
      <c r="W207" s="91"/>
      <c r="X207" s="58"/>
      <c r="Y207" s="91"/>
      <c r="Z207" s="58"/>
      <c r="AA207" s="91"/>
      <c r="AB207" s="58"/>
      <c r="AC207" s="91"/>
      <c r="AD207" s="91"/>
      <c r="AE207" s="58"/>
      <c r="AF207" s="58"/>
      <c r="AG207" s="58"/>
      <c r="AH207" s="91"/>
      <c r="AI207" s="91"/>
      <c r="AJ207" s="91"/>
      <c r="AK207" s="91"/>
      <c r="AL207" s="91"/>
      <c r="AM207" s="91"/>
      <c r="AN207" s="91"/>
      <c r="AO207" s="91"/>
      <c r="AP207" s="91"/>
      <c r="AQ207" s="91"/>
      <c r="AR207" s="91"/>
      <c r="AS207" s="91"/>
      <c r="AT207" s="91"/>
      <c r="AU207" s="91"/>
      <c r="AV207" s="91"/>
      <c r="AW207" s="91"/>
      <c r="AX207" s="91"/>
      <c r="AY207" s="91"/>
      <c r="AZ207" s="91"/>
      <c r="BA207" s="91"/>
      <c r="BB207" s="91"/>
      <c r="BC207" s="91"/>
      <c r="BD207" s="91"/>
      <c r="BE207" s="91"/>
      <c r="BF207" s="91"/>
      <c r="BG207" s="91"/>
      <c r="BH207" s="91"/>
      <c r="BI207" s="91"/>
    </row>
    <row r="208" spans="1:61" ht="15.75" customHeight="1">
      <c r="A208" s="91"/>
      <c r="B208" s="91"/>
      <c r="C208" s="91"/>
      <c r="D208" s="91"/>
      <c r="E208" s="91"/>
      <c r="F208" s="58"/>
      <c r="G208" s="91"/>
      <c r="H208" s="91"/>
      <c r="I208" s="91"/>
      <c r="J208" s="91"/>
      <c r="K208" s="91"/>
      <c r="L208" s="58"/>
      <c r="M208" s="91"/>
      <c r="N208" s="91"/>
      <c r="O208" s="91"/>
      <c r="P208" s="58"/>
      <c r="Q208" s="58"/>
      <c r="R208" s="58"/>
      <c r="S208" s="58"/>
      <c r="T208" s="58"/>
      <c r="U208" s="91"/>
      <c r="V208" s="58"/>
      <c r="W208" s="91"/>
      <c r="X208" s="58"/>
      <c r="Y208" s="91"/>
      <c r="Z208" s="58"/>
      <c r="AA208" s="91"/>
      <c r="AB208" s="58"/>
      <c r="AC208" s="91"/>
      <c r="AD208" s="91"/>
      <c r="AE208" s="58"/>
      <c r="AF208" s="58"/>
      <c r="AG208" s="58"/>
      <c r="AH208" s="91"/>
      <c r="AI208" s="91"/>
      <c r="AJ208" s="91"/>
      <c r="AK208" s="91"/>
      <c r="AL208" s="91"/>
      <c r="AM208" s="91"/>
      <c r="AN208" s="91"/>
      <c r="AO208" s="91"/>
      <c r="AP208" s="91"/>
      <c r="AQ208" s="91"/>
      <c r="AR208" s="91"/>
      <c r="AS208" s="91"/>
      <c r="AT208" s="91"/>
      <c r="AU208" s="91"/>
      <c r="AV208" s="91"/>
      <c r="AW208" s="91"/>
      <c r="AX208" s="91"/>
      <c r="AY208" s="91"/>
      <c r="AZ208" s="91"/>
      <c r="BA208" s="91"/>
      <c r="BB208" s="91"/>
      <c r="BC208" s="91"/>
      <c r="BD208" s="91"/>
      <c r="BE208" s="91"/>
      <c r="BF208" s="91"/>
      <c r="BG208" s="91"/>
      <c r="BH208" s="91"/>
      <c r="BI208" s="91"/>
    </row>
    <row r="209" spans="1:61" ht="15.75" customHeight="1">
      <c r="A209" s="91"/>
      <c r="B209" s="91"/>
      <c r="C209" s="91"/>
      <c r="D209" s="91"/>
      <c r="E209" s="91"/>
      <c r="F209" s="58"/>
      <c r="G209" s="91"/>
      <c r="H209" s="91"/>
      <c r="I209" s="91"/>
      <c r="J209" s="91"/>
      <c r="K209" s="91"/>
      <c r="L209" s="58"/>
      <c r="M209" s="91"/>
      <c r="N209" s="91"/>
      <c r="O209" s="91"/>
      <c r="P209" s="58"/>
      <c r="Q209" s="58"/>
      <c r="R209" s="58"/>
      <c r="S209" s="58"/>
      <c r="T209" s="58"/>
      <c r="U209" s="91"/>
      <c r="V209" s="58"/>
      <c r="W209" s="91"/>
      <c r="X209" s="58"/>
      <c r="Y209" s="91"/>
      <c r="Z209" s="58"/>
      <c r="AA209" s="91"/>
      <c r="AB209" s="58"/>
      <c r="AC209" s="91"/>
      <c r="AD209" s="91"/>
      <c r="AE209" s="58"/>
      <c r="AF209" s="58"/>
      <c r="AG209" s="58"/>
      <c r="AH209" s="91"/>
      <c r="AI209" s="91"/>
      <c r="AJ209" s="91"/>
      <c r="AK209" s="91"/>
      <c r="AL209" s="91"/>
      <c r="AM209" s="91"/>
      <c r="AN209" s="91"/>
      <c r="AO209" s="91"/>
      <c r="AP209" s="91"/>
      <c r="AQ209" s="91"/>
      <c r="AR209" s="91"/>
      <c r="AS209" s="91"/>
      <c r="AT209" s="91"/>
      <c r="AU209" s="91"/>
      <c r="AV209" s="91"/>
      <c r="AW209" s="91"/>
      <c r="AX209" s="91"/>
      <c r="AY209" s="91"/>
      <c r="AZ209" s="91"/>
      <c r="BA209" s="91"/>
      <c r="BB209" s="91"/>
      <c r="BC209" s="91"/>
      <c r="BD209" s="91"/>
      <c r="BE209" s="91"/>
      <c r="BF209" s="91"/>
      <c r="BG209" s="91"/>
      <c r="BH209" s="91"/>
      <c r="BI209" s="91"/>
    </row>
    <row r="210" spans="1:61" ht="15.75" customHeight="1">
      <c r="A210" s="91"/>
      <c r="B210" s="91"/>
      <c r="C210" s="91"/>
      <c r="D210" s="91"/>
      <c r="E210" s="91"/>
      <c r="F210" s="58"/>
      <c r="G210" s="91"/>
      <c r="H210" s="91"/>
      <c r="I210" s="91"/>
      <c r="J210" s="91"/>
      <c r="K210" s="91"/>
      <c r="L210" s="58"/>
      <c r="M210" s="91"/>
      <c r="N210" s="91"/>
      <c r="O210" s="91"/>
      <c r="P210" s="58"/>
      <c r="Q210" s="58"/>
      <c r="R210" s="58"/>
      <c r="S210" s="58"/>
      <c r="T210" s="58"/>
      <c r="U210" s="91"/>
      <c r="V210" s="58"/>
      <c r="W210" s="91"/>
      <c r="X210" s="58"/>
      <c r="Y210" s="91"/>
      <c r="Z210" s="58"/>
      <c r="AA210" s="91"/>
      <c r="AB210" s="58"/>
      <c r="AC210" s="91"/>
      <c r="AD210" s="91"/>
      <c r="AE210" s="58"/>
      <c r="AF210" s="58"/>
      <c r="AG210" s="58"/>
      <c r="AH210" s="91"/>
      <c r="AI210" s="91"/>
      <c r="AJ210" s="91"/>
      <c r="AK210" s="91"/>
      <c r="AL210" s="91"/>
      <c r="AM210" s="91"/>
      <c r="AN210" s="91"/>
      <c r="AO210" s="91"/>
      <c r="AP210" s="91"/>
      <c r="AQ210" s="91"/>
      <c r="AR210" s="91"/>
      <c r="AS210" s="91"/>
      <c r="AT210" s="91"/>
      <c r="AU210" s="91"/>
      <c r="AV210" s="91"/>
      <c r="AW210" s="91"/>
      <c r="AX210" s="91"/>
      <c r="AY210" s="91"/>
      <c r="AZ210" s="91"/>
      <c r="BA210" s="91"/>
      <c r="BB210" s="91"/>
      <c r="BC210" s="91"/>
      <c r="BD210" s="91"/>
      <c r="BE210" s="91"/>
      <c r="BF210" s="91"/>
      <c r="BG210" s="91"/>
      <c r="BH210" s="91"/>
      <c r="BI210" s="91"/>
    </row>
    <row r="211" spans="1:61" ht="15.75" customHeight="1">
      <c r="A211" s="91"/>
      <c r="B211" s="91"/>
      <c r="C211" s="91"/>
      <c r="D211" s="91"/>
      <c r="E211" s="91"/>
      <c r="F211" s="58"/>
      <c r="G211" s="91"/>
      <c r="H211" s="91"/>
      <c r="I211" s="91"/>
      <c r="J211" s="91"/>
      <c r="K211" s="91"/>
      <c r="L211" s="58"/>
      <c r="M211" s="91"/>
      <c r="N211" s="91"/>
      <c r="O211" s="91"/>
      <c r="P211" s="58"/>
      <c r="Q211" s="58"/>
      <c r="R211" s="58"/>
      <c r="S211" s="58"/>
      <c r="T211" s="58"/>
      <c r="U211" s="91"/>
      <c r="V211" s="58"/>
      <c r="W211" s="91"/>
      <c r="X211" s="58"/>
      <c r="Y211" s="91"/>
      <c r="Z211" s="58"/>
      <c r="AA211" s="91"/>
      <c r="AB211" s="58"/>
      <c r="AC211" s="91"/>
      <c r="AD211" s="91"/>
      <c r="AE211" s="58"/>
      <c r="AF211" s="58"/>
      <c r="AG211" s="58"/>
      <c r="AH211" s="91"/>
      <c r="AI211" s="91"/>
      <c r="AJ211" s="91"/>
      <c r="AK211" s="91"/>
      <c r="AL211" s="91"/>
      <c r="AM211" s="91"/>
      <c r="AN211" s="91"/>
      <c r="AO211" s="91"/>
      <c r="AP211" s="91"/>
      <c r="AQ211" s="91"/>
      <c r="AR211" s="91"/>
      <c r="AS211" s="91"/>
      <c r="AT211" s="91"/>
      <c r="AU211" s="91"/>
      <c r="AV211" s="91"/>
      <c r="AW211" s="91"/>
      <c r="AX211" s="91"/>
      <c r="AY211" s="91"/>
      <c r="AZ211" s="91"/>
      <c r="BA211" s="91"/>
      <c r="BB211" s="91"/>
      <c r="BC211" s="91"/>
      <c r="BD211" s="91"/>
      <c r="BE211" s="91"/>
      <c r="BF211" s="91"/>
      <c r="BG211" s="91"/>
      <c r="BH211" s="91"/>
      <c r="BI211" s="91"/>
    </row>
    <row r="212" spans="1:61" ht="15.75" customHeight="1">
      <c r="A212" s="91"/>
      <c r="B212" s="91"/>
      <c r="C212" s="91"/>
      <c r="D212" s="91"/>
      <c r="E212" s="91"/>
      <c r="F212" s="58"/>
      <c r="G212" s="91"/>
      <c r="H212" s="91"/>
      <c r="I212" s="91"/>
      <c r="J212" s="91"/>
      <c r="K212" s="91"/>
      <c r="L212" s="58"/>
      <c r="M212" s="91"/>
      <c r="N212" s="91"/>
      <c r="O212" s="91"/>
      <c r="P212" s="58"/>
      <c r="Q212" s="58"/>
      <c r="R212" s="58"/>
      <c r="S212" s="58"/>
      <c r="T212" s="58"/>
      <c r="U212" s="91"/>
      <c r="V212" s="58"/>
      <c r="W212" s="91"/>
      <c r="X212" s="58"/>
      <c r="Y212" s="91"/>
      <c r="Z212" s="58"/>
      <c r="AA212" s="91"/>
      <c r="AB212" s="58"/>
      <c r="AC212" s="91"/>
      <c r="AD212" s="91"/>
      <c r="AE212" s="58"/>
      <c r="AF212" s="58"/>
      <c r="AG212" s="58"/>
      <c r="AH212" s="91"/>
      <c r="AI212" s="91"/>
      <c r="AJ212" s="91"/>
      <c r="AK212" s="91"/>
      <c r="AL212" s="91"/>
      <c r="AM212" s="91"/>
      <c r="AN212" s="91"/>
      <c r="AO212" s="91"/>
      <c r="AP212" s="91"/>
      <c r="AQ212" s="91"/>
      <c r="AR212" s="91"/>
      <c r="AS212" s="91"/>
      <c r="AT212" s="91"/>
      <c r="AU212" s="91"/>
      <c r="AV212" s="91"/>
      <c r="AW212" s="91"/>
      <c r="AX212" s="91"/>
      <c r="AY212" s="91"/>
      <c r="AZ212" s="91"/>
      <c r="BA212" s="91"/>
      <c r="BB212" s="91"/>
      <c r="BC212" s="91"/>
      <c r="BD212" s="91"/>
      <c r="BE212" s="91"/>
      <c r="BF212" s="91"/>
      <c r="BG212" s="91"/>
      <c r="BH212" s="91"/>
      <c r="BI212" s="91"/>
    </row>
    <row r="213" spans="1:61" ht="15.75" customHeight="1">
      <c r="A213" s="91"/>
      <c r="B213" s="91"/>
      <c r="C213" s="91"/>
      <c r="D213" s="91"/>
      <c r="E213" s="91"/>
      <c r="F213" s="58"/>
      <c r="G213" s="91"/>
      <c r="H213" s="91"/>
      <c r="I213" s="91"/>
      <c r="J213" s="91"/>
      <c r="K213" s="91"/>
      <c r="L213" s="58"/>
      <c r="M213" s="91"/>
      <c r="N213" s="91"/>
      <c r="O213" s="91"/>
      <c r="P213" s="58"/>
      <c r="Q213" s="58"/>
      <c r="R213" s="58"/>
      <c r="S213" s="58"/>
      <c r="T213" s="58"/>
      <c r="U213" s="91"/>
      <c r="V213" s="58"/>
      <c r="W213" s="91"/>
      <c r="X213" s="58"/>
      <c r="Y213" s="91"/>
      <c r="Z213" s="58"/>
      <c r="AA213" s="91"/>
      <c r="AB213" s="58"/>
      <c r="AC213" s="91"/>
      <c r="AD213" s="91"/>
      <c r="AE213" s="58"/>
      <c r="AF213" s="58"/>
      <c r="AG213" s="58"/>
      <c r="AH213" s="91"/>
      <c r="AI213" s="91"/>
      <c r="AJ213" s="91"/>
      <c r="AK213" s="91"/>
      <c r="AL213" s="91"/>
      <c r="AM213" s="91"/>
      <c r="AN213" s="91"/>
      <c r="AO213" s="91"/>
      <c r="AP213" s="91"/>
      <c r="AQ213" s="91"/>
      <c r="AR213" s="91"/>
      <c r="AS213" s="91"/>
      <c r="AT213" s="91"/>
      <c r="AU213" s="91"/>
      <c r="AV213" s="91"/>
      <c r="AW213" s="91"/>
      <c r="AX213" s="91"/>
      <c r="AY213" s="91"/>
      <c r="AZ213" s="91"/>
      <c r="BA213" s="91"/>
      <c r="BB213" s="91"/>
      <c r="BC213" s="91"/>
      <c r="BD213" s="91"/>
      <c r="BE213" s="91"/>
      <c r="BF213" s="91"/>
      <c r="BG213" s="91"/>
      <c r="BH213" s="91"/>
      <c r="BI213" s="91"/>
    </row>
    <row r="214" spans="1:61" ht="15.75" customHeight="1">
      <c r="A214" s="91"/>
      <c r="B214" s="91"/>
      <c r="C214" s="91"/>
      <c r="D214" s="91"/>
      <c r="E214" s="91"/>
      <c r="F214" s="58"/>
      <c r="G214" s="91"/>
      <c r="H214" s="91"/>
      <c r="I214" s="91"/>
      <c r="J214" s="91"/>
      <c r="K214" s="91"/>
      <c r="L214" s="58"/>
      <c r="M214" s="91"/>
      <c r="N214" s="91"/>
      <c r="O214" s="91"/>
      <c r="P214" s="58"/>
      <c r="Q214" s="58"/>
      <c r="R214" s="58"/>
      <c r="S214" s="58"/>
      <c r="T214" s="58"/>
      <c r="U214" s="91"/>
      <c r="V214" s="58"/>
      <c r="W214" s="91"/>
      <c r="X214" s="58"/>
      <c r="Y214" s="91"/>
      <c r="Z214" s="58"/>
      <c r="AA214" s="91"/>
      <c r="AB214" s="58"/>
      <c r="AC214" s="91"/>
      <c r="AD214" s="91"/>
      <c r="AE214" s="58"/>
      <c r="AF214" s="58"/>
      <c r="AG214" s="58"/>
      <c r="AH214" s="91"/>
      <c r="AI214" s="91"/>
      <c r="AJ214" s="91"/>
      <c r="AK214" s="91"/>
      <c r="AL214" s="91"/>
      <c r="AM214" s="91"/>
      <c r="AN214" s="91"/>
      <c r="AO214" s="91"/>
      <c r="AP214" s="91"/>
      <c r="AQ214" s="91"/>
      <c r="AR214" s="91"/>
      <c r="AS214" s="91"/>
      <c r="AT214" s="91"/>
      <c r="AU214" s="91"/>
      <c r="AV214" s="91"/>
      <c r="AW214" s="91"/>
      <c r="AX214" s="91"/>
      <c r="AY214" s="91"/>
      <c r="AZ214" s="91"/>
      <c r="BA214" s="91"/>
      <c r="BB214" s="91"/>
      <c r="BC214" s="91"/>
      <c r="BD214" s="91"/>
      <c r="BE214" s="91"/>
      <c r="BF214" s="91"/>
      <c r="BG214" s="91"/>
      <c r="BH214" s="91"/>
      <c r="BI214" s="91"/>
    </row>
    <row r="215" spans="1:61" ht="15.75" customHeight="1">
      <c r="A215" s="91"/>
      <c r="B215" s="91"/>
      <c r="C215" s="91"/>
      <c r="D215" s="91"/>
      <c r="E215" s="91"/>
      <c r="F215" s="58"/>
      <c r="G215" s="91"/>
      <c r="H215" s="91"/>
      <c r="I215" s="91"/>
      <c r="J215" s="91"/>
      <c r="K215" s="91"/>
      <c r="L215" s="58"/>
      <c r="M215" s="91"/>
      <c r="N215" s="91"/>
      <c r="O215" s="91"/>
      <c r="P215" s="58"/>
      <c r="Q215" s="58"/>
      <c r="R215" s="58"/>
      <c r="S215" s="58"/>
      <c r="T215" s="58"/>
      <c r="U215" s="91"/>
      <c r="V215" s="58"/>
      <c r="W215" s="91"/>
      <c r="X215" s="58"/>
      <c r="Y215" s="91"/>
      <c r="Z215" s="58"/>
      <c r="AA215" s="91"/>
      <c r="AB215" s="58"/>
      <c r="AC215" s="91"/>
      <c r="AD215" s="91"/>
      <c r="AE215" s="58"/>
      <c r="AF215" s="58"/>
      <c r="AG215" s="58"/>
      <c r="AH215" s="91"/>
      <c r="AI215" s="91"/>
      <c r="AJ215" s="91"/>
      <c r="AK215" s="91"/>
      <c r="AL215" s="91"/>
      <c r="AM215" s="91"/>
      <c r="AN215" s="91"/>
      <c r="AO215" s="91"/>
      <c r="AP215" s="91"/>
      <c r="AQ215" s="91"/>
      <c r="AR215" s="91"/>
      <c r="AS215" s="91"/>
      <c r="AT215" s="91"/>
      <c r="AU215" s="91"/>
      <c r="AV215" s="91"/>
      <c r="AW215" s="91"/>
      <c r="AX215" s="91"/>
      <c r="AY215" s="91"/>
      <c r="AZ215" s="91"/>
      <c r="BA215" s="91"/>
      <c r="BB215" s="91"/>
      <c r="BC215" s="91"/>
      <c r="BD215" s="91"/>
      <c r="BE215" s="91"/>
      <c r="BF215" s="91"/>
      <c r="BG215" s="91"/>
      <c r="BH215" s="91"/>
      <c r="BI215" s="91"/>
    </row>
    <row r="216" spans="1:61" ht="15.75" customHeight="1">
      <c r="A216" s="91"/>
      <c r="B216" s="91"/>
      <c r="C216" s="91"/>
      <c r="D216" s="91"/>
      <c r="E216" s="91"/>
      <c r="F216" s="58"/>
      <c r="G216" s="91"/>
      <c r="H216" s="91"/>
      <c r="I216" s="91"/>
      <c r="J216" s="91"/>
      <c r="K216" s="91"/>
      <c r="L216" s="58"/>
      <c r="M216" s="91"/>
      <c r="N216" s="91"/>
      <c r="O216" s="91"/>
      <c r="P216" s="58"/>
      <c r="Q216" s="58"/>
      <c r="R216" s="58"/>
      <c r="S216" s="58"/>
      <c r="T216" s="58"/>
      <c r="U216" s="91"/>
      <c r="V216" s="58"/>
      <c r="W216" s="91"/>
      <c r="X216" s="58"/>
      <c r="Y216" s="91"/>
      <c r="Z216" s="58"/>
      <c r="AA216" s="91"/>
      <c r="AB216" s="58"/>
      <c r="AC216" s="91"/>
      <c r="AD216" s="91"/>
      <c r="AE216" s="58"/>
      <c r="AF216" s="58"/>
      <c r="AG216" s="58"/>
      <c r="AH216" s="91"/>
      <c r="AI216" s="91"/>
      <c r="AJ216" s="91"/>
      <c r="AK216" s="91"/>
      <c r="AL216" s="91"/>
      <c r="AM216" s="91"/>
      <c r="AN216" s="91"/>
      <c r="AO216" s="91"/>
      <c r="AP216" s="91"/>
      <c r="AQ216" s="91"/>
      <c r="AR216" s="91"/>
      <c r="AS216" s="91"/>
      <c r="AT216" s="91"/>
      <c r="AU216" s="91"/>
      <c r="AV216" s="91"/>
      <c r="AW216" s="91"/>
      <c r="AX216" s="91"/>
      <c r="AY216" s="91"/>
      <c r="AZ216" s="91"/>
      <c r="BA216" s="91"/>
      <c r="BB216" s="91"/>
      <c r="BC216" s="91"/>
      <c r="BD216" s="91"/>
      <c r="BE216" s="91"/>
      <c r="BF216" s="91"/>
      <c r="BG216" s="91"/>
      <c r="BH216" s="91"/>
      <c r="BI216" s="91"/>
    </row>
    <row r="217" spans="1:61" ht="15.75" customHeight="1">
      <c r="A217" s="91"/>
      <c r="B217" s="91"/>
      <c r="C217" s="91"/>
      <c r="D217" s="91"/>
      <c r="E217" s="91"/>
      <c r="F217" s="58"/>
      <c r="G217" s="91"/>
      <c r="H217" s="91"/>
      <c r="I217" s="91"/>
      <c r="J217" s="91"/>
      <c r="K217" s="91"/>
      <c r="L217" s="58"/>
      <c r="M217" s="91"/>
      <c r="N217" s="91"/>
      <c r="O217" s="91"/>
      <c r="P217" s="58"/>
      <c r="Q217" s="58"/>
      <c r="R217" s="58"/>
      <c r="S217" s="58"/>
      <c r="T217" s="58"/>
      <c r="U217" s="91"/>
      <c r="V217" s="58"/>
      <c r="W217" s="91"/>
      <c r="X217" s="58"/>
      <c r="Y217" s="91"/>
      <c r="Z217" s="58"/>
      <c r="AA217" s="91"/>
      <c r="AB217" s="58"/>
      <c r="AC217" s="91"/>
      <c r="AD217" s="91"/>
      <c r="AE217" s="58"/>
      <c r="AF217" s="58"/>
      <c r="AG217" s="58"/>
      <c r="AH217" s="91"/>
      <c r="AI217" s="91"/>
      <c r="AJ217" s="91"/>
      <c r="AK217" s="91"/>
      <c r="AL217" s="91"/>
      <c r="AM217" s="91"/>
      <c r="AN217" s="91"/>
      <c r="AO217" s="91"/>
      <c r="AP217" s="91"/>
      <c r="AQ217" s="91"/>
      <c r="AR217" s="91"/>
      <c r="AS217" s="91"/>
      <c r="AT217" s="91"/>
      <c r="AU217" s="91"/>
      <c r="AV217" s="91"/>
      <c r="AW217" s="91"/>
      <c r="AX217" s="91"/>
      <c r="AY217" s="91"/>
      <c r="AZ217" s="91"/>
      <c r="BA217" s="91"/>
      <c r="BB217" s="91"/>
      <c r="BC217" s="91"/>
      <c r="BD217" s="91"/>
      <c r="BE217" s="91"/>
      <c r="BF217" s="91"/>
      <c r="BG217" s="91"/>
      <c r="BH217" s="91"/>
      <c r="BI217" s="91"/>
    </row>
    <row r="218" spans="1:61" ht="15.75" customHeight="1">
      <c r="A218" s="91"/>
      <c r="B218" s="91"/>
      <c r="C218" s="91"/>
      <c r="D218" s="91"/>
      <c r="E218" s="91"/>
      <c r="F218" s="58"/>
      <c r="G218" s="91"/>
      <c r="H218" s="91"/>
      <c r="I218" s="91"/>
      <c r="J218" s="91"/>
      <c r="K218" s="91"/>
      <c r="L218" s="58"/>
      <c r="M218" s="91"/>
      <c r="N218" s="91"/>
      <c r="O218" s="91"/>
      <c r="P218" s="58"/>
      <c r="Q218" s="58"/>
      <c r="R218" s="58"/>
      <c r="S218" s="58"/>
      <c r="T218" s="58"/>
      <c r="U218" s="91"/>
      <c r="V218" s="58"/>
      <c r="W218" s="91"/>
      <c r="X218" s="58"/>
      <c r="Y218" s="91"/>
      <c r="Z218" s="58"/>
      <c r="AA218" s="91"/>
      <c r="AB218" s="58"/>
      <c r="AC218" s="91"/>
      <c r="AD218" s="91"/>
      <c r="AE218" s="58"/>
      <c r="AF218" s="58"/>
      <c r="AG218" s="58"/>
      <c r="AH218" s="91"/>
      <c r="AI218" s="91"/>
      <c r="AJ218" s="91"/>
      <c r="AK218" s="91"/>
      <c r="AL218" s="91"/>
      <c r="AM218" s="91"/>
      <c r="AN218" s="91"/>
      <c r="AO218" s="91"/>
      <c r="AP218" s="91"/>
      <c r="AQ218" s="91"/>
      <c r="AR218" s="91"/>
      <c r="AS218" s="91"/>
      <c r="AT218" s="91"/>
      <c r="AU218" s="91"/>
      <c r="AV218" s="91"/>
      <c r="AW218" s="91"/>
      <c r="AX218" s="91"/>
      <c r="AY218" s="91"/>
      <c r="AZ218" s="91"/>
      <c r="BA218" s="91"/>
      <c r="BB218" s="91"/>
      <c r="BC218" s="91"/>
      <c r="BD218" s="91"/>
      <c r="BE218" s="91"/>
      <c r="BF218" s="91"/>
      <c r="BG218" s="91"/>
      <c r="BH218" s="91"/>
      <c r="BI218" s="91"/>
    </row>
    <row r="219" spans="1:61" ht="15.75" customHeight="1">
      <c r="A219" s="91"/>
      <c r="B219" s="91"/>
      <c r="C219" s="91"/>
      <c r="D219" s="91"/>
      <c r="E219" s="91"/>
      <c r="F219" s="58"/>
      <c r="G219" s="91"/>
      <c r="H219" s="91"/>
      <c r="I219" s="91"/>
      <c r="J219" s="91"/>
      <c r="K219" s="91"/>
      <c r="L219" s="58"/>
      <c r="M219" s="91"/>
      <c r="N219" s="91"/>
      <c r="O219" s="91"/>
      <c r="P219" s="58"/>
      <c r="Q219" s="58"/>
      <c r="R219" s="58"/>
      <c r="S219" s="58"/>
      <c r="T219" s="58"/>
      <c r="U219" s="91"/>
      <c r="V219" s="58"/>
      <c r="W219" s="91"/>
      <c r="X219" s="58"/>
      <c r="Y219" s="91"/>
      <c r="Z219" s="58"/>
      <c r="AA219" s="91"/>
      <c r="AB219" s="58"/>
      <c r="AC219" s="91"/>
      <c r="AD219" s="91"/>
      <c r="AE219" s="58"/>
      <c r="AF219" s="58"/>
      <c r="AG219" s="58"/>
      <c r="AH219" s="91"/>
      <c r="AI219" s="91"/>
      <c r="AJ219" s="91"/>
      <c r="AK219" s="91"/>
      <c r="AL219" s="91"/>
      <c r="AM219" s="91"/>
      <c r="AN219" s="91"/>
      <c r="AO219" s="91"/>
      <c r="AP219" s="91"/>
      <c r="AQ219" s="91"/>
      <c r="AR219" s="91"/>
      <c r="AS219" s="91"/>
      <c r="AT219" s="91"/>
      <c r="AU219" s="91"/>
      <c r="AV219" s="91"/>
      <c r="AW219" s="91"/>
      <c r="AX219" s="91"/>
      <c r="AY219" s="91"/>
      <c r="AZ219" s="91"/>
      <c r="BA219" s="91"/>
      <c r="BB219" s="91"/>
      <c r="BC219" s="91"/>
      <c r="BD219" s="91"/>
      <c r="BE219" s="91"/>
      <c r="BF219" s="91"/>
      <c r="BG219" s="91"/>
      <c r="BH219" s="91"/>
      <c r="BI219" s="91"/>
    </row>
    <row r="220" spans="1:61" ht="15.75" customHeight="1">
      <c r="A220" s="91"/>
      <c r="B220" s="91"/>
      <c r="C220" s="91"/>
      <c r="D220" s="91"/>
      <c r="E220" s="91"/>
      <c r="F220" s="58"/>
      <c r="G220" s="91"/>
      <c r="H220" s="91"/>
      <c r="I220" s="91"/>
      <c r="J220" s="91"/>
      <c r="K220" s="91"/>
      <c r="L220" s="58"/>
      <c r="M220" s="91"/>
      <c r="N220" s="91"/>
      <c r="O220" s="91"/>
      <c r="P220" s="58"/>
      <c r="Q220" s="58"/>
      <c r="R220" s="58"/>
      <c r="S220" s="58"/>
      <c r="T220" s="58"/>
      <c r="U220" s="91"/>
      <c r="V220" s="58"/>
      <c r="W220" s="91"/>
      <c r="X220" s="58"/>
      <c r="Y220" s="91"/>
      <c r="Z220" s="58"/>
      <c r="AA220" s="91"/>
      <c r="AB220" s="58"/>
      <c r="AC220" s="91"/>
      <c r="AD220" s="91"/>
      <c r="AE220" s="58"/>
      <c r="AF220" s="58"/>
      <c r="AG220" s="58"/>
      <c r="AH220" s="91"/>
      <c r="AI220" s="91"/>
      <c r="AJ220" s="91"/>
      <c r="AK220" s="91"/>
      <c r="AL220" s="91"/>
      <c r="AM220" s="91"/>
      <c r="AN220" s="91"/>
      <c r="AO220" s="91"/>
      <c r="AP220" s="91"/>
      <c r="AQ220" s="91"/>
      <c r="AR220" s="91"/>
      <c r="AS220" s="91"/>
      <c r="AT220" s="91"/>
      <c r="AU220" s="91"/>
      <c r="AV220" s="91"/>
      <c r="AW220" s="91"/>
      <c r="AX220" s="91"/>
      <c r="AY220" s="91"/>
      <c r="AZ220" s="91"/>
      <c r="BA220" s="91"/>
      <c r="BB220" s="91"/>
      <c r="BC220" s="91"/>
      <c r="BD220" s="91"/>
      <c r="BE220" s="91"/>
      <c r="BF220" s="91"/>
      <c r="BG220" s="91"/>
      <c r="BH220" s="91"/>
      <c r="BI220" s="91"/>
    </row>
    <row r="221" spans="1:61" ht="15.75" customHeight="1">
      <c r="A221" s="91"/>
      <c r="B221" s="91"/>
      <c r="C221" s="91"/>
      <c r="D221" s="91"/>
      <c r="E221" s="91"/>
      <c r="F221" s="58"/>
      <c r="G221" s="91"/>
      <c r="H221" s="91"/>
      <c r="I221" s="91"/>
      <c r="J221" s="91"/>
      <c r="K221" s="91"/>
      <c r="L221" s="58"/>
      <c r="M221" s="91"/>
      <c r="N221" s="91"/>
      <c r="O221" s="91"/>
      <c r="P221" s="58"/>
      <c r="Q221" s="58"/>
      <c r="R221" s="58"/>
      <c r="S221" s="58"/>
      <c r="T221" s="58"/>
      <c r="U221" s="91"/>
      <c r="V221" s="58"/>
      <c r="W221" s="91"/>
      <c r="X221" s="58"/>
      <c r="Y221" s="91"/>
      <c r="Z221" s="58"/>
      <c r="AA221" s="91"/>
      <c r="AB221" s="58"/>
      <c r="AC221" s="91"/>
      <c r="AD221" s="91"/>
      <c r="AE221" s="58"/>
      <c r="AF221" s="58"/>
      <c r="AG221" s="58"/>
      <c r="AH221" s="91"/>
      <c r="AI221" s="91"/>
      <c r="AJ221" s="91"/>
      <c r="AK221" s="91"/>
      <c r="AL221" s="91"/>
      <c r="AM221" s="91"/>
      <c r="AN221" s="91"/>
      <c r="AO221" s="91"/>
      <c r="AP221" s="91"/>
      <c r="AQ221" s="91"/>
      <c r="AR221" s="91"/>
      <c r="AS221" s="91"/>
      <c r="AT221" s="91"/>
      <c r="AU221" s="91"/>
      <c r="AV221" s="91"/>
      <c r="AW221" s="91"/>
      <c r="AX221" s="91"/>
      <c r="AY221" s="91"/>
      <c r="AZ221" s="91"/>
      <c r="BA221" s="91"/>
      <c r="BB221" s="91"/>
      <c r="BC221" s="91"/>
      <c r="BD221" s="91"/>
      <c r="BE221" s="91"/>
      <c r="BF221" s="91"/>
      <c r="BG221" s="91"/>
      <c r="BH221" s="91"/>
      <c r="BI221" s="91"/>
    </row>
    <row r="222" spans="1:61" ht="15.75" customHeight="1">
      <c r="A222" s="91"/>
      <c r="B222" s="91"/>
      <c r="C222" s="91"/>
      <c r="D222" s="91"/>
      <c r="E222" s="91"/>
      <c r="F222" s="58"/>
      <c r="G222" s="91"/>
      <c r="H222" s="91"/>
      <c r="I222" s="91"/>
      <c r="J222" s="91"/>
      <c r="K222" s="91"/>
      <c r="L222" s="58"/>
      <c r="M222" s="91"/>
      <c r="N222" s="91"/>
      <c r="O222" s="91"/>
      <c r="P222" s="58"/>
      <c r="Q222" s="58"/>
      <c r="R222" s="58"/>
      <c r="S222" s="58"/>
      <c r="T222" s="58"/>
      <c r="U222" s="91"/>
      <c r="V222" s="58"/>
      <c r="W222" s="91"/>
      <c r="X222" s="58"/>
      <c r="Y222" s="91"/>
      <c r="Z222" s="58"/>
      <c r="AA222" s="91"/>
      <c r="AB222" s="58"/>
      <c r="AC222" s="91"/>
      <c r="AD222" s="91"/>
      <c r="AE222" s="58"/>
      <c r="AF222" s="58"/>
      <c r="AG222" s="58"/>
      <c r="AH222" s="91"/>
      <c r="AI222" s="91"/>
      <c r="AJ222" s="91"/>
      <c r="AK222" s="91"/>
      <c r="AL222" s="91"/>
      <c r="AM222" s="91"/>
      <c r="AN222" s="91"/>
      <c r="AO222" s="91"/>
      <c r="AP222" s="91"/>
      <c r="AQ222" s="91"/>
      <c r="AR222" s="91"/>
      <c r="AS222" s="91"/>
      <c r="AT222" s="91"/>
      <c r="AU222" s="91"/>
      <c r="AV222" s="91"/>
      <c r="AW222" s="91"/>
      <c r="AX222" s="91"/>
      <c r="AY222" s="91"/>
      <c r="AZ222" s="91"/>
      <c r="BA222" s="91"/>
      <c r="BB222" s="91"/>
      <c r="BC222" s="91"/>
      <c r="BD222" s="91"/>
      <c r="BE222" s="91"/>
      <c r="BF222" s="91"/>
      <c r="BG222" s="91"/>
      <c r="BH222" s="91"/>
      <c r="BI222" s="91"/>
    </row>
    <row r="223" spans="1:61" ht="15.75" customHeight="1">
      <c r="A223" s="91"/>
      <c r="B223" s="91"/>
      <c r="C223" s="91"/>
      <c r="D223" s="91"/>
      <c r="E223" s="91"/>
      <c r="F223" s="58"/>
      <c r="G223" s="91"/>
      <c r="H223" s="91"/>
      <c r="I223" s="91"/>
      <c r="J223" s="91"/>
      <c r="K223" s="91"/>
      <c r="L223" s="58"/>
      <c r="M223" s="91"/>
      <c r="N223" s="91"/>
      <c r="O223" s="91"/>
      <c r="P223" s="58"/>
      <c r="Q223" s="58"/>
      <c r="R223" s="58"/>
      <c r="S223" s="58"/>
      <c r="T223" s="58"/>
      <c r="U223" s="91"/>
      <c r="V223" s="58"/>
      <c r="W223" s="91"/>
      <c r="X223" s="58"/>
      <c r="Y223" s="91"/>
      <c r="Z223" s="58"/>
      <c r="AA223" s="91"/>
      <c r="AB223" s="58"/>
      <c r="AC223" s="91"/>
      <c r="AD223" s="91"/>
      <c r="AE223" s="58"/>
      <c r="AF223" s="58"/>
      <c r="AG223" s="58"/>
      <c r="AH223" s="91"/>
      <c r="AI223" s="91"/>
      <c r="AJ223" s="91"/>
      <c r="AK223" s="91"/>
      <c r="AL223" s="91"/>
      <c r="AM223" s="91"/>
      <c r="AN223" s="91"/>
      <c r="AO223" s="91"/>
      <c r="AP223" s="91"/>
      <c r="AQ223" s="91"/>
      <c r="AR223" s="91"/>
      <c r="AS223" s="91"/>
      <c r="AT223" s="91"/>
      <c r="AU223" s="91"/>
      <c r="AV223" s="91"/>
      <c r="AW223" s="91"/>
      <c r="AX223" s="91"/>
      <c r="AY223" s="91"/>
      <c r="AZ223" s="91"/>
      <c r="BA223" s="91"/>
      <c r="BB223" s="91"/>
      <c r="BC223" s="91"/>
      <c r="BD223" s="91"/>
      <c r="BE223" s="91"/>
      <c r="BF223" s="91"/>
      <c r="BG223" s="91"/>
      <c r="BH223" s="91"/>
      <c r="BI223" s="91"/>
    </row>
    <row r="224" spans="1:61" ht="15.75" customHeight="1">
      <c r="A224" s="91"/>
      <c r="B224" s="91"/>
      <c r="C224" s="91"/>
      <c r="D224" s="91"/>
      <c r="E224" s="91"/>
      <c r="F224" s="58"/>
      <c r="G224" s="91"/>
      <c r="H224" s="91"/>
      <c r="I224" s="91"/>
      <c r="J224" s="91"/>
      <c r="K224" s="91"/>
      <c r="L224" s="58"/>
      <c r="M224" s="91"/>
      <c r="N224" s="91"/>
      <c r="O224" s="91"/>
      <c r="P224" s="58"/>
      <c r="Q224" s="58"/>
      <c r="R224" s="58"/>
      <c r="S224" s="58"/>
      <c r="T224" s="58"/>
      <c r="U224" s="91"/>
      <c r="V224" s="58"/>
      <c r="W224" s="91"/>
      <c r="X224" s="58"/>
      <c r="Y224" s="91"/>
      <c r="Z224" s="58"/>
      <c r="AA224" s="91"/>
      <c r="AB224" s="58"/>
      <c r="AC224" s="91"/>
      <c r="AD224" s="91"/>
      <c r="AE224" s="58"/>
      <c r="AF224" s="58"/>
      <c r="AG224" s="58"/>
      <c r="AH224" s="91"/>
      <c r="AI224" s="91"/>
      <c r="AJ224" s="91"/>
      <c r="AK224" s="91"/>
      <c r="AL224" s="91"/>
      <c r="AM224" s="91"/>
      <c r="AN224" s="91"/>
      <c r="AO224" s="91"/>
      <c r="AP224" s="91"/>
      <c r="AQ224" s="91"/>
      <c r="AR224" s="91"/>
      <c r="AS224" s="91"/>
      <c r="AT224" s="91"/>
      <c r="AU224" s="91"/>
      <c r="AV224" s="91"/>
      <c r="AW224" s="91"/>
      <c r="AX224" s="91"/>
      <c r="AY224" s="91"/>
      <c r="AZ224" s="91"/>
      <c r="BA224" s="91"/>
      <c r="BB224" s="91"/>
      <c r="BC224" s="91"/>
      <c r="BD224" s="91"/>
      <c r="BE224" s="91"/>
      <c r="BF224" s="91"/>
      <c r="BG224" s="91"/>
      <c r="BH224" s="91"/>
      <c r="BI224" s="91"/>
    </row>
    <row r="225" spans="1:61" ht="15.75" customHeight="1">
      <c r="A225" s="91"/>
      <c r="B225" s="91"/>
      <c r="C225" s="91"/>
      <c r="D225" s="91"/>
      <c r="E225" s="91"/>
      <c r="F225" s="58"/>
      <c r="G225" s="91"/>
      <c r="H225" s="91"/>
      <c r="I225" s="91"/>
      <c r="J225" s="91"/>
      <c r="K225" s="91"/>
      <c r="L225" s="58"/>
      <c r="M225" s="91"/>
      <c r="N225" s="91"/>
      <c r="O225" s="91"/>
      <c r="P225" s="58"/>
      <c r="Q225" s="58"/>
      <c r="R225" s="58"/>
      <c r="S225" s="58"/>
      <c r="T225" s="58"/>
      <c r="U225" s="91"/>
      <c r="V225" s="58"/>
      <c r="W225" s="91"/>
      <c r="X225" s="58"/>
      <c r="Y225" s="91"/>
      <c r="Z225" s="58"/>
      <c r="AA225" s="91"/>
      <c r="AB225" s="58"/>
      <c r="AC225" s="91"/>
      <c r="AD225" s="91"/>
      <c r="AE225" s="58"/>
      <c r="AF225" s="58"/>
      <c r="AG225" s="58"/>
      <c r="AH225" s="91"/>
      <c r="AI225" s="91"/>
      <c r="AJ225" s="91"/>
      <c r="AK225" s="91"/>
      <c r="AL225" s="91"/>
      <c r="AM225" s="91"/>
      <c r="AN225" s="91"/>
      <c r="AO225" s="91"/>
      <c r="AP225" s="91"/>
      <c r="AQ225" s="91"/>
      <c r="AR225" s="91"/>
      <c r="AS225" s="91"/>
      <c r="AT225" s="91"/>
      <c r="AU225" s="91"/>
      <c r="AV225" s="91"/>
      <c r="AW225" s="91"/>
      <c r="AX225" s="91"/>
      <c r="AY225" s="91"/>
      <c r="AZ225" s="91"/>
      <c r="BA225" s="91"/>
      <c r="BB225" s="91"/>
      <c r="BC225" s="91"/>
      <c r="BD225" s="91"/>
      <c r="BE225" s="91"/>
      <c r="BF225" s="91"/>
      <c r="BG225" s="91"/>
      <c r="BH225" s="91"/>
      <c r="BI225" s="91"/>
    </row>
    <row r="226" spans="1:61" ht="15.75" customHeight="1">
      <c r="A226" s="91"/>
      <c r="B226" s="91"/>
      <c r="C226" s="91"/>
      <c r="D226" s="91"/>
      <c r="E226" s="91"/>
      <c r="F226" s="58"/>
      <c r="G226" s="91"/>
      <c r="H226" s="91"/>
      <c r="I226" s="91"/>
      <c r="J226" s="91"/>
      <c r="K226" s="91"/>
      <c r="L226" s="58"/>
      <c r="M226" s="91"/>
      <c r="N226" s="91"/>
      <c r="O226" s="91"/>
      <c r="P226" s="58"/>
      <c r="Q226" s="58"/>
      <c r="R226" s="58"/>
      <c r="S226" s="58"/>
      <c r="T226" s="58"/>
      <c r="U226" s="91"/>
      <c r="V226" s="58"/>
      <c r="W226" s="91"/>
      <c r="X226" s="58"/>
      <c r="Y226" s="91"/>
      <c r="Z226" s="58"/>
      <c r="AA226" s="91"/>
      <c r="AB226" s="58"/>
      <c r="AC226" s="91"/>
      <c r="AD226" s="91"/>
      <c r="AE226" s="58"/>
      <c r="AF226" s="58"/>
      <c r="AG226" s="58"/>
      <c r="AH226" s="91"/>
      <c r="AI226" s="91"/>
      <c r="AJ226" s="91"/>
      <c r="AK226" s="91"/>
      <c r="AL226" s="91"/>
      <c r="AM226" s="91"/>
      <c r="AN226" s="91"/>
      <c r="AO226" s="91"/>
      <c r="AP226" s="91"/>
      <c r="AQ226" s="91"/>
      <c r="AR226" s="91"/>
      <c r="AS226" s="91"/>
      <c r="AT226" s="91"/>
      <c r="AU226" s="91"/>
      <c r="AV226" s="91"/>
      <c r="AW226" s="91"/>
      <c r="AX226" s="91"/>
      <c r="AY226" s="91"/>
      <c r="AZ226" s="91"/>
      <c r="BA226" s="91"/>
      <c r="BB226" s="91"/>
      <c r="BC226" s="91"/>
      <c r="BD226" s="91"/>
      <c r="BE226" s="91"/>
      <c r="BF226" s="91"/>
      <c r="BG226" s="91"/>
      <c r="BH226" s="91"/>
      <c r="BI226" s="91"/>
    </row>
    <row r="227" spans="1:61" ht="15.75" customHeight="1">
      <c r="A227" s="91"/>
      <c r="B227" s="91"/>
      <c r="C227" s="91"/>
      <c r="D227" s="91"/>
      <c r="E227" s="91"/>
      <c r="F227" s="58"/>
      <c r="G227" s="91"/>
      <c r="H227" s="91"/>
      <c r="I227" s="91"/>
      <c r="J227" s="91"/>
      <c r="K227" s="91"/>
      <c r="L227" s="58"/>
      <c r="M227" s="91"/>
      <c r="N227" s="91"/>
      <c r="O227" s="91"/>
      <c r="P227" s="58"/>
      <c r="Q227" s="58"/>
      <c r="R227" s="58"/>
      <c r="S227" s="58"/>
      <c r="T227" s="58"/>
      <c r="U227" s="91"/>
      <c r="V227" s="58"/>
      <c r="W227" s="91"/>
      <c r="X227" s="58"/>
      <c r="Y227" s="91"/>
      <c r="Z227" s="58"/>
      <c r="AA227" s="91"/>
      <c r="AB227" s="58"/>
      <c r="AC227" s="91"/>
      <c r="AD227" s="91"/>
      <c r="AE227" s="58"/>
      <c r="AF227" s="58"/>
      <c r="AG227" s="58"/>
      <c r="AH227" s="91"/>
      <c r="AI227" s="91"/>
      <c r="AJ227" s="91"/>
      <c r="AK227" s="91"/>
      <c r="AL227" s="91"/>
      <c r="AM227" s="91"/>
      <c r="AN227" s="91"/>
      <c r="AO227" s="91"/>
      <c r="AP227" s="91"/>
      <c r="AQ227" s="91"/>
      <c r="AR227" s="91"/>
      <c r="AS227" s="91"/>
      <c r="AT227" s="91"/>
      <c r="AU227" s="91"/>
      <c r="AV227" s="91"/>
      <c r="AW227" s="91"/>
      <c r="AX227" s="91"/>
      <c r="AY227" s="91"/>
      <c r="AZ227" s="91"/>
      <c r="BA227" s="91"/>
      <c r="BB227" s="91"/>
      <c r="BC227" s="91"/>
      <c r="BD227" s="91"/>
      <c r="BE227" s="91"/>
      <c r="BF227" s="91"/>
      <c r="BG227" s="91"/>
      <c r="BH227" s="91"/>
      <c r="BI227" s="91"/>
    </row>
    <row r="228" spans="1:61" ht="15.75" customHeight="1">
      <c r="A228" s="91"/>
      <c r="B228" s="91"/>
      <c r="C228" s="91"/>
      <c r="D228" s="91"/>
      <c r="E228" s="91"/>
      <c r="F228" s="58"/>
      <c r="G228" s="91"/>
      <c r="H228" s="91"/>
      <c r="I228" s="91"/>
      <c r="J228" s="91"/>
      <c r="K228" s="91"/>
      <c r="L228" s="58"/>
      <c r="M228" s="91"/>
      <c r="N228" s="91"/>
      <c r="O228" s="91"/>
      <c r="P228" s="58"/>
      <c r="Q228" s="58"/>
      <c r="R228" s="58"/>
      <c r="S228" s="58"/>
      <c r="T228" s="58"/>
      <c r="U228" s="91"/>
      <c r="V228" s="58"/>
      <c r="W228" s="91"/>
      <c r="X228" s="58"/>
      <c r="Y228" s="91"/>
      <c r="Z228" s="58"/>
      <c r="AA228" s="91"/>
      <c r="AB228" s="58"/>
      <c r="AC228" s="91"/>
      <c r="AD228" s="91"/>
      <c r="AE228" s="58"/>
      <c r="AF228" s="58"/>
      <c r="AG228" s="58"/>
      <c r="AH228" s="91"/>
      <c r="AI228" s="91"/>
      <c r="AJ228" s="91"/>
      <c r="AK228" s="91"/>
      <c r="AL228" s="91"/>
      <c r="AM228" s="91"/>
      <c r="AN228" s="91"/>
      <c r="AO228" s="91"/>
      <c r="AP228" s="91"/>
      <c r="AQ228" s="91"/>
      <c r="AR228" s="91"/>
      <c r="AS228" s="91"/>
      <c r="AT228" s="91"/>
      <c r="AU228" s="91"/>
      <c r="AV228" s="91"/>
      <c r="AW228" s="91"/>
      <c r="AX228" s="91"/>
      <c r="AY228" s="91"/>
      <c r="AZ228" s="91"/>
      <c r="BA228" s="91"/>
      <c r="BB228" s="91"/>
      <c r="BC228" s="91"/>
      <c r="BD228" s="91"/>
      <c r="BE228" s="91"/>
      <c r="BF228" s="91"/>
      <c r="BG228" s="91"/>
      <c r="BH228" s="91"/>
      <c r="BI228" s="91"/>
    </row>
    <row r="229" spans="1:61" ht="15.75" customHeight="1">
      <c r="A229" s="91"/>
      <c r="B229" s="91"/>
      <c r="C229" s="91"/>
      <c r="D229" s="91"/>
      <c r="E229" s="91"/>
      <c r="F229" s="58"/>
      <c r="G229" s="91"/>
      <c r="H229" s="91"/>
      <c r="I229" s="91"/>
      <c r="J229" s="91"/>
      <c r="K229" s="91"/>
      <c r="L229" s="58"/>
      <c r="M229" s="91"/>
      <c r="N229" s="91"/>
      <c r="O229" s="91"/>
      <c r="P229" s="58"/>
      <c r="Q229" s="58"/>
      <c r="R229" s="58"/>
      <c r="S229" s="58"/>
      <c r="T229" s="58"/>
      <c r="U229" s="91"/>
      <c r="V229" s="58"/>
      <c r="W229" s="91"/>
      <c r="X229" s="58"/>
      <c r="Y229" s="91"/>
      <c r="Z229" s="58"/>
      <c r="AA229" s="91"/>
      <c r="AB229" s="58"/>
      <c r="AC229" s="91"/>
      <c r="AD229" s="91"/>
      <c r="AE229" s="58"/>
      <c r="AF229" s="58"/>
      <c r="AG229" s="58"/>
      <c r="AH229" s="91"/>
      <c r="AI229" s="91"/>
      <c r="AJ229" s="91"/>
      <c r="AK229" s="91"/>
      <c r="AL229" s="91"/>
      <c r="AM229" s="91"/>
      <c r="AN229" s="91"/>
      <c r="AO229" s="91"/>
      <c r="AP229" s="91"/>
      <c r="AQ229" s="91"/>
      <c r="AR229" s="91"/>
      <c r="AS229" s="91"/>
      <c r="AT229" s="91"/>
      <c r="AU229" s="91"/>
      <c r="AV229" s="91"/>
      <c r="AW229" s="91"/>
      <c r="AX229" s="91"/>
      <c r="AY229" s="91"/>
      <c r="AZ229" s="91"/>
      <c r="BA229" s="91"/>
      <c r="BB229" s="91"/>
      <c r="BC229" s="91"/>
      <c r="BD229" s="91"/>
      <c r="BE229" s="91"/>
      <c r="BF229" s="91"/>
      <c r="BG229" s="91"/>
      <c r="BH229" s="91"/>
      <c r="BI229" s="91"/>
    </row>
    <row r="230" spans="1:61" ht="15.75" customHeight="1">
      <c r="A230" s="91"/>
      <c r="B230" s="91"/>
      <c r="C230" s="91"/>
      <c r="D230" s="91"/>
      <c r="E230" s="91"/>
      <c r="F230" s="58"/>
      <c r="G230" s="91"/>
      <c r="H230" s="91"/>
      <c r="I230" s="91"/>
      <c r="J230" s="91"/>
      <c r="K230" s="91"/>
      <c r="L230" s="58"/>
      <c r="M230" s="91"/>
      <c r="N230" s="91"/>
      <c r="O230" s="91"/>
      <c r="P230" s="58"/>
      <c r="Q230" s="58"/>
      <c r="R230" s="58"/>
      <c r="S230" s="58"/>
      <c r="T230" s="58"/>
      <c r="U230" s="91"/>
      <c r="V230" s="58"/>
      <c r="W230" s="91"/>
      <c r="X230" s="58"/>
      <c r="Y230" s="91"/>
      <c r="Z230" s="58"/>
      <c r="AA230" s="91"/>
      <c r="AB230" s="58"/>
      <c r="AC230" s="91"/>
      <c r="AD230" s="91"/>
      <c r="AE230" s="58"/>
      <c r="AF230" s="58"/>
      <c r="AG230" s="58"/>
      <c r="AH230" s="91"/>
      <c r="AI230" s="91"/>
      <c r="AJ230" s="91"/>
      <c r="AK230" s="91"/>
      <c r="AL230" s="91"/>
      <c r="AM230" s="91"/>
      <c r="AN230" s="91"/>
      <c r="AO230" s="91"/>
      <c r="AP230" s="91"/>
      <c r="AQ230" s="91"/>
      <c r="AR230" s="91"/>
      <c r="AS230" s="91"/>
      <c r="AT230" s="91"/>
      <c r="AU230" s="91"/>
      <c r="AV230" s="91"/>
      <c r="AW230" s="91"/>
      <c r="AX230" s="91"/>
      <c r="AY230" s="91"/>
      <c r="AZ230" s="91"/>
      <c r="BA230" s="91"/>
      <c r="BB230" s="91"/>
      <c r="BC230" s="91"/>
      <c r="BD230" s="91"/>
      <c r="BE230" s="91"/>
      <c r="BF230" s="91"/>
      <c r="BG230" s="91"/>
      <c r="BH230" s="91"/>
      <c r="BI230" s="91"/>
    </row>
    <row r="231" spans="1:61" ht="15.75" customHeight="1">
      <c r="A231" s="91"/>
      <c r="B231" s="91"/>
      <c r="C231" s="91"/>
      <c r="D231" s="91"/>
      <c r="E231" s="91"/>
      <c r="F231" s="58"/>
      <c r="G231" s="91"/>
      <c r="H231" s="91"/>
      <c r="I231" s="91"/>
      <c r="J231" s="91"/>
      <c r="K231" s="91"/>
      <c r="L231" s="58"/>
      <c r="M231" s="91"/>
      <c r="N231" s="91"/>
      <c r="O231" s="91"/>
      <c r="P231" s="58"/>
      <c r="Q231" s="58"/>
      <c r="R231" s="58"/>
      <c r="S231" s="58"/>
      <c r="T231" s="58"/>
      <c r="U231" s="91"/>
      <c r="V231" s="58"/>
      <c r="W231" s="91"/>
      <c r="X231" s="58"/>
      <c r="Y231" s="91"/>
      <c r="Z231" s="58"/>
      <c r="AA231" s="91"/>
      <c r="AB231" s="58"/>
      <c r="AC231" s="91"/>
      <c r="AD231" s="91"/>
      <c r="AE231" s="58"/>
      <c r="AF231" s="58"/>
      <c r="AG231" s="58"/>
      <c r="AH231" s="91"/>
      <c r="AI231" s="91"/>
      <c r="AJ231" s="91"/>
      <c r="AK231" s="91"/>
      <c r="AL231" s="91"/>
      <c r="AM231" s="91"/>
      <c r="AN231" s="91"/>
      <c r="AO231" s="91"/>
      <c r="AP231" s="91"/>
      <c r="AQ231" s="91"/>
      <c r="AR231" s="91"/>
      <c r="AS231" s="91"/>
      <c r="AT231" s="91"/>
      <c r="AU231" s="91"/>
      <c r="AV231" s="91"/>
      <c r="AW231" s="91"/>
      <c r="AX231" s="91"/>
      <c r="AY231" s="91"/>
      <c r="AZ231" s="91"/>
      <c r="BA231" s="91"/>
      <c r="BB231" s="91"/>
      <c r="BC231" s="91"/>
      <c r="BD231" s="91"/>
      <c r="BE231" s="91"/>
      <c r="BF231" s="91"/>
      <c r="BG231" s="91"/>
      <c r="BH231" s="91"/>
      <c r="BI231" s="91"/>
    </row>
    <row r="232" spans="1:61" ht="15.75" customHeight="1">
      <c r="A232" s="91"/>
      <c r="B232" s="91"/>
      <c r="C232" s="91"/>
      <c r="D232" s="91"/>
      <c r="E232" s="91"/>
      <c r="F232" s="58"/>
      <c r="G232" s="91"/>
      <c r="H232" s="91"/>
      <c r="I232" s="91"/>
      <c r="J232" s="91"/>
      <c r="K232" s="91"/>
      <c r="L232" s="58"/>
      <c r="M232" s="91"/>
      <c r="N232" s="91"/>
      <c r="O232" s="91"/>
      <c r="P232" s="58"/>
      <c r="Q232" s="58"/>
      <c r="R232" s="58"/>
      <c r="S232" s="58"/>
      <c r="T232" s="58"/>
      <c r="U232" s="91"/>
      <c r="V232" s="58"/>
      <c r="W232" s="91"/>
      <c r="X232" s="58"/>
      <c r="Y232" s="91"/>
      <c r="Z232" s="58"/>
      <c r="AA232" s="91"/>
      <c r="AB232" s="58"/>
      <c r="AC232" s="91"/>
      <c r="AD232" s="91"/>
      <c r="AE232" s="58"/>
      <c r="AF232" s="58"/>
      <c r="AG232" s="58"/>
      <c r="AH232" s="91"/>
      <c r="AI232" s="91"/>
      <c r="AJ232" s="91"/>
      <c r="AK232" s="91"/>
      <c r="AL232" s="91"/>
      <c r="AM232" s="91"/>
      <c r="AN232" s="91"/>
      <c r="AO232" s="91"/>
      <c r="AP232" s="91"/>
      <c r="AQ232" s="91"/>
      <c r="AR232" s="91"/>
      <c r="AS232" s="91"/>
      <c r="AT232" s="91"/>
      <c r="AU232" s="91"/>
      <c r="AV232" s="91"/>
      <c r="AW232" s="91"/>
      <c r="AX232" s="91"/>
      <c r="AY232" s="91"/>
      <c r="AZ232" s="91"/>
      <c r="BA232" s="91"/>
      <c r="BB232" s="91"/>
      <c r="BC232" s="91"/>
      <c r="BD232" s="91"/>
      <c r="BE232" s="91"/>
      <c r="BF232" s="91"/>
      <c r="BG232" s="91"/>
      <c r="BH232" s="91"/>
      <c r="BI232" s="91"/>
    </row>
    <row r="233" spans="1:61" ht="15.75" customHeight="1">
      <c r="A233" s="91"/>
      <c r="B233" s="91"/>
      <c r="C233" s="91"/>
      <c r="D233" s="91"/>
      <c r="E233" s="91"/>
      <c r="F233" s="58"/>
      <c r="G233" s="91"/>
      <c r="H233" s="91"/>
      <c r="I233" s="91"/>
      <c r="J233" s="91"/>
      <c r="K233" s="91"/>
      <c r="L233" s="58"/>
      <c r="M233" s="91"/>
      <c r="N233" s="91"/>
      <c r="O233" s="91"/>
      <c r="P233" s="58"/>
      <c r="Q233" s="58"/>
      <c r="R233" s="58"/>
      <c r="S233" s="58"/>
      <c r="T233" s="58"/>
      <c r="U233" s="91"/>
      <c r="V233" s="58"/>
      <c r="W233" s="91"/>
      <c r="X233" s="58"/>
      <c r="Y233" s="91"/>
      <c r="Z233" s="58"/>
      <c r="AA233" s="91"/>
      <c r="AB233" s="58"/>
      <c r="AC233" s="91"/>
      <c r="AD233" s="91"/>
      <c r="AE233" s="58"/>
      <c r="AF233" s="58"/>
      <c r="AG233" s="58"/>
      <c r="AH233" s="91"/>
      <c r="AI233" s="91"/>
      <c r="AJ233" s="91"/>
      <c r="AK233" s="91"/>
      <c r="AL233" s="91"/>
      <c r="AM233" s="91"/>
      <c r="AN233" s="91"/>
      <c r="AO233" s="91"/>
      <c r="AP233" s="91"/>
      <c r="AQ233" s="91"/>
      <c r="AR233" s="91"/>
      <c r="AS233" s="91"/>
      <c r="AT233" s="91"/>
      <c r="AU233" s="91"/>
      <c r="AV233" s="91"/>
      <c r="AW233" s="91"/>
      <c r="AX233" s="91"/>
      <c r="AY233" s="91"/>
      <c r="AZ233" s="91"/>
      <c r="BA233" s="91"/>
      <c r="BB233" s="91"/>
      <c r="BC233" s="91"/>
      <c r="BD233" s="91"/>
      <c r="BE233" s="91"/>
      <c r="BF233" s="91"/>
      <c r="BG233" s="91"/>
      <c r="BH233" s="91"/>
      <c r="BI233" s="91"/>
    </row>
    <row r="234" spans="1:61" ht="15.75" customHeight="1">
      <c r="A234" s="91"/>
      <c r="B234" s="91"/>
      <c r="C234" s="91"/>
      <c r="D234" s="91"/>
      <c r="E234" s="91"/>
      <c r="F234" s="58"/>
      <c r="G234" s="91"/>
      <c r="H234" s="91"/>
      <c r="I234" s="91"/>
      <c r="J234" s="91"/>
      <c r="K234" s="91"/>
      <c r="L234" s="58"/>
      <c r="M234" s="91"/>
      <c r="N234" s="91"/>
      <c r="O234" s="91"/>
      <c r="P234" s="58"/>
      <c r="Q234" s="58"/>
      <c r="R234" s="58"/>
      <c r="S234" s="58"/>
      <c r="T234" s="58"/>
      <c r="U234" s="91"/>
      <c r="V234" s="58"/>
      <c r="W234" s="91"/>
      <c r="X234" s="58"/>
      <c r="Y234" s="91"/>
      <c r="Z234" s="58"/>
      <c r="AA234" s="91"/>
      <c r="AB234" s="58"/>
      <c r="AC234" s="91"/>
      <c r="AD234" s="91"/>
      <c r="AE234" s="58"/>
      <c r="AF234" s="58"/>
      <c r="AG234" s="58"/>
      <c r="AH234" s="91"/>
      <c r="AI234" s="91"/>
      <c r="AJ234" s="91"/>
      <c r="AK234" s="91"/>
      <c r="AL234" s="91"/>
      <c r="AM234" s="91"/>
      <c r="AN234" s="91"/>
      <c r="AO234" s="91"/>
      <c r="AP234" s="91"/>
      <c r="AQ234" s="91"/>
      <c r="AR234" s="91"/>
      <c r="AS234" s="91"/>
      <c r="AT234" s="91"/>
      <c r="AU234" s="91"/>
      <c r="AV234" s="91"/>
      <c r="AW234" s="91"/>
      <c r="AX234" s="91"/>
      <c r="AY234" s="91"/>
      <c r="AZ234" s="91"/>
      <c r="BA234" s="91"/>
      <c r="BB234" s="91"/>
      <c r="BC234" s="91"/>
      <c r="BD234" s="91"/>
      <c r="BE234" s="91"/>
      <c r="BF234" s="91"/>
      <c r="BG234" s="91"/>
      <c r="BH234" s="91"/>
      <c r="BI234" s="91"/>
    </row>
    <row r="235" spans="1:61" ht="15.75" customHeight="1">
      <c r="A235" s="91"/>
      <c r="B235" s="91"/>
      <c r="C235" s="91"/>
      <c r="D235" s="91"/>
      <c r="E235" s="91"/>
      <c r="F235" s="58"/>
      <c r="G235" s="91"/>
      <c r="H235" s="91"/>
      <c r="I235" s="91"/>
      <c r="J235" s="91"/>
      <c r="K235" s="91"/>
      <c r="L235" s="58"/>
      <c r="M235" s="91"/>
      <c r="N235" s="91"/>
      <c r="O235" s="91"/>
      <c r="P235" s="58"/>
      <c r="Q235" s="58"/>
      <c r="R235" s="58"/>
      <c r="S235" s="58"/>
      <c r="T235" s="58"/>
      <c r="U235" s="91"/>
      <c r="V235" s="58"/>
      <c r="W235" s="91"/>
      <c r="X235" s="58"/>
      <c r="Y235" s="91"/>
      <c r="Z235" s="58"/>
      <c r="AA235" s="91"/>
      <c r="AB235" s="58"/>
      <c r="AC235" s="91"/>
      <c r="AD235" s="91"/>
      <c r="AE235" s="58"/>
      <c r="AF235" s="58"/>
      <c r="AG235" s="58"/>
      <c r="AH235" s="91"/>
      <c r="AI235" s="91"/>
      <c r="AJ235" s="91"/>
      <c r="AK235" s="91"/>
      <c r="AL235" s="91"/>
      <c r="AM235" s="91"/>
      <c r="AN235" s="91"/>
      <c r="AO235" s="91"/>
      <c r="AP235" s="91"/>
      <c r="AQ235" s="91"/>
      <c r="AR235" s="91"/>
      <c r="AS235" s="91"/>
      <c r="AT235" s="91"/>
      <c r="AU235" s="91"/>
      <c r="AV235" s="91"/>
      <c r="AW235" s="91"/>
      <c r="AX235" s="91"/>
      <c r="AY235" s="91"/>
      <c r="AZ235" s="91"/>
      <c r="BA235" s="91"/>
      <c r="BB235" s="91"/>
      <c r="BC235" s="91"/>
      <c r="BD235" s="91"/>
      <c r="BE235" s="91"/>
      <c r="BF235" s="91"/>
      <c r="BG235" s="91"/>
      <c r="BH235" s="91"/>
      <c r="BI235" s="91"/>
    </row>
    <row r="236" spans="1:61" ht="15.75" customHeight="1">
      <c r="A236" s="91"/>
      <c r="B236" s="91"/>
      <c r="C236" s="91"/>
      <c r="D236" s="91"/>
      <c r="E236" s="91"/>
      <c r="F236" s="58"/>
      <c r="G236" s="91"/>
      <c r="H236" s="91"/>
      <c r="I236" s="91"/>
      <c r="J236" s="91"/>
      <c r="K236" s="91"/>
      <c r="L236" s="58"/>
      <c r="M236" s="91"/>
      <c r="N236" s="91"/>
      <c r="O236" s="91"/>
      <c r="P236" s="58"/>
      <c r="Q236" s="58"/>
      <c r="R236" s="58"/>
      <c r="S236" s="58"/>
      <c r="T236" s="58"/>
      <c r="U236" s="91"/>
      <c r="V236" s="58"/>
      <c r="W236" s="91"/>
      <c r="X236" s="58"/>
      <c r="Y236" s="91"/>
      <c r="Z236" s="58"/>
      <c r="AA236" s="91"/>
      <c r="AB236" s="58"/>
      <c r="AC236" s="91"/>
      <c r="AD236" s="91"/>
      <c r="AE236" s="58"/>
      <c r="AF236" s="58"/>
      <c r="AG236" s="58"/>
      <c r="AH236" s="91"/>
      <c r="AI236" s="91"/>
      <c r="AJ236" s="91"/>
      <c r="AK236" s="91"/>
      <c r="AL236" s="91"/>
      <c r="AM236" s="91"/>
      <c r="AN236" s="91"/>
      <c r="AO236" s="91"/>
      <c r="AP236" s="91"/>
      <c r="AQ236" s="91"/>
      <c r="AR236" s="91"/>
      <c r="AS236" s="91"/>
      <c r="AT236" s="91"/>
      <c r="AU236" s="91"/>
      <c r="AV236" s="91"/>
      <c r="AW236" s="91"/>
      <c r="AX236" s="91"/>
      <c r="AY236" s="91"/>
      <c r="AZ236" s="91"/>
      <c r="BA236" s="91"/>
      <c r="BB236" s="91"/>
      <c r="BC236" s="91"/>
      <c r="BD236" s="91"/>
      <c r="BE236" s="91"/>
      <c r="BF236" s="91"/>
      <c r="BG236" s="91"/>
      <c r="BH236" s="91"/>
      <c r="BI236" s="91"/>
    </row>
    <row r="237" spans="1:61" ht="15.75" customHeight="1">
      <c r="A237" s="91"/>
      <c r="B237" s="91"/>
      <c r="C237" s="91"/>
      <c r="D237" s="91"/>
      <c r="E237" s="91"/>
      <c r="F237" s="58"/>
      <c r="G237" s="91"/>
      <c r="H237" s="91"/>
      <c r="I237" s="91"/>
      <c r="J237" s="91"/>
      <c r="K237" s="91"/>
      <c r="L237" s="58"/>
      <c r="M237" s="91"/>
      <c r="N237" s="91"/>
      <c r="O237" s="91"/>
      <c r="P237" s="58"/>
      <c r="Q237" s="58"/>
      <c r="R237" s="58"/>
      <c r="S237" s="58"/>
      <c r="T237" s="58"/>
      <c r="U237" s="91"/>
      <c r="V237" s="58"/>
      <c r="W237" s="91"/>
      <c r="X237" s="58"/>
      <c r="Y237" s="91"/>
      <c r="Z237" s="58"/>
      <c r="AA237" s="91"/>
      <c r="AB237" s="58"/>
      <c r="AC237" s="91"/>
      <c r="AD237" s="91"/>
      <c r="AE237" s="58"/>
      <c r="AF237" s="58"/>
      <c r="AG237" s="58"/>
      <c r="AH237" s="91"/>
      <c r="AI237" s="91"/>
      <c r="AJ237" s="91"/>
      <c r="AK237" s="91"/>
      <c r="AL237" s="91"/>
      <c r="AM237" s="91"/>
      <c r="AN237" s="91"/>
      <c r="AO237" s="91"/>
      <c r="AP237" s="91"/>
      <c r="AQ237" s="91"/>
      <c r="AR237" s="91"/>
      <c r="AS237" s="91"/>
      <c r="AT237" s="91"/>
      <c r="AU237" s="91"/>
      <c r="AV237" s="91"/>
      <c r="AW237" s="91"/>
      <c r="AX237" s="91"/>
      <c r="AY237" s="91"/>
      <c r="AZ237" s="91"/>
      <c r="BA237" s="91"/>
      <c r="BB237" s="91"/>
      <c r="BC237" s="91"/>
      <c r="BD237" s="91"/>
      <c r="BE237" s="91"/>
      <c r="BF237" s="91"/>
      <c r="BG237" s="91"/>
      <c r="BH237" s="91"/>
      <c r="BI237" s="91"/>
    </row>
    <row r="238" spans="1:61" ht="15.75" customHeight="1">
      <c r="A238" s="91"/>
      <c r="B238" s="91"/>
      <c r="C238" s="91"/>
      <c r="D238" s="91"/>
      <c r="E238" s="91"/>
      <c r="F238" s="58"/>
      <c r="G238" s="91"/>
      <c r="H238" s="91"/>
      <c r="I238" s="91"/>
      <c r="J238" s="91"/>
      <c r="K238" s="91"/>
      <c r="L238" s="58"/>
      <c r="M238" s="91"/>
      <c r="N238" s="91"/>
      <c r="O238" s="91"/>
      <c r="P238" s="58"/>
      <c r="Q238" s="58"/>
      <c r="R238" s="58"/>
      <c r="S238" s="58"/>
      <c r="T238" s="58"/>
      <c r="U238" s="91"/>
      <c r="V238" s="58"/>
      <c r="W238" s="91"/>
      <c r="X238" s="58"/>
      <c r="Y238" s="91"/>
      <c r="Z238" s="58"/>
      <c r="AA238" s="91"/>
      <c r="AB238" s="58"/>
      <c r="AC238" s="91"/>
      <c r="AD238" s="91"/>
      <c r="AE238" s="58"/>
      <c r="AF238" s="58"/>
      <c r="AG238" s="58"/>
      <c r="AH238" s="91"/>
      <c r="AI238" s="91"/>
      <c r="AJ238" s="91"/>
      <c r="AK238" s="91"/>
      <c r="AL238" s="91"/>
      <c r="AM238" s="91"/>
      <c r="AN238" s="91"/>
      <c r="AO238" s="91"/>
      <c r="AP238" s="91"/>
      <c r="AQ238" s="91"/>
      <c r="AR238" s="91"/>
      <c r="AS238" s="91"/>
      <c r="AT238" s="91"/>
      <c r="AU238" s="91"/>
      <c r="AV238" s="91"/>
      <c r="AW238" s="91"/>
      <c r="AX238" s="91"/>
      <c r="AY238" s="91"/>
      <c r="AZ238" s="91"/>
      <c r="BA238" s="91"/>
      <c r="BB238" s="91"/>
      <c r="BC238" s="91"/>
      <c r="BD238" s="91"/>
      <c r="BE238" s="91"/>
      <c r="BF238" s="91"/>
      <c r="BG238" s="91"/>
      <c r="BH238" s="91"/>
      <c r="BI238" s="91"/>
    </row>
    <row r="239" spans="1:61" ht="15.75" customHeight="1">
      <c r="A239" s="91"/>
      <c r="B239" s="91"/>
      <c r="C239" s="91"/>
      <c r="D239" s="91"/>
      <c r="E239" s="91"/>
      <c r="F239" s="58"/>
      <c r="G239" s="91"/>
      <c r="H239" s="91"/>
      <c r="I239" s="91"/>
      <c r="J239" s="91"/>
      <c r="K239" s="91"/>
      <c r="L239" s="58"/>
      <c r="M239" s="91"/>
      <c r="N239" s="91"/>
      <c r="O239" s="91"/>
      <c r="P239" s="58"/>
      <c r="Q239" s="58"/>
      <c r="R239" s="58"/>
      <c r="S239" s="58"/>
      <c r="T239" s="58"/>
      <c r="U239" s="91"/>
      <c r="V239" s="58"/>
      <c r="W239" s="91"/>
      <c r="X239" s="58"/>
      <c r="Y239" s="91"/>
      <c r="Z239" s="58"/>
      <c r="AA239" s="91"/>
      <c r="AB239" s="58"/>
      <c r="AC239" s="91"/>
      <c r="AD239" s="91"/>
      <c r="AE239" s="58"/>
      <c r="AF239" s="58"/>
      <c r="AG239" s="58"/>
      <c r="AH239" s="91"/>
      <c r="AI239" s="91"/>
      <c r="AJ239" s="91"/>
      <c r="AK239" s="91"/>
      <c r="AL239" s="91"/>
      <c r="AM239" s="91"/>
      <c r="AN239" s="91"/>
      <c r="AO239" s="91"/>
      <c r="AP239" s="91"/>
      <c r="AQ239" s="91"/>
      <c r="AR239" s="91"/>
      <c r="AS239" s="91"/>
      <c r="AT239" s="91"/>
      <c r="AU239" s="91"/>
      <c r="AV239" s="91"/>
      <c r="AW239" s="91"/>
      <c r="AX239" s="91"/>
      <c r="AY239" s="91"/>
      <c r="AZ239" s="91"/>
      <c r="BA239" s="91"/>
      <c r="BB239" s="91"/>
      <c r="BC239" s="91"/>
      <c r="BD239" s="91"/>
      <c r="BE239" s="91"/>
      <c r="BF239" s="91"/>
      <c r="BG239" s="91"/>
      <c r="BH239" s="91"/>
      <c r="BI239" s="91"/>
    </row>
    <row r="240" spans="1:61" ht="15.75" customHeight="1">
      <c r="A240" s="91"/>
      <c r="B240" s="91"/>
      <c r="C240" s="91"/>
      <c r="D240" s="91"/>
      <c r="E240" s="91"/>
      <c r="F240" s="58"/>
      <c r="G240" s="91"/>
      <c r="H240" s="91"/>
      <c r="I240" s="91"/>
      <c r="J240" s="91"/>
      <c r="K240" s="91"/>
      <c r="L240" s="58"/>
      <c r="M240" s="91"/>
      <c r="N240" s="91"/>
      <c r="O240" s="91"/>
      <c r="P240" s="58"/>
      <c r="Q240" s="58"/>
      <c r="R240" s="58"/>
      <c r="S240" s="58"/>
      <c r="T240" s="58"/>
      <c r="U240" s="91"/>
      <c r="V240" s="58"/>
      <c r="W240" s="91"/>
      <c r="X240" s="58"/>
      <c r="Y240" s="91"/>
      <c r="Z240" s="58"/>
      <c r="AA240" s="91"/>
      <c r="AB240" s="58"/>
      <c r="AC240" s="91"/>
      <c r="AD240" s="91"/>
      <c r="AE240" s="58"/>
      <c r="AF240" s="58"/>
      <c r="AG240" s="58"/>
      <c r="AH240" s="91"/>
      <c r="AI240" s="91"/>
      <c r="AJ240" s="91"/>
      <c r="AK240" s="91"/>
      <c r="AL240" s="91"/>
      <c r="AM240" s="91"/>
      <c r="AN240" s="91"/>
      <c r="AO240" s="91"/>
      <c r="AP240" s="91"/>
      <c r="AQ240" s="91"/>
      <c r="AR240" s="91"/>
      <c r="AS240" s="91"/>
      <c r="AT240" s="91"/>
      <c r="AU240" s="91"/>
      <c r="AV240" s="91"/>
      <c r="AW240" s="91"/>
      <c r="AX240" s="91"/>
      <c r="AY240" s="91"/>
      <c r="AZ240" s="91"/>
      <c r="BA240" s="91"/>
      <c r="BB240" s="91"/>
      <c r="BC240" s="91"/>
      <c r="BD240" s="91"/>
      <c r="BE240" s="91"/>
      <c r="BF240" s="91"/>
      <c r="BG240" s="91"/>
      <c r="BH240" s="91"/>
      <c r="BI240" s="91"/>
    </row>
    <row r="241" spans="1:61" ht="15.75" customHeight="1">
      <c r="A241" s="91"/>
      <c r="B241" s="91"/>
      <c r="C241" s="91"/>
      <c r="D241" s="91"/>
      <c r="E241" s="91"/>
      <c r="F241" s="58"/>
      <c r="G241" s="91"/>
      <c r="H241" s="91"/>
      <c r="I241" s="91"/>
      <c r="J241" s="91"/>
      <c r="K241" s="91"/>
      <c r="L241" s="58"/>
      <c r="M241" s="91"/>
      <c r="N241" s="91"/>
      <c r="O241" s="91"/>
      <c r="P241" s="58"/>
      <c r="Q241" s="58"/>
      <c r="R241" s="58"/>
      <c r="S241" s="58"/>
      <c r="T241" s="58"/>
      <c r="U241" s="91"/>
      <c r="V241" s="58"/>
      <c r="W241" s="91"/>
      <c r="X241" s="58"/>
      <c r="Y241" s="91"/>
      <c r="Z241" s="58"/>
      <c r="AA241" s="91"/>
      <c r="AB241" s="58"/>
      <c r="AC241" s="91"/>
      <c r="AD241" s="91"/>
      <c r="AE241" s="58"/>
      <c r="AF241" s="58"/>
      <c r="AG241" s="58"/>
      <c r="AH241" s="91"/>
      <c r="AI241" s="91"/>
      <c r="AJ241" s="91"/>
      <c r="AK241" s="91"/>
      <c r="AL241" s="91"/>
      <c r="AM241" s="91"/>
      <c r="AN241" s="91"/>
      <c r="AO241" s="91"/>
      <c r="AP241" s="91"/>
      <c r="AQ241" s="91"/>
      <c r="AR241" s="91"/>
      <c r="AS241" s="91"/>
      <c r="AT241" s="91"/>
      <c r="AU241" s="91"/>
      <c r="AV241" s="91"/>
      <c r="AW241" s="91"/>
      <c r="AX241" s="91"/>
      <c r="AY241" s="91"/>
      <c r="AZ241" s="91"/>
      <c r="BA241" s="91"/>
      <c r="BB241" s="91"/>
      <c r="BC241" s="91"/>
      <c r="BD241" s="91"/>
      <c r="BE241" s="91"/>
      <c r="BF241" s="91"/>
      <c r="BG241" s="91"/>
      <c r="BH241" s="91"/>
      <c r="BI241" s="91"/>
    </row>
    <row r="242" spans="1:61" ht="15.75" customHeight="1">
      <c r="A242" s="91"/>
      <c r="B242" s="91"/>
      <c r="C242" s="91"/>
      <c r="D242" s="91"/>
      <c r="E242" s="91"/>
      <c r="F242" s="58"/>
      <c r="G242" s="91"/>
      <c r="H242" s="91"/>
      <c r="I242" s="91"/>
      <c r="J242" s="91"/>
      <c r="K242" s="91"/>
      <c r="L242" s="58"/>
      <c r="M242" s="91"/>
      <c r="N242" s="91"/>
      <c r="O242" s="91"/>
      <c r="P242" s="58"/>
      <c r="Q242" s="58"/>
      <c r="R242" s="58"/>
      <c r="S242" s="58"/>
      <c r="T242" s="58"/>
      <c r="U242" s="91"/>
      <c r="V242" s="58"/>
      <c r="W242" s="91"/>
      <c r="X242" s="58"/>
      <c r="Y242" s="91"/>
      <c r="Z242" s="58"/>
      <c r="AA242" s="91"/>
      <c r="AB242" s="58"/>
      <c r="AC242" s="91"/>
      <c r="AD242" s="91"/>
      <c r="AE242" s="58"/>
      <c r="AF242" s="58"/>
      <c r="AG242" s="58"/>
      <c r="AH242" s="91"/>
      <c r="AI242" s="91"/>
      <c r="AJ242" s="91"/>
      <c r="AK242" s="91"/>
      <c r="AL242" s="91"/>
      <c r="AM242" s="91"/>
      <c r="AN242" s="91"/>
      <c r="AO242" s="91"/>
      <c r="AP242" s="91"/>
      <c r="AQ242" s="91"/>
      <c r="AR242" s="91"/>
      <c r="AS242" s="91"/>
      <c r="AT242" s="91"/>
      <c r="AU242" s="91"/>
      <c r="AV242" s="91"/>
      <c r="AW242" s="91"/>
      <c r="AX242" s="91"/>
      <c r="AY242" s="91"/>
      <c r="AZ242" s="91"/>
      <c r="BA242" s="91"/>
      <c r="BB242" s="91"/>
      <c r="BC242" s="91"/>
      <c r="BD242" s="91"/>
      <c r="BE242" s="91"/>
      <c r="BF242" s="91"/>
      <c r="BG242" s="91"/>
      <c r="BH242" s="91"/>
      <c r="BI242" s="91"/>
    </row>
    <row r="243" spans="1:61" ht="15.75" customHeight="1">
      <c r="A243" s="91"/>
      <c r="B243" s="91"/>
      <c r="C243" s="91"/>
      <c r="D243" s="91"/>
      <c r="E243" s="91"/>
      <c r="F243" s="58"/>
      <c r="G243" s="91"/>
      <c r="H243" s="91"/>
      <c r="I243" s="91"/>
      <c r="J243" s="91"/>
      <c r="K243" s="91"/>
      <c r="L243" s="58"/>
      <c r="M243" s="91"/>
      <c r="N243" s="91"/>
      <c r="O243" s="91"/>
      <c r="P243" s="58"/>
      <c r="Q243" s="58"/>
      <c r="R243" s="58"/>
      <c r="S243" s="58"/>
      <c r="T243" s="58"/>
      <c r="U243" s="91"/>
      <c r="V243" s="58"/>
      <c r="W243" s="91"/>
      <c r="X243" s="58"/>
      <c r="Y243" s="91"/>
      <c r="Z243" s="58"/>
      <c r="AA243" s="91"/>
      <c r="AB243" s="58"/>
      <c r="AC243" s="91"/>
      <c r="AD243" s="91"/>
      <c r="AE243" s="58"/>
      <c r="AF243" s="58"/>
      <c r="AG243" s="58"/>
      <c r="AH243" s="91"/>
      <c r="AI243" s="91"/>
      <c r="AJ243" s="91"/>
      <c r="AK243" s="91"/>
      <c r="AL243" s="91"/>
      <c r="AM243" s="91"/>
      <c r="AN243" s="91"/>
      <c r="AO243" s="91"/>
      <c r="AP243" s="91"/>
      <c r="AQ243" s="91"/>
      <c r="AR243" s="91"/>
      <c r="AS243" s="91"/>
      <c r="AT243" s="91"/>
      <c r="AU243" s="91"/>
      <c r="AV243" s="91"/>
      <c r="AW243" s="91"/>
      <c r="AX243" s="91"/>
      <c r="AY243" s="91"/>
      <c r="AZ243" s="91"/>
      <c r="BA243" s="91"/>
      <c r="BB243" s="91"/>
      <c r="BC243" s="91"/>
      <c r="BD243" s="91"/>
      <c r="BE243" s="91"/>
      <c r="BF243" s="91"/>
      <c r="BG243" s="91"/>
      <c r="BH243" s="91"/>
      <c r="BI243" s="91"/>
    </row>
    <row r="244" spans="1:61" ht="15.75" customHeight="1">
      <c r="A244" s="91"/>
      <c r="B244" s="91"/>
      <c r="C244" s="91"/>
      <c r="D244" s="91"/>
      <c r="E244" s="91"/>
      <c r="F244" s="58"/>
      <c r="G244" s="91"/>
      <c r="H244" s="91"/>
      <c r="I244" s="91"/>
      <c r="J244" s="91"/>
      <c r="K244" s="91"/>
      <c r="L244" s="58"/>
      <c r="M244" s="91"/>
      <c r="N244" s="91"/>
      <c r="O244" s="91"/>
      <c r="P244" s="58"/>
      <c r="Q244" s="58"/>
      <c r="R244" s="58"/>
      <c r="S244" s="58"/>
      <c r="T244" s="58"/>
      <c r="U244" s="91"/>
      <c r="V244" s="58"/>
      <c r="W244" s="91"/>
      <c r="X244" s="58"/>
      <c r="Y244" s="91"/>
      <c r="Z244" s="58"/>
      <c r="AA244" s="91"/>
      <c r="AB244" s="58"/>
      <c r="AC244" s="91"/>
      <c r="AD244" s="91"/>
      <c r="AE244" s="58"/>
      <c r="AF244" s="58"/>
      <c r="AG244" s="58"/>
      <c r="AH244" s="91"/>
      <c r="AI244" s="91"/>
      <c r="AJ244" s="91"/>
      <c r="AK244" s="91"/>
      <c r="AL244" s="91"/>
      <c r="AM244" s="91"/>
      <c r="AN244" s="91"/>
      <c r="AO244" s="91"/>
      <c r="AP244" s="91"/>
      <c r="AQ244" s="91"/>
      <c r="AR244" s="91"/>
      <c r="AS244" s="91"/>
      <c r="AT244" s="91"/>
      <c r="AU244" s="91"/>
      <c r="AV244" s="91"/>
      <c r="AW244" s="91"/>
      <c r="AX244" s="91"/>
      <c r="AY244" s="91"/>
      <c r="AZ244" s="91"/>
      <c r="BA244" s="91"/>
      <c r="BB244" s="91"/>
      <c r="BC244" s="91"/>
      <c r="BD244" s="91"/>
      <c r="BE244" s="91"/>
      <c r="BF244" s="91"/>
      <c r="BG244" s="91"/>
      <c r="BH244" s="91"/>
      <c r="BI244" s="91"/>
    </row>
    <row r="245" spans="1:61" ht="15.75" customHeight="1">
      <c r="A245" s="91"/>
      <c r="B245" s="91"/>
      <c r="C245" s="91"/>
      <c r="D245" s="91"/>
      <c r="E245" s="91"/>
      <c r="F245" s="58"/>
      <c r="G245" s="91"/>
      <c r="H245" s="91"/>
      <c r="I245" s="91"/>
      <c r="J245" s="91"/>
      <c r="K245" s="91"/>
      <c r="L245" s="58"/>
      <c r="M245" s="91"/>
      <c r="N245" s="91"/>
      <c r="O245" s="91"/>
      <c r="P245" s="58"/>
      <c r="Q245" s="58"/>
      <c r="R245" s="58"/>
      <c r="S245" s="58"/>
      <c r="T245" s="58"/>
      <c r="U245" s="91"/>
      <c r="V245" s="58"/>
      <c r="W245" s="91"/>
      <c r="X245" s="58"/>
      <c r="Y245" s="91"/>
      <c r="Z245" s="58"/>
      <c r="AA245" s="91"/>
      <c r="AB245" s="58"/>
      <c r="AC245" s="91"/>
      <c r="AD245" s="91"/>
      <c r="AE245" s="58"/>
      <c r="AF245" s="58"/>
      <c r="AG245" s="58"/>
      <c r="AH245" s="91"/>
      <c r="AI245" s="91"/>
      <c r="AJ245" s="91"/>
      <c r="AK245" s="91"/>
      <c r="AL245" s="91"/>
      <c r="AM245" s="91"/>
      <c r="AN245" s="91"/>
      <c r="AO245" s="91"/>
      <c r="AP245" s="91"/>
      <c r="AQ245" s="91"/>
      <c r="AR245" s="91"/>
      <c r="AS245" s="91"/>
      <c r="AT245" s="91"/>
      <c r="AU245" s="91"/>
      <c r="AV245" s="91"/>
      <c r="AW245" s="91"/>
      <c r="AX245" s="91"/>
      <c r="AY245" s="91"/>
      <c r="AZ245" s="91"/>
      <c r="BA245" s="91"/>
      <c r="BB245" s="91"/>
      <c r="BC245" s="91"/>
      <c r="BD245" s="91"/>
      <c r="BE245" s="91"/>
      <c r="BF245" s="91"/>
      <c r="BG245" s="91"/>
      <c r="BH245" s="91"/>
      <c r="BI245" s="91"/>
    </row>
    <row r="246" spans="1:61" ht="15.75" customHeight="1">
      <c r="A246" s="91"/>
      <c r="B246" s="91"/>
      <c r="C246" s="91"/>
      <c r="D246" s="91"/>
      <c r="E246" s="91"/>
      <c r="F246" s="58"/>
      <c r="G246" s="91"/>
      <c r="H246" s="91"/>
      <c r="I246" s="91"/>
      <c r="J246" s="91"/>
      <c r="K246" s="91"/>
      <c r="L246" s="58"/>
      <c r="M246" s="91"/>
      <c r="N246" s="91"/>
      <c r="O246" s="91"/>
      <c r="P246" s="58"/>
      <c r="Q246" s="58"/>
      <c r="R246" s="58"/>
      <c r="S246" s="58"/>
      <c r="T246" s="58"/>
      <c r="U246" s="91"/>
      <c r="V246" s="58"/>
      <c r="W246" s="91"/>
      <c r="X246" s="58"/>
      <c r="Y246" s="91"/>
      <c r="Z246" s="58"/>
      <c r="AA246" s="91"/>
      <c r="AB246" s="58"/>
      <c r="AC246" s="91"/>
      <c r="AD246" s="91"/>
      <c r="AE246" s="58"/>
      <c r="AF246" s="58"/>
      <c r="AG246" s="58"/>
      <c r="AH246" s="91"/>
      <c r="AI246" s="91"/>
      <c r="AJ246" s="91"/>
      <c r="AK246" s="91"/>
      <c r="AL246" s="91"/>
      <c r="AM246" s="91"/>
      <c r="AN246" s="91"/>
      <c r="AO246" s="91"/>
      <c r="AP246" s="91"/>
      <c r="AQ246" s="91"/>
      <c r="AR246" s="91"/>
      <c r="AS246" s="91"/>
      <c r="AT246" s="91"/>
      <c r="AU246" s="91"/>
      <c r="AV246" s="91"/>
      <c r="AW246" s="91"/>
      <c r="AX246" s="91"/>
      <c r="AY246" s="91"/>
      <c r="AZ246" s="91"/>
      <c r="BA246" s="91"/>
      <c r="BB246" s="91"/>
      <c r="BC246" s="91"/>
      <c r="BD246" s="91"/>
      <c r="BE246" s="91"/>
      <c r="BF246" s="91"/>
      <c r="BG246" s="91"/>
      <c r="BH246" s="91"/>
      <c r="BI246" s="91"/>
    </row>
    <row r="247" spans="1:61" ht="15.75" customHeight="1">
      <c r="A247" s="91"/>
      <c r="B247" s="91"/>
      <c r="C247" s="91"/>
      <c r="D247" s="91"/>
      <c r="E247" s="91"/>
      <c r="F247" s="58"/>
      <c r="G247" s="91"/>
      <c r="H247" s="91"/>
      <c r="I247" s="91"/>
      <c r="J247" s="91"/>
      <c r="K247" s="91"/>
      <c r="L247" s="58"/>
      <c r="M247" s="91"/>
      <c r="N247" s="91"/>
      <c r="O247" s="91"/>
      <c r="P247" s="58"/>
      <c r="Q247" s="58"/>
      <c r="R247" s="58"/>
      <c r="S247" s="58"/>
      <c r="T247" s="58"/>
      <c r="U247" s="91"/>
      <c r="V247" s="58"/>
      <c r="W247" s="91"/>
      <c r="X247" s="58"/>
      <c r="Y247" s="91"/>
      <c r="Z247" s="58"/>
      <c r="AA247" s="91"/>
      <c r="AB247" s="58"/>
      <c r="AC247" s="91"/>
      <c r="AD247" s="91"/>
      <c r="AE247" s="58"/>
      <c r="AF247" s="58"/>
      <c r="AG247" s="58"/>
      <c r="AH247" s="91"/>
      <c r="AI247" s="91"/>
      <c r="AJ247" s="91"/>
      <c r="AK247" s="91"/>
      <c r="AL247" s="91"/>
      <c r="AM247" s="91"/>
      <c r="AN247" s="91"/>
      <c r="AO247" s="91"/>
      <c r="AP247" s="91"/>
      <c r="AQ247" s="91"/>
      <c r="AR247" s="91"/>
      <c r="AS247" s="91"/>
      <c r="AT247" s="91"/>
      <c r="AU247" s="91"/>
      <c r="AV247" s="91"/>
      <c r="AW247" s="91"/>
      <c r="AX247" s="91"/>
      <c r="AY247" s="91"/>
      <c r="AZ247" s="91"/>
      <c r="BA247" s="91"/>
      <c r="BB247" s="91"/>
      <c r="BC247" s="91"/>
      <c r="BD247" s="91"/>
      <c r="BE247" s="91"/>
      <c r="BF247" s="91"/>
      <c r="BG247" s="91"/>
      <c r="BH247" s="91"/>
      <c r="BI247" s="91"/>
    </row>
    <row r="248" spans="1:61" ht="15.75" customHeight="1">
      <c r="A248" s="91"/>
      <c r="B248" s="91"/>
      <c r="C248" s="91"/>
      <c r="D248" s="91"/>
      <c r="E248" s="91"/>
      <c r="F248" s="58"/>
      <c r="G248" s="91"/>
      <c r="H248" s="91"/>
      <c r="I248" s="91"/>
      <c r="J248" s="91"/>
      <c r="K248" s="91"/>
      <c r="L248" s="58"/>
      <c r="M248" s="91"/>
      <c r="N248" s="91"/>
      <c r="O248" s="91"/>
      <c r="P248" s="58"/>
      <c r="Q248" s="58"/>
      <c r="R248" s="58"/>
      <c r="S248" s="58"/>
      <c r="T248" s="58"/>
      <c r="U248" s="91"/>
      <c r="V248" s="58"/>
      <c r="W248" s="91"/>
      <c r="X248" s="58"/>
      <c r="Y248" s="91"/>
      <c r="Z248" s="58"/>
      <c r="AA248" s="91"/>
      <c r="AB248" s="58"/>
      <c r="AC248" s="91"/>
      <c r="AD248" s="91"/>
      <c r="AE248" s="58"/>
      <c r="AF248" s="58"/>
      <c r="AG248" s="58"/>
      <c r="AH248" s="91"/>
      <c r="AI248" s="91"/>
      <c r="AJ248" s="91"/>
      <c r="AK248" s="91"/>
      <c r="AL248" s="91"/>
      <c r="AM248" s="91"/>
      <c r="AN248" s="91"/>
      <c r="AO248" s="91"/>
      <c r="AP248" s="91"/>
      <c r="AQ248" s="91"/>
      <c r="AR248" s="91"/>
      <c r="AS248" s="91"/>
      <c r="AT248" s="91"/>
      <c r="AU248" s="91"/>
      <c r="AV248" s="91"/>
      <c r="AW248" s="91"/>
      <c r="AX248" s="91"/>
      <c r="AY248" s="91"/>
      <c r="AZ248" s="91"/>
      <c r="BA248" s="91"/>
      <c r="BB248" s="91"/>
      <c r="BC248" s="91"/>
      <c r="BD248" s="91"/>
      <c r="BE248" s="91"/>
      <c r="BF248" s="91"/>
      <c r="BG248" s="91"/>
      <c r="BH248" s="91"/>
      <c r="BI248" s="91"/>
    </row>
    <row r="249" spans="1:61" ht="15.75" customHeight="1">
      <c r="A249" s="91"/>
      <c r="B249" s="91"/>
      <c r="C249" s="91"/>
      <c r="D249" s="91"/>
      <c r="E249" s="91"/>
      <c r="F249" s="58"/>
      <c r="G249" s="91"/>
      <c r="H249" s="91"/>
      <c r="I249" s="91"/>
      <c r="J249" s="91"/>
      <c r="K249" s="91"/>
      <c r="L249" s="58"/>
      <c r="M249" s="91"/>
      <c r="N249" s="91"/>
      <c r="O249" s="91"/>
      <c r="P249" s="58"/>
      <c r="Q249" s="58"/>
      <c r="R249" s="58"/>
      <c r="S249" s="58"/>
      <c r="T249" s="58"/>
      <c r="U249" s="91"/>
      <c r="V249" s="58"/>
      <c r="W249" s="91"/>
      <c r="X249" s="58"/>
      <c r="Y249" s="91"/>
      <c r="Z249" s="58"/>
      <c r="AA249" s="91"/>
      <c r="AB249" s="58"/>
      <c r="AC249" s="91"/>
      <c r="AD249" s="91"/>
      <c r="AE249" s="58"/>
      <c r="AF249" s="58"/>
      <c r="AG249" s="58"/>
      <c r="AH249" s="91"/>
      <c r="AI249" s="91"/>
      <c r="AJ249" s="91"/>
      <c r="AK249" s="91"/>
      <c r="AL249" s="91"/>
      <c r="AM249" s="91"/>
      <c r="AN249" s="91"/>
      <c r="AO249" s="91"/>
      <c r="AP249" s="91"/>
      <c r="AQ249" s="91"/>
      <c r="AR249" s="91"/>
      <c r="AS249" s="91"/>
      <c r="AT249" s="91"/>
      <c r="AU249" s="91"/>
      <c r="AV249" s="91"/>
      <c r="AW249" s="91"/>
      <c r="AX249" s="91"/>
      <c r="AY249" s="91"/>
      <c r="AZ249" s="91"/>
      <c r="BA249" s="91"/>
      <c r="BB249" s="91"/>
      <c r="BC249" s="91"/>
      <c r="BD249" s="91"/>
      <c r="BE249" s="91"/>
      <c r="BF249" s="91"/>
      <c r="BG249" s="91"/>
      <c r="BH249" s="91"/>
      <c r="BI249" s="91"/>
    </row>
    <row r="250" spans="1:61" ht="15.75" customHeight="1">
      <c r="A250" s="91"/>
      <c r="B250" s="91"/>
      <c r="C250" s="91"/>
      <c r="D250" s="91"/>
      <c r="E250" s="91"/>
      <c r="F250" s="58"/>
      <c r="G250" s="91"/>
      <c r="H250" s="91"/>
      <c r="I250" s="91"/>
      <c r="J250" s="91"/>
      <c r="K250" s="91"/>
      <c r="L250" s="58"/>
      <c r="M250" s="91"/>
      <c r="N250" s="91"/>
      <c r="O250" s="91"/>
      <c r="P250" s="58"/>
      <c r="Q250" s="58"/>
      <c r="R250" s="58"/>
      <c r="S250" s="58"/>
      <c r="T250" s="58"/>
      <c r="U250" s="91"/>
      <c r="V250" s="58"/>
      <c r="W250" s="91"/>
      <c r="X250" s="58"/>
      <c r="Y250" s="91"/>
      <c r="Z250" s="58"/>
      <c r="AA250" s="91"/>
      <c r="AB250" s="58"/>
      <c r="AC250" s="91"/>
      <c r="AD250" s="91"/>
      <c r="AE250" s="58"/>
      <c r="AF250" s="58"/>
      <c r="AG250" s="58"/>
      <c r="AH250" s="91"/>
      <c r="AI250" s="91"/>
      <c r="AJ250" s="91"/>
      <c r="AK250" s="91"/>
      <c r="AL250" s="91"/>
      <c r="AM250" s="91"/>
      <c r="AN250" s="91"/>
      <c r="AO250" s="91"/>
      <c r="AP250" s="91"/>
      <c r="AQ250" s="91"/>
      <c r="AR250" s="91"/>
      <c r="AS250" s="91"/>
      <c r="AT250" s="91"/>
      <c r="AU250" s="91"/>
      <c r="AV250" s="91"/>
      <c r="AW250" s="91"/>
      <c r="AX250" s="91"/>
      <c r="AY250" s="91"/>
      <c r="AZ250" s="91"/>
      <c r="BA250" s="91"/>
      <c r="BB250" s="91"/>
      <c r="BC250" s="91"/>
      <c r="BD250" s="91"/>
      <c r="BE250" s="91"/>
      <c r="BF250" s="91"/>
      <c r="BG250" s="91"/>
      <c r="BH250" s="91"/>
      <c r="BI250" s="91"/>
    </row>
    <row r="251" spans="1:61" ht="15.75" customHeight="1">
      <c r="A251" s="91"/>
      <c r="B251" s="91"/>
      <c r="C251" s="91"/>
      <c r="D251" s="91"/>
      <c r="E251" s="91"/>
      <c r="F251" s="58"/>
      <c r="G251" s="91"/>
      <c r="H251" s="91"/>
      <c r="I251" s="91"/>
      <c r="J251" s="91"/>
      <c r="K251" s="91"/>
      <c r="L251" s="58"/>
      <c r="M251" s="91"/>
      <c r="N251" s="91"/>
      <c r="O251" s="91"/>
      <c r="P251" s="58"/>
      <c r="Q251" s="58"/>
      <c r="R251" s="58"/>
      <c r="S251" s="58"/>
      <c r="T251" s="58"/>
      <c r="U251" s="91"/>
      <c r="V251" s="58"/>
      <c r="W251" s="91"/>
      <c r="X251" s="58"/>
      <c r="Y251" s="91"/>
      <c r="Z251" s="58"/>
      <c r="AA251" s="91"/>
      <c r="AB251" s="58"/>
      <c r="AC251" s="91"/>
      <c r="AD251" s="91"/>
      <c r="AE251" s="58"/>
      <c r="AF251" s="58"/>
      <c r="AG251" s="58"/>
      <c r="AH251" s="91"/>
      <c r="AI251" s="91"/>
      <c r="AJ251" s="91"/>
      <c r="AK251" s="91"/>
      <c r="AL251" s="91"/>
      <c r="AM251" s="91"/>
      <c r="AN251" s="91"/>
      <c r="AO251" s="91"/>
      <c r="AP251" s="91"/>
      <c r="AQ251" s="91"/>
      <c r="AR251" s="91"/>
      <c r="AS251" s="91"/>
      <c r="AT251" s="91"/>
      <c r="AU251" s="91"/>
      <c r="AV251" s="91"/>
      <c r="AW251" s="91"/>
      <c r="AX251" s="91"/>
      <c r="AY251" s="91"/>
      <c r="AZ251" s="91"/>
      <c r="BA251" s="91"/>
      <c r="BB251" s="91"/>
      <c r="BC251" s="91"/>
      <c r="BD251" s="91"/>
      <c r="BE251" s="91"/>
      <c r="BF251" s="91"/>
      <c r="BG251" s="91"/>
      <c r="BH251" s="91"/>
      <c r="BI251" s="91"/>
    </row>
    <row r="252" spans="1:61" ht="15.75" customHeight="1">
      <c r="A252" s="91"/>
      <c r="B252" s="91"/>
      <c r="C252" s="91"/>
      <c r="D252" s="91"/>
      <c r="E252" s="91"/>
      <c r="F252" s="58"/>
      <c r="G252" s="91"/>
      <c r="H252" s="91"/>
      <c r="I252" s="91"/>
      <c r="J252" s="91"/>
      <c r="K252" s="91"/>
      <c r="L252" s="58"/>
      <c r="M252" s="91"/>
      <c r="N252" s="91"/>
      <c r="O252" s="91"/>
      <c r="P252" s="58"/>
      <c r="Q252" s="58"/>
      <c r="R252" s="58"/>
      <c r="S252" s="58"/>
      <c r="T252" s="58"/>
      <c r="U252" s="91"/>
      <c r="V252" s="58"/>
      <c r="W252" s="91"/>
      <c r="X252" s="58"/>
      <c r="Y252" s="91"/>
      <c r="Z252" s="58"/>
      <c r="AA252" s="91"/>
      <c r="AB252" s="58"/>
      <c r="AC252" s="91"/>
      <c r="AD252" s="91"/>
      <c r="AE252" s="58"/>
      <c r="AF252" s="58"/>
      <c r="AG252" s="58"/>
      <c r="AH252" s="91"/>
      <c r="AI252" s="91"/>
      <c r="AJ252" s="91"/>
      <c r="AK252" s="91"/>
      <c r="AL252" s="91"/>
      <c r="AM252" s="91"/>
      <c r="AN252" s="91"/>
      <c r="AO252" s="91"/>
      <c r="AP252" s="91"/>
      <c r="AQ252" s="91"/>
      <c r="AR252" s="91"/>
      <c r="AS252" s="91"/>
      <c r="AT252" s="91"/>
      <c r="AU252" s="91"/>
      <c r="AV252" s="91"/>
      <c r="AW252" s="91"/>
      <c r="AX252" s="91"/>
      <c r="AY252" s="91"/>
      <c r="AZ252" s="91"/>
      <c r="BA252" s="91"/>
      <c r="BB252" s="91"/>
      <c r="BC252" s="91"/>
      <c r="BD252" s="91"/>
      <c r="BE252" s="91"/>
      <c r="BF252" s="91"/>
      <c r="BG252" s="91"/>
      <c r="BH252" s="91"/>
      <c r="BI252" s="91"/>
    </row>
    <row r="253" spans="1:61" ht="15.75" customHeight="1">
      <c r="A253" s="91"/>
      <c r="B253" s="91"/>
      <c r="C253" s="91"/>
      <c r="D253" s="91"/>
      <c r="E253" s="91"/>
      <c r="F253" s="58"/>
      <c r="G253" s="91"/>
      <c r="H253" s="91"/>
      <c r="I253" s="91"/>
      <c r="J253" s="91"/>
      <c r="K253" s="91"/>
      <c r="L253" s="58"/>
      <c r="M253" s="91"/>
      <c r="N253" s="91"/>
      <c r="O253" s="91"/>
      <c r="P253" s="58"/>
      <c r="Q253" s="58"/>
      <c r="R253" s="58"/>
      <c r="S253" s="58"/>
      <c r="T253" s="58"/>
      <c r="U253" s="91"/>
      <c r="V253" s="58"/>
      <c r="W253" s="91"/>
      <c r="X253" s="58"/>
      <c r="Y253" s="91"/>
      <c r="Z253" s="58"/>
      <c r="AA253" s="91"/>
      <c r="AB253" s="58"/>
      <c r="AC253" s="91"/>
      <c r="AD253" s="91"/>
      <c r="AE253" s="58"/>
      <c r="AF253" s="58"/>
      <c r="AG253" s="58"/>
      <c r="AH253" s="91"/>
      <c r="AI253" s="91"/>
      <c r="AJ253" s="91"/>
      <c r="AK253" s="91"/>
      <c r="AL253" s="91"/>
      <c r="AM253" s="91"/>
      <c r="AN253" s="91"/>
      <c r="AO253" s="91"/>
      <c r="AP253" s="91"/>
      <c r="AQ253" s="91"/>
      <c r="AR253" s="91"/>
      <c r="AS253" s="91"/>
      <c r="AT253" s="91"/>
      <c r="AU253" s="91"/>
      <c r="AV253" s="91"/>
      <c r="AW253" s="91"/>
      <c r="AX253" s="91"/>
      <c r="AY253" s="91"/>
      <c r="AZ253" s="91"/>
      <c r="BA253" s="91"/>
      <c r="BB253" s="91"/>
      <c r="BC253" s="91"/>
      <c r="BD253" s="91"/>
      <c r="BE253" s="91"/>
      <c r="BF253" s="91"/>
      <c r="BG253" s="91"/>
      <c r="BH253" s="91"/>
      <c r="BI253" s="91"/>
    </row>
    <row r="254" spans="1:61" ht="15.75" customHeight="1">
      <c r="A254" s="91"/>
      <c r="B254" s="91"/>
      <c r="C254" s="91"/>
      <c r="D254" s="91"/>
      <c r="E254" s="91"/>
      <c r="F254" s="58"/>
      <c r="G254" s="91"/>
      <c r="H254" s="91"/>
      <c r="I254" s="91"/>
      <c r="J254" s="91"/>
      <c r="K254" s="91"/>
      <c r="L254" s="58"/>
      <c r="M254" s="91"/>
      <c r="N254" s="91"/>
      <c r="O254" s="91"/>
      <c r="P254" s="58"/>
      <c r="Q254" s="58"/>
      <c r="R254" s="58"/>
      <c r="S254" s="58"/>
      <c r="T254" s="58"/>
      <c r="U254" s="91"/>
      <c r="V254" s="58"/>
      <c r="W254" s="91"/>
      <c r="X254" s="58"/>
      <c r="Y254" s="91"/>
      <c r="Z254" s="58"/>
      <c r="AA254" s="91"/>
      <c r="AB254" s="58"/>
      <c r="AC254" s="91"/>
      <c r="AD254" s="91"/>
      <c r="AE254" s="58"/>
      <c r="AF254" s="58"/>
      <c r="AG254" s="58"/>
      <c r="AH254" s="91"/>
      <c r="AI254" s="91"/>
      <c r="AJ254" s="91"/>
      <c r="AK254" s="91"/>
      <c r="AL254" s="91"/>
      <c r="AM254" s="91"/>
      <c r="AN254" s="91"/>
      <c r="AO254" s="91"/>
      <c r="AP254" s="91"/>
      <c r="AQ254" s="91"/>
      <c r="AR254" s="91"/>
      <c r="AS254" s="91"/>
      <c r="AT254" s="91"/>
      <c r="AU254" s="91"/>
      <c r="AV254" s="91"/>
      <c r="AW254" s="91"/>
      <c r="AX254" s="91"/>
      <c r="AY254" s="91"/>
      <c r="AZ254" s="91"/>
      <c r="BA254" s="91"/>
      <c r="BB254" s="91"/>
      <c r="BC254" s="91"/>
      <c r="BD254" s="91"/>
      <c r="BE254" s="91"/>
      <c r="BF254" s="91"/>
      <c r="BG254" s="91"/>
      <c r="BH254" s="91"/>
      <c r="BI254" s="91"/>
    </row>
    <row r="255" spans="1:61" ht="15.75" customHeight="1">
      <c r="A255" s="91"/>
      <c r="B255" s="91"/>
      <c r="C255" s="91"/>
      <c r="D255" s="91"/>
      <c r="E255" s="91"/>
      <c r="F255" s="58"/>
      <c r="G255" s="91"/>
      <c r="H255" s="91"/>
      <c r="I255" s="91"/>
      <c r="J255" s="91"/>
      <c r="K255" s="91"/>
      <c r="L255" s="58"/>
      <c r="M255" s="91"/>
      <c r="N255" s="91"/>
      <c r="O255" s="91"/>
      <c r="P255" s="58"/>
      <c r="Q255" s="58"/>
      <c r="R255" s="58"/>
      <c r="S255" s="58"/>
      <c r="T255" s="58"/>
      <c r="U255" s="91"/>
      <c r="V255" s="58"/>
      <c r="W255" s="91"/>
      <c r="X255" s="58"/>
      <c r="Y255" s="91"/>
      <c r="Z255" s="58"/>
      <c r="AA255" s="91"/>
      <c r="AB255" s="58"/>
      <c r="AC255" s="91"/>
      <c r="AD255" s="91"/>
      <c r="AE255" s="58"/>
      <c r="AF255" s="58"/>
      <c r="AG255" s="58"/>
      <c r="AH255" s="91"/>
      <c r="AI255" s="91"/>
      <c r="AJ255" s="91"/>
      <c r="AK255" s="91"/>
      <c r="AL255" s="91"/>
      <c r="AM255" s="91"/>
      <c r="AN255" s="91"/>
      <c r="AO255" s="91"/>
      <c r="AP255" s="91"/>
      <c r="AQ255" s="91"/>
      <c r="AR255" s="91"/>
      <c r="AS255" s="91"/>
      <c r="AT255" s="91"/>
      <c r="AU255" s="91"/>
      <c r="AV255" s="91"/>
      <c r="AW255" s="91"/>
      <c r="AX255" s="91"/>
      <c r="AY255" s="91"/>
      <c r="AZ255" s="91"/>
      <c r="BA255" s="91"/>
      <c r="BB255" s="91"/>
      <c r="BC255" s="91"/>
      <c r="BD255" s="91"/>
      <c r="BE255" s="91"/>
      <c r="BF255" s="91"/>
      <c r="BG255" s="91"/>
      <c r="BH255" s="91"/>
      <c r="BI255" s="91"/>
    </row>
    <row r="256" spans="1:61" ht="15.75" customHeight="1">
      <c r="A256" s="91"/>
      <c r="B256" s="91"/>
      <c r="C256" s="91"/>
      <c r="D256" s="91"/>
      <c r="E256" s="91"/>
      <c r="F256" s="58"/>
      <c r="G256" s="91"/>
      <c r="H256" s="91"/>
      <c r="I256" s="91"/>
      <c r="J256" s="91"/>
      <c r="K256" s="91"/>
      <c r="L256" s="58"/>
      <c r="M256" s="91"/>
      <c r="N256" s="91"/>
      <c r="O256" s="91"/>
      <c r="P256" s="58"/>
      <c r="Q256" s="58"/>
      <c r="R256" s="58"/>
      <c r="S256" s="58"/>
      <c r="T256" s="58"/>
      <c r="U256" s="91"/>
      <c r="V256" s="58"/>
      <c r="W256" s="91"/>
      <c r="X256" s="58"/>
      <c r="Y256" s="91"/>
      <c r="Z256" s="58"/>
      <c r="AA256" s="91"/>
      <c r="AB256" s="58"/>
      <c r="AC256" s="91"/>
      <c r="AD256" s="91"/>
      <c r="AE256" s="58"/>
      <c r="AF256" s="58"/>
      <c r="AG256" s="58"/>
      <c r="AH256" s="91"/>
      <c r="AI256" s="91"/>
      <c r="AJ256" s="91"/>
      <c r="AK256" s="91"/>
      <c r="AL256" s="91"/>
      <c r="AM256" s="91"/>
      <c r="AN256" s="91"/>
      <c r="AO256" s="91"/>
      <c r="AP256" s="91"/>
      <c r="AQ256" s="91"/>
      <c r="AR256" s="91"/>
      <c r="AS256" s="91"/>
      <c r="AT256" s="91"/>
      <c r="AU256" s="91"/>
      <c r="AV256" s="91"/>
      <c r="AW256" s="91"/>
      <c r="AX256" s="91"/>
      <c r="AY256" s="91"/>
      <c r="AZ256" s="91"/>
      <c r="BA256" s="91"/>
      <c r="BB256" s="91"/>
      <c r="BC256" s="91"/>
      <c r="BD256" s="91"/>
      <c r="BE256" s="91"/>
      <c r="BF256" s="91"/>
      <c r="BG256" s="91"/>
      <c r="BH256" s="91"/>
      <c r="BI256" s="91"/>
    </row>
    <row r="257" spans="1:61" ht="15.75" customHeight="1">
      <c r="A257" s="91"/>
      <c r="B257" s="91"/>
      <c r="C257" s="91"/>
      <c r="D257" s="91"/>
      <c r="E257" s="91"/>
      <c r="F257" s="58"/>
      <c r="G257" s="91"/>
      <c r="H257" s="91"/>
      <c r="I257" s="91"/>
      <c r="J257" s="91"/>
      <c r="K257" s="91"/>
      <c r="L257" s="58"/>
      <c r="M257" s="91"/>
      <c r="N257" s="91"/>
      <c r="O257" s="91"/>
      <c r="P257" s="58"/>
      <c r="Q257" s="58"/>
      <c r="R257" s="58"/>
      <c r="S257" s="58"/>
      <c r="T257" s="58"/>
      <c r="U257" s="91"/>
      <c r="V257" s="58"/>
      <c r="W257" s="91"/>
      <c r="X257" s="58"/>
      <c r="Y257" s="91"/>
      <c r="Z257" s="58"/>
      <c r="AA257" s="91"/>
      <c r="AB257" s="58"/>
      <c r="AC257" s="91"/>
      <c r="AD257" s="91"/>
      <c r="AE257" s="58"/>
      <c r="AF257" s="58"/>
      <c r="AG257" s="58"/>
      <c r="AH257" s="91"/>
      <c r="AI257" s="91"/>
      <c r="AJ257" s="91"/>
      <c r="AK257" s="91"/>
      <c r="AL257" s="91"/>
      <c r="AM257" s="91"/>
      <c r="AN257" s="91"/>
      <c r="AO257" s="91"/>
      <c r="AP257" s="91"/>
      <c r="AQ257" s="91"/>
      <c r="AR257" s="91"/>
      <c r="AS257" s="91"/>
      <c r="AT257" s="91"/>
      <c r="AU257" s="91"/>
      <c r="AV257" s="91"/>
      <c r="AW257" s="91"/>
      <c r="AX257" s="91"/>
      <c r="AY257" s="91"/>
      <c r="AZ257" s="91"/>
      <c r="BA257" s="91"/>
      <c r="BB257" s="91"/>
      <c r="BC257" s="91"/>
      <c r="BD257" s="91"/>
      <c r="BE257" s="91"/>
      <c r="BF257" s="91"/>
      <c r="BG257" s="91"/>
      <c r="BH257" s="91"/>
      <c r="BI257" s="91"/>
    </row>
    <row r="258" spans="1:61" ht="15.75" customHeight="1">
      <c r="A258" s="91"/>
      <c r="B258" s="91"/>
      <c r="C258" s="91"/>
      <c r="D258" s="91"/>
      <c r="E258" s="91"/>
      <c r="F258" s="58"/>
      <c r="G258" s="91"/>
      <c r="H258" s="91"/>
      <c r="I258" s="91"/>
      <c r="J258" s="91"/>
      <c r="K258" s="91"/>
      <c r="L258" s="58"/>
      <c r="M258" s="91"/>
      <c r="N258" s="91"/>
      <c r="O258" s="91"/>
      <c r="P258" s="58"/>
      <c r="Q258" s="58"/>
      <c r="R258" s="58"/>
      <c r="S258" s="58"/>
      <c r="T258" s="58"/>
      <c r="U258" s="91"/>
      <c r="V258" s="58"/>
      <c r="W258" s="91"/>
      <c r="X258" s="58"/>
      <c r="Y258" s="91"/>
      <c r="Z258" s="58"/>
      <c r="AA258" s="91"/>
      <c r="AB258" s="58"/>
      <c r="AC258" s="91"/>
      <c r="AD258" s="91"/>
      <c r="AE258" s="58"/>
      <c r="AF258" s="58"/>
      <c r="AG258" s="58"/>
      <c r="AH258" s="91"/>
      <c r="AI258" s="91"/>
      <c r="AJ258" s="91"/>
      <c r="AK258" s="91"/>
      <c r="AL258" s="91"/>
      <c r="AM258" s="91"/>
      <c r="AN258" s="91"/>
      <c r="AO258" s="91"/>
      <c r="AP258" s="91"/>
      <c r="AQ258" s="91"/>
      <c r="AR258" s="91"/>
      <c r="AS258" s="91"/>
      <c r="AT258" s="91"/>
      <c r="AU258" s="91"/>
      <c r="AV258" s="91"/>
      <c r="AW258" s="91"/>
      <c r="AX258" s="91"/>
      <c r="AY258" s="91"/>
      <c r="AZ258" s="91"/>
      <c r="BA258" s="91"/>
      <c r="BB258" s="91"/>
      <c r="BC258" s="91"/>
      <c r="BD258" s="91"/>
      <c r="BE258" s="91"/>
      <c r="BF258" s="91"/>
      <c r="BG258" s="91"/>
      <c r="BH258" s="91"/>
      <c r="BI258" s="91"/>
    </row>
    <row r="259" spans="1:61" ht="15.75" customHeight="1">
      <c r="A259" s="91"/>
      <c r="B259" s="91"/>
      <c r="C259" s="91"/>
      <c r="D259" s="91"/>
      <c r="E259" s="91"/>
      <c r="F259" s="58"/>
      <c r="G259" s="91"/>
      <c r="H259" s="91"/>
      <c r="I259" s="91"/>
      <c r="J259" s="91"/>
      <c r="K259" s="91"/>
      <c r="L259" s="58"/>
      <c r="M259" s="91"/>
      <c r="N259" s="91"/>
      <c r="O259" s="91"/>
      <c r="P259" s="58"/>
      <c r="Q259" s="58"/>
      <c r="R259" s="58"/>
      <c r="S259" s="58"/>
      <c r="T259" s="58"/>
      <c r="U259" s="91"/>
      <c r="V259" s="58"/>
      <c r="W259" s="91"/>
      <c r="X259" s="58"/>
      <c r="Y259" s="91"/>
      <c r="Z259" s="58"/>
      <c r="AA259" s="91"/>
      <c r="AB259" s="58"/>
      <c r="AC259" s="91"/>
      <c r="AD259" s="91"/>
      <c r="AE259" s="58"/>
      <c r="AF259" s="58"/>
      <c r="AG259" s="58"/>
      <c r="AH259" s="91"/>
      <c r="AI259" s="91"/>
      <c r="AJ259" s="91"/>
      <c r="AK259" s="91"/>
      <c r="AL259" s="91"/>
      <c r="AM259" s="91"/>
      <c r="AN259" s="91"/>
      <c r="AO259" s="91"/>
      <c r="AP259" s="91"/>
      <c r="AQ259" s="91"/>
      <c r="AR259" s="91"/>
      <c r="AS259" s="91"/>
      <c r="AT259" s="91"/>
      <c r="AU259" s="91"/>
      <c r="AV259" s="91"/>
      <c r="AW259" s="91"/>
      <c r="AX259" s="91"/>
      <c r="AY259" s="91"/>
      <c r="AZ259" s="91"/>
      <c r="BA259" s="91"/>
      <c r="BB259" s="91"/>
      <c r="BC259" s="91"/>
      <c r="BD259" s="91"/>
      <c r="BE259" s="91"/>
      <c r="BF259" s="91"/>
      <c r="BG259" s="91"/>
      <c r="BH259" s="91"/>
      <c r="BI259" s="91"/>
    </row>
    <row r="260" spans="1:61" ht="15.75" customHeight="1">
      <c r="A260" s="91"/>
      <c r="B260" s="91"/>
      <c r="C260" s="91"/>
      <c r="D260" s="91"/>
      <c r="E260" s="91"/>
      <c r="F260" s="58"/>
      <c r="G260" s="91"/>
      <c r="H260" s="91"/>
      <c r="I260" s="91"/>
      <c r="J260" s="91"/>
      <c r="K260" s="91"/>
      <c r="L260" s="58"/>
      <c r="M260" s="91"/>
      <c r="N260" s="91"/>
      <c r="O260" s="91"/>
      <c r="P260" s="58"/>
      <c r="Q260" s="58"/>
      <c r="R260" s="58"/>
      <c r="S260" s="58"/>
      <c r="T260" s="58"/>
      <c r="U260" s="91"/>
      <c r="V260" s="58"/>
      <c r="W260" s="91"/>
      <c r="X260" s="58"/>
      <c r="Y260" s="91"/>
      <c r="Z260" s="58"/>
      <c r="AA260" s="91"/>
      <c r="AB260" s="58"/>
      <c r="AC260" s="91"/>
      <c r="AD260" s="91"/>
      <c r="AE260" s="58"/>
      <c r="AF260" s="58"/>
      <c r="AG260" s="58"/>
      <c r="AH260" s="91"/>
      <c r="AI260" s="91"/>
      <c r="AJ260" s="91"/>
      <c r="AK260" s="91"/>
      <c r="AL260" s="91"/>
      <c r="AM260" s="91"/>
      <c r="AN260" s="91"/>
      <c r="AO260" s="91"/>
      <c r="AP260" s="91"/>
      <c r="AQ260" s="91"/>
      <c r="AR260" s="91"/>
      <c r="AS260" s="91"/>
      <c r="AT260" s="91"/>
      <c r="AU260" s="91"/>
      <c r="AV260" s="91"/>
      <c r="AW260" s="91"/>
      <c r="AX260" s="91"/>
      <c r="AY260" s="91"/>
      <c r="AZ260" s="91"/>
      <c r="BA260" s="91"/>
      <c r="BB260" s="91"/>
      <c r="BC260" s="91"/>
      <c r="BD260" s="91"/>
      <c r="BE260" s="91"/>
      <c r="BF260" s="91"/>
      <c r="BG260" s="91"/>
      <c r="BH260" s="91"/>
      <c r="BI260" s="91"/>
    </row>
    <row r="261" spans="1:61" ht="15.75" customHeight="1">
      <c r="A261" s="91"/>
      <c r="B261" s="91"/>
      <c r="C261" s="91"/>
      <c r="D261" s="91"/>
      <c r="E261" s="91"/>
      <c r="F261" s="58"/>
      <c r="G261" s="91"/>
      <c r="H261" s="91"/>
      <c r="I261" s="91"/>
      <c r="J261" s="91"/>
      <c r="K261" s="91"/>
      <c r="L261" s="58"/>
      <c r="M261" s="91"/>
      <c r="N261" s="91"/>
      <c r="O261" s="91"/>
      <c r="P261" s="58"/>
      <c r="Q261" s="58"/>
      <c r="R261" s="58"/>
      <c r="S261" s="58"/>
      <c r="T261" s="58"/>
      <c r="U261" s="91"/>
      <c r="V261" s="58"/>
      <c r="W261" s="91"/>
      <c r="X261" s="58"/>
      <c r="Y261" s="91"/>
      <c r="Z261" s="58"/>
      <c r="AA261" s="91"/>
      <c r="AB261" s="58"/>
      <c r="AC261" s="91"/>
      <c r="AD261" s="91"/>
      <c r="AE261" s="58"/>
      <c r="AF261" s="58"/>
      <c r="AG261" s="58"/>
      <c r="AH261" s="91"/>
      <c r="AI261" s="91"/>
      <c r="AJ261" s="91"/>
      <c r="AK261" s="91"/>
      <c r="AL261" s="91"/>
      <c r="AM261" s="91"/>
      <c r="AN261" s="91"/>
      <c r="AO261" s="91"/>
      <c r="AP261" s="91"/>
      <c r="AQ261" s="91"/>
      <c r="AR261" s="91"/>
      <c r="AS261" s="91"/>
      <c r="AT261" s="91"/>
      <c r="AU261" s="91"/>
      <c r="AV261" s="91"/>
      <c r="AW261" s="91"/>
      <c r="AX261" s="91"/>
      <c r="AY261" s="91"/>
      <c r="AZ261" s="91"/>
      <c r="BA261" s="91"/>
      <c r="BB261" s="91"/>
      <c r="BC261" s="91"/>
      <c r="BD261" s="91"/>
      <c r="BE261" s="91"/>
      <c r="BF261" s="91"/>
      <c r="BG261" s="91"/>
      <c r="BH261" s="91"/>
      <c r="BI261" s="91"/>
    </row>
    <row r="262" spans="1:61" ht="15.75" customHeight="1">
      <c r="A262" s="91"/>
      <c r="B262" s="91"/>
      <c r="C262" s="91"/>
      <c r="D262" s="91"/>
      <c r="E262" s="91"/>
      <c r="F262" s="58"/>
      <c r="G262" s="91"/>
      <c r="H262" s="91"/>
      <c r="I262" s="91"/>
      <c r="J262" s="91"/>
      <c r="K262" s="91"/>
      <c r="L262" s="58"/>
      <c r="M262" s="91"/>
      <c r="N262" s="91"/>
      <c r="O262" s="91"/>
      <c r="P262" s="58"/>
      <c r="Q262" s="58"/>
      <c r="R262" s="58"/>
      <c r="S262" s="58"/>
      <c r="T262" s="58"/>
      <c r="U262" s="91"/>
      <c r="V262" s="58"/>
      <c r="W262" s="91"/>
      <c r="X262" s="58"/>
      <c r="Y262" s="91"/>
      <c r="Z262" s="58"/>
      <c r="AA262" s="91"/>
      <c r="AB262" s="58"/>
      <c r="AC262" s="91"/>
      <c r="AD262" s="91"/>
      <c r="AE262" s="58"/>
      <c r="AF262" s="58"/>
      <c r="AG262" s="58"/>
      <c r="AH262" s="91"/>
      <c r="AI262" s="91"/>
      <c r="AJ262" s="91"/>
      <c r="AK262" s="91"/>
      <c r="AL262" s="91"/>
      <c r="AM262" s="91"/>
      <c r="AN262" s="91"/>
      <c r="AO262" s="91"/>
      <c r="AP262" s="91"/>
      <c r="AQ262" s="91"/>
      <c r="AR262" s="91"/>
      <c r="AS262" s="91"/>
      <c r="AT262" s="91"/>
      <c r="AU262" s="91"/>
      <c r="AV262" s="91"/>
      <c r="AW262" s="91"/>
      <c r="AX262" s="91"/>
      <c r="AY262" s="91"/>
      <c r="AZ262" s="91"/>
      <c r="BA262" s="91"/>
      <c r="BB262" s="91"/>
      <c r="BC262" s="91"/>
      <c r="BD262" s="91"/>
      <c r="BE262" s="91"/>
      <c r="BF262" s="91"/>
      <c r="BG262" s="91"/>
      <c r="BH262" s="91"/>
      <c r="BI262" s="91"/>
    </row>
    <row r="263" spans="1:61" ht="15.75" customHeight="1">
      <c r="A263" s="91"/>
      <c r="B263" s="91"/>
      <c r="C263" s="91"/>
      <c r="D263" s="91"/>
      <c r="E263" s="91"/>
      <c r="F263" s="58"/>
      <c r="G263" s="91"/>
      <c r="H263" s="91"/>
      <c r="I263" s="91"/>
      <c r="J263" s="91"/>
      <c r="K263" s="91"/>
      <c r="L263" s="58"/>
      <c r="M263" s="91"/>
      <c r="N263" s="91"/>
      <c r="O263" s="91"/>
      <c r="P263" s="58"/>
      <c r="Q263" s="58"/>
      <c r="R263" s="58"/>
      <c r="S263" s="58"/>
      <c r="T263" s="58"/>
      <c r="U263" s="91"/>
      <c r="V263" s="58"/>
      <c r="W263" s="91"/>
      <c r="X263" s="58"/>
      <c r="Y263" s="91"/>
      <c r="Z263" s="58"/>
      <c r="AA263" s="91"/>
      <c r="AB263" s="58"/>
      <c r="AC263" s="91"/>
      <c r="AD263" s="91"/>
      <c r="AE263" s="58"/>
      <c r="AF263" s="58"/>
      <c r="AG263" s="58"/>
      <c r="AH263" s="91"/>
      <c r="AI263" s="91"/>
      <c r="AJ263" s="91"/>
      <c r="AK263" s="91"/>
      <c r="AL263" s="91"/>
      <c r="AM263" s="91"/>
      <c r="AN263" s="91"/>
      <c r="AO263" s="91"/>
      <c r="AP263" s="91"/>
      <c r="AQ263" s="91"/>
      <c r="AR263" s="91"/>
      <c r="AS263" s="91"/>
      <c r="AT263" s="91"/>
      <c r="AU263" s="91"/>
      <c r="AV263" s="91"/>
      <c r="AW263" s="91"/>
      <c r="AX263" s="91"/>
      <c r="AY263" s="91"/>
      <c r="AZ263" s="91"/>
      <c r="BA263" s="91"/>
      <c r="BB263" s="91"/>
      <c r="BC263" s="91"/>
      <c r="BD263" s="91"/>
      <c r="BE263" s="91"/>
      <c r="BF263" s="91"/>
      <c r="BG263" s="91"/>
      <c r="BH263" s="91"/>
      <c r="BI263" s="91"/>
    </row>
    <row r="264" spans="1:61" ht="15.75" customHeight="1">
      <c r="A264" s="91"/>
      <c r="B264" s="91"/>
      <c r="C264" s="91"/>
      <c r="D264" s="91"/>
      <c r="E264" s="91"/>
      <c r="F264" s="58"/>
      <c r="G264" s="91"/>
      <c r="H264" s="91"/>
      <c r="I264" s="91"/>
      <c r="J264" s="91"/>
      <c r="K264" s="91"/>
      <c r="L264" s="58"/>
      <c r="M264" s="91"/>
      <c r="N264" s="91"/>
      <c r="O264" s="91"/>
      <c r="P264" s="58"/>
      <c r="Q264" s="58"/>
      <c r="R264" s="58"/>
      <c r="S264" s="58"/>
      <c r="T264" s="58"/>
      <c r="U264" s="91"/>
      <c r="V264" s="58"/>
      <c r="W264" s="91"/>
      <c r="X264" s="58"/>
      <c r="Y264" s="91"/>
      <c r="Z264" s="58"/>
      <c r="AA264" s="91"/>
      <c r="AB264" s="58"/>
      <c r="AC264" s="91"/>
      <c r="AD264" s="91"/>
      <c r="AE264" s="58"/>
      <c r="AF264" s="58"/>
      <c r="AG264" s="58"/>
      <c r="AH264" s="91"/>
      <c r="AI264" s="91"/>
      <c r="AJ264" s="91"/>
      <c r="AK264" s="91"/>
      <c r="AL264" s="91"/>
      <c r="AM264" s="91"/>
      <c r="AN264" s="91"/>
      <c r="AO264" s="91"/>
      <c r="AP264" s="91"/>
      <c r="AQ264" s="91"/>
      <c r="AR264" s="91"/>
      <c r="AS264" s="91"/>
      <c r="AT264" s="91"/>
      <c r="AU264" s="91"/>
      <c r="AV264" s="91"/>
      <c r="AW264" s="91"/>
      <c r="AX264" s="91"/>
      <c r="AY264" s="91"/>
      <c r="AZ264" s="91"/>
      <c r="BA264" s="91"/>
      <c r="BB264" s="91"/>
      <c r="BC264" s="91"/>
      <c r="BD264" s="91"/>
      <c r="BE264" s="91"/>
      <c r="BF264" s="91"/>
      <c r="BG264" s="91"/>
      <c r="BH264" s="91"/>
      <c r="BI264" s="91"/>
    </row>
    <row r="265" spans="1:61" ht="15.75" customHeight="1">
      <c r="A265" s="91"/>
      <c r="B265" s="91"/>
      <c r="C265" s="91"/>
      <c r="D265" s="91"/>
      <c r="E265" s="91"/>
      <c r="F265" s="58"/>
      <c r="G265" s="91"/>
      <c r="H265" s="91"/>
      <c r="I265" s="91"/>
      <c r="J265" s="91"/>
      <c r="K265" s="91"/>
      <c r="L265" s="58"/>
      <c r="M265" s="91"/>
      <c r="N265" s="91"/>
      <c r="O265" s="91"/>
      <c r="P265" s="58"/>
      <c r="Q265" s="58"/>
      <c r="R265" s="58"/>
      <c r="S265" s="58"/>
      <c r="T265" s="58"/>
      <c r="U265" s="91"/>
      <c r="V265" s="58"/>
      <c r="W265" s="91"/>
      <c r="X265" s="58"/>
      <c r="Y265" s="91"/>
      <c r="Z265" s="58"/>
      <c r="AA265" s="91"/>
      <c r="AB265" s="58"/>
      <c r="AC265" s="91"/>
      <c r="AD265" s="91"/>
      <c r="AE265" s="58"/>
      <c r="AF265" s="58"/>
      <c r="AG265" s="58"/>
      <c r="AH265" s="91"/>
      <c r="AI265" s="91"/>
      <c r="AJ265" s="91"/>
      <c r="AK265" s="91"/>
      <c r="AL265" s="91"/>
      <c r="AM265" s="91"/>
      <c r="AN265" s="91"/>
      <c r="AO265" s="91"/>
      <c r="AP265" s="91"/>
      <c r="AQ265" s="91"/>
      <c r="AR265" s="91"/>
      <c r="AS265" s="91"/>
      <c r="AT265" s="91"/>
      <c r="AU265" s="91"/>
      <c r="AV265" s="91"/>
      <c r="AW265" s="91"/>
      <c r="AX265" s="91"/>
      <c r="AY265" s="91"/>
      <c r="AZ265" s="91"/>
      <c r="BA265" s="91"/>
      <c r="BB265" s="91"/>
      <c r="BC265" s="91"/>
      <c r="BD265" s="91"/>
      <c r="BE265" s="91"/>
      <c r="BF265" s="91"/>
      <c r="BG265" s="91"/>
      <c r="BH265" s="91"/>
      <c r="BI265" s="91"/>
    </row>
    <row r="266" spans="1:61" ht="15.75" customHeight="1">
      <c r="A266" s="91"/>
      <c r="B266" s="91"/>
      <c r="C266" s="91"/>
      <c r="D266" s="91"/>
      <c r="E266" s="91"/>
      <c r="F266" s="58"/>
      <c r="G266" s="91"/>
      <c r="H266" s="91"/>
      <c r="I266" s="91"/>
      <c r="J266" s="91"/>
      <c r="K266" s="91"/>
      <c r="L266" s="58"/>
      <c r="M266" s="91"/>
      <c r="N266" s="91"/>
      <c r="O266" s="91"/>
      <c r="P266" s="58"/>
      <c r="Q266" s="58"/>
      <c r="R266" s="58"/>
      <c r="S266" s="58"/>
      <c r="T266" s="58"/>
      <c r="U266" s="91"/>
      <c r="V266" s="58"/>
      <c r="W266" s="91"/>
      <c r="X266" s="58"/>
      <c r="Y266" s="91"/>
      <c r="Z266" s="58"/>
      <c r="AA266" s="91"/>
      <c r="AB266" s="58"/>
      <c r="AC266" s="91"/>
      <c r="AD266" s="91"/>
      <c r="AE266" s="58"/>
      <c r="AF266" s="58"/>
      <c r="AG266" s="58"/>
      <c r="AH266" s="91"/>
      <c r="AI266" s="91"/>
      <c r="AJ266" s="91"/>
      <c r="AK266" s="91"/>
      <c r="AL266" s="91"/>
      <c r="AM266" s="91"/>
      <c r="AN266" s="91"/>
      <c r="AO266" s="91"/>
      <c r="AP266" s="91"/>
      <c r="AQ266" s="91"/>
      <c r="AR266" s="91"/>
      <c r="AS266" s="91"/>
      <c r="AT266" s="91"/>
      <c r="AU266" s="91"/>
      <c r="AV266" s="91"/>
      <c r="AW266" s="91"/>
      <c r="AX266" s="91"/>
      <c r="AY266" s="91"/>
      <c r="AZ266" s="91"/>
      <c r="BA266" s="91"/>
      <c r="BB266" s="91"/>
      <c r="BC266" s="91"/>
      <c r="BD266" s="91"/>
      <c r="BE266" s="91"/>
      <c r="BF266" s="91"/>
      <c r="BG266" s="91"/>
      <c r="BH266" s="91"/>
      <c r="BI266" s="91"/>
    </row>
    <row r="267" spans="1:61" ht="15.75" customHeight="1">
      <c r="A267" s="91"/>
      <c r="B267" s="91"/>
      <c r="C267" s="91"/>
      <c r="D267" s="91"/>
      <c r="E267" s="91"/>
      <c r="F267" s="58"/>
      <c r="G267" s="91"/>
      <c r="H267" s="91"/>
      <c r="I267" s="91"/>
      <c r="J267" s="91"/>
      <c r="K267" s="91"/>
      <c r="L267" s="58"/>
      <c r="M267" s="91"/>
      <c r="N267" s="91"/>
      <c r="O267" s="91"/>
      <c r="P267" s="58"/>
      <c r="Q267" s="58"/>
      <c r="R267" s="58"/>
      <c r="S267" s="58"/>
      <c r="T267" s="58"/>
      <c r="U267" s="91"/>
      <c r="V267" s="58"/>
      <c r="W267" s="91"/>
      <c r="X267" s="58"/>
      <c r="Y267" s="91"/>
      <c r="Z267" s="58"/>
      <c r="AA267" s="91"/>
      <c r="AB267" s="58"/>
      <c r="AC267" s="91"/>
      <c r="AD267" s="91"/>
      <c r="AE267" s="58"/>
      <c r="AF267" s="58"/>
      <c r="AG267" s="58"/>
      <c r="AH267" s="91"/>
      <c r="AI267" s="91"/>
      <c r="AJ267" s="91"/>
      <c r="AK267" s="91"/>
      <c r="AL267" s="91"/>
      <c r="AM267" s="91"/>
      <c r="AN267" s="91"/>
      <c r="AO267" s="91"/>
      <c r="AP267" s="91"/>
      <c r="AQ267" s="91"/>
      <c r="AR267" s="91"/>
      <c r="AS267" s="91"/>
      <c r="AT267" s="91"/>
      <c r="AU267" s="91"/>
      <c r="AV267" s="91"/>
      <c r="AW267" s="91"/>
      <c r="AX267" s="91"/>
      <c r="AY267" s="91"/>
      <c r="AZ267" s="91"/>
      <c r="BA267" s="91"/>
      <c r="BB267" s="91"/>
      <c r="BC267" s="91"/>
      <c r="BD267" s="91"/>
      <c r="BE267" s="91"/>
      <c r="BF267" s="91"/>
      <c r="BG267" s="91"/>
      <c r="BH267" s="91"/>
      <c r="BI267" s="91"/>
    </row>
    <row r="268" spans="1:61" ht="15.75" customHeight="1">
      <c r="A268" s="91"/>
      <c r="B268" s="91"/>
      <c r="C268" s="91"/>
      <c r="D268" s="91"/>
      <c r="E268" s="91"/>
      <c r="F268" s="58"/>
      <c r="G268" s="91"/>
      <c r="H268" s="91"/>
      <c r="I268" s="91"/>
      <c r="J268" s="91"/>
      <c r="K268" s="91"/>
      <c r="L268" s="58"/>
      <c r="M268" s="91"/>
      <c r="N268" s="91"/>
      <c r="O268" s="91"/>
      <c r="P268" s="58"/>
      <c r="Q268" s="58"/>
      <c r="R268" s="58"/>
      <c r="S268" s="58"/>
      <c r="T268" s="58"/>
      <c r="U268" s="91"/>
      <c r="V268" s="58"/>
      <c r="W268" s="91"/>
      <c r="X268" s="58"/>
      <c r="Y268" s="91"/>
      <c r="Z268" s="58"/>
      <c r="AA268" s="91"/>
      <c r="AB268" s="58"/>
      <c r="AC268" s="91"/>
      <c r="AD268" s="91"/>
      <c r="AE268" s="58"/>
      <c r="AF268" s="58"/>
      <c r="AG268" s="58"/>
      <c r="AH268" s="91"/>
      <c r="AI268" s="91"/>
      <c r="AJ268" s="91"/>
      <c r="AK268" s="91"/>
      <c r="AL268" s="91"/>
      <c r="AM268" s="91"/>
      <c r="AN268" s="91"/>
      <c r="AO268" s="91"/>
      <c r="AP268" s="91"/>
      <c r="AQ268" s="91"/>
      <c r="AR268" s="91"/>
      <c r="AS268" s="91"/>
      <c r="AT268" s="91"/>
      <c r="AU268" s="91"/>
      <c r="AV268" s="91"/>
      <c r="AW268" s="91"/>
      <c r="AX268" s="91"/>
      <c r="AY268" s="91"/>
      <c r="AZ268" s="91"/>
      <c r="BA268" s="91"/>
      <c r="BB268" s="91"/>
      <c r="BC268" s="91"/>
      <c r="BD268" s="91"/>
      <c r="BE268" s="91"/>
      <c r="BF268" s="91"/>
      <c r="BG268" s="91"/>
      <c r="BH268" s="91"/>
      <c r="BI268" s="91"/>
    </row>
    <row r="269" spans="1:61" ht="15.75" customHeight="1">
      <c r="A269" s="91"/>
      <c r="B269" s="91"/>
      <c r="C269" s="91"/>
      <c r="D269" s="91"/>
      <c r="E269" s="91"/>
      <c r="F269" s="58"/>
      <c r="G269" s="91"/>
      <c r="H269" s="91"/>
      <c r="I269" s="91"/>
      <c r="J269" s="91"/>
      <c r="K269" s="91"/>
      <c r="L269" s="58"/>
      <c r="M269" s="91"/>
      <c r="N269" s="91"/>
      <c r="O269" s="91"/>
      <c r="P269" s="58"/>
      <c r="Q269" s="58"/>
      <c r="R269" s="58"/>
      <c r="S269" s="58"/>
      <c r="T269" s="58"/>
      <c r="U269" s="91"/>
      <c r="V269" s="58"/>
      <c r="W269" s="91"/>
      <c r="X269" s="58"/>
      <c r="Y269" s="91"/>
      <c r="Z269" s="58"/>
      <c r="AA269" s="91"/>
      <c r="AB269" s="58"/>
      <c r="AC269" s="91"/>
      <c r="AD269" s="91"/>
      <c r="AE269" s="58"/>
      <c r="AF269" s="58"/>
      <c r="AG269" s="58"/>
      <c r="AH269" s="91"/>
      <c r="AI269" s="91"/>
      <c r="AJ269" s="91"/>
      <c r="AK269" s="91"/>
      <c r="AL269" s="91"/>
      <c r="AM269" s="91"/>
      <c r="AN269" s="91"/>
      <c r="AO269" s="91"/>
      <c r="AP269" s="91"/>
      <c r="AQ269" s="91"/>
      <c r="AR269" s="91"/>
      <c r="AS269" s="91"/>
      <c r="AT269" s="91"/>
      <c r="AU269" s="91"/>
      <c r="AV269" s="91"/>
      <c r="AW269" s="91"/>
      <c r="AX269" s="91"/>
      <c r="AY269" s="91"/>
      <c r="AZ269" s="91"/>
      <c r="BA269" s="91"/>
      <c r="BB269" s="91"/>
      <c r="BC269" s="91"/>
      <c r="BD269" s="91"/>
      <c r="BE269" s="91"/>
      <c r="BF269" s="91"/>
      <c r="BG269" s="91"/>
      <c r="BH269" s="91"/>
      <c r="BI269" s="91"/>
    </row>
    <row r="270" spans="1:61" ht="15.75" customHeight="1">
      <c r="A270" s="91"/>
      <c r="B270" s="91"/>
      <c r="C270" s="91"/>
      <c r="D270" s="91"/>
      <c r="E270" s="91"/>
      <c r="F270" s="58"/>
      <c r="G270" s="91"/>
      <c r="H270" s="91"/>
      <c r="I270" s="91"/>
      <c r="J270" s="91"/>
      <c r="K270" s="91"/>
      <c r="L270" s="58"/>
      <c r="M270" s="91"/>
      <c r="N270" s="91"/>
      <c r="O270" s="91"/>
      <c r="P270" s="58"/>
      <c r="Q270" s="58"/>
      <c r="R270" s="58"/>
      <c r="S270" s="58"/>
      <c r="T270" s="58"/>
      <c r="U270" s="91"/>
      <c r="V270" s="58"/>
      <c r="W270" s="91"/>
      <c r="X270" s="58"/>
      <c r="Y270" s="91"/>
      <c r="Z270" s="58"/>
      <c r="AA270" s="91"/>
      <c r="AB270" s="58"/>
      <c r="AC270" s="91"/>
      <c r="AD270" s="91"/>
      <c r="AE270" s="58"/>
      <c r="AF270" s="58"/>
      <c r="AG270" s="58"/>
      <c r="AH270" s="91"/>
      <c r="AI270" s="91"/>
      <c r="AJ270" s="91"/>
      <c r="AK270" s="91"/>
      <c r="AL270" s="91"/>
      <c r="AM270" s="91"/>
      <c r="AN270" s="91"/>
      <c r="AO270" s="91"/>
      <c r="AP270" s="91"/>
      <c r="AQ270" s="91"/>
      <c r="AR270" s="91"/>
      <c r="AS270" s="91"/>
      <c r="AT270" s="91"/>
      <c r="AU270" s="91"/>
      <c r="AV270" s="91"/>
      <c r="AW270" s="91"/>
      <c r="AX270" s="91"/>
      <c r="AY270" s="91"/>
      <c r="AZ270" s="91"/>
      <c r="BA270" s="91"/>
      <c r="BB270" s="91"/>
      <c r="BC270" s="91"/>
      <c r="BD270" s="91"/>
      <c r="BE270" s="91"/>
      <c r="BF270" s="91"/>
      <c r="BG270" s="91"/>
      <c r="BH270" s="91"/>
      <c r="BI270" s="91"/>
    </row>
    <row r="271" spans="1:61" ht="15.75" customHeight="1">
      <c r="A271" s="91"/>
      <c r="B271" s="91"/>
      <c r="C271" s="91"/>
      <c r="D271" s="91"/>
      <c r="E271" s="91"/>
      <c r="F271" s="58"/>
      <c r="G271" s="91"/>
      <c r="H271" s="91"/>
      <c r="I271" s="91"/>
      <c r="J271" s="91"/>
      <c r="K271" s="91"/>
      <c r="L271" s="58"/>
      <c r="M271" s="91"/>
      <c r="N271" s="91"/>
      <c r="O271" s="91"/>
      <c r="P271" s="58"/>
      <c r="Q271" s="58"/>
      <c r="R271" s="58"/>
      <c r="S271" s="58"/>
      <c r="T271" s="58"/>
      <c r="U271" s="91"/>
      <c r="V271" s="58"/>
      <c r="W271" s="91"/>
      <c r="X271" s="58"/>
      <c r="Y271" s="91"/>
      <c r="Z271" s="58"/>
      <c r="AA271" s="91"/>
      <c r="AB271" s="58"/>
      <c r="AC271" s="91"/>
      <c r="AD271" s="91"/>
      <c r="AE271" s="58"/>
      <c r="AF271" s="58"/>
      <c r="AG271" s="58"/>
      <c r="AH271" s="91"/>
      <c r="AI271" s="91"/>
      <c r="AJ271" s="91"/>
      <c r="AK271" s="91"/>
      <c r="AL271" s="91"/>
      <c r="AM271" s="91"/>
      <c r="AN271" s="91"/>
      <c r="AO271" s="91"/>
      <c r="AP271" s="91"/>
      <c r="AQ271" s="91"/>
      <c r="AR271" s="91"/>
      <c r="AS271" s="91"/>
      <c r="AT271" s="91"/>
      <c r="AU271" s="91"/>
      <c r="AV271" s="91"/>
      <c r="AW271" s="91"/>
      <c r="AX271" s="91"/>
      <c r="AY271" s="91"/>
      <c r="AZ271" s="91"/>
      <c r="BA271" s="91"/>
      <c r="BB271" s="91"/>
      <c r="BC271" s="91"/>
      <c r="BD271" s="91"/>
      <c r="BE271" s="91"/>
      <c r="BF271" s="91"/>
      <c r="BG271" s="91"/>
      <c r="BH271" s="91"/>
      <c r="BI271" s="91"/>
    </row>
    <row r="272" spans="1:61" ht="15.75" customHeight="1">
      <c r="A272" s="91"/>
      <c r="B272" s="91"/>
      <c r="C272" s="91"/>
      <c r="D272" s="91"/>
      <c r="E272" s="91"/>
      <c r="F272" s="58"/>
      <c r="G272" s="91"/>
      <c r="H272" s="91"/>
      <c r="I272" s="91"/>
      <c r="J272" s="91"/>
      <c r="K272" s="91"/>
      <c r="L272" s="58"/>
      <c r="M272" s="91"/>
      <c r="N272" s="91"/>
      <c r="O272" s="91"/>
      <c r="P272" s="58"/>
      <c r="Q272" s="58"/>
      <c r="R272" s="58"/>
      <c r="S272" s="58"/>
      <c r="T272" s="58"/>
      <c r="U272" s="91"/>
      <c r="V272" s="58"/>
      <c r="W272" s="91"/>
      <c r="X272" s="58"/>
      <c r="Y272" s="91"/>
      <c r="Z272" s="58"/>
      <c r="AA272" s="91"/>
      <c r="AB272" s="58"/>
      <c r="AC272" s="91"/>
      <c r="AD272" s="91"/>
      <c r="AE272" s="58"/>
      <c r="AF272" s="58"/>
      <c r="AG272" s="58"/>
      <c r="AH272" s="91"/>
      <c r="AI272" s="91"/>
      <c r="AJ272" s="91"/>
      <c r="AK272" s="91"/>
      <c r="AL272" s="91"/>
      <c r="AM272" s="91"/>
      <c r="AN272" s="91"/>
      <c r="AO272" s="91"/>
      <c r="AP272" s="91"/>
      <c r="AQ272" s="91"/>
      <c r="AR272" s="91"/>
      <c r="AS272" s="91"/>
      <c r="AT272" s="91"/>
      <c r="AU272" s="91"/>
      <c r="AV272" s="91"/>
      <c r="AW272" s="91"/>
      <c r="AX272" s="91"/>
      <c r="AY272" s="91"/>
      <c r="AZ272" s="91"/>
      <c r="BA272" s="91"/>
      <c r="BB272" s="91"/>
      <c r="BC272" s="91"/>
      <c r="BD272" s="91"/>
      <c r="BE272" s="91"/>
      <c r="BF272" s="91"/>
      <c r="BG272" s="91"/>
      <c r="BH272" s="91"/>
      <c r="BI272" s="91"/>
    </row>
    <row r="273" spans="1:61" ht="15.75" customHeight="1">
      <c r="A273" s="91"/>
      <c r="B273" s="91"/>
      <c r="C273" s="91"/>
      <c r="D273" s="91"/>
      <c r="E273" s="91"/>
      <c r="F273" s="58"/>
      <c r="G273" s="91"/>
      <c r="H273" s="91"/>
      <c r="I273" s="91"/>
      <c r="J273" s="91"/>
      <c r="K273" s="91"/>
      <c r="L273" s="58"/>
      <c r="M273" s="91"/>
      <c r="N273" s="91"/>
      <c r="O273" s="91"/>
      <c r="P273" s="58"/>
      <c r="Q273" s="58"/>
      <c r="R273" s="58"/>
      <c r="S273" s="58"/>
      <c r="T273" s="58"/>
      <c r="U273" s="91"/>
      <c r="V273" s="58"/>
      <c r="W273" s="91"/>
      <c r="X273" s="58"/>
      <c r="Y273" s="91"/>
      <c r="Z273" s="58"/>
      <c r="AA273" s="91"/>
      <c r="AB273" s="58"/>
      <c r="AC273" s="91"/>
      <c r="AD273" s="91"/>
      <c r="AE273" s="58"/>
      <c r="AF273" s="58"/>
      <c r="AG273" s="58"/>
      <c r="AH273" s="91"/>
      <c r="AI273" s="91"/>
      <c r="AJ273" s="91"/>
      <c r="AK273" s="91"/>
      <c r="AL273" s="91"/>
      <c r="AM273" s="91"/>
      <c r="AN273" s="91"/>
      <c r="AO273" s="91"/>
      <c r="AP273" s="91"/>
      <c r="AQ273" s="91"/>
      <c r="AR273" s="91"/>
      <c r="AS273" s="91"/>
      <c r="AT273" s="91"/>
      <c r="AU273" s="91"/>
      <c r="AV273" s="91"/>
      <c r="AW273" s="91"/>
      <c r="AX273" s="91"/>
      <c r="AY273" s="91"/>
      <c r="AZ273" s="91"/>
      <c r="BA273" s="91"/>
      <c r="BB273" s="91"/>
      <c r="BC273" s="91"/>
      <c r="BD273" s="91"/>
      <c r="BE273" s="91"/>
      <c r="BF273" s="91"/>
      <c r="BG273" s="91"/>
      <c r="BH273" s="91"/>
      <c r="BI273" s="91"/>
    </row>
    <row r="274" spans="1:61" ht="15.75" customHeight="1">
      <c r="A274" s="91"/>
      <c r="B274" s="91"/>
      <c r="C274" s="91"/>
      <c r="D274" s="91"/>
      <c r="E274" s="91"/>
      <c r="F274" s="58"/>
      <c r="G274" s="91"/>
      <c r="H274" s="91"/>
      <c r="I274" s="91"/>
      <c r="J274" s="91"/>
      <c r="K274" s="91"/>
      <c r="L274" s="58"/>
      <c r="M274" s="91"/>
      <c r="N274" s="91"/>
      <c r="O274" s="91"/>
      <c r="P274" s="58"/>
      <c r="Q274" s="58"/>
      <c r="R274" s="58"/>
      <c r="S274" s="58"/>
      <c r="T274" s="58"/>
      <c r="U274" s="91"/>
      <c r="V274" s="58"/>
      <c r="W274" s="91"/>
      <c r="X274" s="58"/>
      <c r="Y274" s="91"/>
      <c r="Z274" s="58"/>
      <c r="AA274" s="91"/>
      <c r="AB274" s="58"/>
      <c r="AC274" s="91"/>
      <c r="AD274" s="91"/>
      <c r="AE274" s="58"/>
      <c r="AF274" s="58"/>
      <c r="AG274" s="58"/>
      <c r="AH274" s="91"/>
      <c r="AI274" s="91"/>
      <c r="AJ274" s="91"/>
      <c r="AK274" s="91"/>
      <c r="AL274" s="91"/>
      <c r="AM274" s="91"/>
      <c r="AN274" s="91"/>
      <c r="AO274" s="91"/>
      <c r="AP274" s="91"/>
      <c r="AQ274" s="91"/>
      <c r="AR274" s="91"/>
      <c r="AS274" s="91"/>
      <c r="AT274" s="91"/>
      <c r="AU274" s="91"/>
      <c r="AV274" s="91"/>
      <c r="AW274" s="91"/>
      <c r="AX274" s="91"/>
      <c r="AY274" s="91"/>
      <c r="AZ274" s="91"/>
      <c r="BA274" s="91"/>
      <c r="BB274" s="91"/>
      <c r="BC274" s="91"/>
      <c r="BD274" s="91"/>
      <c r="BE274" s="91"/>
      <c r="BF274" s="91"/>
      <c r="BG274" s="91"/>
      <c r="BH274" s="91"/>
      <c r="BI274" s="91"/>
    </row>
    <row r="275" spans="1:61" ht="15.75" customHeight="1">
      <c r="A275" s="91"/>
      <c r="B275" s="91"/>
      <c r="C275" s="91"/>
      <c r="D275" s="91"/>
      <c r="E275" s="91"/>
      <c r="F275" s="58"/>
      <c r="G275" s="91"/>
      <c r="H275" s="91"/>
      <c r="I275" s="91"/>
      <c r="J275" s="91"/>
      <c r="K275" s="91"/>
      <c r="L275" s="58"/>
      <c r="M275" s="91"/>
      <c r="N275" s="91"/>
      <c r="O275" s="91"/>
      <c r="P275" s="58"/>
      <c r="Q275" s="58"/>
      <c r="R275" s="58"/>
      <c r="S275" s="58"/>
      <c r="T275" s="58"/>
      <c r="U275" s="91"/>
      <c r="V275" s="58"/>
      <c r="W275" s="91"/>
      <c r="X275" s="58"/>
      <c r="Y275" s="91"/>
      <c r="Z275" s="58"/>
      <c r="AA275" s="91"/>
      <c r="AB275" s="58"/>
      <c r="AC275" s="91"/>
      <c r="AD275" s="91"/>
      <c r="AE275" s="58"/>
      <c r="AF275" s="58"/>
      <c r="AG275" s="58"/>
      <c r="AH275" s="91"/>
      <c r="AI275" s="91"/>
      <c r="AJ275" s="91"/>
      <c r="AK275" s="91"/>
      <c r="AL275" s="91"/>
      <c r="AM275" s="91"/>
      <c r="AN275" s="91"/>
      <c r="AO275" s="91"/>
      <c r="AP275" s="91"/>
      <c r="AQ275" s="91"/>
      <c r="AR275" s="91"/>
      <c r="AS275" s="91"/>
      <c r="AT275" s="91"/>
      <c r="AU275" s="91"/>
      <c r="AV275" s="91"/>
      <c r="AW275" s="91"/>
      <c r="AX275" s="91"/>
      <c r="AY275" s="91"/>
      <c r="AZ275" s="91"/>
      <c r="BA275" s="91"/>
      <c r="BB275" s="91"/>
      <c r="BC275" s="91"/>
      <c r="BD275" s="91"/>
      <c r="BE275" s="91"/>
      <c r="BF275" s="91"/>
      <c r="BG275" s="91"/>
      <c r="BH275" s="91"/>
      <c r="BI275" s="91"/>
    </row>
    <row r="276" spans="1:61" ht="15.75" customHeight="1">
      <c r="A276" s="91"/>
      <c r="B276" s="91"/>
      <c r="C276" s="91"/>
      <c r="D276" s="91"/>
      <c r="E276" s="91"/>
      <c r="F276" s="58"/>
      <c r="G276" s="91"/>
      <c r="H276" s="91"/>
      <c r="I276" s="91"/>
      <c r="J276" s="91"/>
      <c r="K276" s="91"/>
      <c r="L276" s="58"/>
      <c r="M276" s="91"/>
      <c r="N276" s="91"/>
      <c r="O276" s="91"/>
      <c r="P276" s="58"/>
      <c r="Q276" s="58"/>
      <c r="R276" s="58"/>
      <c r="S276" s="58"/>
      <c r="T276" s="58"/>
      <c r="U276" s="91"/>
      <c r="V276" s="58"/>
      <c r="W276" s="91"/>
      <c r="X276" s="58"/>
      <c r="Y276" s="91"/>
      <c r="Z276" s="58"/>
      <c r="AA276" s="91"/>
      <c r="AB276" s="58"/>
      <c r="AC276" s="91"/>
      <c r="AD276" s="91"/>
      <c r="AE276" s="58"/>
      <c r="AF276" s="58"/>
      <c r="AG276" s="58"/>
      <c r="AH276" s="91"/>
      <c r="AI276" s="91"/>
      <c r="AJ276" s="91"/>
      <c r="AK276" s="91"/>
      <c r="AL276" s="91"/>
      <c r="AM276" s="91"/>
      <c r="AN276" s="91"/>
      <c r="AO276" s="91"/>
      <c r="AP276" s="91"/>
      <c r="AQ276" s="91"/>
      <c r="AR276" s="91"/>
      <c r="AS276" s="91"/>
      <c r="AT276" s="91"/>
      <c r="AU276" s="91"/>
      <c r="AV276" s="91"/>
      <c r="AW276" s="91"/>
      <c r="AX276" s="91"/>
      <c r="AY276" s="91"/>
      <c r="AZ276" s="91"/>
      <c r="BA276" s="91"/>
      <c r="BB276" s="91"/>
      <c r="BC276" s="91"/>
      <c r="BD276" s="91"/>
      <c r="BE276" s="91"/>
      <c r="BF276" s="91"/>
      <c r="BG276" s="91"/>
      <c r="BH276" s="91"/>
      <c r="BI276" s="91"/>
    </row>
    <row r="277" spans="1:61" ht="15.75" customHeight="1">
      <c r="A277" s="91"/>
      <c r="B277" s="91"/>
      <c r="C277" s="91"/>
      <c r="D277" s="91"/>
      <c r="E277" s="91"/>
      <c r="F277" s="58"/>
      <c r="G277" s="91"/>
      <c r="H277" s="91"/>
      <c r="I277" s="91"/>
      <c r="J277" s="91"/>
      <c r="K277" s="91"/>
      <c r="L277" s="58"/>
      <c r="M277" s="91"/>
      <c r="N277" s="91"/>
      <c r="O277" s="91"/>
      <c r="P277" s="58"/>
      <c r="Q277" s="58"/>
      <c r="R277" s="58"/>
      <c r="S277" s="58"/>
      <c r="T277" s="58"/>
      <c r="U277" s="91"/>
      <c r="V277" s="58"/>
      <c r="W277" s="91"/>
      <c r="X277" s="58"/>
      <c r="Y277" s="91"/>
      <c r="Z277" s="58"/>
      <c r="AA277" s="91"/>
      <c r="AB277" s="58"/>
      <c r="AC277" s="91"/>
      <c r="AD277" s="91"/>
      <c r="AE277" s="58"/>
      <c r="AF277" s="58"/>
      <c r="AG277" s="58"/>
      <c r="AH277" s="91"/>
      <c r="AI277" s="91"/>
      <c r="AJ277" s="91"/>
      <c r="AK277" s="91"/>
      <c r="AL277" s="91"/>
      <c r="AM277" s="91"/>
      <c r="AN277" s="91"/>
      <c r="AO277" s="91"/>
      <c r="AP277" s="91"/>
      <c r="AQ277" s="91"/>
      <c r="AR277" s="91"/>
      <c r="AS277" s="91"/>
      <c r="AT277" s="91"/>
      <c r="AU277" s="91"/>
      <c r="AV277" s="91"/>
      <c r="AW277" s="91"/>
      <c r="AX277" s="91"/>
      <c r="AY277" s="91"/>
      <c r="AZ277" s="91"/>
      <c r="BA277" s="91"/>
      <c r="BB277" s="91"/>
      <c r="BC277" s="91"/>
      <c r="BD277" s="91"/>
      <c r="BE277" s="91"/>
      <c r="BF277" s="91"/>
      <c r="BG277" s="91"/>
      <c r="BH277" s="91"/>
      <c r="BI277" s="91"/>
    </row>
    <row r="278" spans="1:61" ht="15.75" customHeight="1">
      <c r="A278" s="91"/>
      <c r="B278" s="91"/>
      <c r="C278" s="91"/>
      <c r="D278" s="91"/>
      <c r="E278" s="91"/>
      <c r="F278" s="58"/>
      <c r="G278" s="91"/>
      <c r="H278" s="91"/>
      <c r="I278" s="91"/>
      <c r="J278" s="91"/>
      <c r="K278" s="91"/>
      <c r="L278" s="58"/>
      <c r="M278" s="91"/>
      <c r="N278" s="91"/>
      <c r="O278" s="91"/>
      <c r="P278" s="58"/>
      <c r="Q278" s="58"/>
      <c r="R278" s="58"/>
      <c r="S278" s="58"/>
      <c r="T278" s="58"/>
      <c r="U278" s="91"/>
      <c r="V278" s="58"/>
      <c r="W278" s="91"/>
      <c r="X278" s="58"/>
      <c r="Y278" s="91"/>
      <c r="Z278" s="58"/>
      <c r="AA278" s="91"/>
      <c r="AB278" s="58"/>
      <c r="AC278" s="91"/>
      <c r="AD278" s="91"/>
      <c r="AE278" s="58"/>
      <c r="AF278" s="58"/>
      <c r="AG278" s="58"/>
      <c r="AH278" s="91"/>
      <c r="AI278" s="91"/>
      <c r="AJ278" s="91"/>
      <c r="AK278" s="91"/>
      <c r="AL278" s="91"/>
      <c r="AM278" s="91"/>
      <c r="AN278" s="91"/>
      <c r="AO278" s="91"/>
      <c r="AP278" s="91"/>
      <c r="AQ278" s="91"/>
      <c r="AR278" s="91"/>
      <c r="AS278" s="91"/>
      <c r="AT278" s="91"/>
      <c r="AU278" s="91"/>
      <c r="AV278" s="91"/>
      <c r="AW278" s="91"/>
      <c r="AX278" s="91"/>
      <c r="AY278" s="91"/>
      <c r="AZ278" s="91"/>
      <c r="BA278" s="91"/>
      <c r="BB278" s="91"/>
      <c r="BC278" s="91"/>
      <c r="BD278" s="91"/>
      <c r="BE278" s="91"/>
      <c r="BF278" s="91"/>
      <c r="BG278" s="91"/>
      <c r="BH278" s="91"/>
      <c r="BI278" s="91"/>
    </row>
    <row r="279" spans="1:61" ht="15.75" customHeight="1">
      <c r="A279" s="91"/>
      <c r="B279" s="91"/>
      <c r="C279" s="91"/>
      <c r="D279" s="91"/>
      <c r="E279" s="91"/>
      <c r="F279" s="58"/>
      <c r="G279" s="91"/>
      <c r="H279" s="91"/>
      <c r="I279" s="91"/>
      <c r="J279" s="91"/>
      <c r="K279" s="91"/>
      <c r="L279" s="58"/>
      <c r="M279" s="91"/>
      <c r="N279" s="91"/>
      <c r="O279" s="91"/>
      <c r="P279" s="58"/>
      <c r="Q279" s="58"/>
      <c r="R279" s="58"/>
      <c r="S279" s="58"/>
      <c r="T279" s="58"/>
      <c r="U279" s="91"/>
      <c r="V279" s="58"/>
      <c r="W279" s="91"/>
      <c r="X279" s="58"/>
      <c r="Y279" s="91"/>
      <c r="Z279" s="58"/>
      <c r="AA279" s="91"/>
      <c r="AB279" s="58"/>
      <c r="AC279" s="91"/>
      <c r="AD279" s="91"/>
      <c r="AE279" s="58"/>
      <c r="AF279" s="58"/>
      <c r="AG279" s="58"/>
      <c r="AH279" s="91"/>
      <c r="AI279" s="91"/>
      <c r="AJ279" s="91"/>
      <c r="AK279" s="91"/>
      <c r="AL279" s="91"/>
      <c r="AM279" s="91"/>
      <c r="AN279" s="91"/>
      <c r="AO279" s="91"/>
      <c r="AP279" s="91"/>
      <c r="AQ279" s="91"/>
      <c r="AR279" s="91"/>
      <c r="AS279" s="91"/>
      <c r="AT279" s="91"/>
      <c r="AU279" s="91"/>
      <c r="AV279" s="91"/>
      <c r="AW279" s="91"/>
      <c r="AX279" s="91"/>
      <c r="AY279" s="91"/>
      <c r="AZ279" s="91"/>
      <c r="BA279" s="91"/>
      <c r="BB279" s="91"/>
      <c r="BC279" s="91"/>
      <c r="BD279" s="91"/>
      <c r="BE279" s="91"/>
      <c r="BF279" s="91"/>
      <c r="BG279" s="91"/>
      <c r="BH279" s="91"/>
      <c r="BI279" s="91"/>
    </row>
    <row r="280" spans="1:61" ht="15.75" customHeight="1">
      <c r="A280" s="91"/>
      <c r="B280" s="91"/>
      <c r="C280" s="91"/>
      <c r="D280" s="91"/>
      <c r="E280" s="91"/>
      <c r="F280" s="58"/>
      <c r="G280" s="91"/>
      <c r="H280" s="91"/>
      <c r="I280" s="91"/>
      <c r="J280" s="91"/>
      <c r="K280" s="91"/>
      <c r="L280" s="58"/>
      <c r="M280" s="91"/>
      <c r="N280" s="91"/>
      <c r="O280" s="91"/>
      <c r="P280" s="58"/>
      <c r="Q280" s="58"/>
      <c r="R280" s="58"/>
      <c r="S280" s="58"/>
      <c r="T280" s="58"/>
      <c r="U280" s="91"/>
      <c r="V280" s="58"/>
      <c r="W280" s="91"/>
      <c r="X280" s="58"/>
      <c r="Y280" s="91"/>
      <c r="Z280" s="58"/>
      <c r="AA280" s="91"/>
      <c r="AB280" s="58"/>
      <c r="AC280" s="91"/>
      <c r="AD280" s="91"/>
      <c r="AE280" s="58"/>
      <c r="AF280" s="58"/>
      <c r="AG280" s="58"/>
      <c r="AH280" s="91"/>
      <c r="AI280" s="91"/>
      <c r="AJ280" s="91"/>
      <c r="AK280" s="91"/>
      <c r="AL280" s="91"/>
      <c r="AM280" s="91"/>
      <c r="AN280" s="91"/>
      <c r="AO280" s="91"/>
      <c r="AP280" s="91"/>
      <c r="AQ280" s="91"/>
      <c r="AR280" s="91"/>
      <c r="AS280" s="91"/>
      <c r="AT280" s="91"/>
      <c r="AU280" s="91"/>
      <c r="AV280" s="91"/>
      <c r="AW280" s="91"/>
      <c r="AX280" s="91"/>
      <c r="AY280" s="91"/>
      <c r="AZ280" s="91"/>
      <c r="BA280" s="91"/>
      <c r="BB280" s="91"/>
      <c r="BC280" s="91"/>
      <c r="BD280" s="91"/>
      <c r="BE280" s="91"/>
      <c r="BF280" s="91"/>
      <c r="BG280" s="91"/>
      <c r="BH280" s="91"/>
      <c r="BI280" s="91"/>
    </row>
    <row r="281" spans="1:61" ht="15.75" customHeight="1">
      <c r="A281" s="91"/>
      <c r="B281" s="91"/>
      <c r="C281" s="91"/>
      <c r="D281" s="91"/>
      <c r="E281" s="91"/>
      <c r="F281" s="58"/>
      <c r="G281" s="91"/>
      <c r="H281" s="91"/>
      <c r="I281" s="91"/>
      <c r="J281" s="91"/>
      <c r="K281" s="91"/>
      <c r="L281" s="58"/>
      <c r="M281" s="91"/>
      <c r="N281" s="91"/>
      <c r="O281" s="91"/>
      <c r="P281" s="58"/>
      <c r="Q281" s="58"/>
      <c r="R281" s="58"/>
      <c r="S281" s="58"/>
      <c r="T281" s="58"/>
      <c r="U281" s="91"/>
      <c r="V281" s="58"/>
      <c r="W281" s="91"/>
      <c r="X281" s="58"/>
      <c r="Y281" s="91"/>
      <c r="Z281" s="58"/>
      <c r="AA281" s="91"/>
      <c r="AB281" s="58"/>
      <c r="AC281" s="91"/>
      <c r="AD281" s="91"/>
      <c r="AE281" s="58"/>
      <c r="AF281" s="58"/>
      <c r="AG281" s="58"/>
      <c r="AH281" s="91"/>
      <c r="AI281" s="91"/>
      <c r="AJ281" s="91"/>
      <c r="AK281" s="91"/>
      <c r="AL281" s="91"/>
      <c r="AM281" s="91"/>
      <c r="AN281" s="91"/>
      <c r="AO281" s="91"/>
      <c r="AP281" s="91"/>
      <c r="AQ281" s="91"/>
      <c r="AR281" s="91"/>
      <c r="AS281" s="91"/>
      <c r="AT281" s="91"/>
      <c r="AU281" s="91"/>
      <c r="AV281" s="91"/>
      <c r="AW281" s="91"/>
      <c r="AX281" s="91"/>
      <c r="AY281" s="91"/>
      <c r="AZ281" s="91"/>
      <c r="BA281" s="91"/>
      <c r="BB281" s="91"/>
      <c r="BC281" s="91"/>
      <c r="BD281" s="91"/>
      <c r="BE281" s="91"/>
      <c r="BF281" s="91"/>
      <c r="BG281" s="91"/>
      <c r="BH281" s="91"/>
      <c r="BI281" s="91"/>
    </row>
    <row r="282" spans="1:61" ht="15.75" customHeight="1">
      <c r="A282" s="91"/>
      <c r="B282" s="91"/>
      <c r="C282" s="91"/>
      <c r="D282" s="91"/>
      <c r="E282" s="91"/>
      <c r="F282" s="58"/>
      <c r="G282" s="91"/>
      <c r="H282" s="91"/>
      <c r="I282" s="91"/>
      <c r="J282" s="91"/>
      <c r="K282" s="91"/>
      <c r="L282" s="58"/>
      <c r="M282" s="91"/>
      <c r="N282" s="91"/>
      <c r="O282" s="91"/>
      <c r="P282" s="58"/>
      <c r="Q282" s="58"/>
      <c r="R282" s="58"/>
      <c r="S282" s="58"/>
      <c r="T282" s="58"/>
      <c r="U282" s="91"/>
      <c r="V282" s="58"/>
      <c r="W282" s="91"/>
      <c r="X282" s="58"/>
      <c r="Y282" s="91"/>
      <c r="Z282" s="58"/>
      <c r="AA282" s="91"/>
      <c r="AB282" s="58"/>
      <c r="AC282" s="91"/>
      <c r="AD282" s="91"/>
      <c r="AE282" s="58"/>
      <c r="AF282" s="58"/>
      <c r="AG282" s="58"/>
      <c r="AH282" s="91"/>
      <c r="AI282" s="91"/>
      <c r="AJ282" s="91"/>
      <c r="AK282" s="91"/>
      <c r="AL282" s="91"/>
      <c r="AM282" s="91"/>
      <c r="AN282" s="91"/>
      <c r="AO282" s="91"/>
      <c r="AP282" s="91"/>
      <c r="AQ282" s="91"/>
      <c r="AR282" s="91"/>
      <c r="AS282" s="91"/>
      <c r="AT282" s="91"/>
      <c r="AU282" s="91"/>
      <c r="AV282" s="91"/>
      <c r="AW282" s="91"/>
      <c r="AX282" s="91"/>
      <c r="AY282" s="91"/>
      <c r="AZ282" s="91"/>
      <c r="BA282" s="91"/>
      <c r="BB282" s="91"/>
      <c r="BC282" s="91"/>
      <c r="BD282" s="91"/>
      <c r="BE282" s="91"/>
      <c r="BF282" s="91"/>
      <c r="BG282" s="91"/>
      <c r="BH282" s="91"/>
      <c r="BI282" s="91"/>
    </row>
    <row r="283" spans="1:61" ht="15.75" customHeight="1">
      <c r="A283" s="91"/>
      <c r="B283" s="91"/>
      <c r="C283" s="91"/>
      <c r="D283" s="91"/>
      <c r="E283" s="91"/>
      <c r="F283" s="58"/>
      <c r="G283" s="91"/>
      <c r="H283" s="91"/>
      <c r="I283" s="91"/>
      <c r="J283" s="91"/>
      <c r="K283" s="91"/>
      <c r="L283" s="58"/>
      <c r="M283" s="91"/>
      <c r="N283" s="91"/>
      <c r="O283" s="91"/>
      <c r="P283" s="58"/>
      <c r="Q283" s="58"/>
      <c r="R283" s="58"/>
      <c r="S283" s="58"/>
      <c r="T283" s="58"/>
      <c r="U283" s="91"/>
      <c r="V283" s="58"/>
      <c r="W283" s="91"/>
      <c r="X283" s="58"/>
      <c r="Y283" s="91"/>
      <c r="Z283" s="58"/>
      <c r="AA283" s="91"/>
      <c r="AB283" s="58"/>
      <c r="AC283" s="91"/>
      <c r="AD283" s="91"/>
      <c r="AE283" s="58"/>
      <c r="AF283" s="58"/>
      <c r="AG283" s="58"/>
      <c r="AH283" s="91"/>
      <c r="AI283" s="91"/>
      <c r="AJ283" s="91"/>
      <c r="AK283" s="91"/>
      <c r="AL283" s="91"/>
      <c r="AM283" s="91"/>
      <c r="AN283" s="91"/>
      <c r="AO283" s="91"/>
      <c r="AP283" s="91"/>
      <c r="AQ283" s="91"/>
      <c r="AR283" s="91"/>
      <c r="AS283" s="91"/>
      <c r="AT283" s="91"/>
      <c r="AU283" s="91"/>
      <c r="AV283" s="91"/>
      <c r="AW283" s="91"/>
      <c r="AX283" s="91"/>
      <c r="AY283" s="91"/>
      <c r="AZ283" s="91"/>
      <c r="BA283" s="91"/>
      <c r="BB283" s="91"/>
      <c r="BC283" s="91"/>
      <c r="BD283" s="91"/>
      <c r="BE283" s="91"/>
      <c r="BF283" s="91"/>
      <c r="BG283" s="91"/>
      <c r="BH283" s="91"/>
      <c r="BI283" s="91"/>
    </row>
    <row r="284" spans="1:61" ht="15.75" customHeight="1">
      <c r="A284" s="91"/>
      <c r="B284" s="91"/>
      <c r="C284" s="91"/>
      <c r="D284" s="91"/>
      <c r="E284" s="91"/>
      <c r="F284" s="58"/>
      <c r="G284" s="91"/>
      <c r="H284" s="91"/>
      <c r="I284" s="91"/>
      <c r="J284" s="91"/>
      <c r="K284" s="91"/>
      <c r="L284" s="58"/>
      <c r="M284" s="91"/>
      <c r="N284" s="91"/>
      <c r="O284" s="91"/>
      <c r="P284" s="58"/>
      <c r="Q284" s="58"/>
      <c r="R284" s="58"/>
      <c r="S284" s="58"/>
      <c r="T284" s="58"/>
      <c r="U284" s="91"/>
      <c r="V284" s="58"/>
      <c r="W284" s="91"/>
      <c r="X284" s="58"/>
      <c r="Y284" s="91"/>
      <c r="Z284" s="58"/>
      <c r="AA284" s="91"/>
      <c r="AB284" s="58"/>
      <c r="AC284" s="91"/>
      <c r="AD284" s="91"/>
      <c r="AE284" s="58"/>
      <c r="AF284" s="58"/>
      <c r="AG284" s="58"/>
      <c r="AH284" s="91"/>
      <c r="AI284" s="91"/>
      <c r="AJ284" s="91"/>
      <c r="AK284" s="91"/>
      <c r="AL284" s="91"/>
      <c r="AM284" s="91"/>
      <c r="AN284" s="91"/>
      <c r="AO284" s="91"/>
      <c r="AP284" s="91"/>
      <c r="AQ284" s="91"/>
      <c r="AR284" s="91"/>
      <c r="AS284" s="91"/>
      <c r="AT284" s="91"/>
      <c r="AU284" s="91"/>
      <c r="AV284" s="91"/>
      <c r="AW284" s="91"/>
      <c r="AX284" s="91"/>
      <c r="AY284" s="91"/>
      <c r="AZ284" s="91"/>
      <c r="BA284" s="91"/>
      <c r="BB284" s="91"/>
      <c r="BC284" s="91"/>
      <c r="BD284" s="91"/>
      <c r="BE284" s="91"/>
      <c r="BF284" s="91"/>
      <c r="BG284" s="91"/>
      <c r="BH284" s="91"/>
      <c r="BI284" s="91"/>
    </row>
    <row r="285" spans="1:61" ht="15.75" customHeight="1">
      <c r="A285" s="91"/>
      <c r="B285" s="91"/>
      <c r="C285" s="91"/>
      <c r="D285" s="91"/>
      <c r="E285" s="91"/>
      <c r="F285" s="58"/>
      <c r="G285" s="91"/>
      <c r="H285" s="91"/>
      <c r="I285" s="91"/>
      <c r="J285" s="91"/>
      <c r="K285" s="91"/>
      <c r="L285" s="58"/>
      <c r="M285" s="91"/>
      <c r="N285" s="91"/>
      <c r="O285" s="91"/>
      <c r="P285" s="58"/>
      <c r="Q285" s="58"/>
      <c r="R285" s="58"/>
      <c r="S285" s="58"/>
      <c r="T285" s="58"/>
      <c r="U285" s="91"/>
      <c r="V285" s="58"/>
      <c r="W285" s="91"/>
      <c r="X285" s="58"/>
      <c r="Y285" s="91"/>
      <c r="Z285" s="58"/>
      <c r="AA285" s="91"/>
      <c r="AB285" s="58"/>
      <c r="AC285" s="91"/>
      <c r="AD285" s="91"/>
      <c r="AE285" s="58"/>
      <c r="AF285" s="58"/>
      <c r="AG285" s="58"/>
      <c r="AH285" s="91"/>
      <c r="AI285" s="91"/>
      <c r="AJ285" s="91"/>
      <c r="AK285" s="91"/>
      <c r="AL285" s="91"/>
      <c r="AM285" s="91"/>
      <c r="AN285" s="91"/>
      <c r="AO285" s="91"/>
      <c r="AP285" s="91"/>
      <c r="AQ285" s="91"/>
      <c r="AR285" s="91"/>
      <c r="AS285" s="91"/>
      <c r="AT285" s="91"/>
      <c r="AU285" s="91"/>
      <c r="AV285" s="91"/>
      <c r="AW285" s="91"/>
      <c r="AX285" s="91"/>
      <c r="AY285" s="91"/>
      <c r="AZ285" s="91"/>
      <c r="BA285" s="91"/>
      <c r="BB285" s="91"/>
      <c r="BC285" s="91"/>
      <c r="BD285" s="91"/>
      <c r="BE285" s="91"/>
      <c r="BF285" s="91"/>
      <c r="BG285" s="91"/>
      <c r="BH285" s="91"/>
      <c r="BI285" s="91"/>
    </row>
    <row r="286" spans="1:61" ht="15.75" customHeight="1">
      <c r="A286" s="91"/>
      <c r="B286" s="91"/>
      <c r="C286" s="91"/>
      <c r="D286" s="91"/>
      <c r="E286" s="91"/>
      <c r="F286" s="58"/>
      <c r="G286" s="91"/>
      <c r="H286" s="91"/>
      <c r="I286" s="91"/>
      <c r="J286" s="91"/>
      <c r="K286" s="91"/>
      <c r="L286" s="58"/>
      <c r="M286" s="91"/>
      <c r="N286" s="91"/>
      <c r="O286" s="91"/>
      <c r="P286" s="58"/>
      <c r="Q286" s="58"/>
      <c r="R286" s="58"/>
      <c r="S286" s="58"/>
      <c r="T286" s="58"/>
      <c r="U286" s="91"/>
      <c r="V286" s="58"/>
      <c r="W286" s="91"/>
      <c r="X286" s="58"/>
      <c r="Y286" s="91"/>
      <c r="Z286" s="58"/>
      <c r="AA286" s="91"/>
      <c r="AB286" s="58"/>
      <c r="AC286" s="91"/>
      <c r="AD286" s="91"/>
      <c r="AE286" s="58"/>
      <c r="AF286" s="58"/>
      <c r="AG286" s="58"/>
      <c r="AH286" s="91"/>
      <c r="AI286" s="91"/>
      <c r="AJ286" s="91"/>
      <c r="AK286" s="91"/>
      <c r="AL286" s="91"/>
      <c r="AM286" s="91"/>
      <c r="AN286" s="91"/>
      <c r="AO286" s="91"/>
      <c r="AP286" s="91"/>
      <c r="AQ286" s="91"/>
      <c r="AR286" s="91"/>
      <c r="AS286" s="91"/>
      <c r="AT286" s="91"/>
      <c r="AU286" s="91"/>
      <c r="AV286" s="91"/>
      <c r="AW286" s="91"/>
      <c r="AX286" s="91"/>
      <c r="AY286" s="91"/>
      <c r="AZ286" s="91"/>
      <c r="BA286" s="91"/>
      <c r="BB286" s="91"/>
      <c r="BC286" s="91"/>
      <c r="BD286" s="91"/>
      <c r="BE286" s="91"/>
      <c r="BF286" s="91"/>
      <c r="BG286" s="91"/>
      <c r="BH286" s="91"/>
      <c r="BI286" s="91"/>
    </row>
    <row r="287" spans="1:61" ht="15.75" customHeight="1">
      <c r="A287" s="91"/>
      <c r="B287" s="91"/>
      <c r="C287" s="91"/>
      <c r="D287" s="91"/>
      <c r="E287" s="91"/>
      <c r="F287" s="58"/>
      <c r="G287" s="91"/>
      <c r="H287" s="91"/>
      <c r="I287" s="91"/>
      <c r="J287" s="91"/>
      <c r="K287" s="91"/>
      <c r="L287" s="58"/>
      <c r="M287" s="91"/>
      <c r="N287" s="91"/>
      <c r="O287" s="91"/>
      <c r="P287" s="58"/>
      <c r="Q287" s="58"/>
      <c r="R287" s="58"/>
      <c r="S287" s="58"/>
      <c r="T287" s="58"/>
      <c r="U287" s="91"/>
      <c r="V287" s="58"/>
      <c r="W287" s="91"/>
      <c r="X287" s="58"/>
      <c r="Y287" s="91"/>
      <c r="Z287" s="58"/>
      <c r="AA287" s="91"/>
      <c r="AB287" s="58"/>
      <c r="AC287" s="91"/>
      <c r="AD287" s="91"/>
      <c r="AE287" s="58"/>
      <c r="AF287" s="58"/>
      <c r="AG287" s="58"/>
      <c r="AH287" s="91"/>
      <c r="AI287" s="91"/>
      <c r="AJ287" s="91"/>
      <c r="AK287" s="91"/>
      <c r="AL287" s="91"/>
      <c r="AM287" s="91"/>
      <c r="AN287" s="91"/>
      <c r="AO287" s="91"/>
      <c r="AP287" s="91"/>
      <c r="AQ287" s="91"/>
      <c r="AR287" s="91"/>
      <c r="AS287" s="91"/>
      <c r="AT287" s="91"/>
      <c r="AU287" s="91"/>
      <c r="AV287" s="91"/>
      <c r="AW287" s="91"/>
      <c r="AX287" s="91"/>
      <c r="AY287" s="91"/>
      <c r="AZ287" s="91"/>
      <c r="BA287" s="91"/>
      <c r="BB287" s="91"/>
      <c r="BC287" s="91"/>
      <c r="BD287" s="91"/>
      <c r="BE287" s="91"/>
      <c r="BF287" s="91"/>
      <c r="BG287" s="91"/>
      <c r="BH287" s="91"/>
      <c r="BI287" s="91"/>
    </row>
    <row r="288" spans="1:61" ht="15.75" customHeight="1">
      <c r="A288" s="91"/>
      <c r="B288" s="91"/>
      <c r="C288" s="91"/>
      <c r="D288" s="91"/>
      <c r="E288" s="91"/>
      <c r="F288" s="58"/>
      <c r="G288" s="91"/>
      <c r="H288" s="91"/>
      <c r="I288" s="91"/>
      <c r="J288" s="91"/>
      <c r="K288" s="91"/>
      <c r="L288" s="58"/>
      <c r="M288" s="91"/>
      <c r="N288" s="91"/>
      <c r="O288" s="91"/>
      <c r="P288" s="58"/>
      <c r="Q288" s="58"/>
      <c r="R288" s="58"/>
      <c r="S288" s="58"/>
      <c r="T288" s="58"/>
      <c r="U288" s="91"/>
      <c r="V288" s="58"/>
      <c r="W288" s="91"/>
      <c r="X288" s="58"/>
      <c r="Y288" s="91"/>
      <c r="Z288" s="58"/>
      <c r="AA288" s="91"/>
      <c r="AB288" s="58"/>
      <c r="AC288" s="91"/>
      <c r="AD288" s="91"/>
      <c r="AE288" s="58"/>
      <c r="AF288" s="58"/>
      <c r="AG288" s="58"/>
      <c r="AH288" s="91"/>
      <c r="AI288" s="91"/>
      <c r="AJ288" s="91"/>
      <c r="AK288" s="91"/>
      <c r="AL288" s="91"/>
      <c r="AM288" s="91"/>
      <c r="AN288" s="91"/>
      <c r="AO288" s="91"/>
      <c r="AP288" s="91"/>
      <c r="AQ288" s="91"/>
      <c r="AR288" s="91"/>
      <c r="AS288" s="91"/>
      <c r="AT288" s="91"/>
      <c r="AU288" s="91"/>
      <c r="AV288" s="91"/>
      <c r="AW288" s="91"/>
      <c r="AX288" s="91"/>
      <c r="AY288" s="91"/>
      <c r="AZ288" s="91"/>
      <c r="BA288" s="91"/>
      <c r="BB288" s="91"/>
      <c r="BC288" s="91"/>
      <c r="BD288" s="91"/>
      <c r="BE288" s="91"/>
      <c r="BF288" s="91"/>
      <c r="BG288" s="91"/>
      <c r="BH288" s="91"/>
      <c r="BI288" s="91"/>
    </row>
    <row r="289" spans="1:61" ht="15.75" customHeight="1">
      <c r="A289" s="91"/>
      <c r="B289" s="91"/>
      <c r="C289" s="91"/>
      <c r="D289" s="91"/>
      <c r="E289" s="91"/>
      <c r="F289" s="58"/>
      <c r="G289" s="91"/>
      <c r="H289" s="91"/>
      <c r="I289" s="91"/>
      <c r="J289" s="91"/>
      <c r="K289" s="91"/>
      <c r="L289" s="58"/>
      <c r="M289" s="91"/>
      <c r="N289" s="91"/>
      <c r="O289" s="91"/>
      <c r="P289" s="58"/>
      <c r="Q289" s="58"/>
      <c r="R289" s="58"/>
      <c r="S289" s="58"/>
      <c r="T289" s="58"/>
      <c r="U289" s="91"/>
      <c r="V289" s="58"/>
      <c r="W289" s="91"/>
      <c r="X289" s="58"/>
      <c r="Y289" s="91"/>
      <c r="Z289" s="58"/>
      <c r="AA289" s="91"/>
      <c r="AB289" s="58"/>
      <c r="AC289" s="91"/>
      <c r="AD289" s="91"/>
      <c r="AE289" s="58"/>
      <c r="AF289" s="58"/>
      <c r="AG289" s="58"/>
      <c r="AH289" s="91"/>
      <c r="AI289" s="91"/>
      <c r="AJ289" s="91"/>
      <c r="AK289" s="91"/>
      <c r="AL289" s="91"/>
      <c r="AM289" s="91"/>
      <c r="AN289" s="91"/>
      <c r="AO289" s="91"/>
      <c r="AP289" s="91"/>
      <c r="AQ289" s="91"/>
      <c r="AR289" s="91"/>
      <c r="AS289" s="91"/>
      <c r="AT289" s="91"/>
      <c r="AU289" s="91"/>
      <c r="AV289" s="91"/>
      <c r="AW289" s="91"/>
      <c r="AX289" s="91"/>
      <c r="AY289" s="91"/>
      <c r="AZ289" s="91"/>
      <c r="BA289" s="91"/>
      <c r="BB289" s="91"/>
      <c r="BC289" s="91"/>
      <c r="BD289" s="91"/>
      <c r="BE289" s="91"/>
      <c r="BF289" s="91"/>
      <c r="BG289" s="91"/>
      <c r="BH289" s="91"/>
      <c r="BI289" s="91"/>
    </row>
    <row r="290" spans="1:61" ht="15.75" customHeight="1">
      <c r="A290" s="91"/>
      <c r="B290" s="91"/>
      <c r="C290" s="91"/>
      <c r="D290" s="91"/>
      <c r="E290" s="91"/>
      <c r="F290" s="58"/>
      <c r="G290" s="91"/>
      <c r="H290" s="91"/>
      <c r="I290" s="91"/>
      <c r="J290" s="91"/>
      <c r="K290" s="91"/>
      <c r="L290" s="58"/>
      <c r="M290" s="91"/>
      <c r="N290" s="91"/>
      <c r="O290" s="91"/>
      <c r="P290" s="58"/>
      <c r="Q290" s="58"/>
      <c r="R290" s="58"/>
      <c r="S290" s="58"/>
      <c r="T290" s="58"/>
      <c r="U290" s="91"/>
      <c r="V290" s="58"/>
      <c r="W290" s="91"/>
      <c r="X290" s="58"/>
      <c r="Y290" s="91"/>
      <c r="Z290" s="58"/>
      <c r="AA290" s="91"/>
      <c r="AB290" s="58"/>
      <c r="AC290" s="91"/>
      <c r="AD290" s="91"/>
      <c r="AE290" s="58"/>
      <c r="AF290" s="58"/>
      <c r="AG290" s="58"/>
      <c r="AH290" s="91"/>
      <c r="AI290" s="91"/>
      <c r="AJ290" s="91"/>
      <c r="AK290" s="91"/>
      <c r="AL290" s="91"/>
      <c r="AM290" s="91"/>
      <c r="AN290" s="91"/>
      <c r="AO290" s="91"/>
      <c r="AP290" s="91"/>
      <c r="AQ290" s="91"/>
      <c r="AR290" s="91"/>
      <c r="AS290" s="91"/>
      <c r="AT290" s="91"/>
      <c r="AU290" s="91"/>
      <c r="AV290" s="91"/>
      <c r="AW290" s="91"/>
      <c r="AX290" s="91"/>
      <c r="AY290" s="91"/>
      <c r="AZ290" s="91"/>
      <c r="BA290" s="91"/>
      <c r="BB290" s="91"/>
      <c r="BC290" s="91"/>
      <c r="BD290" s="91"/>
      <c r="BE290" s="91"/>
      <c r="BF290" s="91"/>
      <c r="BG290" s="91"/>
      <c r="BH290" s="91"/>
      <c r="BI290" s="91"/>
    </row>
    <row r="291" spans="1:61" ht="15.75" customHeight="1">
      <c r="A291" s="91"/>
      <c r="B291" s="91"/>
      <c r="C291" s="91"/>
      <c r="D291" s="91"/>
      <c r="E291" s="91"/>
      <c r="F291" s="58"/>
      <c r="G291" s="91"/>
      <c r="H291" s="91"/>
      <c r="I291" s="91"/>
      <c r="J291" s="91"/>
      <c r="K291" s="91"/>
      <c r="L291" s="58"/>
      <c r="M291" s="91"/>
      <c r="N291" s="91"/>
      <c r="O291" s="91"/>
      <c r="P291" s="58"/>
      <c r="Q291" s="58"/>
      <c r="R291" s="58"/>
      <c r="S291" s="58"/>
      <c r="T291" s="58"/>
      <c r="U291" s="91"/>
      <c r="V291" s="58"/>
      <c r="W291" s="91"/>
      <c r="X291" s="58"/>
      <c r="Y291" s="91"/>
      <c r="Z291" s="58"/>
      <c r="AA291" s="91"/>
      <c r="AB291" s="58"/>
      <c r="AC291" s="91"/>
      <c r="AD291" s="91"/>
      <c r="AE291" s="58"/>
      <c r="AF291" s="58"/>
      <c r="AG291" s="58"/>
      <c r="AH291" s="91"/>
      <c r="AI291" s="91"/>
      <c r="AJ291" s="91"/>
      <c r="AK291" s="91"/>
      <c r="AL291" s="91"/>
      <c r="AM291" s="91"/>
      <c r="AN291" s="91"/>
      <c r="AO291" s="91"/>
      <c r="AP291" s="91"/>
      <c r="AQ291" s="91"/>
      <c r="AR291" s="91"/>
      <c r="AS291" s="91"/>
      <c r="AT291" s="91"/>
      <c r="AU291" s="91"/>
      <c r="AV291" s="91"/>
      <c r="AW291" s="91"/>
      <c r="AX291" s="91"/>
      <c r="AY291" s="91"/>
      <c r="AZ291" s="91"/>
      <c r="BA291" s="91"/>
      <c r="BB291" s="91"/>
      <c r="BC291" s="91"/>
      <c r="BD291" s="91"/>
      <c r="BE291" s="91"/>
      <c r="BF291" s="91"/>
      <c r="BG291" s="91"/>
      <c r="BH291" s="91"/>
      <c r="BI291" s="91"/>
    </row>
    <row r="292" spans="1:61" ht="15.75" customHeight="1">
      <c r="A292" s="91"/>
      <c r="B292" s="91"/>
      <c r="C292" s="91"/>
      <c r="D292" s="91"/>
      <c r="E292" s="91"/>
      <c r="F292" s="58"/>
      <c r="G292" s="91"/>
      <c r="H292" s="91"/>
      <c r="I292" s="91"/>
      <c r="J292" s="91"/>
      <c r="K292" s="91"/>
      <c r="L292" s="58"/>
      <c r="M292" s="91"/>
      <c r="N292" s="91"/>
      <c r="O292" s="91"/>
      <c r="P292" s="58"/>
      <c r="Q292" s="58"/>
      <c r="R292" s="58"/>
      <c r="S292" s="58"/>
      <c r="T292" s="58"/>
      <c r="U292" s="91"/>
      <c r="V292" s="58"/>
      <c r="W292" s="91"/>
      <c r="X292" s="58"/>
      <c r="Y292" s="91"/>
      <c r="Z292" s="58"/>
      <c r="AA292" s="91"/>
      <c r="AB292" s="58"/>
      <c r="AC292" s="91"/>
      <c r="AD292" s="91"/>
      <c r="AE292" s="58"/>
      <c r="AF292" s="58"/>
      <c r="AG292" s="58"/>
      <c r="AH292" s="91"/>
      <c r="AI292" s="91"/>
      <c r="AJ292" s="91"/>
      <c r="AK292" s="91"/>
      <c r="AL292" s="91"/>
      <c r="AM292" s="91"/>
      <c r="AN292" s="91"/>
      <c r="AO292" s="91"/>
      <c r="AP292" s="91"/>
      <c r="AQ292" s="91"/>
      <c r="AR292" s="91"/>
      <c r="AS292" s="91"/>
      <c r="AT292" s="91"/>
      <c r="AU292" s="91"/>
      <c r="AV292" s="91"/>
      <c r="AW292" s="91"/>
      <c r="AX292" s="91"/>
      <c r="AY292" s="91"/>
      <c r="AZ292" s="91"/>
      <c r="BA292" s="91"/>
      <c r="BB292" s="91"/>
      <c r="BC292" s="91"/>
      <c r="BD292" s="91"/>
      <c r="BE292" s="91"/>
      <c r="BF292" s="91"/>
      <c r="BG292" s="91"/>
      <c r="BH292" s="91"/>
      <c r="BI292" s="91"/>
    </row>
    <row r="293" spans="1:61" ht="15.75" customHeight="1">
      <c r="A293" s="91"/>
      <c r="B293" s="91"/>
      <c r="C293" s="91"/>
      <c r="D293" s="91"/>
      <c r="E293" s="91"/>
      <c r="F293" s="58"/>
      <c r="G293" s="91"/>
      <c r="H293" s="91"/>
      <c r="I293" s="91"/>
      <c r="J293" s="91"/>
      <c r="K293" s="91"/>
      <c r="L293" s="58"/>
      <c r="M293" s="91"/>
      <c r="N293" s="91"/>
      <c r="O293" s="91"/>
      <c r="P293" s="58"/>
      <c r="Q293" s="58"/>
      <c r="R293" s="58"/>
      <c r="S293" s="58"/>
      <c r="T293" s="58"/>
      <c r="U293" s="91"/>
      <c r="V293" s="58"/>
      <c r="W293" s="91"/>
      <c r="X293" s="58"/>
      <c r="Y293" s="91"/>
      <c r="Z293" s="58"/>
      <c r="AA293" s="91"/>
      <c r="AB293" s="58"/>
      <c r="AC293" s="91"/>
      <c r="AD293" s="91"/>
      <c r="AE293" s="58"/>
      <c r="AF293" s="58"/>
      <c r="AG293" s="58"/>
      <c r="AH293" s="91"/>
      <c r="AI293" s="91"/>
      <c r="AJ293" s="91"/>
      <c r="AK293" s="91"/>
      <c r="AL293" s="91"/>
      <c r="AM293" s="91"/>
      <c r="AN293" s="91"/>
      <c r="AO293" s="91"/>
      <c r="AP293" s="91"/>
      <c r="AQ293" s="91"/>
      <c r="AR293" s="91"/>
      <c r="AS293" s="91"/>
      <c r="AT293" s="91"/>
      <c r="AU293" s="91"/>
      <c r="AV293" s="91"/>
      <c r="AW293" s="91"/>
      <c r="AX293" s="91"/>
      <c r="AY293" s="91"/>
      <c r="AZ293" s="91"/>
      <c r="BA293" s="91"/>
      <c r="BB293" s="91"/>
      <c r="BC293" s="91"/>
      <c r="BD293" s="91"/>
      <c r="BE293" s="91"/>
      <c r="BF293" s="91"/>
      <c r="BG293" s="91"/>
      <c r="BH293" s="91"/>
      <c r="BI293" s="91"/>
    </row>
    <row r="294" spans="1:61" ht="15.75" customHeight="1">
      <c r="A294" s="91"/>
      <c r="B294" s="91"/>
      <c r="C294" s="91"/>
      <c r="D294" s="91"/>
      <c r="E294" s="91"/>
      <c r="F294" s="58"/>
      <c r="G294" s="91"/>
      <c r="H294" s="91"/>
      <c r="I294" s="91"/>
      <c r="J294" s="91"/>
      <c r="K294" s="91"/>
      <c r="L294" s="58"/>
      <c r="M294" s="91"/>
      <c r="N294" s="91"/>
      <c r="O294" s="91"/>
      <c r="P294" s="58"/>
      <c r="Q294" s="58"/>
      <c r="R294" s="58"/>
      <c r="S294" s="58"/>
      <c r="T294" s="58"/>
      <c r="U294" s="91"/>
      <c r="V294" s="58"/>
      <c r="W294" s="91"/>
      <c r="X294" s="58"/>
      <c r="Y294" s="91"/>
      <c r="Z294" s="58"/>
      <c r="AA294" s="91"/>
      <c r="AB294" s="58"/>
      <c r="AC294" s="91"/>
      <c r="AD294" s="91"/>
      <c r="AE294" s="58"/>
      <c r="AF294" s="58"/>
      <c r="AG294" s="58"/>
      <c r="AH294" s="91"/>
      <c r="AI294" s="91"/>
      <c r="AJ294" s="91"/>
      <c r="AK294" s="91"/>
      <c r="AL294" s="91"/>
      <c r="AM294" s="91"/>
      <c r="AN294" s="91"/>
      <c r="AO294" s="91"/>
      <c r="AP294" s="91"/>
      <c r="AQ294" s="91"/>
      <c r="AR294" s="91"/>
      <c r="AS294" s="91"/>
      <c r="AT294" s="91"/>
      <c r="AU294" s="91"/>
      <c r="AV294" s="91"/>
      <c r="AW294" s="91"/>
      <c r="AX294" s="91"/>
      <c r="AY294" s="91"/>
      <c r="AZ294" s="91"/>
      <c r="BA294" s="91"/>
      <c r="BB294" s="91"/>
      <c r="BC294" s="91"/>
      <c r="BD294" s="91"/>
      <c r="BE294" s="91"/>
      <c r="BF294" s="91"/>
      <c r="BG294" s="91"/>
      <c r="BH294" s="91"/>
      <c r="BI294" s="91"/>
    </row>
    <row r="295" spans="1:61" ht="15.75" customHeight="1">
      <c r="A295" s="91"/>
      <c r="B295" s="91"/>
      <c r="C295" s="91"/>
      <c r="D295" s="91"/>
      <c r="E295" s="91"/>
      <c r="F295" s="58"/>
      <c r="G295" s="91"/>
      <c r="H295" s="91"/>
      <c r="I295" s="91"/>
      <c r="J295" s="91"/>
      <c r="K295" s="91"/>
      <c r="L295" s="58"/>
      <c r="M295" s="91"/>
      <c r="N295" s="91"/>
      <c r="O295" s="91"/>
      <c r="P295" s="58"/>
      <c r="Q295" s="58"/>
      <c r="R295" s="58"/>
      <c r="S295" s="58"/>
      <c r="T295" s="58"/>
      <c r="U295" s="91"/>
      <c r="V295" s="58"/>
      <c r="W295" s="91"/>
      <c r="X295" s="58"/>
      <c r="Y295" s="91"/>
      <c r="Z295" s="58"/>
      <c r="AA295" s="91"/>
      <c r="AB295" s="58"/>
      <c r="AC295" s="91"/>
      <c r="AD295" s="91"/>
      <c r="AE295" s="58"/>
      <c r="AF295" s="58"/>
      <c r="AG295" s="58"/>
      <c r="AH295" s="91"/>
      <c r="AI295" s="91"/>
      <c r="AJ295" s="91"/>
      <c r="AK295" s="91"/>
      <c r="AL295" s="91"/>
      <c r="AM295" s="91"/>
      <c r="AN295" s="91"/>
      <c r="AO295" s="91"/>
      <c r="AP295" s="91"/>
      <c r="AQ295" s="91"/>
      <c r="AR295" s="91"/>
      <c r="AS295" s="91"/>
      <c r="AT295" s="91"/>
      <c r="AU295" s="91"/>
      <c r="AV295" s="91"/>
      <c r="AW295" s="91"/>
      <c r="AX295" s="91"/>
      <c r="AY295" s="91"/>
      <c r="AZ295" s="91"/>
      <c r="BA295" s="91"/>
      <c r="BB295" s="91"/>
      <c r="BC295" s="91"/>
      <c r="BD295" s="91"/>
      <c r="BE295" s="91"/>
      <c r="BF295" s="91"/>
      <c r="BG295" s="91"/>
      <c r="BH295" s="91"/>
      <c r="BI295" s="91"/>
    </row>
    <row r="296" spans="1:61" ht="15.75" customHeight="1">
      <c r="A296" s="91"/>
      <c r="B296" s="91"/>
      <c r="C296" s="91"/>
      <c r="D296" s="91"/>
      <c r="E296" s="91"/>
      <c r="F296" s="58"/>
      <c r="G296" s="91"/>
      <c r="H296" s="91"/>
      <c r="I296" s="91"/>
      <c r="J296" s="91"/>
      <c r="K296" s="91"/>
      <c r="L296" s="58"/>
      <c r="M296" s="91"/>
      <c r="N296" s="91"/>
      <c r="O296" s="91"/>
      <c r="P296" s="58"/>
      <c r="Q296" s="58"/>
      <c r="R296" s="58"/>
      <c r="S296" s="58"/>
      <c r="T296" s="58"/>
      <c r="U296" s="91"/>
      <c r="V296" s="58"/>
      <c r="W296" s="91"/>
      <c r="X296" s="58"/>
      <c r="Y296" s="91"/>
      <c r="Z296" s="58"/>
      <c r="AA296" s="91"/>
      <c r="AB296" s="58"/>
      <c r="AC296" s="91"/>
      <c r="AD296" s="91"/>
      <c r="AE296" s="58"/>
      <c r="AF296" s="58"/>
      <c r="AG296" s="58"/>
      <c r="AH296" s="91"/>
      <c r="AI296" s="91"/>
      <c r="AJ296" s="91"/>
      <c r="AK296" s="91"/>
      <c r="AL296" s="91"/>
      <c r="AM296" s="91"/>
      <c r="AN296" s="91"/>
      <c r="AO296" s="91"/>
      <c r="AP296" s="91"/>
      <c r="AQ296" s="91"/>
      <c r="AR296" s="91"/>
      <c r="AS296" s="91"/>
      <c r="AT296" s="91"/>
      <c r="AU296" s="91"/>
      <c r="AV296" s="91"/>
      <c r="AW296" s="91"/>
      <c r="AX296" s="91"/>
      <c r="AY296" s="91"/>
      <c r="AZ296" s="91"/>
      <c r="BA296" s="91"/>
      <c r="BB296" s="91"/>
      <c r="BC296" s="91"/>
      <c r="BD296" s="91"/>
      <c r="BE296" s="91"/>
      <c r="BF296" s="91"/>
      <c r="BG296" s="91"/>
      <c r="BH296" s="91"/>
      <c r="BI296" s="91"/>
    </row>
    <row r="297" spans="1:61" ht="15.75" customHeight="1">
      <c r="A297" s="91"/>
      <c r="B297" s="91"/>
      <c r="C297" s="91"/>
      <c r="D297" s="91"/>
      <c r="E297" s="91"/>
      <c r="F297" s="58"/>
      <c r="G297" s="91"/>
      <c r="H297" s="91"/>
      <c r="I297" s="91"/>
      <c r="J297" s="91"/>
      <c r="K297" s="91"/>
      <c r="L297" s="58"/>
      <c r="M297" s="91"/>
      <c r="N297" s="91"/>
      <c r="O297" s="91"/>
      <c r="P297" s="58"/>
      <c r="Q297" s="58"/>
      <c r="R297" s="58"/>
      <c r="S297" s="58"/>
      <c r="T297" s="58"/>
      <c r="U297" s="91"/>
      <c r="V297" s="58"/>
      <c r="W297" s="91"/>
      <c r="X297" s="58"/>
      <c r="Y297" s="91"/>
      <c r="Z297" s="58"/>
      <c r="AA297" s="91"/>
      <c r="AB297" s="58"/>
      <c r="AC297" s="91"/>
      <c r="AD297" s="91"/>
      <c r="AE297" s="58"/>
      <c r="AF297" s="58"/>
      <c r="AG297" s="58"/>
      <c r="AH297" s="91"/>
      <c r="AI297" s="91"/>
      <c r="AJ297" s="91"/>
      <c r="AK297" s="91"/>
      <c r="AL297" s="91"/>
      <c r="AM297" s="91"/>
      <c r="AN297" s="91"/>
      <c r="AO297" s="91"/>
      <c r="AP297" s="91"/>
      <c r="AQ297" s="91"/>
      <c r="AR297" s="91"/>
      <c r="AS297" s="91"/>
      <c r="AT297" s="91"/>
      <c r="AU297" s="91"/>
      <c r="AV297" s="91"/>
      <c r="AW297" s="91"/>
      <c r="AX297" s="91"/>
      <c r="AY297" s="91"/>
      <c r="AZ297" s="91"/>
      <c r="BA297" s="91"/>
      <c r="BB297" s="91"/>
      <c r="BC297" s="91"/>
      <c r="BD297" s="91"/>
      <c r="BE297" s="91"/>
      <c r="BF297" s="91"/>
      <c r="BG297" s="91"/>
      <c r="BH297" s="91"/>
      <c r="BI297" s="91"/>
    </row>
    <row r="298" spans="1:61" ht="15.75" customHeight="1">
      <c r="A298" s="91"/>
      <c r="B298" s="91"/>
      <c r="C298" s="91"/>
      <c r="D298" s="91"/>
      <c r="E298" s="91"/>
      <c r="F298" s="58"/>
      <c r="G298" s="91"/>
      <c r="H298" s="91"/>
      <c r="I298" s="91"/>
      <c r="J298" s="91"/>
      <c r="K298" s="91"/>
      <c r="L298" s="58"/>
      <c r="M298" s="91"/>
      <c r="N298" s="91"/>
      <c r="O298" s="91"/>
      <c r="P298" s="58"/>
      <c r="Q298" s="58"/>
      <c r="R298" s="58"/>
      <c r="S298" s="58"/>
      <c r="T298" s="58"/>
      <c r="U298" s="91"/>
      <c r="V298" s="58"/>
      <c r="W298" s="91"/>
      <c r="X298" s="58"/>
      <c r="Y298" s="91"/>
      <c r="Z298" s="58"/>
      <c r="AA298" s="91"/>
      <c r="AB298" s="58"/>
      <c r="AC298" s="91"/>
      <c r="AD298" s="91"/>
      <c r="AE298" s="58"/>
      <c r="AF298" s="58"/>
      <c r="AG298" s="58"/>
      <c r="AH298" s="91"/>
      <c r="AI298" s="91"/>
      <c r="AJ298" s="91"/>
      <c r="AK298" s="91"/>
      <c r="AL298" s="91"/>
      <c r="AM298" s="91"/>
      <c r="AN298" s="91"/>
      <c r="AO298" s="91"/>
      <c r="AP298" s="91"/>
      <c r="AQ298" s="91"/>
      <c r="AR298" s="91"/>
      <c r="AS298" s="91"/>
      <c r="AT298" s="91"/>
      <c r="AU298" s="91"/>
      <c r="AV298" s="91"/>
      <c r="AW298" s="91"/>
      <c r="AX298" s="91"/>
      <c r="AY298" s="91"/>
      <c r="AZ298" s="91"/>
      <c r="BA298" s="91"/>
      <c r="BB298" s="91"/>
      <c r="BC298" s="91"/>
      <c r="BD298" s="91"/>
      <c r="BE298" s="91"/>
      <c r="BF298" s="91"/>
      <c r="BG298" s="91"/>
      <c r="BH298" s="91"/>
      <c r="BI298" s="91"/>
    </row>
    <row r="299" spans="1:61" ht="15.75" customHeight="1">
      <c r="A299" s="91"/>
      <c r="B299" s="91"/>
      <c r="C299" s="91"/>
      <c r="D299" s="91"/>
      <c r="E299" s="91"/>
      <c r="F299" s="58"/>
      <c r="G299" s="91"/>
      <c r="H299" s="91"/>
      <c r="I299" s="91"/>
      <c r="J299" s="91"/>
      <c r="K299" s="91"/>
      <c r="L299" s="58"/>
      <c r="M299" s="91"/>
      <c r="N299" s="91"/>
      <c r="O299" s="91"/>
      <c r="P299" s="58"/>
      <c r="Q299" s="58"/>
      <c r="R299" s="58"/>
      <c r="S299" s="58"/>
      <c r="T299" s="58"/>
      <c r="U299" s="91"/>
      <c r="V299" s="58"/>
      <c r="W299" s="91"/>
      <c r="X299" s="58"/>
      <c r="Y299" s="91"/>
      <c r="Z299" s="58"/>
      <c r="AA299" s="91"/>
      <c r="AB299" s="58"/>
      <c r="AC299" s="91"/>
      <c r="AD299" s="91"/>
      <c r="AE299" s="58"/>
      <c r="AF299" s="58"/>
      <c r="AG299" s="58"/>
      <c r="AH299" s="91"/>
      <c r="AI299" s="91"/>
      <c r="AJ299" s="91"/>
      <c r="AK299" s="91"/>
      <c r="AL299" s="91"/>
      <c r="AM299" s="91"/>
      <c r="AN299" s="91"/>
      <c r="AO299" s="91"/>
      <c r="AP299" s="91"/>
      <c r="AQ299" s="91"/>
      <c r="AR299" s="91"/>
      <c r="AS299" s="91"/>
      <c r="AT299" s="91"/>
      <c r="AU299" s="91"/>
      <c r="AV299" s="91"/>
      <c r="AW299" s="91"/>
      <c r="AX299" s="91"/>
      <c r="AY299" s="91"/>
      <c r="AZ299" s="91"/>
      <c r="BA299" s="91"/>
      <c r="BB299" s="91"/>
      <c r="BC299" s="91"/>
      <c r="BD299" s="91"/>
      <c r="BE299" s="91"/>
      <c r="BF299" s="91"/>
      <c r="BG299" s="91"/>
      <c r="BH299" s="91"/>
      <c r="BI299" s="91"/>
    </row>
    <row r="300" spans="1:61" ht="15.75" customHeight="1">
      <c r="A300" s="91"/>
      <c r="B300" s="91"/>
      <c r="C300" s="91"/>
      <c r="D300" s="91"/>
      <c r="E300" s="91"/>
      <c r="F300" s="58"/>
      <c r="G300" s="91"/>
      <c r="H300" s="91"/>
      <c r="I300" s="91"/>
      <c r="J300" s="91"/>
      <c r="K300" s="91"/>
      <c r="L300" s="58"/>
      <c r="M300" s="91"/>
      <c r="N300" s="91"/>
      <c r="O300" s="91"/>
      <c r="P300" s="58"/>
      <c r="Q300" s="58"/>
      <c r="R300" s="58"/>
      <c r="S300" s="58"/>
      <c r="T300" s="58"/>
      <c r="U300" s="91"/>
      <c r="V300" s="58"/>
      <c r="W300" s="91"/>
      <c r="X300" s="58"/>
      <c r="Y300" s="91"/>
      <c r="Z300" s="58"/>
      <c r="AA300" s="91"/>
      <c r="AB300" s="58"/>
      <c r="AC300" s="91"/>
      <c r="AD300" s="91"/>
      <c r="AE300" s="58"/>
      <c r="AF300" s="58"/>
      <c r="AG300" s="58"/>
      <c r="AH300" s="91"/>
      <c r="AI300" s="91"/>
      <c r="AJ300" s="91"/>
      <c r="AK300" s="91"/>
      <c r="AL300" s="91"/>
      <c r="AM300" s="91"/>
      <c r="AN300" s="91"/>
      <c r="AO300" s="91"/>
      <c r="AP300" s="91"/>
      <c r="AQ300" s="91"/>
      <c r="AR300" s="91"/>
      <c r="AS300" s="91"/>
      <c r="AT300" s="91"/>
      <c r="AU300" s="91"/>
      <c r="AV300" s="91"/>
      <c r="AW300" s="91"/>
      <c r="AX300" s="91"/>
      <c r="AY300" s="91"/>
      <c r="AZ300" s="91"/>
      <c r="BA300" s="91"/>
      <c r="BB300" s="91"/>
      <c r="BC300" s="91"/>
      <c r="BD300" s="91"/>
      <c r="BE300" s="91"/>
      <c r="BF300" s="91"/>
      <c r="BG300" s="91"/>
      <c r="BH300" s="91"/>
      <c r="BI300" s="91"/>
    </row>
    <row r="301" spans="1:61" ht="15.75" customHeight="1">
      <c r="A301" s="91"/>
      <c r="B301" s="91"/>
      <c r="C301" s="91"/>
      <c r="D301" s="91"/>
      <c r="E301" s="91"/>
      <c r="F301" s="58"/>
      <c r="G301" s="91"/>
      <c r="H301" s="91"/>
      <c r="I301" s="91"/>
      <c r="J301" s="91"/>
      <c r="K301" s="91"/>
      <c r="L301" s="58"/>
      <c r="M301" s="91"/>
      <c r="N301" s="91"/>
      <c r="O301" s="91"/>
      <c r="P301" s="58"/>
      <c r="Q301" s="58"/>
      <c r="R301" s="58"/>
      <c r="S301" s="58"/>
      <c r="T301" s="58"/>
      <c r="U301" s="91"/>
      <c r="V301" s="58"/>
      <c r="W301" s="91"/>
      <c r="X301" s="58"/>
      <c r="Y301" s="91"/>
      <c r="Z301" s="58"/>
      <c r="AA301" s="91"/>
      <c r="AB301" s="58"/>
      <c r="AC301" s="91"/>
      <c r="AD301" s="91"/>
      <c r="AE301" s="58"/>
      <c r="AF301" s="58"/>
      <c r="AG301" s="58"/>
      <c r="AH301" s="91"/>
      <c r="AI301" s="91"/>
      <c r="AJ301" s="91"/>
      <c r="AK301" s="91"/>
      <c r="AL301" s="91"/>
      <c r="AM301" s="91"/>
      <c r="AN301" s="91"/>
      <c r="AO301" s="91"/>
      <c r="AP301" s="91"/>
      <c r="AQ301" s="91"/>
      <c r="AR301" s="91"/>
      <c r="AS301" s="91"/>
      <c r="AT301" s="91"/>
      <c r="AU301" s="91"/>
      <c r="AV301" s="91"/>
      <c r="AW301" s="91"/>
      <c r="AX301" s="91"/>
      <c r="AY301" s="91"/>
      <c r="AZ301" s="91"/>
      <c r="BA301" s="91"/>
      <c r="BB301" s="91"/>
      <c r="BC301" s="91"/>
      <c r="BD301" s="91"/>
      <c r="BE301" s="91"/>
      <c r="BF301" s="91"/>
      <c r="BG301" s="91"/>
      <c r="BH301" s="91"/>
      <c r="BI301" s="91"/>
    </row>
    <row r="302" spans="1:61" ht="15.75" customHeight="1">
      <c r="A302" s="91"/>
      <c r="B302" s="91"/>
      <c r="C302" s="91"/>
      <c r="D302" s="91"/>
      <c r="E302" s="91"/>
      <c r="F302" s="58"/>
      <c r="G302" s="91"/>
      <c r="H302" s="91"/>
      <c r="I302" s="91"/>
      <c r="J302" s="91"/>
      <c r="K302" s="91"/>
      <c r="L302" s="58"/>
      <c r="M302" s="91"/>
      <c r="N302" s="91"/>
      <c r="O302" s="91"/>
      <c r="P302" s="58"/>
      <c r="Q302" s="58"/>
      <c r="R302" s="58"/>
      <c r="S302" s="58"/>
      <c r="T302" s="58"/>
      <c r="U302" s="91"/>
      <c r="V302" s="58"/>
      <c r="W302" s="91"/>
      <c r="X302" s="58"/>
      <c r="Y302" s="91"/>
      <c r="Z302" s="58"/>
      <c r="AA302" s="91"/>
      <c r="AB302" s="58"/>
      <c r="AC302" s="91"/>
      <c r="AD302" s="91"/>
      <c r="AE302" s="58"/>
      <c r="AF302" s="58"/>
      <c r="AG302" s="58"/>
      <c r="AH302" s="91"/>
      <c r="AI302" s="91"/>
      <c r="AJ302" s="91"/>
      <c r="AK302" s="91"/>
      <c r="AL302" s="91"/>
      <c r="AM302" s="91"/>
      <c r="AN302" s="91"/>
      <c r="AO302" s="91"/>
      <c r="AP302" s="91"/>
      <c r="AQ302" s="91"/>
      <c r="AR302" s="91"/>
      <c r="AS302" s="91"/>
      <c r="AT302" s="91"/>
      <c r="AU302" s="91"/>
      <c r="AV302" s="91"/>
      <c r="AW302" s="91"/>
      <c r="AX302" s="91"/>
      <c r="AY302" s="91"/>
      <c r="AZ302" s="91"/>
      <c r="BA302" s="91"/>
      <c r="BB302" s="91"/>
      <c r="BC302" s="91"/>
      <c r="BD302" s="91"/>
      <c r="BE302" s="91"/>
      <c r="BF302" s="91"/>
      <c r="BG302" s="91"/>
      <c r="BH302" s="91"/>
      <c r="BI302" s="91"/>
    </row>
    <row r="303" spans="1:61" ht="15.75" customHeight="1">
      <c r="A303" s="91"/>
      <c r="B303" s="91"/>
      <c r="C303" s="91"/>
      <c r="D303" s="91"/>
      <c r="E303" s="91"/>
      <c r="F303" s="58"/>
      <c r="G303" s="91"/>
      <c r="H303" s="91"/>
      <c r="I303" s="91"/>
      <c r="J303" s="91"/>
      <c r="K303" s="91"/>
      <c r="L303" s="58"/>
      <c r="M303" s="91"/>
      <c r="N303" s="91"/>
      <c r="O303" s="91"/>
      <c r="P303" s="58"/>
      <c r="Q303" s="58"/>
      <c r="R303" s="58"/>
      <c r="S303" s="58"/>
      <c r="T303" s="58"/>
      <c r="U303" s="91"/>
      <c r="V303" s="58"/>
      <c r="W303" s="91"/>
      <c r="X303" s="58"/>
      <c r="Y303" s="91"/>
      <c r="Z303" s="58"/>
      <c r="AA303" s="91"/>
      <c r="AB303" s="58"/>
      <c r="AC303" s="91"/>
      <c r="AD303" s="91"/>
      <c r="AE303" s="58"/>
      <c r="AF303" s="58"/>
      <c r="AG303" s="58"/>
      <c r="AH303" s="91"/>
      <c r="AI303" s="91"/>
      <c r="AJ303" s="91"/>
      <c r="AK303" s="91"/>
      <c r="AL303" s="91"/>
      <c r="AM303" s="91"/>
      <c r="AN303" s="91"/>
      <c r="AO303" s="91"/>
      <c r="AP303" s="91"/>
      <c r="AQ303" s="91"/>
      <c r="AR303" s="91"/>
      <c r="AS303" s="91"/>
      <c r="AT303" s="91"/>
      <c r="AU303" s="91"/>
      <c r="AV303" s="91"/>
      <c r="AW303" s="91"/>
      <c r="AX303" s="91"/>
      <c r="AY303" s="91"/>
      <c r="AZ303" s="91"/>
      <c r="BA303" s="91"/>
      <c r="BB303" s="91"/>
      <c r="BC303" s="91"/>
      <c r="BD303" s="91"/>
      <c r="BE303" s="91"/>
      <c r="BF303" s="91"/>
      <c r="BG303" s="91"/>
      <c r="BH303" s="91"/>
      <c r="BI303" s="91"/>
    </row>
    <row r="304" spans="1:61" ht="15.75" customHeight="1">
      <c r="A304" s="91"/>
      <c r="B304" s="91"/>
      <c r="C304" s="91"/>
      <c r="D304" s="91"/>
      <c r="E304" s="91"/>
      <c r="F304" s="58"/>
      <c r="G304" s="91"/>
      <c r="H304" s="91"/>
      <c r="I304" s="91"/>
      <c r="J304" s="91"/>
      <c r="K304" s="91"/>
      <c r="L304" s="58"/>
      <c r="M304" s="91"/>
      <c r="N304" s="91"/>
      <c r="O304" s="91"/>
      <c r="P304" s="58"/>
      <c r="Q304" s="58"/>
      <c r="R304" s="58"/>
      <c r="S304" s="58"/>
      <c r="T304" s="58"/>
      <c r="U304" s="91"/>
      <c r="V304" s="58"/>
      <c r="W304" s="91"/>
      <c r="X304" s="58"/>
      <c r="Y304" s="91"/>
      <c r="Z304" s="58"/>
      <c r="AA304" s="91"/>
      <c r="AB304" s="58"/>
      <c r="AC304" s="91"/>
      <c r="AD304" s="91"/>
      <c r="AE304" s="58"/>
      <c r="AF304" s="58"/>
      <c r="AG304" s="58"/>
      <c r="AH304" s="91"/>
      <c r="AI304" s="91"/>
      <c r="AJ304" s="91"/>
      <c r="AK304" s="91"/>
      <c r="AL304" s="91"/>
      <c r="AM304" s="91"/>
      <c r="AN304" s="91"/>
      <c r="AO304" s="91"/>
      <c r="AP304" s="91"/>
      <c r="AQ304" s="91"/>
      <c r="AR304" s="91"/>
      <c r="AS304" s="91"/>
      <c r="AT304" s="91"/>
      <c r="AU304" s="91"/>
      <c r="AV304" s="91"/>
      <c r="AW304" s="91"/>
      <c r="AX304" s="91"/>
      <c r="AY304" s="91"/>
      <c r="AZ304" s="91"/>
      <c r="BA304" s="91"/>
      <c r="BB304" s="91"/>
      <c r="BC304" s="91"/>
      <c r="BD304" s="91"/>
      <c r="BE304" s="91"/>
      <c r="BF304" s="91"/>
      <c r="BG304" s="91"/>
      <c r="BH304" s="91"/>
      <c r="BI304" s="91"/>
    </row>
    <row r="305" spans="1:61" ht="15.75" customHeight="1">
      <c r="A305" s="91"/>
      <c r="B305" s="91"/>
      <c r="C305" s="91"/>
      <c r="D305" s="91"/>
      <c r="E305" s="91"/>
      <c r="F305" s="58"/>
      <c r="G305" s="91"/>
      <c r="H305" s="91"/>
      <c r="I305" s="91"/>
      <c r="J305" s="91"/>
      <c r="K305" s="91"/>
      <c r="L305" s="58"/>
      <c r="M305" s="91"/>
      <c r="N305" s="91"/>
      <c r="O305" s="91"/>
      <c r="P305" s="58"/>
      <c r="Q305" s="58"/>
      <c r="R305" s="58"/>
      <c r="S305" s="58"/>
      <c r="T305" s="58"/>
      <c r="U305" s="91"/>
      <c r="V305" s="58"/>
      <c r="W305" s="91"/>
      <c r="X305" s="58"/>
      <c r="Y305" s="91"/>
      <c r="Z305" s="58"/>
      <c r="AA305" s="91"/>
      <c r="AB305" s="58"/>
      <c r="AC305" s="91"/>
      <c r="AD305" s="91"/>
      <c r="AE305" s="58"/>
      <c r="AF305" s="58"/>
      <c r="AG305" s="58"/>
      <c r="AH305" s="91"/>
      <c r="AI305" s="91"/>
      <c r="AJ305" s="91"/>
      <c r="AK305" s="91"/>
      <c r="AL305" s="91"/>
      <c r="AM305" s="91"/>
      <c r="AN305" s="91"/>
      <c r="AO305" s="91"/>
      <c r="AP305" s="91"/>
      <c r="AQ305" s="91"/>
      <c r="AR305" s="91"/>
      <c r="AS305" s="91"/>
      <c r="AT305" s="91"/>
      <c r="AU305" s="91"/>
      <c r="AV305" s="91"/>
      <c r="AW305" s="91"/>
      <c r="AX305" s="91"/>
      <c r="AY305" s="91"/>
      <c r="AZ305" s="91"/>
      <c r="BA305" s="91"/>
      <c r="BB305" s="91"/>
      <c r="BC305" s="91"/>
      <c r="BD305" s="91"/>
      <c r="BE305" s="91"/>
      <c r="BF305" s="91"/>
      <c r="BG305" s="91"/>
      <c r="BH305" s="91"/>
      <c r="BI305" s="91"/>
    </row>
    <row r="306" spans="1:61" ht="15.75" customHeight="1">
      <c r="A306" s="91"/>
      <c r="B306" s="91"/>
      <c r="C306" s="91"/>
      <c r="D306" s="91"/>
      <c r="E306" s="91"/>
      <c r="F306" s="58"/>
      <c r="G306" s="91"/>
      <c r="H306" s="91"/>
      <c r="I306" s="91"/>
      <c r="J306" s="91"/>
      <c r="K306" s="91"/>
      <c r="L306" s="58"/>
      <c r="M306" s="91"/>
      <c r="N306" s="91"/>
      <c r="O306" s="91"/>
      <c r="P306" s="58"/>
      <c r="Q306" s="58"/>
      <c r="R306" s="58"/>
      <c r="S306" s="58"/>
      <c r="T306" s="58"/>
      <c r="U306" s="91"/>
      <c r="V306" s="58"/>
      <c r="W306" s="91"/>
      <c r="X306" s="58"/>
      <c r="Y306" s="91"/>
      <c r="Z306" s="58"/>
      <c r="AA306" s="91"/>
      <c r="AB306" s="58"/>
      <c r="AC306" s="91"/>
      <c r="AD306" s="91"/>
      <c r="AE306" s="58"/>
      <c r="AF306" s="58"/>
      <c r="AG306" s="58"/>
      <c r="AH306" s="91"/>
      <c r="AI306" s="91"/>
      <c r="AJ306" s="91"/>
      <c r="AK306" s="91"/>
      <c r="AL306" s="91"/>
      <c r="AM306" s="91"/>
      <c r="AN306" s="91"/>
      <c r="AO306" s="91"/>
      <c r="AP306" s="91"/>
      <c r="AQ306" s="91"/>
      <c r="AR306" s="91"/>
      <c r="AS306" s="91"/>
      <c r="AT306" s="91"/>
      <c r="AU306" s="91"/>
      <c r="AV306" s="91"/>
      <c r="AW306" s="91"/>
      <c r="AX306" s="91"/>
      <c r="AY306" s="91"/>
      <c r="AZ306" s="91"/>
      <c r="BA306" s="91"/>
      <c r="BB306" s="91"/>
      <c r="BC306" s="91"/>
      <c r="BD306" s="91"/>
      <c r="BE306" s="91"/>
      <c r="BF306" s="91"/>
      <c r="BG306" s="91"/>
      <c r="BH306" s="91"/>
      <c r="BI306" s="91"/>
    </row>
    <row r="307" spans="1:61" ht="15.75" customHeight="1">
      <c r="A307" s="91"/>
      <c r="B307" s="91"/>
      <c r="C307" s="91"/>
      <c r="D307" s="91"/>
      <c r="E307" s="91"/>
      <c r="F307" s="58"/>
      <c r="G307" s="91"/>
      <c r="H307" s="91"/>
      <c r="I307" s="91"/>
      <c r="J307" s="91"/>
      <c r="K307" s="91"/>
      <c r="L307" s="58"/>
      <c r="M307" s="91"/>
      <c r="N307" s="91"/>
      <c r="O307" s="91"/>
      <c r="P307" s="58"/>
      <c r="Q307" s="58"/>
      <c r="R307" s="58"/>
      <c r="S307" s="58"/>
      <c r="T307" s="58"/>
      <c r="U307" s="91"/>
      <c r="V307" s="58"/>
      <c r="W307" s="91"/>
      <c r="X307" s="58"/>
      <c r="Y307" s="91"/>
      <c r="Z307" s="58"/>
      <c r="AA307" s="91"/>
      <c r="AB307" s="58"/>
      <c r="AC307" s="91"/>
      <c r="AD307" s="91"/>
      <c r="AE307" s="58"/>
      <c r="AF307" s="58"/>
      <c r="AG307" s="58"/>
      <c r="AH307" s="91"/>
      <c r="AI307" s="91"/>
      <c r="AJ307" s="91"/>
      <c r="AK307" s="91"/>
      <c r="AL307" s="91"/>
      <c r="AM307" s="91"/>
      <c r="AN307" s="91"/>
      <c r="AO307" s="91"/>
      <c r="AP307" s="91"/>
      <c r="AQ307" s="91"/>
      <c r="AR307" s="91"/>
      <c r="AS307" s="91"/>
      <c r="AT307" s="91"/>
      <c r="AU307" s="91"/>
      <c r="AV307" s="91"/>
      <c r="AW307" s="91"/>
      <c r="AX307" s="91"/>
      <c r="AY307" s="91"/>
      <c r="AZ307" s="91"/>
      <c r="BA307" s="91"/>
      <c r="BB307" s="91"/>
      <c r="BC307" s="91"/>
      <c r="BD307" s="91"/>
      <c r="BE307" s="91"/>
      <c r="BF307" s="91"/>
      <c r="BG307" s="91"/>
      <c r="BH307" s="91"/>
      <c r="BI307" s="91"/>
    </row>
    <row r="308" spans="1:61" ht="15.75" customHeight="1">
      <c r="A308" s="91"/>
      <c r="B308" s="91"/>
      <c r="C308" s="91"/>
      <c r="D308" s="91"/>
      <c r="E308" s="91"/>
      <c r="F308" s="58"/>
      <c r="G308" s="91"/>
      <c r="H308" s="91"/>
      <c r="I308" s="91"/>
      <c r="J308" s="91"/>
      <c r="K308" s="91"/>
      <c r="L308" s="58"/>
      <c r="M308" s="91"/>
      <c r="N308" s="91"/>
      <c r="O308" s="91"/>
      <c r="P308" s="58"/>
      <c r="Q308" s="58"/>
      <c r="R308" s="58"/>
      <c r="S308" s="58"/>
      <c r="T308" s="58"/>
      <c r="U308" s="91"/>
      <c r="V308" s="58"/>
      <c r="W308" s="91"/>
      <c r="X308" s="58"/>
      <c r="Y308" s="91"/>
      <c r="Z308" s="58"/>
      <c r="AA308" s="91"/>
      <c r="AB308" s="58"/>
      <c r="AC308" s="91"/>
      <c r="AD308" s="91"/>
      <c r="AE308" s="58"/>
      <c r="AF308" s="58"/>
      <c r="AG308" s="58"/>
      <c r="AH308" s="91"/>
      <c r="AI308" s="91"/>
      <c r="AJ308" s="91"/>
      <c r="AK308" s="91"/>
      <c r="AL308" s="91"/>
      <c r="AM308" s="91"/>
      <c r="AN308" s="91"/>
      <c r="AO308" s="91"/>
      <c r="AP308" s="91"/>
      <c r="AQ308" s="91"/>
      <c r="AR308" s="91"/>
      <c r="AS308" s="91"/>
      <c r="AT308" s="91"/>
      <c r="AU308" s="91"/>
      <c r="AV308" s="91"/>
      <c r="AW308" s="91"/>
      <c r="AX308" s="91"/>
      <c r="AY308" s="91"/>
      <c r="AZ308" s="91"/>
      <c r="BA308" s="91"/>
      <c r="BB308" s="91"/>
      <c r="BC308" s="91"/>
      <c r="BD308" s="91"/>
      <c r="BE308" s="91"/>
      <c r="BF308" s="91"/>
      <c r="BG308" s="91"/>
      <c r="BH308" s="91"/>
      <c r="BI308" s="91"/>
    </row>
    <row r="309" spans="1:61" ht="15.75" customHeight="1">
      <c r="A309" s="91"/>
      <c r="B309" s="91"/>
      <c r="C309" s="91"/>
      <c r="D309" s="91"/>
      <c r="E309" s="91"/>
      <c r="F309" s="58"/>
      <c r="G309" s="91"/>
      <c r="H309" s="91"/>
      <c r="I309" s="91"/>
      <c r="J309" s="91"/>
      <c r="K309" s="91"/>
      <c r="L309" s="58"/>
      <c r="M309" s="91"/>
      <c r="N309" s="91"/>
      <c r="O309" s="91"/>
      <c r="P309" s="58"/>
      <c r="Q309" s="58"/>
      <c r="R309" s="58"/>
      <c r="S309" s="58"/>
      <c r="T309" s="58"/>
      <c r="U309" s="91"/>
      <c r="V309" s="58"/>
      <c r="W309" s="91"/>
      <c r="X309" s="58"/>
      <c r="Y309" s="91"/>
      <c r="Z309" s="58"/>
      <c r="AA309" s="91"/>
      <c r="AB309" s="58"/>
      <c r="AC309" s="91"/>
      <c r="AD309" s="91"/>
      <c r="AE309" s="58"/>
      <c r="AF309" s="58"/>
      <c r="AG309" s="58"/>
      <c r="AH309" s="91"/>
      <c r="AI309" s="91"/>
      <c r="AJ309" s="91"/>
      <c r="AK309" s="91"/>
      <c r="AL309" s="91"/>
      <c r="AM309" s="91"/>
      <c r="AN309" s="91"/>
      <c r="AO309" s="91"/>
      <c r="AP309" s="91"/>
      <c r="AQ309" s="91"/>
      <c r="AR309" s="91"/>
      <c r="AS309" s="91"/>
      <c r="AT309" s="91"/>
      <c r="AU309" s="91"/>
      <c r="AV309" s="91"/>
      <c r="AW309" s="91"/>
      <c r="AX309" s="91"/>
      <c r="AY309" s="91"/>
      <c r="AZ309" s="91"/>
      <c r="BA309" s="91"/>
      <c r="BB309" s="91"/>
      <c r="BC309" s="91"/>
      <c r="BD309" s="91"/>
      <c r="BE309" s="91"/>
      <c r="BF309" s="91"/>
      <c r="BG309" s="91"/>
      <c r="BH309" s="91"/>
      <c r="BI309" s="91"/>
    </row>
    <row r="310" spans="1:61" ht="15.75" customHeight="1">
      <c r="A310" s="91"/>
      <c r="B310" s="91"/>
      <c r="C310" s="91"/>
      <c r="D310" s="91"/>
      <c r="E310" s="91"/>
      <c r="F310" s="58"/>
      <c r="G310" s="91"/>
      <c r="H310" s="91"/>
      <c r="I310" s="91"/>
      <c r="J310" s="91"/>
      <c r="K310" s="91"/>
      <c r="L310" s="58"/>
      <c r="M310" s="91"/>
      <c r="N310" s="91"/>
      <c r="O310" s="91"/>
      <c r="P310" s="58"/>
      <c r="Q310" s="58"/>
      <c r="R310" s="58"/>
      <c r="S310" s="58"/>
      <c r="T310" s="58"/>
      <c r="U310" s="91"/>
      <c r="V310" s="58"/>
      <c r="W310" s="91"/>
      <c r="X310" s="58"/>
      <c r="Y310" s="91"/>
      <c r="Z310" s="58"/>
      <c r="AA310" s="91"/>
      <c r="AB310" s="58"/>
      <c r="AC310" s="91"/>
      <c r="AD310" s="91"/>
      <c r="AE310" s="58"/>
      <c r="AF310" s="58"/>
      <c r="AG310" s="58"/>
      <c r="AH310" s="91"/>
      <c r="AI310" s="91"/>
      <c r="AJ310" s="91"/>
      <c r="AK310" s="91"/>
      <c r="AL310" s="91"/>
      <c r="AM310" s="91"/>
      <c r="AN310" s="91"/>
      <c r="AO310" s="91"/>
      <c r="AP310" s="91"/>
      <c r="AQ310" s="91"/>
      <c r="AR310" s="91"/>
      <c r="AS310" s="91"/>
      <c r="AT310" s="91"/>
      <c r="AU310" s="91"/>
      <c r="AV310" s="91"/>
      <c r="AW310" s="91"/>
      <c r="AX310" s="91"/>
      <c r="AY310" s="91"/>
      <c r="AZ310" s="91"/>
      <c r="BA310" s="91"/>
      <c r="BB310" s="91"/>
      <c r="BC310" s="91"/>
      <c r="BD310" s="91"/>
      <c r="BE310" s="91"/>
      <c r="BF310" s="91"/>
      <c r="BG310" s="91"/>
      <c r="BH310" s="91"/>
      <c r="BI310" s="91"/>
    </row>
    <row r="311" spans="1:61" ht="15.75" customHeight="1">
      <c r="A311" s="91"/>
      <c r="B311" s="91"/>
      <c r="C311" s="91"/>
      <c r="D311" s="91"/>
      <c r="E311" s="91"/>
      <c r="F311" s="58"/>
      <c r="G311" s="91"/>
      <c r="H311" s="91"/>
      <c r="I311" s="91"/>
      <c r="J311" s="91"/>
      <c r="K311" s="91"/>
      <c r="L311" s="58"/>
      <c r="M311" s="91"/>
      <c r="N311" s="91"/>
      <c r="O311" s="91"/>
      <c r="P311" s="58"/>
      <c r="Q311" s="58"/>
      <c r="R311" s="58"/>
      <c r="S311" s="58"/>
      <c r="T311" s="58"/>
      <c r="U311" s="91"/>
      <c r="V311" s="58"/>
      <c r="W311" s="91"/>
      <c r="X311" s="58"/>
      <c r="Y311" s="91"/>
      <c r="Z311" s="58"/>
      <c r="AA311" s="91"/>
      <c r="AB311" s="58"/>
      <c r="AC311" s="91"/>
      <c r="AD311" s="91"/>
      <c r="AE311" s="58"/>
      <c r="AF311" s="58"/>
      <c r="AG311" s="58"/>
      <c r="AH311" s="91"/>
      <c r="AI311" s="91"/>
      <c r="AJ311" s="91"/>
      <c r="AK311" s="91"/>
      <c r="AL311" s="91"/>
      <c r="AM311" s="91"/>
      <c r="AN311" s="91"/>
      <c r="AO311" s="91"/>
      <c r="AP311" s="91"/>
      <c r="AQ311" s="91"/>
      <c r="AR311" s="91"/>
      <c r="AS311" s="91"/>
      <c r="AT311" s="91"/>
      <c r="AU311" s="91"/>
      <c r="AV311" s="91"/>
      <c r="AW311" s="91"/>
      <c r="AX311" s="91"/>
      <c r="AY311" s="91"/>
      <c r="AZ311" s="91"/>
      <c r="BA311" s="91"/>
      <c r="BB311" s="91"/>
      <c r="BC311" s="91"/>
      <c r="BD311" s="91"/>
      <c r="BE311" s="91"/>
      <c r="BF311" s="91"/>
      <c r="BG311" s="91"/>
      <c r="BH311" s="91"/>
      <c r="BI311" s="91"/>
    </row>
    <row r="312" spans="1:61" ht="15.75" customHeight="1">
      <c r="A312" s="91"/>
      <c r="B312" s="91"/>
      <c r="C312" s="91"/>
      <c r="D312" s="91"/>
      <c r="E312" s="91"/>
      <c r="F312" s="58"/>
      <c r="G312" s="91"/>
      <c r="H312" s="91"/>
      <c r="I312" s="91"/>
      <c r="J312" s="91"/>
      <c r="K312" s="91"/>
      <c r="L312" s="58"/>
      <c r="M312" s="91"/>
      <c r="N312" s="91"/>
      <c r="O312" s="91"/>
      <c r="P312" s="58"/>
      <c r="Q312" s="58"/>
      <c r="R312" s="58"/>
      <c r="S312" s="58"/>
      <c r="T312" s="58"/>
      <c r="U312" s="91"/>
      <c r="V312" s="58"/>
      <c r="W312" s="91"/>
      <c r="X312" s="58"/>
      <c r="Y312" s="91"/>
      <c r="Z312" s="58"/>
      <c r="AA312" s="91"/>
      <c r="AB312" s="58"/>
      <c r="AC312" s="91"/>
      <c r="AD312" s="91"/>
      <c r="AE312" s="58"/>
      <c r="AF312" s="58"/>
      <c r="AG312" s="58"/>
      <c r="AH312" s="91"/>
      <c r="AI312" s="91"/>
      <c r="AJ312" s="91"/>
      <c r="AK312" s="91"/>
      <c r="AL312" s="91"/>
      <c r="AM312" s="91"/>
      <c r="AN312" s="91"/>
      <c r="AO312" s="91"/>
      <c r="AP312" s="91"/>
      <c r="AQ312" s="91"/>
      <c r="AR312" s="91"/>
      <c r="AS312" s="91"/>
      <c r="AT312" s="91"/>
      <c r="AU312" s="91"/>
      <c r="AV312" s="91"/>
      <c r="AW312" s="91"/>
      <c r="AX312" s="91"/>
      <c r="AY312" s="91"/>
      <c r="AZ312" s="91"/>
      <c r="BA312" s="91"/>
      <c r="BB312" s="91"/>
      <c r="BC312" s="91"/>
      <c r="BD312" s="91"/>
      <c r="BE312" s="91"/>
      <c r="BF312" s="91"/>
      <c r="BG312" s="91"/>
      <c r="BH312" s="91"/>
      <c r="BI312" s="91"/>
    </row>
    <row r="313" spans="1:61" ht="15.75" customHeight="1">
      <c r="A313" s="91"/>
      <c r="B313" s="91"/>
      <c r="C313" s="91"/>
      <c r="D313" s="91"/>
      <c r="E313" s="91"/>
      <c r="F313" s="58"/>
      <c r="G313" s="91"/>
      <c r="H313" s="91"/>
      <c r="I313" s="91"/>
      <c r="J313" s="91"/>
      <c r="K313" s="91"/>
      <c r="L313" s="58"/>
      <c r="M313" s="91"/>
      <c r="N313" s="91"/>
      <c r="O313" s="91"/>
      <c r="P313" s="58"/>
      <c r="Q313" s="58"/>
      <c r="R313" s="58"/>
      <c r="S313" s="58"/>
      <c r="T313" s="58"/>
      <c r="U313" s="91"/>
      <c r="V313" s="58"/>
      <c r="W313" s="91"/>
      <c r="X313" s="58"/>
      <c r="Y313" s="91"/>
      <c r="Z313" s="58"/>
      <c r="AA313" s="91"/>
      <c r="AB313" s="58"/>
      <c r="AC313" s="91"/>
      <c r="AD313" s="91"/>
      <c r="AE313" s="58"/>
      <c r="AF313" s="58"/>
      <c r="AG313" s="58"/>
      <c r="AH313" s="91"/>
      <c r="AI313" s="91"/>
      <c r="AJ313" s="91"/>
      <c r="AK313" s="91"/>
      <c r="AL313" s="91"/>
      <c r="AM313" s="91"/>
      <c r="AN313" s="91"/>
      <c r="AO313" s="91"/>
      <c r="AP313" s="91"/>
      <c r="AQ313" s="91"/>
      <c r="AR313" s="91"/>
      <c r="AS313" s="91"/>
      <c r="AT313" s="91"/>
      <c r="AU313" s="91"/>
      <c r="AV313" s="91"/>
      <c r="AW313" s="91"/>
      <c r="AX313" s="91"/>
      <c r="AY313" s="91"/>
      <c r="AZ313" s="91"/>
      <c r="BA313" s="91"/>
      <c r="BB313" s="91"/>
      <c r="BC313" s="91"/>
      <c r="BD313" s="91"/>
      <c r="BE313" s="91"/>
      <c r="BF313" s="91"/>
      <c r="BG313" s="91"/>
      <c r="BH313" s="91"/>
      <c r="BI313" s="91"/>
    </row>
    <row r="314" spans="1:61" ht="15.75" customHeight="1">
      <c r="A314" s="91"/>
      <c r="B314" s="91"/>
      <c r="C314" s="91"/>
      <c r="D314" s="91"/>
      <c r="E314" s="91"/>
      <c r="F314" s="58"/>
      <c r="G314" s="91"/>
      <c r="H314" s="91"/>
      <c r="I314" s="91"/>
      <c r="J314" s="91"/>
      <c r="K314" s="91"/>
      <c r="L314" s="58"/>
      <c r="M314" s="91"/>
      <c r="N314" s="91"/>
      <c r="O314" s="91"/>
      <c r="P314" s="58"/>
      <c r="Q314" s="58"/>
      <c r="R314" s="58"/>
      <c r="S314" s="58"/>
      <c r="T314" s="58"/>
      <c r="U314" s="91"/>
      <c r="V314" s="58"/>
      <c r="W314" s="91"/>
      <c r="X314" s="58"/>
      <c r="Y314" s="91"/>
      <c r="Z314" s="58"/>
      <c r="AA314" s="91"/>
      <c r="AB314" s="58"/>
      <c r="AC314" s="91"/>
      <c r="AD314" s="91"/>
      <c r="AE314" s="58"/>
      <c r="AF314" s="58"/>
      <c r="AG314" s="58"/>
      <c r="AH314" s="91"/>
      <c r="AI314" s="91"/>
      <c r="AJ314" s="91"/>
      <c r="AK314" s="91"/>
      <c r="AL314" s="91"/>
      <c r="AM314" s="91"/>
      <c r="AN314" s="91"/>
      <c r="AO314" s="91"/>
      <c r="AP314" s="91"/>
      <c r="AQ314" s="91"/>
      <c r="AR314" s="91"/>
      <c r="AS314" s="91"/>
      <c r="AT314" s="91"/>
      <c r="AU314" s="91"/>
      <c r="AV314" s="91"/>
      <c r="AW314" s="91"/>
      <c r="AX314" s="91"/>
      <c r="AY314" s="91"/>
      <c r="AZ314" s="91"/>
      <c r="BA314" s="91"/>
      <c r="BB314" s="91"/>
      <c r="BC314" s="91"/>
      <c r="BD314" s="91"/>
      <c r="BE314" s="91"/>
      <c r="BF314" s="91"/>
      <c r="BG314" s="91"/>
      <c r="BH314" s="91"/>
      <c r="BI314" s="91"/>
    </row>
    <row r="315" spans="1:61" ht="15.75" customHeight="1">
      <c r="A315" s="91"/>
      <c r="B315" s="91"/>
      <c r="C315" s="91"/>
      <c r="D315" s="91"/>
      <c r="E315" s="91"/>
      <c r="F315" s="58"/>
      <c r="G315" s="91"/>
      <c r="H315" s="91"/>
      <c r="I315" s="91"/>
      <c r="J315" s="91"/>
      <c r="K315" s="91"/>
      <c r="L315" s="58"/>
      <c r="M315" s="91"/>
      <c r="N315" s="91"/>
      <c r="O315" s="91"/>
      <c r="P315" s="58"/>
      <c r="Q315" s="58"/>
      <c r="R315" s="58"/>
      <c r="S315" s="58"/>
      <c r="T315" s="58"/>
      <c r="U315" s="91"/>
      <c r="V315" s="58"/>
      <c r="W315" s="91"/>
      <c r="X315" s="58"/>
      <c r="Y315" s="91"/>
      <c r="Z315" s="58"/>
      <c r="AA315" s="91"/>
      <c r="AB315" s="58"/>
      <c r="AC315" s="91"/>
      <c r="AD315" s="91"/>
      <c r="AE315" s="58"/>
      <c r="AF315" s="58"/>
      <c r="AG315" s="58"/>
      <c r="AH315" s="91"/>
      <c r="AI315" s="91"/>
      <c r="AJ315" s="91"/>
      <c r="AK315" s="91"/>
      <c r="AL315" s="91"/>
      <c r="AM315" s="91"/>
      <c r="AN315" s="91"/>
      <c r="AO315" s="91"/>
      <c r="AP315" s="91"/>
      <c r="AQ315" s="91"/>
      <c r="AR315" s="91"/>
      <c r="AS315" s="91"/>
      <c r="AT315" s="91"/>
      <c r="AU315" s="91"/>
      <c r="AV315" s="91"/>
      <c r="AW315" s="91"/>
      <c r="AX315" s="91"/>
      <c r="AY315" s="91"/>
      <c r="AZ315" s="91"/>
      <c r="BA315" s="91"/>
      <c r="BB315" s="91"/>
      <c r="BC315" s="91"/>
      <c r="BD315" s="91"/>
      <c r="BE315" s="91"/>
      <c r="BF315" s="91"/>
      <c r="BG315" s="91"/>
      <c r="BH315" s="91"/>
      <c r="BI315" s="91"/>
    </row>
    <row r="316" spans="1:61" ht="15.75" customHeight="1">
      <c r="A316" s="91"/>
      <c r="B316" s="91"/>
      <c r="C316" s="91"/>
      <c r="D316" s="91"/>
      <c r="E316" s="91"/>
      <c r="F316" s="58"/>
      <c r="G316" s="91"/>
      <c r="H316" s="91"/>
      <c r="I316" s="91"/>
      <c r="J316" s="91"/>
      <c r="K316" s="91"/>
      <c r="L316" s="58"/>
      <c r="M316" s="91"/>
      <c r="N316" s="91"/>
      <c r="O316" s="91"/>
      <c r="P316" s="58"/>
      <c r="Q316" s="58"/>
      <c r="R316" s="58"/>
      <c r="S316" s="58"/>
      <c r="T316" s="58"/>
      <c r="U316" s="91"/>
      <c r="V316" s="58"/>
      <c r="W316" s="91"/>
      <c r="X316" s="58"/>
      <c r="Y316" s="91"/>
      <c r="Z316" s="58"/>
      <c r="AA316" s="91"/>
      <c r="AB316" s="58"/>
      <c r="AC316" s="91"/>
      <c r="AD316" s="91"/>
      <c r="AE316" s="58"/>
      <c r="AF316" s="58"/>
      <c r="AG316" s="58"/>
      <c r="AH316" s="91"/>
      <c r="AI316" s="91"/>
      <c r="AJ316" s="91"/>
      <c r="AK316" s="91"/>
      <c r="AL316" s="91"/>
      <c r="AM316" s="91"/>
      <c r="AN316" s="91"/>
      <c r="AO316" s="91"/>
      <c r="AP316" s="91"/>
      <c r="AQ316" s="91"/>
      <c r="AR316" s="91"/>
      <c r="AS316" s="91"/>
      <c r="AT316" s="91"/>
      <c r="AU316" s="91"/>
      <c r="AV316" s="91"/>
      <c r="AW316" s="91"/>
      <c r="AX316" s="91"/>
      <c r="AY316" s="91"/>
      <c r="AZ316" s="91"/>
      <c r="BA316" s="91"/>
      <c r="BB316" s="91"/>
      <c r="BC316" s="91"/>
      <c r="BD316" s="91"/>
      <c r="BE316" s="91"/>
      <c r="BF316" s="91"/>
      <c r="BG316" s="91"/>
      <c r="BH316" s="91"/>
      <c r="BI316" s="91"/>
    </row>
    <row r="317" spans="1:61" ht="15.75" customHeight="1">
      <c r="A317" s="91"/>
      <c r="B317" s="91"/>
      <c r="C317" s="91"/>
      <c r="D317" s="91"/>
      <c r="E317" s="91"/>
      <c r="F317" s="58"/>
      <c r="G317" s="91"/>
      <c r="H317" s="91"/>
      <c r="I317" s="91"/>
      <c r="J317" s="91"/>
      <c r="K317" s="91"/>
      <c r="L317" s="58"/>
      <c r="M317" s="91"/>
      <c r="N317" s="91"/>
      <c r="O317" s="91"/>
      <c r="P317" s="58"/>
      <c r="Q317" s="58"/>
      <c r="R317" s="58"/>
      <c r="S317" s="58"/>
      <c r="T317" s="58"/>
      <c r="U317" s="91"/>
      <c r="V317" s="58"/>
      <c r="W317" s="91"/>
      <c r="X317" s="58"/>
      <c r="Y317" s="91"/>
      <c r="Z317" s="58"/>
      <c r="AA317" s="91"/>
      <c r="AB317" s="58"/>
      <c r="AC317" s="91"/>
      <c r="AD317" s="91"/>
      <c r="AE317" s="58"/>
      <c r="AF317" s="58"/>
      <c r="AG317" s="58"/>
      <c r="AH317" s="91"/>
      <c r="AI317" s="91"/>
      <c r="AJ317" s="91"/>
      <c r="AK317" s="91"/>
      <c r="AL317" s="91"/>
      <c r="AM317" s="91"/>
      <c r="AN317" s="91"/>
      <c r="AO317" s="91"/>
      <c r="AP317" s="91"/>
      <c r="AQ317" s="91"/>
      <c r="AR317" s="91"/>
      <c r="AS317" s="91"/>
      <c r="AT317" s="91"/>
      <c r="AU317" s="91"/>
      <c r="AV317" s="91"/>
      <c r="AW317" s="91"/>
      <c r="AX317" s="91"/>
      <c r="AY317" s="91"/>
      <c r="AZ317" s="91"/>
      <c r="BA317" s="91"/>
      <c r="BB317" s="91"/>
      <c r="BC317" s="91"/>
      <c r="BD317" s="91"/>
      <c r="BE317" s="91"/>
      <c r="BF317" s="91"/>
      <c r="BG317" s="91"/>
      <c r="BH317" s="91"/>
      <c r="BI317" s="91"/>
    </row>
    <row r="318" spans="1:61" ht="15.75" customHeight="1">
      <c r="A318" s="91"/>
      <c r="B318" s="91"/>
      <c r="C318" s="91"/>
      <c r="D318" s="91"/>
      <c r="E318" s="91"/>
      <c r="F318" s="58"/>
      <c r="G318" s="91"/>
      <c r="H318" s="91"/>
      <c r="I318" s="91"/>
      <c r="J318" s="91"/>
      <c r="K318" s="91"/>
      <c r="L318" s="58"/>
      <c r="M318" s="91"/>
      <c r="N318" s="91"/>
      <c r="O318" s="91"/>
      <c r="P318" s="58"/>
      <c r="Q318" s="58"/>
      <c r="R318" s="58"/>
      <c r="S318" s="58"/>
      <c r="T318" s="58"/>
      <c r="U318" s="91"/>
      <c r="V318" s="58"/>
      <c r="W318" s="91"/>
      <c r="X318" s="58"/>
      <c r="Y318" s="91"/>
      <c r="Z318" s="58"/>
      <c r="AA318" s="91"/>
      <c r="AB318" s="58"/>
      <c r="AC318" s="91"/>
      <c r="AD318" s="91"/>
      <c r="AE318" s="58"/>
      <c r="AF318" s="58"/>
      <c r="AG318" s="58"/>
      <c r="AH318" s="91"/>
      <c r="AI318" s="91"/>
      <c r="AJ318" s="91"/>
      <c r="AK318" s="91"/>
      <c r="AL318" s="91"/>
      <c r="AM318" s="91"/>
      <c r="AN318" s="91"/>
      <c r="AO318" s="91"/>
      <c r="AP318" s="91"/>
      <c r="AQ318" s="91"/>
      <c r="AR318" s="91"/>
      <c r="AS318" s="91"/>
      <c r="AT318" s="91"/>
      <c r="AU318" s="91"/>
      <c r="AV318" s="91"/>
      <c r="AW318" s="91"/>
      <c r="AX318" s="91"/>
      <c r="AY318" s="91"/>
      <c r="AZ318" s="91"/>
      <c r="BA318" s="91"/>
      <c r="BB318" s="91"/>
      <c r="BC318" s="91"/>
      <c r="BD318" s="91"/>
      <c r="BE318" s="91"/>
      <c r="BF318" s="91"/>
      <c r="BG318" s="91"/>
      <c r="BH318" s="91"/>
      <c r="BI318" s="91"/>
    </row>
    <row r="319" spans="1:61" ht="15.75" customHeight="1">
      <c r="A319" s="91"/>
      <c r="B319" s="91"/>
      <c r="C319" s="91"/>
      <c r="D319" s="91"/>
      <c r="E319" s="91"/>
      <c r="F319" s="58"/>
      <c r="G319" s="91"/>
      <c r="H319" s="91"/>
      <c r="I319" s="91"/>
      <c r="J319" s="91"/>
      <c r="K319" s="91"/>
      <c r="L319" s="58"/>
      <c r="M319" s="91"/>
      <c r="N319" s="91"/>
      <c r="O319" s="91"/>
      <c r="P319" s="58"/>
      <c r="Q319" s="58"/>
      <c r="R319" s="58"/>
      <c r="S319" s="58"/>
      <c r="T319" s="58"/>
      <c r="U319" s="91"/>
      <c r="V319" s="58"/>
      <c r="W319" s="91"/>
      <c r="X319" s="58"/>
      <c r="Y319" s="91"/>
      <c r="Z319" s="58"/>
      <c r="AA319" s="91"/>
      <c r="AB319" s="58"/>
      <c r="AC319" s="91"/>
      <c r="AD319" s="91"/>
      <c r="AE319" s="58"/>
      <c r="AF319" s="58"/>
      <c r="AG319" s="58"/>
      <c r="AH319" s="91"/>
      <c r="AI319" s="91"/>
      <c r="AJ319" s="91"/>
      <c r="AK319" s="91"/>
      <c r="AL319" s="91"/>
      <c r="AM319" s="91"/>
      <c r="AN319" s="91"/>
      <c r="AO319" s="91"/>
      <c r="AP319" s="91"/>
      <c r="AQ319" s="91"/>
      <c r="AR319" s="91"/>
      <c r="AS319" s="91"/>
      <c r="AT319" s="91"/>
      <c r="AU319" s="91"/>
      <c r="AV319" s="91"/>
      <c r="AW319" s="91"/>
      <c r="AX319" s="91"/>
      <c r="AY319" s="91"/>
      <c r="AZ319" s="91"/>
      <c r="BA319" s="91"/>
      <c r="BB319" s="91"/>
      <c r="BC319" s="91"/>
      <c r="BD319" s="91"/>
      <c r="BE319" s="91"/>
      <c r="BF319" s="91"/>
      <c r="BG319" s="91"/>
      <c r="BH319" s="91"/>
      <c r="BI319" s="91"/>
    </row>
    <row r="320" spans="1:61" ht="15.75" customHeight="1">
      <c r="A320" s="91"/>
      <c r="B320" s="91"/>
      <c r="C320" s="91"/>
      <c r="D320" s="91"/>
      <c r="E320" s="91"/>
      <c r="F320" s="58"/>
      <c r="G320" s="91"/>
      <c r="H320" s="91"/>
      <c r="I320" s="91"/>
      <c r="J320" s="91"/>
      <c r="K320" s="91"/>
      <c r="L320" s="58"/>
      <c r="M320" s="91"/>
      <c r="N320" s="91"/>
      <c r="O320" s="91"/>
      <c r="P320" s="58"/>
      <c r="Q320" s="58"/>
      <c r="R320" s="58"/>
      <c r="S320" s="58"/>
      <c r="T320" s="58"/>
      <c r="U320" s="91"/>
      <c r="V320" s="58"/>
      <c r="W320" s="91"/>
      <c r="X320" s="58"/>
      <c r="Y320" s="91"/>
      <c r="Z320" s="58"/>
      <c r="AA320" s="91"/>
      <c r="AB320" s="58"/>
      <c r="AC320" s="91"/>
      <c r="AD320" s="91"/>
      <c r="AE320" s="58"/>
      <c r="AF320" s="58"/>
      <c r="AG320" s="58"/>
      <c r="AH320" s="91"/>
      <c r="AI320" s="91"/>
      <c r="AJ320" s="91"/>
      <c r="AK320" s="91"/>
      <c r="AL320" s="91"/>
      <c r="AM320" s="91"/>
      <c r="AN320" s="91"/>
      <c r="AO320" s="91"/>
      <c r="AP320" s="91"/>
      <c r="AQ320" s="91"/>
      <c r="AR320" s="91"/>
      <c r="AS320" s="91"/>
      <c r="AT320" s="91"/>
      <c r="AU320" s="91"/>
      <c r="AV320" s="91"/>
      <c r="AW320" s="91"/>
      <c r="AX320" s="91"/>
      <c r="AY320" s="91"/>
      <c r="AZ320" s="91"/>
      <c r="BA320" s="91"/>
      <c r="BB320" s="91"/>
      <c r="BC320" s="91"/>
      <c r="BD320" s="91"/>
      <c r="BE320" s="91"/>
      <c r="BF320" s="91"/>
      <c r="BG320" s="91"/>
      <c r="BH320" s="91"/>
      <c r="BI320" s="91"/>
    </row>
    <row r="321" spans="1:61" ht="15.75" customHeight="1">
      <c r="A321" s="91"/>
      <c r="B321" s="91"/>
      <c r="C321" s="91"/>
      <c r="D321" s="91"/>
      <c r="E321" s="91"/>
      <c r="F321" s="58"/>
      <c r="G321" s="91"/>
      <c r="H321" s="91"/>
      <c r="I321" s="91"/>
      <c r="J321" s="91"/>
      <c r="K321" s="91"/>
      <c r="L321" s="58"/>
      <c r="M321" s="91"/>
      <c r="N321" s="91"/>
      <c r="O321" s="91"/>
      <c r="P321" s="58"/>
      <c r="Q321" s="58"/>
      <c r="R321" s="58"/>
      <c r="S321" s="58"/>
      <c r="T321" s="58"/>
      <c r="U321" s="91"/>
      <c r="V321" s="58"/>
      <c r="W321" s="91"/>
      <c r="X321" s="58"/>
      <c r="Y321" s="91"/>
      <c r="Z321" s="58"/>
      <c r="AA321" s="91"/>
      <c r="AB321" s="58"/>
      <c r="AC321" s="91"/>
      <c r="AD321" s="91"/>
      <c r="AE321" s="58"/>
      <c r="AF321" s="58"/>
      <c r="AG321" s="58"/>
      <c r="AH321" s="91"/>
      <c r="AI321" s="91"/>
      <c r="AJ321" s="91"/>
      <c r="AK321" s="91"/>
      <c r="AL321" s="91"/>
      <c r="AM321" s="91"/>
      <c r="AN321" s="91"/>
      <c r="AO321" s="91"/>
      <c r="AP321" s="91"/>
      <c r="AQ321" s="91"/>
      <c r="AR321" s="91"/>
      <c r="AS321" s="91"/>
      <c r="AT321" s="91"/>
      <c r="AU321" s="91"/>
      <c r="AV321" s="91"/>
      <c r="AW321" s="91"/>
      <c r="AX321" s="91"/>
      <c r="AY321" s="91"/>
      <c r="AZ321" s="91"/>
      <c r="BA321" s="91"/>
      <c r="BB321" s="91"/>
      <c r="BC321" s="91"/>
      <c r="BD321" s="91"/>
      <c r="BE321" s="91"/>
      <c r="BF321" s="91"/>
      <c r="BG321" s="91"/>
      <c r="BH321" s="91"/>
      <c r="BI321" s="91"/>
    </row>
    <row r="322" spans="1:61" ht="15.75" customHeight="1"/>
    <row r="323" spans="1:61" ht="15.75" customHeight="1"/>
    <row r="324" spans="1:61" ht="15.75" customHeight="1"/>
    <row r="325" spans="1:61" ht="15.75" customHeight="1"/>
    <row r="326" spans="1:61" ht="15.75" customHeight="1"/>
    <row r="327" spans="1:61" ht="15.75" customHeight="1"/>
    <row r="328" spans="1:61" ht="15.75" customHeight="1"/>
    <row r="329" spans="1:61" ht="15.75" customHeight="1"/>
    <row r="330" spans="1:61" ht="15.75" customHeight="1"/>
    <row r="331" spans="1:61" ht="15.75" customHeight="1"/>
    <row r="332" spans="1:61" ht="15.75" customHeight="1"/>
    <row r="333" spans="1:61" ht="15.75" customHeight="1"/>
    <row r="334" spans="1:61" ht="15.75" customHeight="1"/>
    <row r="335" spans="1:61" ht="15.75" customHeight="1"/>
    <row r="336" spans="1:61"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248">
    <mergeCell ref="AI35:AI37"/>
    <mergeCell ref="AJ35:AJ37"/>
    <mergeCell ref="S30:S31"/>
    <mergeCell ref="T30:T31"/>
    <mergeCell ref="U30:U31"/>
    <mergeCell ref="V30:V31"/>
    <mergeCell ref="W30:W31"/>
    <mergeCell ref="X30:X31"/>
    <mergeCell ref="Y30:Y31"/>
    <mergeCell ref="Z30:Z31"/>
    <mergeCell ref="AA30:AA31"/>
    <mergeCell ref="AF30:AF31"/>
    <mergeCell ref="AK35:AK37"/>
    <mergeCell ref="AH35:AH37"/>
    <mergeCell ref="J35:J37"/>
    <mergeCell ref="K35:K37"/>
    <mergeCell ref="L35:L37"/>
    <mergeCell ref="K30:K33"/>
    <mergeCell ref="L30:L33"/>
    <mergeCell ref="K21:K24"/>
    <mergeCell ref="L21:L24"/>
    <mergeCell ref="M21:M22"/>
    <mergeCell ref="N21:N22"/>
    <mergeCell ref="O21:O22"/>
    <mergeCell ref="O23:O24"/>
    <mergeCell ref="P30:P31"/>
    <mergeCell ref="P23:P24"/>
    <mergeCell ref="W27:W28"/>
    <mergeCell ref="X27:X28"/>
    <mergeCell ref="P27:P28"/>
    <mergeCell ref="Q27:Q28"/>
    <mergeCell ref="R27:R28"/>
    <mergeCell ref="S27:S28"/>
    <mergeCell ref="T27:T28"/>
    <mergeCell ref="U27:U28"/>
    <mergeCell ref="V27:V28"/>
    <mergeCell ref="I26:I28"/>
    <mergeCell ref="J26:J28"/>
    <mergeCell ref="K26:K28"/>
    <mergeCell ref="L26:L28"/>
    <mergeCell ref="M23:M24"/>
    <mergeCell ref="M27:M28"/>
    <mergeCell ref="M30:M31"/>
    <mergeCell ref="N27:N28"/>
    <mergeCell ref="O27:O28"/>
    <mergeCell ref="N30:N31"/>
    <mergeCell ref="O30:O31"/>
    <mergeCell ref="N23:N24"/>
    <mergeCell ref="I21:I24"/>
    <mergeCell ref="J21:J24"/>
    <mergeCell ref="I30:I33"/>
    <mergeCell ref="J30:J33"/>
    <mergeCell ref="A26:A28"/>
    <mergeCell ref="B26:B28"/>
    <mergeCell ref="E26:E28"/>
    <mergeCell ref="F26:F28"/>
    <mergeCell ref="H26:H28"/>
    <mergeCell ref="G27:G28"/>
    <mergeCell ref="A30:A33"/>
    <mergeCell ref="C23:C24"/>
    <mergeCell ref="D23:D24"/>
    <mergeCell ref="A21:A24"/>
    <mergeCell ref="B21:B24"/>
    <mergeCell ref="E21:E24"/>
    <mergeCell ref="F21:F24"/>
    <mergeCell ref="H21:H24"/>
    <mergeCell ref="B30:B33"/>
    <mergeCell ref="E30:E33"/>
    <mergeCell ref="F30:F33"/>
    <mergeCell ref="H30:H33"/>
    <mergeCell ref="G32:G33"/>
    <mergeCell ref="A35:A37"/>
    <mergeCell ref="B35:B37"/>
    <mergeCell ref="E35:E37"/>
    <mergeCell ref="F35:F37"/>
    <mergeCell ref="H35:H37"/>
    <mergeCell ref="I35:I37"/>
    <mergeCell ref="A1:C4"/>
    <mergeCell ref="D1:AL4"/>
    <mergeCell ref="AM1:AO1"/>
    <mergeCell ref="AM2:AO2"/>
    <mergeCell ref="AM3:AO3"/>
    <mergeCell ref="AM4:AO4"/>
    <mergeCell ref="A5:AO5"/>
    <mergeCell ref="E9:AL9"/>
    <mergeCell ref="M11:AK11"/>
    <mergeCell ref="I11:L14"/>
    <mergeCell ref="M12:N14"/>
    <mergeCell ref="AL11:AO11"/>
    <mergeCell ref="AH12:AK14"/>
    <mergeCell ref="AL12:AM14"/>
    <mergeCell ref="AN12:AO14"/>
    <mergeCell ref="U14:V14"/>
    <mergeCell ref="W14:X14"/>
    <mergeCell ref="Y14:Z14"/>
    <mergeCell ref="AI15:AI16"/>
    <mergeCell ref="AJ15:AJ16"/>
    <mergeCell ref="AK15:AK16"/>
    <mergeCell ref="AL15:AL16"/>
    <mergeCell ref="AA14:AB14"/>
    <mergeCell ref="E6:AO6"/>
    <mergeCell ref="E7:AL7"/>
    <mergeCell ref="E8:AL8"/>
    <mergeCell ref="A11:B14"/>
    <mergeCell ref="C11:D14"/>
    <mergeCell ref="E11:H14"/>
    <mergeCell ref="O12:AG13"/>
    <mergeCell ref="AC14:AG14"/>
    <mergeCell ref="O14:P14"/>
    <mergeCell ref="S14:T14"/>
    <mergeCell ref="AM15:AM16"/>
    <mergeCell ref="AN15:AN16"/>
    <mergeCell ref="AO15:AO16"/>
    <mergeCell ref="AH15:AH16"/>
    <mergeCell ref="A15:A16"/>
    <mergeCell ref="B15:B16"/>
    <mergeCell ref="C15:C16"/>
    <mergeCell ref="D15:D16"/>
    <mergeCell ref="E15:E16"/>
    <mergeCell ref="Z18:Z19"/>
    <mergeCell ref="AA18:AA19"/>
    <mergeCell ref="AB18:AB19"/>
    <mergeCell ref="AC18:AC19"/>
    <mergeCell ref="AD18:AD19"/>
    <mergeCell ref="AE18:AE19"/>
    <mergeCell ref="AF18:AF19"/>
    <mergeCell ref="AG18:AG19"/>
    <mergeCell ref="AA15:AA16"/>
    <mergeCell ref="AB15:AB16"/>
    <mergeCell ref="AC15:AC16"/>
    <mergeCell ref="AD15:AD16"/>
    <mergeCell ref="AE15:AE16"/>
    <mergeCell ref="AF15:AF16"/>
    <mergeCell ref="AG15:AG16"/>
    <mergeCell ref="Z15:Z16"/>
    <mergeCell ref="AH17:AH19"/>
    <mergeCell ref="AI17:AI19"/>
    <mergeCell ref="AJ17:AJ19"/>
    <mergeCell ref="AK17:AK19"/>
    <mergeCell ref="O15:O16"/>
    <mergeCell ref="P15:P16"/>
    <mergeCell ref="Q15:Q16"/>
    <mergeCell ref="T15:T16"/>
    <mergeCell ref="U15:U16"/>
    <mergeCell ref="V15:V16"/>
    <mergeCell ref="W15:W16"/>
    <mergeCell ref="X15:X16"/>
    <mergeCell ref="Y15:Y16"/>
    <mergeCell ref="O18:O19"/>
    <mergeCell ref="P18:P19"/>
    <mergeCell ref="X18:X19"/>
    <mergeCell ref="Y18:Y19"/>
    <mergeCell ref="R15:R16"/>
    <mergeCell ref="S15:S16"/>
    <mergeCell ref="S18:S19"/>
    <mergeCell ref="T18:T19"/>
    <mergeCell ref="U18:U19"/>
    <mergeCell ref="V18:V19"/>
    <mergeCell ref="W18:W19"/>
    <mergeCell ref="K17:K19"/>
    <mergeCell ref="L17:L19"/>
    <mergeCell ref="M18:M19"/>
    <mergeCell ref="N18:N19"/>
    <mergeCell ref="F15:F16"/>
    <mergeCell ref="G15:G16"/>
    <mergeCell ref="H15:H16"/>
    <mergeCell ref="I15:I16"/>
    <mergeCell ref="J15:J16"/>
    <mergeCell ref="K15:K16"/>
    <mergeCell ref="L15:L16"/>
    <mergeCell ref="M15:M16"/>
    <mergeCell ref="N15:N16"/>
    <mergeCell ref="A17:A19"/>
    <mergeCell ref="B17:B19"/>
    <mergeCell ref="E17:E19"/>
    <mergeCell ref="F17:F19"/>
    <mergeCell ref="H17:H19"/>
    <mergeCell ref="I17:I19"/>
    <mergeCell ref="J17:J19"/>
    <mergeCell ref="G18:G19"/>
    <mergeCell ref="C18:C19"/>
    <mergeCell ref="D18:D19"/>
    <mergeCell ref="AN32:AN33"/>
    <mergeCell ref="AO32:AO33"/>
    <mergeCell ref="AG30:AG31"/>
    <mergeCell ref="AH30:AH33"/>
    <mergeCell ref="AI30:AI33"/>
    <mergeCell ref="AJ30:AJ33"/>
    <mergeCell ref="AK30:AK33"/>
    <mergeCell ref="AL32:AL33"/>
    <mergeCell ref="AM32:AM33"/>
    <mergeCell ref="Y27:Y28"/>
    <mergeCell ref="Z27:Z28"/>
    <mergeCell ref="AA27:AA28"/>
    <mergeCell ref="AB27:AB28"/>
    <mergeCell ref="AC27:AC28"/>
    <mergeCell ref="AD27:AD28"/>
    <mergeCell ref="AE27:AE28"/>
    <mergeCell ref="AB30:AB31"/>
    <mergeCell ref="AC30:AC31"/>
    <mergeCell ref="AD30:AD31"/>
    <mergeCell ref="AE30:AE31"/>
    <mergeCell ref="AD21:AD22"/>
    <mergeCell ref="AE21:AE22"/>
    <mergeCell ref="P21:P22"/>
    <mergeCell ref="S21:S22"/>
    <mergeCell ref="T21:T22"/>
    <mergeCell ref="U21:U22"/>
    <mergeCell ref="V21:V22"/>
    <mergeCell ref="W21:W22"/>
    <mergeCell ref="X21:X22"/>
    <mergeCell ref="AH26:AH28"/>
    <mergeCell ref="AI26:AI28"/>
    <mergeCell ref="AJ26:AJ28"/>
    <mergeCell ref="AK26:AK28"/>
    <mergeCell ref="AF21:AF22"/>
    <mergeCell ref="AG21:AG22"/>
    <mergeCell ref="AI21:AI24"/>
    <mergeCell ref="AJ21:AJ24"/>
    <mergeCell ref="AK21:AK24"/>
    <mergeCell ref="AF23:AF24"/>
    <mergeCell ref="AG23:AG24"/>
    <mergeCell ref="AF27:AF28"/>
    <mergeCell ref="AG27:AG28"/>
    <mergeCell ref="AM23:AM24"/>
    <mergeCell ref="AL23:AL24"/>
    <mergeCell ref="AO23:AO24"/>
    <mergeCell ref="Z23:Z24"/>
    <mergeCell ref="AA23:AA24"/>
    <mergeCell ref="AB23:AB24"/>
    <mergeCell ref="AC23:AC24"/>
    <mergeCell ref="Q23:Q24"/>
    <mergeCell ref="R23:R24"/>
    <mergeCell ref="S23:S24"/>
    <mergeCell ref="T23:T24"/>
    <mergeCell ref="U23:U24"/>
    <mergeCell ref="V23:V24"/>
    <mergeCell ref="W23:W24"/>
    <mergeCell ref="X23:X24"/>
    <mergeCell ref="Y23:Y24"/>
    <mergeCell ref="AD23:AD24"/>
    <mergeCell ref="AE23:AE24"/>
    <mergeCell ref="AH21:AH24"/>
    <mergeCell ref="Y21:Y22"/>
    <mergeCell ref="Z21:Z22"/>
    <mergeCell ref="AA21:AA22"/>
    <mergeCell ref="AB21:AB22"/>
    <mergeCell ref="AC21:AC22"/>
  </mergeCells>
  <conditionalFormatting sqref="I17 AI17 I21:K21 AI21 I23:K23 I26 AI26 AI30 I35 AI35">
    <cfRule type="cellIs" dxfId="394" priority="1" operator="equal">
      <formula>"1 - Rara vez"</formula>
    </cfRule>
  </conditionalFormatting>
  <conditionalFormatting sqref="I17 AI17 I21:K21 AI21 I23:K23 I26 AI26 AI30 I35 AI35">
    <cfRule type="cellIs" dxfId="393" priority="2" operator="equal">
      <formula>"2 - Improbable"</formula>
    </cfRule>
  </conditionalFormatting>
  <conditionalFormatting sqref="I17 AI17 I21:K21 AI21 I23:K23 I26 AI26 AI30 I35 AI35">
    <cfRule type="cellIs" dxfId="392" priority="3" operator="equal">
      <formula>"3 - Posible"</formula>
    </cfRule>
  </conditionalFormatting>
  <conditionalFormatting sqref="I17 AI17 I21:K21 AI21 I23:K23 I26 AI26 AI30 I35 AI35">
    <cfRule type="cellIs" dxfId="391" priority="4" operator="equal">
      <formula>"4 - Probable"</formula>
    </cfRule>
  </conditionalFormatting>
  <conditionalFormatting sqref="J17 AI17:AJ17 J21:K21 AI21:AJ21 J23:K23 J26 AI26:AJ26 AI30:AJ30 J35 AI35:AJ35">
    <cfRule type="cellIs" dxfId="390" priority="5" operator="equal">
      <formula>"1 - Insignificante"</formula>
    </cfRule>
  </conditionalFormatting>
  <conditionalFormatting sqref="J17 AI17:AJ17 J21:K21 AI21:AJ21 J23:K23 J26 AI26:AJ26 AI30:AJ30 J35 AI35:AJ35">
    <cfRule type="cellIs" dxfId="389" priority="6" operator="equal">
      <formula>"2 - Menor"</formula>
    </cfRule>
  </conditionalFormatting>
  <conditionalFormatting sqref="J17 AI17:AJ17 J21:K21 AI21:AJ21 J23:K23 J26 AI26:AJ26 AI30:AJ30 J35 AI35:AJ35">
    <cfRule type="cellIs" dxfId="388" priority="7" operator="equal">
      <formula>"3 - Moderado"</formula>
    </cfRule>
  </conditionalFormatting>
  <conditionalFormatting sqref="J17 AI17:AJ17 J21:K21 AI21:AJ21 J23:K23 J26 AI26:AJ26 AI30:AJ30 J35 AI35:AJ35">
    <cfRule type="cellIs" dxfId="387" priority="8" operator="equal">
      <formula>"4 - Mayor"</formula>
    </cfRule>
  </conditionalFormatting>
  <conditionalFormatting sqref="K17 AJ17:AK17 K21 AJ21:AK21 K23 K26 AJ26:AK26 I30:K30 AJ30:AK30 K35 AJ35:AK35">
    <cfRule type="cellIs" dxfId="386" priority="9" operator="equal">
      <formula>"Zona de Riesgo Baja"</formula>
    </cfRule>
  </conditionalFormatting>
  <conditionalFormatting sqref="K17 AJ17:AK17 K21 AJ21:AK21 K23 K26 AJ26:AK26 I30:K30 AJ30:AK30 K35 AJ35:AK35">
    <cfRule type="cellIs" dxfId="385" priority="10" operator="equal">
      <formula>"Zona de Riesgo Moderada"</formula>
    </cfRule>
  </conditionalFormatting>
  <conditionalFormatting sqref="K17:K19 K21:K24 AJ21 K26:K28 I30:K30 K35 K37 AK26:AK28 AK30:AK33 AK35:AK37 AK17:AK19">
    <cfRule type="containsText" dxfId="384" priority="11" operator="containsText" text="Zona de Riesgo Extrema">
      <formula>NOT(ISERROR(SEARCH(("Zona de Riesgo Extrema"),(K17))))</formula>
    </cfRule>
  </conditionalFormatting>
  <conditionalFormatting sqref="K17:K19 K21:K24 AJ21 K26:K28 I30:K30 K35 K37 AK26:AK28 AK30:AK33 AK35:AK37 AK17:AK19">
    <cfRule type="containsText" dxfId="383" priority="12" operator="containsText" text="Zona de Riesgo Alta">
      <formula>NOT(ISERROR(SEARCH(("Zona de Riesgo Alta"),(K17))))</formula>
    </cfRule>
  </conditionalFormatting>
  <conditionalFormatting sqref="AI17 AI21 AI26 AI30 AI35">
    <cfRule type="cellIs" dxfId="382" priority="13" operator="equal">
      <formula>"1 - Rara vez"</formula>
    </cfRule>
  </conditionalFormatting>
  <conditionalFormatting sqref="AI17 AI21 AI26 AI30 AI35">
    <cfRule type="cellIs" dxfId="381" priority="14" operator="equal">
      <formula>"2 - Improbable"</formula>
    </cfRule>
  </conditionalFormatting>
  <conditionalFormatting sqref="AI17 AI21 AI26 AI30 AI35">
    <cfRule type="cellIs" dxfId="380" priority="15" operator="equal">
      <formula>"3 - Posible"</formula>
    </cfRule>
  </conditionalFormatting>
  <conditionalFormatting sqref="AI17 AI21 AI26 AI30 AI35">
    <cfRule type="cellIs" dxfId="379" priority="16" operator="equal">
      <formula>"4 - Probable"</formula>
    </cfRule>
  </conditionalFormatting>
  <conditionalFormatting sqref="AJ17 AJ21 AJ26 AJ30 AJ35">
    <cfRule type="cellIs" dxfId="378" priority="17" operator="equal">
      <formula>"1 - Insignificante"</formula>
    </cfRule>
  </conditionalFormatting>
  <conditionalFormatting sqref="AJ17 AJ21 AJ26 AJ30 AJ35">
    <cfRule type="cellIs" dxfId="377" priority="18" operator="equal">
      <formula>"2 - Menor"</formula>
    </cfRule>
  </conditionalFormatting>
  <conditionalFormatting sqref="AJ17 AJ21 AJ26 AJ30 AJ35">
    <cfRule type="cellIs" dxfId="376" priority="19" operator="equal">
      <formula>"3 - Moderado"</formula>
    </cfRule>
  </conditionalFormatting>
  <conditionalFormatting sqref="AJ17 AJ21 AJ26 AJ30 AJ35">
    <cfRule type="cellIs" dxfId="375" priority="20" operator="equal">
      <formula>"4 - Mayor"</formula>
    </cfRule>
  </conditionalFormatting>
  <conditionalFormatting sqref="AK17 AJ21:AK21 AK26 AK30 AK35">
    <cfRule type="cellIs" dxfId="374" priority="21" operator="equal">
      <formula>"Zona de Riesgo Baja"</formula>
    </cfRule>
  </conditionalFormatting>
  <conditionalFormatting sqref="AK17 AJ21:AK21 AK26 AK30 AK35">
    <cfRule type="cellIs" dxfId="373" priority="22" operator="equal">
      <formula>"Zona de Riesgo Moderada"</formula>
    </cfRule>
  </conditionalFormatting>
  <conditionalFormatting sqref="I17:I19 AI17:AI19 I21:K24 AI21:AI24 I26:I28 AI26:AI28 AI30:AI33 I35:I37 AI35:AI37">
    <cfRule type="containsText" dxfId="372" priority="23" operator="containsText" text="5 - Casi seguro">
      <formula>NOT(ISERROR(SEARCH(("5 - Casi seguro"),(I17))))</formula>
    </cfRule>
  </conditionalFormatting>
  <conditionalFormatting sqref="J17:J19 AJ17:AJ19 J21:K24 AJ21:AJ24 J26:J28 AJ26 AJ30:AJ33 J35:J37 AJ35:AJ37">
    <cfRule type="containsText" dxfId="371" priority="24" operator="containsText" text="5 - Catastrófico">
      <formula>NOT(ISERROR(SEARCH(("5 - Catastrófico"),(J17))))</formula>
    </cfRule>
  </conditionalFormatting>
  <conditionalFormatting sqref="AK21:AK24">
    <cfRule type="containsText" dxfId="370" priority="26" operator="containsText" text="Zona de Riesgo Extrema">
      <formula>NOT(ISERROR(SEARCH(("Zona de Riesgo Extrema"),(AM21))))</formula>
    </cfRule>
  </conditionalFormatting>
  <conditionalFormatting sqref="AK21:AK24">
    <cfRule type="containsText" dxfId="369" priority="31" operator="containsText" text="Zona de Riesgo Alta">
      <formula>NOT(ISERROR(SEARCH(("Zona de Riesgo Alta"),(AM21))))</formula>
    </cfRule>
  </conditionalFormatting>
  <conditionalFormatting sqref="K36">
    <cfRule type="containsText" dxfId="368" priority="33" operator="containsText" text="Zona de Riesgo Extrema">
      <formula>NOT(ISERROR(SEARCH(("Zona de Riesgo Extrema"),(#REF!))))</formula>
    </cfRule>
  </conditionalFormatting>
  <conditionalFormatting sqref="K36">
    <cfRule type="containsText" dxfId="367" priority="35" operator="containsText" text="Zona de Riesgo Alta">
      <formula>NOT(ISERROR(SEARCH(("Zona de Riesgo Alta"),(#REF!))))</formula>
    </cfRule>
  </conditionalFormatting>
  <dataValidations count="15">
    <dataValidation type="list" allowBlank="1" showInputMessage="1" showErrorMessage="1" prompt=" - " sqref="A17 A21 A26 A30 A35">
      <formula1>$C$93:$C$106</formula1>
    </dataValidation>
    <dataValidation type="list" allowBlank="1" showInputMessage="1" showErrorMessage="1" prompt=" - " sqref="T17:T18 V17:V18 X17:X18 Z17:Z18 T21 V21 X21 Z21 T23 V23 X23 Z23 T26:T27 V26:V27 X26:X27 Z26:Z27 T30 V30 X30 Z30 T32:T33 V32:V33 X32:X33 Z32:Z33 T35:T36 V35:V36 X35:X36 Z35:Z36">
      <formula1>$I$103:$I$104</formula1>
    </dataValidation>
    <dataValidation type="list" allowBlank="1" showInputMessage="1" showErrorMessage="1" prompt=" - " sqref="AG17:AG18 AG21 AG23 AG26:AG27 AG30 AG32:AG33 AG35:AG36">
      <formula1>$I$115:$I$116</formula1>
    </dataValidation>
    <dataValidation type="list" allowBlank="1" showInputMessage="1" showErrorMessage="1" prompt=" - " sqref="C17:C18 C21:C23 C26:C28 C30:C33 C35:C37">
      <formula1>$E$93:$E$110</formula1>
    </dataValidation>
    <dataValidation type="list" allowBlank="1" showInputMessage="1" showErrorMessage="1" prompt=" - " sqref="J17 AJ17 J21 AJ21 J26 AJ26 J30 AJ30 J35 AJ35">
      <formula1>$G$100:$G$104</formula1>
    </dataValidation>
    <dataValidation type="list" allowBlank="1" showInputMessage="1" showErrorMessage="1" prompt=" - " sqref="L17 L21 L26 L30 L35">
      <formula1>$E$113:$E$115</formula1>
    </dataValidation>
    <dataValidation type="list" allowBlank="1" showInputMessage="1" showErrorMessage="1" prompt=" - " sqref="I17 AI17 I21 AI21 I26 AI26 I30 AI30 I35 AI35">
      <formula1>$G$93:$G$97</formula1>
    </dataValidation>
    <dataValidation type="list" allowBlank="1" showInputMessage="1" showErrorMessage="1" prompt=" - " sqref="H17 H21 H26 H30 H35">
      <formula1>$C$109:$C$120</formula1>
    </dataValidation>
    <dataValidation type="list" allowBlank="1" showInputMessage="1" showErrorMessage="1" prompt=" - " sqref="R17:R19 R21:R23 R26:R27 R30:R33 R35">
      <formula1>$N$109:$N$110</formula1>
    </dataValidation>
    <dataValidation type="list" allowBlank="1" showInputMessage="1" showErrorMessage="1" prompt=" - " sqref="AH17 AD17:AD18 AF17:AF18 AD21 AF21 AH21 AD23 AF23 AH26 AD26:AD27 AF26:AF27 AD30 AF30 AH30 AD32:AD33 AF32:AF33 AD35:AD36 AF35:AF36 AH35">
      <formula1>$G$113:$G$115</formula1>
    </dataValidation>
    <dataValidation type="list" allowBlank="1" showInputMessage="1" showErrorMessage="1" prompt=" - " sqref="N17:N18 N21 N23 N26:N27 N30 N32:N33 N35:N36">
      <formula1>$I$99:$I$100</formula1>
    </dataValidation>
    <dataValidation type="list" allowBlank="1" showInputMessage="1" showErrorMessage="1" prompt=" - " sqref="AB17:AB18 AB21 AB23 AB26:AB27 AB30 AB32:AB33 AB35:AB36">
      <formula1>$I$105:$I$107</formula1>
    </dataValidation>
    <dataValidation type="list" allowBlank="1" showInputMessage="1" showErrorMessage="1" prompt=" - " sqref="K17 AK17 K21 AK21 K26 AK26 K30 AK30 K35 AK35">
      <formula1>$I$93:$I$96</formula1>
    </dataValidation>
    <dataValidation type="list" allowBlank="1" showInputMessage="1" showErrorMessage="1" prompt=" - " sqref="AE17:AE18 AE21 AE23 AE26:AE27 AE30 AE32:AE33 AE35:AE36">
      <formula1>$I$110:$I$112</formula1>
    </dataValidation>
    <dataValidation type="list" allowBlank="1" showInputMessage="1" showErrorMessage="1" prompt=" - " sqref="P17:P18 P21 P23 P26:P27 P30 P32:P33 P35:P36">
      <formula1>$J$103:$J$104</formula1>
    </dataValidation>
  </dataValidations>
  <pageMargins left="0.7" right="0.7" top="0.75" bottom="0.75" header="0" footer="0"/>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BY352"/>
  <sheetViews>
    <sheetView topLeftCell="AY18" zoomScale="78" zoomScaleNormal="78" workbookViewId="0">
      <selection activeCell="BE18" sqref="BE18"/>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31"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81" customWidth="1"/>
    <col min="56" max="56" width="16.140625" hidden="1" customWidth="1"/>
    <col min="57" max="57" width="53.42578125" customWidth="1"/>
    <col min="58" max="77" width="6.85546875" customWidth="1"/>
  </cols>
  <sheetData>
    <row r="1" spans="1:77" ht="30" customHeight="1">
      <c r="A1" s="586"/>
      <c r="B1" s="538"/>
      <c r="C1" s="539"/>
      <c r="D1" s="545" t="s">
        <v>61</v>
      </c>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8"/>
      <c r="AM1" s="538"/>
      <c r="AN1" s="538"/>
      <c r="AO1" s="538"/>
      <c r="AP1" s="538"/>
      <c r="AQ1" s="538"/>
      <c r="AR1" s="538"/>
      <c r="AS1" s="538"/>
      <c r="AT1" s="538"/>
      <c r="AU1" s="538"/>
      <c r="AV1" s="538"/>
      <c r="AW1" s="538"/>
      <c r="AX1" s="538"/>
      <c r="AY1" s="538"/>
      <c r="AZ1" s="539"/>
      <c r="BA1" s="546" t="s">
        <v>62</v>
      </c>
      <c r="BB1" s="456"/>
      <c r="BC1" s="456"/>
      <c r="BD1" s="456"/>
      <c r="BE1" s="465"/>
      <c r="BF1" s="67"/>
      <c r="BG1" s="67"/>
      <c r="BH1" s="67"/>
      <c r="BI1" s="67"/>
      <c r="BJ1" s="67"/>
      <c r="BK1" s="67"/>
      <c r="BL1" s="67"/>
      <c r="BM1" s="67"/>
      <c r="BN1" s="67"/>
      <c r="BO1" s="67"/>
      <c r="BP1" s="67"/>
      <c r="BQ1" s="67"/>
      <c r="BR1" s="67"/>
      <c r="BS1" s="67"/>
      <c r="BT1" s="67"/>
      <c r="BU1" s="67"/>
      <c r="BV1" s="128"/>
      <c r="BW1" s="128"/>
      <c r="BX1" s="128"/>
    </row>
    <row r="2" spans="1:77" ht="30" customHeight="1">
      <c r="A2" s="540"/>
      <c r="B2" s="461"/>
      <c r="C2" s="541"/>
      <c r="D2" s="540"/>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541"/>
      <c r="BA2" s="547" t="s">
        <v>63</v>
      </c>
      <c r="BB2" s="456"/>
      <c r="BC2" s="456"/>
      <c r="BD2" s="456"/>
      <c r="BE2" s="465"/>
      <c r="BF2" s="67"/>
      <c r="BG2" s="67"/>
      <c r="BH2" s="67"/>
      <c r="BI2" s="67"/>
      <c r="BJ2" s="67"/>
      <c r="BK2" s="67"/>
      <c r="BL2" s="67"/>
      <c r="BM2" s="67"/>
      <c r="BN2" s="67"/>
      <c r="BO2" s="67"/>
      <c r="BP2" s="67"/>
      <c r="BQ2" s="67"/>
      <c r="BR2" s="67"/>
      <c r="BS2" s="67"/>
      <c r="BT2" s="67"/>
      <c r="BU2" s="67"/>
      <c r="BV2" s="128"/>
      <c r="BW2" s="128"/>
      <c r="BX2" s="128"/>
    </row>
    <row r="3" spans="1:77" ht="30" customHeight="1">
      <c r="A3" s="540"/>
      <c r="B3" s="461"/>
      <c r="C3" s="541"/>
      <c r="D3" s="540"/>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541"/>
      <c r="BA3" s="547" t="s">
        <v>64</v>
      </c>
      <c r="BB3" s="456"/>
      <c r="BC3" s="456"/>
      <c r="BD3" s="456"/>
      <c r="BE3" s="465"/>
      <c r="BF3" s="67"/>
      <c r="BG3" s="67"/>
      <c r="BH3" s="67"/>
      <c r="BI3" s="67"/>
      <c r="BJ3" s="67"/>
      <c r="BK3" s="67"/>
      <c r="BL3" s="67"/>
      <c r="BM3" s="67"/>
      <c r="BN3" s="67"/>
      <c r="BO3" s="67"/>
      <c r="BP3" s="67"/>
      <c r="BQ3" s="67"/>
      <c r="BR3" s="67"/>
      <c r="BS3" s="67"/>
      <c r="BT3" s="67"/>
      <c r="BU3" s="67"/>
      <c r="BV3" s="128"/>
      <c r="BW3" s="128"/>
      <c r="BX3" s="128"/>
    </row>
    <row r="4" spans="1:77" ht="30" customHeight="1">
      <c r="A4" s="542"/>
      <c r="B4" s="543"/>
      <c r="C4" s="544"/>
      <c r="D4" s="542"/>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3"/>
      <c r="AS4" s="543"/>
      <c r="AT4" s="543"/>
      <c r="AU4" s="543"/>
      <c r="AV4" s="543"/>
      <c r="AW4" s="543"/>
      <c r="AX4" s="543"/>
      <c r="AY4" s="543"/>
      <c r="AZ4" s="544"/>
      <c r="BA4" s="547" t="s">
        <v>65</v>
      </c>
      <c r="BB4" s="456"/>
      <c r="BC4" s="456"/>
      <c r="BD4" s="456"/>
      <c r="BE4" s="465"/>
      <c r="BF4" s="67"/>
      <c r="BG4" s="67"/>
      <c r="BH4" s="67"/>
      <c r="BI4" s="67"/>
      <c r="BJ4" s="67"/>
      <c r="BK4" s="67"/>
      <c r="BL4" s="67"/>
      <c r="BM4" s="67"/>
      <c r="BN4" s="67"/>
      <c r="BO4" s="67"/>
      <c r="BP4" s="67"/>
      <c r="BQ4" s="67"/>
      <c r="BR4" s="67"/>
      <c r="BS4" s="67"/>
      <c r="BT4" s="67"/>
      <c r="BU4" s="67"/>
      <c r="BV4" s="128"/>
      <c r="BW4" s="128"/>
      <c r="BX4" s="128"/>
    </row>
    <row r="5" spans="1:77" ht="8.25"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67"/>
      <c r="BG5" s="67"/>
      <c r="BH5" s="67"/>
      <c r="BI5" s="67"/>
      <c r="BJ5" s="67"/>
      <c r="BK5" s="67"/>
      <c r="BL5" s="67"/>
      <c r="BM5" s="67"/>
      <c r="BN5" s="67"/>
      <c r="BO5" s="67"/>
      <c r="BP5" s="67"/>
      <c r="BQ5" s="67"/>
      <c r="BR5" s="67"/>
      <c r="BS5" s="67"/>
      <c r="BT5" s="67"/>
      <c r="BU5" s="67"/>
      <c r="BV5" s="67"/>
      <c r="BW5" s="67"/>
      <c r="BX5" s="67"/>
    </row>
    <row r="6" spans="1:77" ht="30" customHeight="1">
      <c r="A6" s="587" t="s">
        <v>66</v>
      </c>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65"/>
      <c r="BF6" s="67"/>
      <c r="BG6" s="67"/>
      <c r="BH6" s="67"/>
      <c r="BI6" s="67"/>
      <c r="BJ6" s="67"/>
      <c r="BK6" s="67"/>
      <c r="BL6" s="67"/>
      <c r="BM6" s="67"/>
      <c r="BN6" s="67"/>
      <c r="BO6" s="67"/>
      <c r="BP6" s="67"/>
      <c r="BQ6" s="67"/>
      <c r="BR6" s="67"/>
      <c r="BS6" s="67"/>
      <c r="BT6" s="67"/>
      <c r="BU6" s="67"/>
      <c r="BV6" s="67"/>
      <c r="BW6" s="67"/>
      <c r="BX6" s="67"/>
    </row>
    <row r="7" spans="1:77" ht="30" customHeight="1">
      <c r="A7" s="579" t="s">
        <v>67</v>
      </c>
      <c r="B7" s="456"/>
      <c r="C7" s="456"/>
      <c r="D7" s="465"/>
      <c r="E7" s="606" t="s">
        <v>68</v>
      </c>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73"/>
      <c r="AM7" s="72"/>
      <c r="AN7" s="72"/>
      <c r="AO7" s="72"/>
      <c r="AP7" s="72"/>
      <c r="AQ7" s="72"/>
      <c r="AR7" s="72"/>
      <c r="AS7" s="72"/>
      <c r="AT7" s="72"/>
      <c r="AU7" s="72"/>
      <c r="AV7" s="72"/>
      <c r="AW7" s="72"/>
      <c r="AX7" s="72"/>
      <c r="AY7" s="72"/>
      <c r="AZ7" s="72"/>
      <c r="BA7" s="72"/>
      <c r="BB7" s="72"/>
      <c r="BC7" s="72"/>
      <c r="BD7" s="72"/>
      <c r="BE7" s="73"/>
      <c r="BF7" s="67"/>
      <c r="BG7" s="67"/>
      <c r="BH7" s="67"/>
      <c r="BI7" s="67"/>
      <c r="BJ7" s="67"/>
      <c r="BK7" s="67"/>
      <c r="BL7" s="67"/>
      <c r="BM7" s="67"/>
      <c r="BN7" s="67"/>
      <c r="BO7" s="67"/>
      <c r="BP7" s="67"/>
      <c r="BQ7" s="67"/>
      <c r="BR7" s="67"/>
      <c r="BS7" s="67"/>
      <c r="BT7" s="67"/>
      <c r="BU7" s="67"/>
      <c r="BV7" s="67"/>
      <c r="BW7" s="67"/>
      <c r="BX7" s="67"/>
    </row>
    <row r="8" spans="1:77" ht="30" customHeight="1">
      <c r="A8" s="579" t="s">
        <v>69</v>
      </c>
      <c r="B8" s="456"/>
      <c r="C8" s="456"/>
      <c r="D8" s="465"/>
      <c r="E8" s="606" t="s">
        <v>499</v>
      </c>
      <c r="F8" s="456"/>
      <c r="G8" s="456"/>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73"/>
      <c r="AM8" s="72"/>
      <c r="AN8" s="72"/>
      <c r="AO8" s="72"/>
      <c r="AP8" s="72"/>
      <c r="AQ8" s="72"/>
      <c r="AR8" s="72"/>
      <c r="AS8" s="72"/>
      <c r="AT8" s="72"/>
      <c r="AU8" s="72"/>
      <c r="AV8" s="72"/>
      <c r="AW8" s="72"/>
      <c r="AX8" s="72"/>
      <c r="AY8" s="72"/>
      <c r="AZ8" s="72"/>
      <c r="BA8" s="72"/>
      <c r="BB8" s="72"/>
      <c r="BC8" s="72"/>
      <c r="BD8" s="72"/>
      <c r="BE8" s="73"/>
      <c r="BF8" s="67"/>
      <c r="BG8" s="67"/>
      <c r="BH8" s="67"/>
      <c r="BI8" s="67"/>
      <c r="BJ8" s="67"/>
      <c r="BK8" s="67"/>
      <c r="BL8" s="67"/>
      <c r="BM8" s="67"/>
      <c r="BN8" s="67"/>
      <c r="BO8" s="67"/>
      <c r="BP8" s="67"/>
      <c r="BQ8" s="67"/>
      <c r="BR8" s="67"/>
      <c r="BS8" s="67"/>
      <c r="BT8" s="67"/>
      <c r="BU8" s="67"/>
      <c r="BV8" s="67"/>
      <c r="BW8" s="67"/>
      <c r="BX8" s="67"/>
    </row>
    <row r="9" spans="1:77" ht="30" customHeight="1">
      <c r="A9" s="579" t="s">
        <v>71</v>
      </c>
      <c r="B9" s="456"/>
      <c r="C9" s="456"/>
      <c r="D9" s="465"/>
      <c r="E9" s="606" t="s">
        <v>500</v>
      </c>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73"/>
      <c r="AM9" s="72"/>
      <c r="AN9" s="72"/>
      <c r="AO9" s="72"/>
      <c r="AP9" s="72"/>
      <c r="AQ9" s="72"/>
      <c r="AR9" s="72"/>
      <c r="AS9" s="72"/>
      <c r="AT9" s="72"/>
      <c r="AU9" s="72"/>
      <c r="AV9" s="72"/>
      <c r="AW9" s="72"/>
      <c r="AX9" s="72"/>
      <c r="AY9" s="72"/>
      <c r="AZ9" s="72"/>
      <c r="BA9" s="72"/>
      <c r="BB9" s="72"/>
      <c r="BC9" s="72"/>
      <c r="BD9" s="72"/>
      <c r="BE9" s="73"/>
      <c r="BF9" s="67"/>
      <c r="BG9" s="67"/>
      <c r="BH9" s="67"/>
      <c r="BI9" s="67"/>
      <c r="BJ9" s="67"/>
      <c r="BK9" s="67"/>
      <c r="BL9" s="67"/>
      <c r="BM9" s="67"/>
      <c r="BN9" s="67"/>
      <c r="BO9" s="67"/>
      <c r="BP9" s="67"/>
      <c r="BQ9" s="67"/>
      <c r="BR9" s="67"/>
      <c r="BS9" s="67"/>
      <c r="BT9" s="67"/>
      <c r="BU9" s="67"/>
      <c r="BV9" s="67"/>
      <c r="BW9" s="67"/>
      <c r="BX9" s="67"/>
    </row>
    <row r="10" spans="1:77" ht="8.25" customHeight="1">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67"/>
      <c r="BG10" s="67"/>
      <c r="BH10" s="67"/>
      <c r="BI10" s="67"/>
      <c r="BJ10" s="67"/>
      <c r="BK10" s="67"/>
      <c r="BL10" s="67"/>
      <c r="BM10" s="67"/>
      <c r="BN10" s="67"/>
      <c r="BO10" s="67"/>
      <c r="BP10" s="67"/>
      <c r="BQ10" s="67"/>
      <c r="BR10" s="67"/>
      <c r="BS10" s="67"/>
      <c r="BT10" s="67"/>
      <c r="BU10" s="67"/>
      <c r="BV10" s="67"/>
      <c r="BW10" s="67"/>
      <c r="BX10" s="67"/>
    </row>
    <row r="11" spans="1:77" ht="38.25" customHeight="1">
      <c r="A11" s="565" t="s">
        <v>73</v>
      </c>
      <c r="B11" s="516"/>
      <c r="C11" s="566" t="s">
        <v>74</v>
      </c>
      <c r="D11" s="516"/>
      <c r="E11" s="594" t="s">
        <v>75</v>
      </c>
      <c r="F11" s="494"/>
      <c r="G11" s="494"/>
      <c r="H11" s="574"/>
      <c r="I11" s="580" t="s">
        <v>76</v>
      </c>
      <c r="J11" s="494"/>
      <c r="K11" s="494"/>
      <c r="L11" s="494"/>
      <c r="M11" s="494"/>
      <c r="N11" s="494"/>
      <c r="O11" s="494"/>
      <c r="P11" s="494"/>
      <c r="Q11" s="494"/>
      <c r="R11" s="494"/>
      <c r="S11" s="494"/>
      <c r="T11" s="494"/>
      <c r="U11" s="494"/>
      <c r="V11" s="494"/>
      <c r="W11" s="494"/>
      <c r="X11" s="494"/>
      <c r="Y11" s="494"/>
      <c r="Z11" s="494"/>
      <c r="AA11" s="494"/>
      <c r="AB11" s="494"/>
      <c r="AC11" s="494"/>
      <c r="AD11" s="581"/>
      <c r="AE11" s="584" t="s">
        <v>77</v>
      </c>
      <c r="AF11" s="578"/>
      <c r="AG11" s="578"/>
      <c r="AH11" s="578"/>
      <c r="AI11" s="578"/>
      <c r="AJ11" s="578"/>
      <c r="AK11" s="578"/>
      <c r="AL11" s="578"/>
      <c r="AM11" s="578"/>
      <c r="AN11" s="578"/>
      <c r="AO11" s="578"/>
      <c r="AP11" s="578"/>
      <c r="AQ11" s="578"/>
      <c r="AR11" s="578"/>
      <c r="AS11" s="578"/>
      <c r="AT11" s="578"/>
      <c r="AU11" s="578"/>
      <c r="AV11" s="578"/>
      <c r="AW11" s="578"/>
      <c r="AX11" s="578"/>
      <c r="AY11" s="578"/>
      <c r="AZ11" s="578"/>
      <c r="BA11" s="585"/>
      <c r="BB11" s="560" t="s">
        <v>78</v>
      </c>
      <c r="BC11" s="549"/>
      <c r="BD11" s="549"/>
      <c r="BE11" s="550"/>
      <c r="BF11" s="78"/>
      <c r="BG11" s="78"/>
      <c r="BH11" s="78"/>
      <c r="BI11" s="78"/>
      <c r="BJ11" s="78"/>
      <c r="BK11" s="78"/>
      <c r="BL11" s="78"/>
      <c r="BM11" s="78"/>
      <c r="BN11" s="78"/>
      <c r="BO11" s="78"/>
      <c r="BP11" s="78"/>
      <c r="BQ11" s="78"/>
      <c r="BR11" s="78"/>
      <c r="BS11" s="78"/>
      <c r="BT11" s="78"/>
      <c r="BU11" s="78"/>
      <c r="BV11" s="78"/>
      <c r="BW11" s="78"/>
      <c r="BX11" s="78"/>
    </row>
    <row r="12" spans="1:77" ht="3.75" customHeight="1">
      <c r="A12" s="517"/>
      <c r="B12" s="518"/>
      <c r="C12" s="517"/>
      <c r="D12" s="518"/>
      <c r="E12" s="517"/>
      <c r="F12" s="461"/>
      <c r="G12" s="461"/>
      <c r="H12" s="518"/>
      <c r="I12" s="517"/>
      <c r="J12" s="461"/>
      <c r="K12" s="461"/>
      <c r="L12" s="461"/>
      <c r="M12" s="461"/>
      <c r="N12" s="461"/>
      <c r="O12" s="461"/>
      <c r="P12" s="461"/>
      <c r="Q12" s="461"/>
      <c r="R12" s="461"/>
      <c r="S12" s="461"/>
      <c r="T12" s="461"/>
      <c r="U12" s="461"/>
      <c r="V12" s="461"/>
      <c r="W12" s="461"/>
      <c r="X12" s="461"/>
      <c r="Y12" s="461"/>
      <c r="Z12" s="461"/>
      <c r="AA12" s="461"/>
      <c r="AB12" s="461"/>
      <c r="AC12" s="461"/>
      <c r="AD12" s="556"/>
      <c r="AE12" s="131"/>
      <c r="AF12" s="132"/>
      <c r="AG12" s="132"/>
      <c r="AH12" s="132"/>
      <c r="AI12" s="132"/>
      <c r="AJ12" s="132"/>
      <c r="AK12" s="132"/>
      <c r="AL12" s="132"/>
      <c r="AM12" s="132"/>
      <c r="AN12" s="132"/>
      <c r="AO12" s="132"/>
      <c r="AP12" s="132"/>
      <c r="AQ12" s="132"/>
      <c r="AR12" s="132"/>
      <c r="AS12" s="132"/>
      <c r="AT12" s="132"/>
      <c r="AU12" s="133"/>
      <c r="AV12" s="133"/>
      <c r="AW12" s="133"/>
      <c r="AX12" s="522" t="s">
        <v>81</v>
      </c>
      <c r="AY12" s="515"/>
      <c r="AZ12" s="515"/>
      <c r="BA12" s="516"/>
      <c r="BB12" s="562" t="s">
        <v>82</v>
      </c>
      <c r="BC12" s="516"/>
      <c r="BD12" s="573" t="s">
        <v>83</v>
      </c>
      <c r="BE12" s="574"/>
      <c r="BF12" s="67"/>
      <c r="BG12" s="67"/>
      <c r="BH12" s="67"/>
      <c r="BI12" s="67"/>
      <c r="BJ12" s="67"/>
      <c r="BK12" s="67"/>
      <c r="BL12" s="67"/>
      <c r="BM12" s="67"/>
      <c r="BN12" s="67"/>
      <c r="BO12" s="67"/>
      <c r="BP12" s="67"/>
      <c r="BQ12" s="67"/>
      <c r="BR12" s="67"/>
      <c r="BS12" s="67"/>
      <c r="BT12" s="67"/>
      <c r="BU12" s="67"/>
      <c r="BV12" s="67"/>
      <c r="BW12" s="67"/>
      <c r="BX12" s="67"/>
    </row>
    <row r="13" spans="1:77" ht="28.5" customHeight="1">
      <c r="A13" s="519"/>
      <c r="B13" s="521"/>
      <c r="C13" s="519"/>
      <c r="D13" s="521"/>
      <c r="E13" s="519"/>
      <c r="F13" s="520"/>
      <c r="G13" s="520"/>
      <c r="H13" s="521"/>
      <c r="I13" s="519"/>
      <c r="J13" s="520"/>
      <c r="K13" s="520"/>
      <c r="L13" s="520"/>
      <c r="M13" s="520"/>
      <c r="N13" s="520"/>
      <c r="O13" s="520"/>
      <c r="P13" s="520"/>
      <c r="Q13" s="520"/>
      <c r="R13" s="520"/>
      <c r="S13" s="520"/>
      <c r="T13" s="520"/>
      <c r="U13" s="520"/>
      <c r="V13" s="520"/>
      <c r="W13" s="520"/>
      <c r="X13" s="520"/>
      <c r="Y13" s="520"/>
      <c r="Z13" s="520"/>
      <c r="AA13" s="520"/>
      <c r="AB13" s="520"/>
      <c r="AC13" s="520"/>
      <c r="AD13" s="557"/>
      <c r="AE13" s="575" t="s">
        <v>79</v>
      </c>
      <c r="AF13" s="576"/>
      <c r="AG13" s="577" t="s">
        <v>80</v>
      </c>
      <c r="AH13" s="578"/>
      <c r="AI13" s="578"/>
      <c r="AJ13" s="578"/>
      <c r="AK13" s="578"/>
      <c r="AL13" s="578"/>
      <c r="AM13" s="578"/>
      <c r="AN13" s="578"/>
      <c r="AO13" s="578"/>
      <c r="AP13" s="578"/>
      <c r="AQ13" s="578"/>
      <c r="AR13" s="578"/>
      <c r="AS13" s="578"/>
      <c r="AT13" s="578"/>
      <c r="AU13" s="578"/>
      <c r="AV13" s="576"/>
      <c r="AW13" s="134"/>
      <c r="AX13" s="559"/>
      <c r="AY13" s="461"/>
      <c r="AZ13" s="461"/>
      <c r="BA13" s="518"/>
      <c r="BB13" s="517"/>
      <c r="BC13" s="518"/>
      <c r="BD13" s="517"/>
      <c r="BE13" s="518"/>
      <c r="BF13" s="67"/>
      <c r="BG13" s="67"/>
      <c r="BH13" s="67"/>
      <c r="BI13" s="67"/>
      <c r="BJ13" s="67"/>
      <c r="BK13" s="67"/>
      <c r="BL13" s="67"/>
      <c r="BM13" s="67"/>
      <c r="BN13" s="67"/>
      <c r="BO13" s="67"/>
      <c r="BP13" s="67"/>
      <c r="BQ13" s="67"/>
      <c r="BR13" s="67"/>
      <c r="BS13" s="67"/>
      <c r="BT13" s="67"/>
      <c r="BU13" s="67"/>
      <c r="BV13" s="67"/>
      <c r="BW13" s="67"/>
      <c r="BX13" s="67"/>
    </row>
    <row r="14" spans="1:77" ht="48.75" customHeight="1">
      <c r="A14" s="583" t="s">
        <v>91</v>
      </c>
      <c r="B14" s="583" t="s">
        <v>92</v>
      </c>
      <c r="C14" s="533" t="s">
        <v>93</v>
      </c>
      <c r="D14" s="533" t="s">
        <v>94</v>
      </c>
      <c r="E14" s="534" t="s">
        <v>95</v>
      </c>
      <c r="F14" s="534" t="s">
        <v>96</v>
      </c>
      <c r="G14" s="534" t="s">
        <v>97</v>
      </c>
      <c r="H14" s="534" t="s">
        <v>98</v>
      </c>
      <c r="I14" s="535" t="s">
        <v>99</v>
      </c>
      <c r="J14" s="582" t="s">
        <v>266</v>
      </c>
      <c r="K14" s="525"/>
      <c r="L14" s="525"/>
      <c r="M14" s="525"/>
      <c r="N14" s="525"/>
      <c r="O14" s="525"/>
      <c r="P14" s="525"/>
      <c r="Q14" s="525"/>
      <c r="R14" s="525"/>
      <c r="S14" s="525"/>
      <c r="T14" s="525"/>
      <c r="U14" s="525"/>
      <c r="V14" s="525"/>
      <c r="W14" s="525"/>
      <c r="X14" s="525"/>
      <c r="Y14" s="525"/>
      <c r="Z14" s="525"/>
      <c r="AA14" s="529"/>
      <c r="AB14" s="135"/>
      <c r="AC14" s="535" t="s">
        <v>613</v>
      </c>
      <c r="AD14" s="535" t="s">
        <v>101</v>
      </c>
      <c r="AE14" s="508" t="s">
        <v>103</v>
      </c>
      <c r="AF14" s="508" t="s">
        <v>104</v>
      </c>
      <c r="AG14" s="136" t="s">
        <v>84</v>
      </c>
      <c r="AH14" s="137"/>
      <c r="AI14" s="138" t="s">
        <v>85</v>
      </c>
      <c r="AJ14" s="139"/>
      <c r="AK14" s="138" t="s">
        <v>86</v>
      </c>
      <c r="AL14" s="139"/>
      <c r="AM14" s="138" t="s">
        <v>87</v>
      </c>
      <c r="AN14" s="139"/>
      <c r="AO14" s="138" t="s">
        <v>88</v>
      </c>
      <c r="AP14" s="139"/>
      <c r="AQ14" s="138" t="s">
        <v>89</v>
      </c>
      <c r="AR14" s="139"/>
      <c r="AS14" s="524" t="s">
        <v>90</v>
      </c>
      <c r="AT14" s="525"/>
      <c r="AU14" s="525"/>
      <c r="AV14" s="529"/>
      <c r="AW14" s="139"/>
      <c r="AX14" s="523"/>
      <c r="AY14" s="520"/>
      <c r="AZ14" s="520"/>
      <c r="BA14" s="521"/>
      <c r="BB14" s="519"/>
      <c r="BC14" s="521"/>
      <c r="BD14" s="519"/>
      <c r="BE14" s="521"/>
      <c r="BF14" s="67"/>
      <c r="BG14" s="67"/>
      <c r="BH14" s="67"/>
      <c r="BI14" s="67"/>
      <c r="BJ14" s="67"/>
      <c r="BK14" s="67"/>
      <c r="BL14" s="67"/>
      <c r="BM14" s="67"/>
      <c r="BN14" s="67"/>
      <c r="BO14" s="67"/>
      <c r="BP14" s="67"/>
      <c r="BQ14" s="67"/>
      <c r="BR14" s="67"/>
      <c r="BS14" s="67"/>
      <c r="BT14" s="67"/>
      <c r="BU14" s="67"/>
      <c r="BV14" s="67"/>
      <c r="BW14" s="67"/>
      <c r="BX14" s="67"/>
    </row>
    <row r="15" spans="1:77" ht="72" customHeight="1">
      <c r="A15" s="502"/>
      <c r="B15" s="502"/>
      <c r="C15" s="502"/>
      <c r="D15" s="502"/>
      <c r="E15" s="502"/>
      <c r="F15" s="502"/>
      <c r="G15" s="502"/>
      <c r="H15" s="502"/>
      <c r="I15" s="502"/>
      <c r="J15" s="140" t="s">
        <v>268</v>
      </c>
      <c r="K15" s="140" t="s">
        <v>269</v>
      </c>
      <c r="L15" s="140" t="s">
        <v>270</v>
      </c>
      <c r="M15" s="140" t="s">
        <v>271</v>
      </c>
      <c r="N15" s="140" t="s">
        <v>272</v>
      </c>
      <c r="O15" s="140" t="s">
        <v>273</v>
      </c>
      <c r="P15" s="140" t="s">
        <v>274</v>
      </c>
      <c r="Q15" s="140" t="s">
        <v>275</v>
      </c>
      <c r="R15" s="140" t="s">
        <v>276</v>
      </c>
      <c r="S15" s="140" t="s">
        <v>277</v>
      </c>
      <c r="T15" s="140" t="s">
        <v>278</v>
      </c>
      <c r="U15" s="140" t="s">
        <v>279</v>
      </c>
      <c r="V15" s="140" t="s">
        <v>280</v>
      </c>
      <c r="W15" s="140" t="s">
        <v>281</v>
      </c>
      <c r="X15" s="140" t="s">
        <v>282</v>
      </c>
      <c r="Y15" s="140" t="s">
        <v>283</v>
      </c>
      <c r="Z15" s="140" t="s">
        <v>284</v>
      </c>
      <c r="AA15" s="140" t="s">
        <v>285</v>
      </c>
      <c r="AB15" s="141" t="s">
        <v>286</v>
      </c>
      <c r="AC15" s="502"/>
      <c r="AD15" s="502"/>
      <c r="AE15" s="502"/>
      <c r="AF15" s="502"/>
      <c r="AG15" s="142" t="s">
        <v>287</v>
      </c>
      <c r="AH15" s="143" t="s">
        <v>106</v>
      </c>
      <c r="AI15" s="142" t="s">
        <v>288</v>
      </c>
      <c r="AJ15" s="143" t="s">
        <v>106</v>
      </c>
      <c r="AK15" s="142" t="s">
        <v>109</v>
      </c>
      <c r="AL15" s="143" t="s">
        <v>106</v>
      </c>
      <c r="AM15" s="142" t="s">
        <v>110</v>
      </c>
      <c r="AN15" s="143" t="s">
        <v>106</v>
      </c>
      <c r="AO15" s="142" t="s">
        <v>111</v>
      </c>
      <c r="AP15" s="143" t="s">
        <v>106</v>
      </c>
      <c r="AQ15" s="142" t="s">
        <v>112</v>
      </c>
      <c r="AR15" s="143" t="s">
        <v>106</v>
      </c>
      <c r="AS15" s="142" t="s">
        <v>113</v>
      </c>
      <c r="AT15" s="142" t="s">
        <v>114</v>
      </c>
      <c r="AU15" s="142" t="s">
        <v>115</v>
      </c>
      <c r="AV15" s="142" t="s">
        <v>116</v>
      </c>
      <c r="AW15" s="142" t="s">
        <v>117</v>
      </c>
      <c r="AX15" s="142" t="s">
        <v>118</v>
      </c>
      <c r="AY15" s="145" t="s">
        <v>99</v>
      </c>
      <c r="AZ15" s="142" t="s">
        <v>100</v>
      </c>
      <c r="BA15" s="142" t="s">
        <v>119</v>
      </c>
      <c r="BB15" s="146" t="s">
        <v>120</v>
      </c>
      <c r="BC15" s="146" t="s">
        <v>96</v>
      </c>
      <c r="BD15" s="147" t="s">
        <v>120</v>
      </c>
      <c r="BE15" s="147" t="s">
        <v>96</v>
      </c>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7" ht="91.5" customHeight="1">
      <c r="A16" s="501" t="s">
        <v>20</v>
      </c>
      <c r="B16" s="507">
        <v>1</v>
      </c>
      <c r="C16" s="85" t="s">
        <v>146</v>
      </c>
      <c r="D16" s="86" t="s">
        <v>614</v>
      </c>
      <c r="E16" s="513" t="s">
        <v>615</v>
      </c>
      <c r="F16" s="501" t="s">
        <v>616</v>
      </c>
      <c r="G16" s="86" t="s">
        <v>617</v>
      </c>
      <c r="H16" s="644" t="s">
        <v>293</v>
      </c>
      <c r="I16" s="507" t="s">
        <v>141</v>
      </c>
      <c r="J16" s="507" t="s">
        <v>238</v>
      </c>
      <c r="K16" s="507" t="s">
        <v>238</v>
      </c>
      <c r="L16" s="507" t="s">
        <v>238</v>
      </c>
      <c r="M16" s="507" t="s">
        <v>140</v>
      </c>
      <c r="N16" s="507" t="s">
        <v>238</v>
      </c>
      <c r="O16" s="507" t="s">
        <v>238</v>
      </c>
      <c r="P16" s="507" t="s">
        <v>238</v>
      </c>
      <c r="Q16" s="507" t="s">
        <v>140</v>
      </c>
      <c r="R16" s="507" t="s">
        <v>140</v>
      </c>
      <c r="S16" s="507" t="s">
        <v>238</v>
      </c>
      <c r="T16" s="507" t="s">
        <v>238</v>
      </c>
      <c r="U16" s="647" t="s">
        <v>238</v>
      </c>
      <c r="V16" s="507" t="s">
        <v>238</v>
      </c>
      <c r="W16" s="507" t="s">
        <v>238</v>
      </c>
      <c r="X16" s="507" t="s">
        <v>238</v>
      </c>
      <c r="Y16" s="507" t="s">
        <v>140</v>
      </c>
      <c r="Z16" s="507" t="s">
        <v>140</v>
      </c>
      <c r="AA16" s="507" t="s">
        <v>140</v>
      </c>
      <c r="AB16" s="507">
        <v>12</v>
      </c>
      <c r="AC16" s="507" t="s">
        <v>231</v>
      </c>
      <c r="AD16" s="617" t="s">
        <v>128</v>
      </c>
      <c r="AE16" s="86" t="s">
        <v>618</v>
      </c>
      <c r="AF16" s="87" t="s">
        <v>131</v>
      </c>
      <c r="AG16" s="87" t="s">
        <v>619</v>
      </c>
      <c r="AH16" s="87">
        <v>30</v>
      </c>
      <c r="AI16" s="86" t="s">
        <v>620</v>
      </c>
      <c r="AJ16" s="87">
        <v>15</v>
      </c>
      <c r="AK16" s="86" t="s">
        <v>621</v>
      </c>
      <c r="AL16" s="87">
        <v>15</v>
      </c>
      <c r="AM16" s="86" t="s">
        <v>622</v>
      </c>
      <c r="AN16" s="87">
        <v>15</v>
      </c>
      <c r="AO16" s="86" t="s">
        <v>623</v>
      </c>
      <c r="AP16" s="87">
        <v>15</v>
      </c>
      <c r="AQ16" s="86" t="s">
        <v>624</v>
      </c>
      <c r="AR16" s="87">
        <v>10</v>
      </c>
      <c r="AS16" s="87">
        <v>100</v>
      </c>
      <c r="AT16" s="87" t="s">
        <v>138</v>
      </c>
      <c r="AU16" s="86" t="s">
        <v>139</v>
      </c>
      <c r="AV16" s="87" t="s">
        <v>138</v>
      </c>
      <c r="AW16" s="87" t="s">
        <v>140</v>
      </c>
      <c r="AX16" s="507" t="s">
        <v>138</v>
      </c>
      <c r="AY16" s="507" t="s">
        <v>141</v>
      </c>
      <c r="AZ16" s="646" t="s">
        <v>127</v>
      </c>
      <c r="BA16" s="501" t="s">
        <v>224</v>
      </c>
      <c r="BB16" s="87">
        <v>1</v>
      </c>
      <c r="BC16" s="89" t="s">
        <v>625</v>
      </c>
      <c r="BD16" s="87">
        <v>1</v>
      </c>
      <c r="BE16" s="150" t="s">
        <v>626</v>
      </c>
      <c r="BF16" s="58"/>
      <c r="BG16" s="58"/>
      <c r="BH16" s="58"/>
      <c r="BI16" s="58"/>
      <c r="BJ16" s="58"/>
      <c r="BK16" s="58"/>
      <c r="BL16" s="58"/>
      <c r="BM16" s="58"/>
      <c r="BN16" s="58"/>
      <c r="BO16" s="58"/>
      <c r="BP16" s="58"/>
      <c r="BQ16" s="58"/>
      <c r="BR16" s="58"/>
      <c r="BS16" s="58"/>
      <c r="BT16" s="58"/>
      <c r="BU16" s="58"/>
      <c r="BV16" s="58"/>
      <c r="BW16" s="58"/>
      <c r="BX16" s="58"/>
      <c r="BY16" s="58"/>
    </row>
    <row r="17" spans="1:77" ht="137.25" customHeight="1">
      <c r="A17" s="506"/>
      <c r="B17" s="506"/>
      <c r="C17" s="589" t="s">
        <v>121</v>
      </c>
      <c r="D17" s="501" t="s">
        <v>627</v>
      </c>
      <c r="E17" s="506"/>
      <c r="F17" s="506"/>
      <c r="G17" s="86" t="s">
        <v>628</v>
      </c>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c r="AE17" s="86" t="s">
        <v>629</v>
      </c>
      <c r="AF17" s="87" t="s">
        <v>158</v>
      </c>
      <c r="AG17" s="87" t="s">
        <v>619</v>
      </c>
      <c r="AH17" s="87">
        <v>30</v>
      </c>
      <c r="AI17" s="86" t="s">
        <v>630</v>
      </c>
      <c r="AJ17" s="87">
        <v>15</v>
      </c>
      <c r="AK17" s="86" t="s">
        <v>631</v>
      </c>
      <c r="AL17" s="87">
        <v>15</v>
      </c>
      <c r="AM17" s="86" t="s">
        <v>622</v>
      </c>
      <c r="AN17" s="87">
        <v>15</v>
      </c>
      <c r="AO17" s="86" t="s">
        <v>632</v>
      </c>
      <c r="AP17" s="87">
        <v>15</v>
      </c>
      <c r="AQ17" s="86" t="s">
        <v>633</v>
      </c>
      <c r="AR17" s="87">
        <v>10</v>
      </c>
      <c r="AS17" s="87">
        <v>100</v>
      </c>
      <c r="AT17" s="87" t="s">
        <v>138</v>
      </c>
      <c r="AU17" s="86" t="s">
        <v>139</v>
      </c>
      <c r="AV17" s="87" t="s">
        <v>138</v>
      </c>
      <c r="AW17" s="87" t="s">
        <v>140</v>
      </c>
      <c r="AX17" s="506"/>
      <c r="AY17" s="506"/>
      <c r="AZ17" s="506"/>
      <c r="BA17" s="506"/>
      <c r="BB17" s="87">
        <v>2</v>
      </c>
      <c r="BC17" s="100" t="s">
        <v>634</v>
      </c>
      <c r="BD17" s="87">
        <v>2</v>
      </c>
      <c r="BE17" s="409" t="s">
        <v>635</v>
      </c>
      <c r="BF17" s="58"/>
      <c r="BG17" s="58"/>
      <c r="BH17" s="58"/>
      <c r="BI17" s="58"/>
      <c r="BJ17" s="58"/>
      <c r="BK17" s="58"/>
      <c r="BL17" s="58"/>
      <c r="BM17" s="58"/>
      <c r="BN17" s="58"/>
      <c r="BO17" s="58"/>
      <c r="BP17" s="58"/>
      <c r="BQ17" s="58"/>
      <c r="BR17" s="58"/>
      <c r="BS17" s="58"/>
      <c r="BT17" s="58"/>
      <c r="BU17" s="58"/>
      <c r="BV17" s="58"/>
      <c r="BW17" s="58"/>
      <c r="BX17" s="58"/>
      <c r="BY17" s="58"/>
    </row>
    <row r="18" spans="1:77" ht="302.25" customHeight="1">
      <c r="A18" s="502"/>
      <c r="B18" s="502"/>
      <c r="C18" s="502"/>
      <c r="D18" s="502"/>
      <c r="E18" s="502"/>
      <c r="F18" s="502"/>
      <c r="G18" s="86" t="s">
        <v>636</v>
      </c>
      <c r="H18" s="502"/>
      <c r="I18" s="502"/>
      <c r="J18" s="502"/>
      <c r="K18" s="502"/>
      <c r="L18" s="502"/>
      <c r="M18" s="502"/>
      <c r="N18" s="502"/>
      <c r="O18" s="502"/>
      <c r="P18" s="502"/>
      <c r="Q18" s="502"/>
      <c r="R18" s="502"/>
      <c r="S18" s="502"/>
      <c r="T18" s="502"/>
      <c r="U18" s="502"/>
      <c r="V18" s="502"/>
      <c r="W18" s="502"/>
      <c r="X18" s="502"/>
      <c r="Y18" s="502"/>
      <c r="Z18" s="502"/>
      <c r="AA18" s="502"/>
      <c r="AB18" s="502"/>
      <c r="AC18" s="502"/>
      <c r="AD18" s="502"/>
      <c r="AE18" s="86" t="s">
        <v>637</v>
      </c>
      <c r="AF18" s="87" t="s">
        <v>158</v>
      </c>
      <c r="AG18" s="87" t="s">
        <v>619</v>
      </c>
      <c r="AH18" s="87">
        <v>30</v>
      </c>
      <c r="AI18" s="86" t="s">
        <v>638</v>
      </c>
      <c r="AJ18" s="87">
        <v>15</v>
      </c>
      <c r="AK18" s="86" t="s">
        <v>639</v>
      </c>
      <c r="AL18" s="87">
        <v>15</v>
      </c>
      <c r="AM18" s="86" t="s">
        <v>640</v>
      </c>
      <c r="AN18" s="87">
        <v>15</v>
      </c>
      <c r="AO18" s="86" t="s">
        <v>641</v>
      </c>
      <c r="AP18" s="87">
        <v>15</v>
      </c>
      <c r="AQ18" s="86" t="s">
        <v>642</v>
      </c>
      <c r="AR18" s="87">
        <v>10</v>
      </c>
      <c r="AS18" s="87">
        <v>100</v>
      </c>
      <c r="AT18" s="87" t="s">
        <v>138</v>
      </c>
      <c r="AU18" s="86" t="s">
        <v>139</v>
      </c>
      <c r="AV18" s="87" t="s">
        <v>138</v>
      </c>
      <c r="AW18" s="87" t="s">
        <v>140</v>
      </c>
      <c r="AX18" s="502"/>
      <c r="AY18" s="502"/>
      <c r="AZ18" s="502"/>
      <c r="BA18" s="502"/>
      <c r="BB18" s="87">
        <v>3</v>
      </c>
      <c r="BC18" s="225" t="s">
        <v>1812</v>
      </c>
      <c r="BD18" s="87">
        <v>3</v>
      </c>
      <c r="BE18" s="409" t="s">
        <v>1930</v>
      </c>
      <c r="BF18" s="58"/>
      <c r="BG18" s="58"/>
      <c r="BH18" s="58"/>
      <c r="BI18" s="58"/>
      <c r="BJ18" s="58"/>
      <c r="BK18" s="58"/>
      <c r="BL18" s="58"/>
      <c r="BM18" s="58"/>
      <c r="BN18" s="58"/>
      <c r="BO18" s="58"/>
      <c r="BP18" s="58"/>
      <c r="BQ18" s="58"/>
      <c r="BR18" s="58"/>
      <c r="BS18" s="58"/>
      <c r="BT18" s="58"/>
      <c r="BU18" s="58"/>
      <c r="BV18" s="58"/>
      <c r="BW18" s="58"/>
      <c r="BX18" s="58"/>
      <c r="BY18" s="58"/>
    </row>
    <row r="19" spans="1:77">
      <c r="A19" s="153"/>
      <c r="B19" s="153"/>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153"/>
      <c r="BG19" s="153"/>
      <c r="BH19" s="153"/>
      <c r="BI19" s="153"/>
      <c r="BJ19" s="153"/>
      <c r="BK19" s="153"/>
      <c r="BL19" s="153"/>
      <c r="BM19" s="153"/>
      <c r="BN19" s="153"/>
      <c r="BO19" s="153"/>
      <c r="BP19" s="153"/>
      <c r="BQ19" s="153"/>
      <c r="BR19" s="153"/>
      <c r="BS19" s="153"/>
      <c r="BT19" s="153"/>
      <c r="BU19" s="153"/>
      <c r="BV19" s="153"/>
      <c r="BW19" s="153"/>
      <c r="BX19" s="153"/>
      <c r="BY19" s="153"/>
    </row>
    <row r="20" spans="1:77" ht="15.75" customHeight="1">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row>
    <row r="21" spans="1:77" ht="15.75" customHeight="1">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row>
    <row r="22" spans="1:77" ht="15.75" customHeight="1">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row>
    <row r="23" spans="1:77" ht="15.75" customHeight="1">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row>
    <row r="24" spans="1:77" ht="15.75" customHeight="1">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7" ht="15.75" customHeight="1">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row>
    <row r="26" spans="1:77" ht="15.75" customHeight="1">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row>
    <row r="27" spans="1:77" ht="15.75" customHeight="1">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row>
    <row r="28" spans="1:77" ht="15.75" customHeight="1">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row>
    <row r="29" spans="1:77" ht="15.75" customHeight="1">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row>
    <row r="30" spans="1:77" ht="15.75" customHeight="1">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row>
    <row r="31" spans="1:77" ht="15.75" customHeight="1">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row>
    <row r="32" spans="1:77" ht="15.75" customHeight="1">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row>
    <row r="33" spans="1:77" ht="15.75" customHeight="1">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row>
    <row r="34" spans="1:77" ht="15.75" customHeight="1">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row>
    <row r="35" spans="1:77" ht="15.75" customHeight="1">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row>
    <row r="36" spans="1:77" ht="15.75" customHeight="1">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row>
    <row r="37" spans="1:77" ht="15.75" customHeight="1">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row>
    <row r="38" spans="1:77" ht="15.75" customHeight="1">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row>
    <row r="39" spans="1:77" ht="15.75" customHeight="1">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row>
    <row r="40" spans="1:77" ht="15.75" customHeight="1">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row>
    <row r="41" spans="1:77" ht="15.75" customHeight="1">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row>
    <row r="42" spans="1:77" ht="15.75" customHeight="1">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row>
    <row r="43" spans="1:77" ht="15.75" customHeight="1">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row>
    <row r="44" spans="1:77" ht="15.75" customHeight="1">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row>
    <row r="45" spans="1:77" ht="15.75" customHeight="1">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row>
    <row r="46" spans="1:77" ht="15.75" customHeight="1">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row>
    <row r="47" spans="1:77" ht="15.75" customHeight="1">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row>
    <row r="48" spans="1:77" ht="15.75" customHeight="1">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row>
    <row r="49" spans="1:77" ht="15.75" customHeight="1">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row>
    <row r="50" spans="1:77" ht="15.75" customHeight="1">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row>
    <row r="51" spans="1:77" ht="15.75" customHeight="1">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row>
    <row r="52" spans="1:77" ht="15.75" customHeight="1">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row>
    <row r="53" spans="1:77" ht="15.75" customHeight="1">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row>
    <row r="54" spans="1:77" ht="15.75" customHeight="1">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row>
    <row r="55" spans="1:77" ht="15.75" customHeight="1">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row>
    <row r="56" spans="1:77" ht="15.75" customHeight="1">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row>
    <row r="57" spans="1:77" ht="15.75" customHeight="1">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row>
    <row r="58" spans="1:77" ht="15.75" customHeight="1">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row>
    <row r="59" spans="1:77" ht="15.75" customHeight="1">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row>
    <row r="60" spans="1:77" ht="15.75" customHeight="1">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row>
    <row r="61" spans="1:77" ht="15.75" customHeight="1">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row>
    <row r="62" spans="1:77" ht="15.75" customHeight="1">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row>
    <row r="63" spans="1:77" ht="15.75" customHeight="1">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row>
    <row r="64" spans="1:77" ht="15.75" customHeight="1">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row>
    <row r="65" spans="1:77" ht="15.75" customHeight="1">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row>
    <row r="66" spans="1:77" ht="15.75" customHeight="1">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row>
    <row r="67" spans="1:77" ht="15.75" customHeight="1">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row>
    <row r="68" spans="1:77" ht="15.75" customHeight="1">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row>
    <row r="69" spans="1:77" ht="15.75" customHeight="1">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row>
    <row r="70" spans="1:77" ht="15.75" customHeight="1">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row>
    <row r="71" spans="1:77" ht="15.75" customHeight="1">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row>
    <row r="72" spans="1:77" ht="15.75" customHeight="1">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row>
    <row r="73" spans="1:77" ht="15.75" customHeight="1">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row>
    <row r="74" spans="1:77" ht="15.75" customHeight="1">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row>
    <row r="75" spans="1:77" ht="15.75" customHeight="1">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row>
    <row r="76" spans="1:77" ht="15.75" customHeight="1">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row>
    <row r="77" spans="1:77" ht="15.75" customHeight="1">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row>
    <row r="78" spans="1:77" ht="15.75" customHeight="1">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row>
    <row r="79" spans="1:77" ht="15.75" customHeight="1">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row>
    <row r="80" spans="1:77" ht="15.75" customHeight="1">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row>
    <row r="81" spans="1:77" ht="15.75" customHeight="1">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row>
    <row r="82" spans="1:77" ht="15.75" customHeight="1">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row>
    <row r="83" spans="1:77" ht="15.75" customHeight="1">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row>
    <row r="84" spans="1:77" ht="15.75" customHeight="1">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row>
    <row r="85" spans="1:77" ht="15.75" customHeight="1">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row>
    <row r="86" spans="1:77" ht="15.75" customHeight="1">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row>
    <row r="87" spans="1:77" ht="15.75" customHeight="1">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row>
    <row r="88" spans="1:77" ht="15.75" customHeight="1">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row>
    <row r="89" spans="1:77" ht="15.75" customHeight="1">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row>
    <row r="90" spans="1:77" ht="15.75" customHeight="1">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row>
    <row r="91" spans="1:77" ht="15.75" customHeight="1">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row>
    <row r="92" spans="1:77" ht="15.75" customHeight="1">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row>
    <row r="93" spans="1:77" ht="15.75" customHeight="1">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row>
    <row r="94" spans="1:77" ht="15.75" customHeight="1">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row>
    <row r="95" spans="1:77" ht="15.75" customHeight="1">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c r="BQ95" s="58"/>
      <c r="BR95" s="58"/>
      <c r="BS95" s="58"/>
      <c r="BT95" s="58"/>
      <c r="BU95" s="58"/>
      <c r="BV95" s="58"/>
      <c r="BW95" s="58"/>
      <c r="BX95" s="58"/>
      <c r="BY95" s="58"/>
    </row>
    <row r="96" spans="1:77" ht="15.75" customHeight="1">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row>
    <row r="97" spans="1:77" ht="15.75" customHeight="1">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8"/>
      <c r="BY97" s="58"/>
    </row>
    <row r="98" spans="1:77" ht="15.75" customHeight="1">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58"/>
      <c r="BV98" s="58"/>
      <c r="BW98" s="58"/>
      <c r="BX98" s="58"/>
      <c r="BY98" s="58"/>
    </row>
    <row r="99" spans="1:77" ht="15.75" hidden="1" customHeight="1">
      <c r="A99" s="58"/>
      <c r="B99" s="58"/>
      <c r="C99" s="110" t="s">
        <v>5</v>
      </c>
      <c r="D99" s="58"/>
      <c r="E99" s="111" t="s">
        <v>218</v>
      </c>
      <c r="F99" s="112"/>
      <c r="G99" s="113" t="s">
        <v>219</v>
      </c>
      <c r="H99" s="58"/>
      <c r="I99" s="111" t="s">
        <v>220</v>
      </c>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row>
    <row r="100" spans="1:77" ht="15.75" hidden="1" customHeight="1">
      <c r="A100" s="58"/>
      <c r="B100" s="58"/>
      <c r="C100" s="114" t="s">
        <v>17</v>
      </c>
      <c r="D100" s="58"/>
      <c r="E100" s="115" t="s">
        <v>193</v>
      </c>
      <c r="F100" s="58"/>
      <c r="G100" s="115" t="s">
        <v>221</v>
      </c>
      <c r="H100" s="58"/>
      <c r="I100" s="115" t="s">
        <v>222</v>
      </c>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c r="BO100" s="58"/>
      <c r="BP100" s="58"/>
      <c r="BQ100" s="58"/>
      <c r="BR100" s="58"/>
      <c r="BS100" s="58"/>
      <c r="BT100" s="58"/>
      <c r="BU100" s="58"/>
      <c r="BV100" s="58"/>
      <c r="BW100" s="58"/>
      <c r="BX100" s="58"/>
      <c r="BY100" s="58"/>
    </row>
    <row r="101" spans="1:77" ht="15.75" hidden="1" customHeight="1">
      <c r="A101" s="58"/>
      <c r="B101" s="58"/>
      <c r="C101" s="114" t="s">
        <v>18</v>
      </c>
      <c r="D101" s="58"/>
      <c r="E101" s="115" t="s">
        <v>162</v>
      </c>
      <c r="F101" s="58"/>
      <c r="G101" s="115" t="s">
        <v>199</v>
      </c>
      <c r="H101" s="58"/>
      <c r="I101" s="115" t="s">
        <v>128</v>
      </c>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row>
    <row r="102" spans="1:77" ht="15.75" hidden="1" customHeight="1">
      <c r="A102" s="58"/>
      <c r="B102" s="58"/>
      <c r="C102" s="114" t="s">
        <v>19</v>
      </c>
      <c r="D102" s="58"/>
      <c r="E102" s="115" t="s">
        <v>223</v>
      </c>
      <c r="F102" s="58"/>
      <c r="G102" s="115" t="s">
        <v>126</v>
      </c>
      <c r="H102" s="58"/>
      <c r="I102" s="115" t="s">
        <v>224</v>
      </c>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row>
    <row r="103" spans="1:77" ht="15.75" hidden="1" customHeight="1">
      <c r="A103" s="58"/>
      <c r="B103" s="58"/>
      <c r="C103" s="114" t="s">
        <v>20</v>
      </c>
      <c r="D103" s="58"/>
      <c r="E103" s="115" t="s">
        <v>225</v>
      </c>
      <c r="F103" s="58"/>
      <c r="G103" s="115" t="s">
        <v>226</v>
      </c>
      <c r="H103" s="58"/>
      <c r="I103" s="115" t="s">
        <v>143</v>
      </c>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row>
    <row r="104" spans="1:77" ht="15.75" hidden="1" customHeight="1">
      <c r="A104" s="58"/>
      <c r="B104" s="58"/>
      <c r="C104" s="114" t="s">
        <v>21</v>
      </c>
      <c r="D104" s="58"/>
      <c r="E104" s="115" t="s">
        <v>227</v>
      </c>
      <c r="F104" s="58"/>
      <c r="G104" s="116" t="s">
        <v>141</v>
      </c>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row>
    <row r="105" spans="1:77" ht="15.75" hidden="1" customHeight="1">
      <c r="A105" s="58"/>
      <c r="B105" s="58"/>
      <c r="C105" s="114" t="s">
        <v>22</v>
      </c>
      <c r="D105" s="58"/>
      <c r="E105" s="115" t="s">
        <v>228</v>
      </c>
      <c r="F105" s="58"/>
      <c r="G105" s="58"/>
      <c r="H105" s="58"/>
      <c r="I105" s="111" t="s">
        <v>104</v>
      </c>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row>
    <row r="106" spans="1:77" ht="15.75" hidden="1" customHeight="1">
      <c r="A106" s="58"/>
      <c r="B106" s="58"/>
      <c r="C106" s="114" t="s">
        <v>23</v>
      </c>
      <c r="D106" s="58"/>
      <c r="E106" s="115" t="s">
        <v>229</v>
      </c>
      <c r="F106" s="58"/>
      <c r="G106" s="113" t="s">
        <v>230</v>
      </c>
      <c r="H106" s="58"/>
      <c r="I106" s="115" t="s">
        <v>158</v>
      </c>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row>
    <row r="107" spans="1:77" ht="15.75" hidden="1" customHeight="1">
      <c r="A107" s="58"/>
      <c r="B107" s="58"/>
      <c r="C107" s="114" t="s">
        <v>344</v>
      </c>
      <c r="D107" s="58"/>
      <c r="E107" s="115" t="s">
        <v>121</v>
      </c>
      <c r="F107" s="58"/>
      <c r="G107" s="115" t="s">
        <v>231</v>
      </c>
      <c r="H107" s="58"/>
      <c r="I107" s="115" t="s">
        <v>131</v>
      </c>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row>
    <row r="108" spans="1:77" ht="15.75" hidden="1" customHeight="1">
      <c r="A108" s="58"/>
      <c r="B108" s="58"/>
      <c r="C108" s="114" t="s">
        <v>26</v>
      </c>
      <c r="D108" s="58"/>
      <c r="E108" s="115" t="s">
        <v>146</v>
      </c>
      <c r="F108" s="58"/>
      <c r="G108" s="115" t="s">
        <v>232</v>
      </c>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row>
    <row r="109" spans="1:77" ht="15.75" hidden="1" customHeight="1">
      <c r="A109" s="58"/>
      <c r="B109" s="58"/>
      <c r="C109" s="114" t="s">
        <v>27</v>
      </c>
      <c r="D109" s="58"/>
      <c r="E109" s="115" t="s">
        <v>233</v>
      </c>
      <c r="F109" s="58"/>
      <c r="G109" s="115" t="s">
        <v>127</v>
      </c>
      <c r="H109" s="58"/>
      <c r="I109" s="117" t="s">
        <v>234</v>
      </c>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row>
    <row r="110" spans="1:77" ht="15.75" hidden="1" customHeight="1">
      <c r="A110" s="58"/>
      <c r="B110" s="58"/>
      <c r="C110" s="114" t="s">
        <v>25</v>
      </c>
      <c r="D110" s="58"/>
      <c r="E110" s="115" t="s">
        <v>235</v>
      </c>
      <c r="F110" s="58"/>
      <c r="G110" s="115" t="s">
        <v>200</v>
      </c>
      <c r="H110" s="58"/>
      <c r="I110" s="118">
        <v>15</v>
      </c>
      <c r="J110" s="119">
        <v>30</v>
      </c>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row>
    <row r="111" spans="1:77" ht="15.75" hidden="1" customHeight="1">
      <c r="A111" s="58"/>
      <c r="B111" s="58"/>
      <c r="C111" s="114" t="s">
        <v>28</v>
      </c>
      <c r="D111" s="58"/>
      <c r="E111" s="115" t="s">
        <v>236</v>
      </c>
      <c r="F111" s="58"/>
      <c r="G111" s="115" t="s">
        <v>142</v>
      </c>
      <c r="H111" s="58"/>
      <c r="I111" s="118">
        <v>0</v>
      </c>
      <c r="J111" s="119">
        <v>0</v>
      </c>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c r="BO111" s="58"/>
      <c r="BP111" s="58"/>
      <c r="BQ111" s="58"/>
      <c r="BR111" s="58"/>
      <c r="BS111" s="58"/>
      <c r="BT111" s="58"/>
      <c r="BU111" s="58"/>
      <c r="BV111" s="58"/>
      <c r="BW111" s="58"/>
      <c r="BX111" s="58"/>
      <c r="BY111" s="58"/>
    </row>
    <row r="112" spans="1:77" ht="15.75" hidden="1" customHeight="1">
      <c r="A112" s="58"/>
      <c r="B112" s="58"/>
      <c r="C112" s="114" t="s">
        <v>29</v>
      </c>
      <c r="D112" s="58"/>
      <c r="E112" s="115" t="s">
        <v>237</v>
      </c>
      <c r="F112" s="58"/>
      <c r="G112" s="115" t="s">
        <v>238</v>
      </c>
      <c r="H112" s="58"/>
      <c r="I112" s="120">
        <v>10</v>
      </c>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row>
    <row r="113" spans="1:77" ht="15.75" hidden="1" customHeight="1">
      <c r="A113" s="58"/>
      <c r="B113" s="58"/>
      <c r="C113" s="114" t="s">
        <v>30</v>
      </c>
      <c r="D113" s="58"/>
      <c r="E113" s="115" t="s">
        <v>239</v>
      </c>
      <c r="F113" s="58"/>
      <c r="G113" s="115" t="s">
        <v>140</v>
      </c>
      <c r="H113" s="58"/>
      <c r="I113" s="121">
        <v>5</v>
      </c>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c r="BO113" s="58"/>
      <c r="BP113" s="58"/>
      <c r="BQ113" s="58"/>
      <c r="BR113" s="58"/>
      <c r="BS113" s="58"/>
      <c r="BT113" s="58"/>
      <c r="BU113" s="58"/>
      <c r="BV113" s="58"/>
      <c r="BW113" s="58"/>
      <c r="BX113" s="58"/>
      <c r="BY113" s="58"/>
    </row>
    <row r="114" spans="1:77" ht="15.75" hidden="1" customHeight="1">
      <c r="A114" s="58"/>
      <c r="B114" s="58"/>
      <c r="C114" s="58"/>
      <c r="D114" s="58"/>
      <c r="E114" s="115" t="s">
        <v>240</v>
      </c>
      <c r="F114" s="58"/>
      <c r="G114" s="115" t="s">
        <v>241</v>
      </c>
      <c r="H114" s="58"/>
      <c r="I114" s="120">
        <v>0</v>
      </c>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c r="BO114" s="58"/>
      <c r="BP114" s="58"/>
      <c r="BQ114" s="58"/>
      <c r="BR114" s="58"/>
      <c r="BS114" s="58"/>
      <c r="BT114" s="58"/>
      <c r="BU114" s="58"/>
      <c r="BV114" s="58"/>
      <c r="BW114" s="58"/>
      <c r="BX114" s="58"/>
      <c r="BY114" s="58"/>
    </row>
    <row r="115" spans="1:77" ht="15.75" hidden="1" customHeight="1">
      <c r="A115" s="58"/>
      <c r="B115" s="58"/>
      <c r="C115" s="110" t="s">
        <v>242</v>
      </c>
      <c r="D115" s="58"/>
      <c r="E115" s="115" t="s">
        <v>243</v>
      </c>
      <c r="F115" s="58"/>
      <c r="G115" s="115" t="s">
        <v>244</v>
      </c>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row>
    <row r="116" spans="1:77" ht="15.75" hidden="1" customHeight="1">
      <c r="A116" s="58"/>
      <c r="B116" s="58"/>
      <c r="C116" s="114" t="s">
        <v>15</v>
      </c>
      <c r="D116" s="58"/>
      <c r="E116" s="115" t="s">
        <v>245</v>
      </c>
      <c r="F116" s="58"/>
      <c r="G116" s="115" t="s">
        <v>246</v>
      </c>
      <c r="H116" s="58"/>
      <c r="I116" s="113" t="s">
        <v>247</v>
      </c>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c r="BO116" s="58"/>
      <c r="BP116" s="58"/>
      <c r="BQ116" s="58"/>
      <c r="BR116" s="58"/>
      <c r="BS116" s="58"/>
      <c r="BT116" s="58"/>
      <c r="BU116" s="58"/>
      <c r="BV116" s="58"/>
      <c r="BW116" s="58"/>
      <c r="BX116" s="58"/>
      <c r="BY116" s="58"/>
    </row>
    <row r="117" spans="1:77" ht="15.75" hidden="1" customHeight="1">
      <c r="A117" s="58"/>
      <c r="B117" s="58"/>
      <c r="C117" s="91"/>
      <c r="D117" s="58"/>
      <c r="E117" s="115" t="s">
        <v>210</v>
      </c>
      <c r="F117" s="58"/>
      <c r="G117" s="58"/>
      <c r="H117" s="58"/>
      <c r="I117" s="115" t="s">
        <v>139</v>
      </c>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58"/>
      <c r="BU117" s="58"/>
      <c r="BV117" s="58"/>
      <c r="BW117" s="58"/>
      <c r="BX117" s="58"/>
      <c r="BY117" s="58"/>
    </row>
    <row r="118" spans="1:77" ht="15.75" hidden="1" customHeight="1">
      <c r="A118" s="58"/>
      <c r="B118" s="58"/>
      <c r="C118" s="91"/>
      <c r="D118" s="58"/>
      <c r="E118" s="58"/>
      <c r="F118" s="58"/>
      <c r="G118" s="58"/>
      <c r="H118" s="58"/>
      <c r="I118" s="115" t="s">
        <v>249</v>
      </c>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58"/>
      <c r="BY118" s="58"/>
    </row>
    <row r="119" spans="1:77" ht="15.75" hidden="1" customHeight="1">
      <c r="A119" s="58"/>
      <c r="B119" s="58"/>
      <c r="C119" s="91"/>
      <c r="D119" s="58"/>
      <c r="E119" s="117" t="s">
        <v>251</v>
      </c>
      <c r="F119" s="58"/>
      <c r="G119" s="113" t="s">
        <v>116</v>
      </c>
      <c r="H119" s="58"/>
      <c r="I119" s="115" t="s">
        <v>252</v>
      </c>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c r="BO119" s="58"/>
      <c r="BP119" s="58"/>
      <c r="BQ119" s="58"/>
      <c r="BR119" s="58"/>
      <c r="BS119" s="58"/>
      <c r="BT119" s="58"/>
      <c r="BU119" s="58"/>
      <c r="BV119" s="58"/>
      <c r="BW119" s="58"/>
      <c r="BX119" s="58"/>
      <c r="BY119" s="58"/>
    </row>
    <row r="120" spans="1:77" ht="15.75" hidden="1" customHeight="1">
      <c r="A120" s="58"/>
      <c r="B120" s="58"/>
      <c r="C120" s="91"/>
      <c r="D120" s="58"/>
      <c r="E120" s="122" t="s">
        <v>201</v>
      </c>
      <c r="F120" s="58"/>
      <c r="G120" s="115" t="s">
        <v>138</v>
      </c>
      <c r="H120" s="58"/>
      <c r="I120" s="123"/>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row>
    <row r="121" spans="1:77" ht="15.75" hidden="1" customHeight="1">
      <c r="A121" s="58"/>
      <c r="B121" s="58"/>
      <c r="C121" s="91"/>
      <c r="D121" s="58"/>
      <c r="E121" s="122" t="s">
        <v>129</v>
      </c>
      <c r="F121" s="58"/>
      <c r="G121" s="115" t="s">
        <v>253</v>
      </c>
      <c r="H121" s="112"/>
      <c r="I121" s="124" t="s">
        <v>254</v>
      </c>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row>
    <row r="122" spans="1:77" ht="15.75" hidden="1" customHeight="1">
      <c r="A122" s="58"/>
      <c r="B122" s="58"/>
      <c r="C122" s="91"/>
      <c r="D122" s="58"/>
      <c r="E122" s="122" t="s">
        <v>256</v>
      </c>
      <c r="F122" s="58"/>
      <c r="G122" s="115" t="s">
        <v>257</v>
      </c>
      <c r="H122" s="112"/>
      <c r="I122" s="125" t="s">
        <v>238</v>
      </c>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c r="BO122" s="58"/>
      <c r="BP122" s="58"/>
      <c r="BQ122" s="58"/>
      <c r="BR122" s="58"/>
      <c r="BS122" s="58"/>
      <c r="BT122" s="58"/>
      <c r="BU122" s="58"/>
      <c r="BV122" s="58"/>
      <c r="BW122" s="58"/>
      <c r="BX122" s="58"/>
      <c r="BY122" s="58"/>
    </row>
    <row r="123" spans="1:77" ht="15.75" hidden="1" customHeight="1">
      <c r="A123" s="58"/>
      <c r="B123" s="58"/>
      <c r="C123" s="91"/>
      <c r="D123" s="58"/>
      <c r="E123" s="58"/>
      <c r="F123" s="58"/>
      <c r="G123" s="58"/>
      <c r="H123" s="112"/>
      <c r="I123" s="115" t="s">
        <v>140</v>
      </c>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row>
    <row r="124" spans="1:77" ht="15.75" customHeight="1">
      <c r="A124" s="58"/>
      <c r="B124" s="58"/>
      <c r="C124" s="91"/>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row>
    <row r="125" spans="1:77" ht="15.75" customHeight="1">
      <c r="A125" s="58"/>
      <c r="B125" s="58"/>
      <c r="C125" s="91"/>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58"/>
      <c r="BY125" s="58"/>
    </row>
    <row r="126" spans="1:77" ht="15.75" customHeight="1">
      <c r="A126" s="58"/>
      <c r="B126" s="58"/>
      <c r="C126" s="91"/>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58"/>
      <c r="BV126" s="58"/>
      <c r="BW126" s="58"/>
      <c r="BX126" s="58"/>
      <c r="BY126" s="58"/>
    </row>
    <row r="127" spans="1:77" ht="15.75" customHeight="1">
      <c r="A127" s="58"/>
      <c r="B127" s="58"/>
      <c r="C127" s="91"/>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58"/>
      <c r="BV127" s="58"/>
      <c r="BW127" s="58"/>
      <c r="BX127" s="58"/>
      <c r="BY127" s="58"/>
    </row>
    <row r="128" spans="1:77" ht="15.75" customHeight="1">
      <c r="A128" s="58"/>
      <c r="B128" s="58"/>
      <c r="C128" s="91"/>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58"/>
      <c r="BW128" s="58"/>
      <c r="BX128" s="58"/>
      <c r="BY128" s="58"/>
    </row>
    <row r="129" spans="1:77" ht="15.75" customHeight="1">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58"/>
      <c r="BW129" s="58"/>
      <c r="BX129" s="58"/>
      <c r="BY129" s="58"/>
    </row>
    <row r="130" spans="1:77" ht="15.75" customHeight="1">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58"/>
      <c r="BW130" s="58"/>
      <c r="BX130" s="58"/>
      <c r="BY130" s="58"/>
    </row>
    <row r="131" spans="1:77" ht="15.75" customHeight="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row>
    <row r="132" spans="1:77" ht="15.75" customHeight="1">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c r="BO132" s="58"/>
      <c r="BP132" s="58"/>
      <c r="BQ132" s="58"/>
      <c r="BR132" s="58"/>
      <c r="BS132" s="58"/>
      <c r="BT132" s="58"/>
      <c r="BU132" s="58"/>
      <c r="BV132" s="58"/>
      <c r="BW132" s="58"/>
      <c r="BX132" s="58"/>
      <c r="BY132" s="58"/>
    </row>
    <row r="133" spans="1:77" ht="15.75" customHeight="1">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c r="BT133" s="58"/>
      <c r="BU133" s="58"/>
      <c r="BV133" s="58"/>
      <c r="BW133" s="58"/>
      <c r="BX133" s="58"/>
      <c r="BY133" s="58"/>
    </row>
    <row r="134" spans="1:77" ht="15.75" customHeight="1">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58"/>
    </row>
    <row r="135" spans="1:77" ht="15.75" customHeight="1">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c r="BO135" s="58"/>
      <c r="BP135" s="58"/>
      <c r="BQ135" s="58"/>
      <c r="BR135" s="58"/>
      <c r="BS135" s="58"/>
      <c r="BT135" s="58"/>
      <c r="BU135" s="58"/>
      <c r="BV135" s="58"/>
      <c r="BW135" s="58"/>
      <c r="BX135" s="58"/>
      <c r="BY135" s="58"/>
    </row>
    <row r="136" spans="1:77" ht="15.75" customHeight="1">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c r="BO136" s="58"/>
      <c r="BP136" s="58"/>
      <c r="BQ136" s="58"/>
      <c r="BR136" s="58"/>
      <c r="BS136" s="58"/>
      <c r="BT136" s="58"/>
      <c r="BU136" s="58"/>
      <c r="BV136" s="58"/>
      <c r="BW136" s="58"/>
      <c r="BX136" s="58"/>
      <c r="BY136" s="58"/>
    </row>
    <row r="137" spans="1:77" ht="15.75" customHeight="1">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c r="BO137" s="58"/>
      <c r="BP137" s="58"/>
      <c r="BQ137" s="58"/>
      <c r="BR137" s="58"/>
      <c r="BS137" s="58"/>
      <c r="BT137" s="58"/>
      <c r="BU137" s="58"/>
      <c r="BV137" s="58"/>
      <c r="BW137" s="58"/>
      <c r="BX137" s="58"/>
      <c r="BY137" s="58"/>
    </row>
    <row r="138" spans="1:77" ht="15.75" customHeight="1">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c r="BO138" s="58"/>
      <c r="BP138" s="58"/>
      <c r="BQ138" s="58"/>
      <c r="BR138" s="58"/>
      <c r="BS138" s="58"/>
      <c r="BT138" s="58"/>
      <c r="BU138" s="58"/>
      <c r="BV138" s="58"/>
      <c r="BW138" s="58"/>
      <c r="BX138" s="58"/>
      <c r="BY138" s="58"/>
    </row>
    <row r="139" spans="1:77" ht="15.75" customHeight="1">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c r="BO139" s="58"/>
      <c r="BP139" s="58"/>
      <c r="BQ139" s="58"/>
      <c r="BR139" s="58"/>
      <c r="BS139" s="58"/>
      <c r="BT139" s="58"/>
      <c r="BU139" s="58"/>
      <c r="BV139" s="58"/>
      <c r="BW139" s="58"/>
      <c r="BX139" s="58"/>
      <c r="BY139" s="58"/>
    </row>
    <row r="140" spans="1:77" ht="15.75" customHeight="1">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c r="BO140" s="58"/>
      <c r="BP140" s="58"/>
      <c r="BQ140" s="58"/>
      <c r="BR140" s="58"/>
      <c r="BS140" s="58"/>
      <c r="BT140" s="58"/>
      <c r="BU140" s="58"/>
      <c r="BV140" s="58"/>
      <c r="BW140" s="58"/>
      <c r="BX140" s="58"/>
      <c r="BY140" s="58"/>
    </row>
    <row r="141" spans="1:77" ht="15.75" customHeight="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c r="BO141" s="58"/>
      <c r="BP141" s="58"/>
      <c r="BQ141" s="58"/>
      <c r="BR141" s="58"/>
      <c r="BS141" s="58"/>
      <c r="BT141" s="58"/>
      <c r="BU141" s="58"/>
      <c r="BV141" s="58"/>
      <c r="BW141" s="58"/>
      <c r="BX141" s="58"/>
      <c r="BY141" s="58"/>
    </row>
    <row r="142" spans="1:77" ht="15.75" customHeight="1">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c r="BO142" s="58"/>
      <c r="BP142" s="58"/>
      <c r="BQ142" s="58"/>
      <c r="BR142" s="58"/>
      <c r="BS142" s="58"/>
      <c r="BT142" s="58"/>
      <c r="BU142" s="58"/>
      <c r="BV142" s="58"/>
      <c r="BW142" s="58"/>
      <c r="BX142" s="58"/>
      <c r="BY142" s="58"/>
    </row>
    <row r="143" spans="1:77" ht="15.75" customHeight="1">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8"/>
      <c r="BY143" s="58"/>
    </row>
    <row r="144" spans="1:77" ht="15.75" customHeight="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58"/>
    </row>
    <row r="145" spans="1:77" ht="15.75" customHeight="1">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8"/>
      <c r="BY145" s="58"/>
    </row>
    <row r="146" spans="1:77" ht="15.75" customHeight="1">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8"/>
      <c r="BY146" s="58"/>
    </row>
    <row r="147" spans="1:77" ht="15.75" customHeight="1">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8"/>
      <c r="BY147" s="58"/>
    </row>
    <row r="148" spans="1:77" ht="15.75" customHeight="1">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c r="BO148" s="58"/>
      <c r="BP148" s="58"/>
      <c r="BQ148" s="58"/>
      <c r="BR148" s="58"/>
      <c r="BS148" s="58"/>
      <c r="BT148" s="58"/>
      <c r="BU148" s="58"/>
      <c r="BV148" s="58"/>
      <c r="BW148" s="58"/>
      <c r="BX148" s="58"/>
      <c r="BY148" s="58"/>
    </row>
    <row r="149" spans="1:77" ht="15.75" customHeight="1">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c r="BO149" s="58"/>
      <c r="BP149" s="58"/>
      <c r="BQ149" s="58"/>
      <c r="BR149" s="58"/>
      <c r="BS149" s="58"/>
      <c r="BT149" s="58"/>
      <c r="BU149" s="58"/>
      <c r="BV149" s="58"/>
      <c r="BW149" s="58"/>
      <c r="BX149" s="58"/>
      <c r="BY149" s="58"/>
    </row>
    <row r="150" spans="1:77" ht="15.75" customHeight="1">
      <c r="A150" s="58"/>
      <c r="B150" s="58"/>
      <c r="C150" s="58"/>
      <c r="D150" s="58"/>
      <c r="E150" s="126" t="s">
        <v>261</v>
      </c>
      <c r="F150" s="127">
        <f>COUNTIF(BA17:BA100, "Zona de Riesgo Extrema")</f>
        <v>0</v>
      </c>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c r="BO150" s="58"/>
      <c r="BP150" s="58"/>
      <c r="BQ150" s="58"/>
      <c r="BR150" s="58"/>
      <c r="BS150" s="58"/>
      <c r="BT150" s="58"/>
      <c r="BU150" s="58"/>
      <c r="BV150" s="58"/>
      <c r="BW150" s="58"/>
      <c r="BX150" s="58"/>
      <c r="BY150" s="58"/>
    </row>
    <row r="151" spans="1:77" ht="15.75" customHeight="1">
      <c r="A151" s="58"/>
      <c r="B151" s="58"/>
      <c r="C151" s="58"/>
      <c r="D151" s="58"/>
      <c r="E151" s="126" t="s">
        <v>262</v>
      </c>
      <c r="F151" s="127">
        <f>COUNTIF(BA17:BA100, "Zona de Riesgo Alta")</f>
        <v>0</v>
      </c>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8"/>
      <c r="BR151" s="58"/>
      <c r="BS151" s="58"/>
      <c r="BT151" s="58"/>
      <c r="BU151" s="58"/>
      <c r="BV151" s="58"/>
      <c r="BW151" s="58"/>
      <c r="BX151" s="58"/>
      <c r="BY151" s="58"/>
    </row>
    <row r="152" spans="1:77" ht="15.75" customHeight="1">
      <c r="A152" s="58"/>
      <c r="B152" s="58"/>
      <c r="C152" s="58"/>
      <c r="D152" s="58"/>
      <c r="E152" s="126" t="s">
        <v>263</v>
      </c>
      <c r="F152" s="127">
        <f>COUNTIF(BA16:BA100, "Zona de Riesgo Moderada")</f>
        <v>1</v>
      </c>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8"/>
      <c r="BS152" s="58"/>
      <c r="BT152" s="58"/>
      <c r="BU152" s="58"/>
      <c r="BV152" s="58"/>
      <c r="BW152" s="58"/>
      <c r="BX152" s="58"/>
      <c r="BY152" s="58"/>
    </row>
    <row r="153" spans="1:77" ht="15.75" customHeight="1">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c r="BO153" s="58"/>
      <c r="BP153" s="58"/>
      <c r="BQ153" s="58"/>
      <c r="BR153" s="58"/>
      <c r="BS153" s="58"/>
      <c r="BT153" s="58"/>
      <c r="BU153" s="58"/>
      <c r="BV153" s="58"/>
      <c r="BW153" s="58"/>
      <c r="BX153" s="58"/>
      <c r="BY153" s="58"/>
    </row>
    <row r="154" spans="1:77" ht="15.75" customHeight="1">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c r="BO154" s="58"/>
      <c r="BP154" s="58"/>
      <c r="BQ154" s="58"/>
      <c r="BR154" s="58"/>
      <c r="BS154" s="58"/>
      <c r="BT154" s="58"/>
      <c r="BU154" s="58"/>
      <c r="BV154" s="58"/>
      <c r="BW154" s="58"/>
      <c r="BX154" s="58"/>
      <c r="BY154" s="58"/>
    </row>
    <row r="155" spans="1:77" ht="15.75" customHeight="1">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c r="BO155" s="58"/>
      <c r="BP155" s="58"/>
      <c r="BQ155" s="58"/>
      <c r="BR155" s="58"/>
      <c r="BS155" s="58"/>
      <c r="BT155" s="58"/>
      <c r="BU155" s="58"/>
      <c r="BV155" s="58"/>
      <c r="BW155" s="58"/>
      <c r="BX155" s="58"/>
      <c r="BY155" s="58"/>
    </row>
    <row r="156" spans="1:77" ht="15.75" customHeight="1">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c r="BO156" s="58"/>
      <c r="BP156" s="58"/>
      <c r="BQ156" s="58"/>
      <c r="BR156" s="58"/>
      <c r="BS156" s="58"/>
      <c r="BT156" s="58"/>
      <c r="BU156" s="58"/>
      <c r="BV156" s="58"/>
      <c r="BW156" s="58"/>
      <c r="BX156" s="58"/>
      <c r="BY156" s="58"/>
    </row>
    <row r="157" spans="1:77" ht="15.75" customHeight="1">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c r="BO157" s="58"/>
      <c r="BP157" s="58"/>
      <c r="BQ157" s="58"/>
      <c r="BR157" s="58"/>
      <c r="BS157" s="58"/>
      <c r="BT157" s="58"/>
      <c r="BU157" s="58"/>
      <c r="BV157" s="58"/>
      <c r="BW157" s="58"/>
      <c r="BX157" s="58"/>
      <c r="BY157" s="58"/>
    </row>
    <row r="158" spans="1:77" ht="15.75" customHeight="1">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c r="BO158" s="58"/>
      <c r="BP158" s="58"/>
      <c r="BQ158" s="58"/>
      <c r="BR158" s="58"/>
      <c r="BS158" s="58"/>
      <c r="BT158" s="58"/>
      <c r="BU158" s="58"/>
      <c r="BV158" s="58"/>
      <c r="BW158" s="58"/>
      <c r="BX158" s="58"/>
      <c r="BY158" s="58"/>
    </row>
    <row r="159" spans="1:77" ht="15.75" customHeight="1">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c r="BO159" s="58"/>
      <c r="BP159" s="58"/>
      <c r="BQ159" s="58"/>
      <c r="BR159" s="58"/>
      <c r="BS159" s="58"/>
      <c r="BT159" s="58"/>
      <c r="BU159" s="58"/>
      <c r="BV159" s="58"/>
      <c r="BW159" s="58"/>
      <c r="BX159" s="58"/>
      <c r="BY159" s="58"/>
    </row>
    <row r="160" spans="1:77" ht="15.75" customHeight="1">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c r="BO160" s="58"/>
      <c r="BP160" s="58"/>
      <c r="BQ160" s="58"/>
      <c r="BR160" s="58"/>
      <c r="BS160" s="58"/>
      <c r="BT160" s="58"/>
      <c r="BU160" s="58"/>
      <c r="BV160" s="58"/>
      <c r="BW160" s="58"/>
      <c r="BX160" s="58"/>
      <c r="BY160" s="58"/>
    </row>
    <row r="161" spans="1:77" ht="15.75" customHeight="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8"/>
      <c r="BY161" s="58"/>
    </row>
    <row r="162" spans="1:77" ht="15.75" customHeight="1">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8"/>
      <c r="BY162" s="58"/>
    </row>
    <row r="163" spans="1:77" ht="15.75" customHeight="1">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row>
    <row r="164" spans="1:77" ht="15.75" customHeight="1">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row>
    <row r="165" spans="1:77" ht="15.75" customHeight="1">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c r="BJ165" s="58"/>
      <c r="BK165" s="58"/>
      <c r="BL165" s="58"/>
      <c r="BM165" s="58"/>
      <c r="BN165" s="58"/>
      <c r="BO165" s="58"/>
      <c r="BP165" s="58"/>
      <c r="BQ165" s="58"/>
      <c r="BR165" s="58"/>
      <c r="BS165" s="58"/>
      <c r="BT165" s="58"/>
      <c r="BU165" s="58"/>
      <c r="BV165" s="58"/>
      <c r="BW165" s="58"/>
      <c r="BX165" s="58"/>
      <c r="BY165" s="58"/>
    </row>
    <row r="166" spans="1:77" ht="15.75" customHeight="1">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8"/>
      <c r="BY166" s="58"/>
    </row>
    <row r="167" spans="1:77" ht="15.75" customHeight="1">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c r="BI167" s="58"/>
      <c r="BJ167" s="58"/>
      <c r="BK167" s="58"/>
      <c r="BL167" s="58"/>
      <c r="BM167" s="58"/>
      <c r="BN167" s="58"/>
      <c r="BO167" s="58"/>
      <c r="BP167" s="58"/>
      <c r="BQ167" s="58"/>
      <c r="BR167" s="58"/>
      <c r="BS167" s="58"/>
      <c r="BT167" s="58"/>
      <c r="BU167" s="58"/>
      <c r="BV167" s="58"/>
      <c r="BW167" s="58"/>
      <c r="BX167" s="58"/>
      <c r="BY167" s="58"/>
    </row>
    <row r="168" spans="1:77" ht="15.75" customHeight="1">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8"/>
      <c r="BY168" s="58"/>
    </row>
    <row r="169" spans="1:77" ht="15.75" customHeight="1">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c r="BI169" s="58"/>
      <c r="BJ169" s="58"/>
      <c r="BK169" s="58"/>
      <c r="BL169" s="58"/>
      <c r="BM169" s="58"/>
      <c r="BN169" s="58"/>
      <c r="BO169" s="58"/>
      <c r="BP169" s="58"/>
      <c r="BQ169" s="58"/>
      <c r="BR169" s="58"/>
      <c r="BS169" s="58"/>
      <c r="BT169" s="58"/>
      <c r="BU169" s="58"/>
      <c r="BV169" s="58"/>
      <c r="BW169" s="58"/>
      <c r="BX169" s="58"/>
      <c r="BY169" s="58"/>
    </row>
    <row r="170" spans="1:77" ht="15.75" customHeight="1">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c r="BJ170" s="58"/>
      <c r="BK170" s="58"/>
      <c r="BL170" s="58"/>
      <c r="BM170" s="58"/>
      <c r="BN170" s="58"/>
      <c r="BO170" s="58"/>
      <c r="BP170" s="58"/>
      <c r="BQ170" s="58"/>
      <c r="BR170" s="58"/>
      <c r="BS170" s="58"/>
      <c r="BT170" s="58"/>
      <c r="BU170" s="58"/>
      <c r="BV170" s="58"/>
      <c r="BW170" s="58"/>
      <c r="BX170" s="58"/>
      <c r="BY170" s="58"/>
    </row>
    <row r="171" spans="1:77" ht="15.75" customHeight="1">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c r="BJ171" s="58"/>
      <c r="BK171" s="58"/>
      <c r="BL171" s="58"/>
      <c r="BM171" s="58"/>
      <c r="BN171" s="58"/>
      <c r="BO171" s="58"/>
      <c r="BP171" s="58"/>
      <c r="BQ171" s="58"/>
      <c r="BR171" s="58"/>
      <c r="BS171" s="58"/>
      <c r="BT171" s="58"/>
      <c r="BU171" s="58"/>
      <c r="BV171" s="58"/>
      <c r="BW171" s="58"/>
      <c r="BX171" s="58"/>
      <c r="BY171" s="58"/>
    </row>
    <row r="172" spans="1:77" ht="15.75" customHeight="1">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c r="BJ172" s="58"/>
      <c r="BK172" s="58"/>
      <c r="BL172" s="58"/>
      <c r="BM172" s="58"/>
      <c r="BN172" s="58"/>
      <c r="BO172" s="58"/>
      <c r="BP172" s="58"/>
      <c r="BQ172" s="58"/>
      <c r="BR172" s="58"/>
      <c r="BS172" s="58"/>
      <c r="BT172" s="58"/>
      <c r="BU172" s="58"/>
      <c r="BV172" s="58"/>
      <c r="BW172" s="58"/>
      <c r="BX172" s="58"/>
      <c r="BY172" s="58"/>
    </row>
    <row r="173" spans="1:77" ht="15.75" customHeight="1">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c r="BJ173" s="58"/>
      <c r="BK173" s="58"/>
      <c r="BL173" s="58"/>
      <c r="BM173" s="58"/>
      <c r="BN173" s="58"/>
      <c r="BO173" s="58"/>
      <c r="BP173" s="58"/>
      <c r="BQ173" s="58"/>
      <c r="BR173" s="58"/>
      <c r="BS173" s="58"/>
      <c r="BT173" s="58"/>
      <c r="BU173" s="58"/>
      <c r="BV173" s="58"/>
      <c r="BW173" s="58"/>
      <c r="BX173" s="58"/>
      <c r="BY173" s="58"/>
    </row>
    <row r="174" spans="1:77" ht="15.75" customHeight="1">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c r="BJ174" s="58"/>
      <c r="BK174" s="58"/>
      <c r="BL174" s="58"/>
      <c r="BM174" s="58"/>
      <c r="BN174" s="58"/>
      <c r="BO174" s="58"/>
      <c r="BP174" s="58"/>
      <c r="BQ174" s="58"/>
      <c r="BR174" s="58"/>
      <c r="BS174" s="58"/>
      <c r="BT174" s="58"/>
      <c r="BU174" s="58"/>
      <c r="BV174" s="58"/>
      <c r="BW174" s="58"/>
      <c r="BX174" s="58"/>
      <c r="BY174" s="58"/>
    </row>
    <row r="175" spans="1:77" ht="15.75" customHeight="1">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8"/>
      <c r="BR175" s="58"/>
      <c r="BS175" s="58"/>
      <c r="BT175" s="58"/>
      <c r="BU175" s="58"/>
      <c r="BV175" s="58"/>
      <c r="BW175" s="58"/>
      <c r="BX175" s="58"/>
      <c r="BY175" s="58"/>
    </row>
    <row r="176" spans="1:77" ht="15.75" customHeight="1">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c r="BV176" s="58"/>
      <c r="BW176" s="58"/>
      <c r="BX176" s="58"/>
      <c r="BY176" s="58"/>
    </row>
    <row r="177" spans="1:77" ht="15.75" customHeight="1">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58"/>
      <c r="BV177" s="58"/>
      <c r="BW177" s="58"/>
      <c r="BX177" s="58"/>
      <c r="BY177" s="58"/>
    </row>
    <row r="178" spans="1:77" ht="15.75" customHeight="1">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8"/>
      <c r="BY178" s="58"/>
    </row>
    <row r="179" spans="1:77" ht="15.75" customHeight="1">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c r="BI179" s="58"/>
      <c r="BJ179" s="58"/>
      <c r="BK179" s="58"/>
      <c r="BL179" s="58"/>
      <c r="BM179" s="58"/>
      <c r="BN179" s="58"/>
      <c r="BO179" s="58"/>
      <c r="BP179" s="58"/>
      <c r="BQ179" s="58"/>
      <c r="BR179" s="58"/>
      <c r="BS179" s="58"/>
      <c r="BT179" s="58"/>
      <c r="BU179" s="58"/>
      <c r="BV179" s="58"/>
      <c r="BW179" s="58"/>
      <c r="BX179" s="58"/>
      <c r="BY179" s="58"/>
    </row>
    <row r="180" spans="1:77" ht="15.75" customHeight="1">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c r="BJ180" s="58"/>
      <c r="BK180" s="58"/>
      <c r="BL180" s="58"/>
      <c r="BM180" s="58"/>
      <c r="BN180" s="58"/>
      <c r="BO180" s="58"/>
      <c r="BP180" s="58"/>
      <c r="BQ180" s="58"/>
      <c r="BR180" s="58"/>
      <c r="BS180" s="58"/>
      <c r="BT180" s="58"/>
      <c r="BU180" s="58"/>
      <c r="BV180" s="58"/>
      <c r="BW180" s="58"/>
      <c r="BX180" s="58"/>
      <c r="BY180" s="58"/>
    </row>
    <row r="181" spans="1:77" ht="15.75" customHeight="1">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c r="BI181" s="58"/>
      <c r="BJ181" s="58"/>
      <c r="BK181" s="58"/>
      <c r="BL181" s="58"/>
      <c r="BM181" s="58"/>
      <c r="BN181" s="58"/>
      <c r="BO181" s="58"/>
      <c r="BP181" s="58"/>
      <c r="BQ181" s="58"/>
      <c r="BR181" s="58"/>
      <c r="BS181" s="58"/>
      <c r="BT181" s="58"/>
      <c r="BU181" s="58"/>
      <c r="BV181" s="58"/>
      <c r="BW181" s="58"/>
      <c r="BX181" s="58"/>
      <c r="BY181" s="58"/>
    </row>
    <row r="182" spans="1:77" ht="15.75" customHeight="1">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T182" s="58"/>
      <c r="BU182" s="58"/>
      <c r="BV182" s="58"/>
      <c r="BW182" s="58"/>
      <c r="BX182" s="58"/>
      <c r="BY182" s="58"/>
    </row>
    <row r="183" spans="1:77" ht="15.75" customHeight="1">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8"/>
      <c r="BV183" s="58"/>
      <c r="BW183" s="58"/>
      <c r="BX183" s="58"/>
      <c r="BY183" s="58"/>
    </row>
    <row r="184" spans="1:77" ht="15.75" customHeight="1">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58"/>
      <c r="BV184" s="58"/>
      <c r="BW184" s="58"/>
      <c r="BX184" s="58"/>
      <c r="BY184" s="58"/>
    </row>
    <row r="185" spans="1:77" ht="15.75" customHeight="1">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c r="BI185" s="58"/>
      <c r="BJ185" s="58"/>
      <c r="BK185" s="58"/>
      <c r="BL185" s="58"/>
      <c r="BM185" s="58"/>
      <c r="BN185" s="58"/>
      <c r="BO185" s="58"/>
      <c r="BP185" s="58"/>
      <c r="BQ185" s="58"/>
      <c r="BR185" s="58"/>
      <c r="BS185" s="58"/>
      <c r="BT185" s="58"/>
      <c r="BU185" s="58"/>
      <c r="BV185" s="58"/>
      <c r="BW185" s="58"/>
      <c r="BX185" s="58"/>
      <c r="BY185" s="58"/>
    </row>
    <row r="186" spans="1:77" ht="15.75" customHeight="1">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T186" s="58"/>
      <c r="BU186" s="58"/>
      <c r="BV186" s="58"/>
      <c r="BW186" s="58"/>
      <c r="BX186" s="58"/>
      <c r="BY186" s="58"/>
    </row>
    <row r="187" spans="1:77" ht="15.75" customHeight="1">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c r="BI187" s="58"/>
      <c r="BJ187" s="58"/>
      <c r="BK187" s="58"/>
      <c r="BL187" s="58"/>
      <c r="BM187" s="58"/>
      <c r="BN187" s="58"/>
      <c r="BO187" s="58"/>
      <c r="BP187" s="58"/>
      <c r="BQ187" s="58"/>
      <c r="BR187" s="58"/>
      <c r="BS187" s="58"/>
      <c r="BT187" s="58"/>
      <c r="BU187" s="58"/>
      <c r="BV187" s="58"/>
      <c r="BW187" s="58"/>
      <c r="BX187" s="58"/>
      <c r="BY187" s="58"/>
    </row>
    <row r="188" spans="1:77" ht="15.75" customHeight="1">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T188" s="58"/>
      <c r="BU188" s="58"/>
      <c r="BV188" s="58"/>
      <c r="BW188" s="58"/>
      <c r="BX188" s="58"/>
      <c r="BY188" s="58"/>
    </row>
    <row r="189" spans="1:77" ht="15.75" customHeight="1">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c r="BI189" s="58"/>
      <c r="BJ189" s="58"/>
      <c r="BK189" s="58"/>
      <c r="BL189" s="58"/>
      <c r="BM189" s="58"/>
      <c r="BN189" s="58"/>
      <c r="BO189" s="58"/>
      <c r="BP189" s="58"/>
      <c r="BQ189" s="58"/>
      <c r="BR189" s="58"/>
      <c r="BS189" s="58"/>
      <c r="BT189" s="58"/>
      <c r="BU189" s="58"/>
      <c r="BV189" s="58"/>
      <c r="BW189" s="58"/>
      <c r="BX189" s="58"/>
      <c r="BY189" s="58"/>
    </row>
    <row r="190" spans="1:77" ht="15.75" customHeight="1">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c r="BI190" s="58"/>
      <c r="BJ190" s="58"/>
      <c r="BK190" s="58"/>
      <c r="BL190" s="58"/>
      <c r="BM190" s="58"/>
      <c r="BN190" s="58"/>
      <c r="BO190" s="58"/>
      <c r="BP190" s="58"/>
      <c r="BQ190" s="58"/>
      <c r="BR190" s="58"/>
      <c r="BS190" s="58"/>
      <c r="BT190" s="58"/>
      <c r="BU190" s="58"/>
      <c r="BV190" s="58"/>
      <c r="BW190" s="58"/>
      <c r="BX190" s="58"/>
      <c r="BY190" s="58"/>
    </row>
    <row r="191" spans="1:77" ht="15.75" customHeight="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c r="BI191" s="58"/>
      <c r="BJ191" s="58"/>
      <c r="BK191" s="58"/>
      <c r="BL191" s="58"/>
      <c r="BM191" s="58"/>
      <c r="BN191" s="58"/>
      <c r="BO191" s="58"/>
      <c r="BP191" s="58"/>
      <c r="BQ191" s="58"/>
      <c r="BR191" s="58"/>
      <c r="BS191" s="58"/>
      <c r="BT191" s="58"/>
      <c r="BU191" s="58"/>
      <c r="BV191" s="58"/>
      <c r="BW191" s="58"/>
      <c r="BX191" s="58"/>
      <c r="BY191" s="58"/>
    </row>
    <row r="192" spans="1:77" ht="15.75" customHeight="1">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8"/>
      <c r="BB192" s="58"/>
      <c r="BC192" s="58"/>
      <c r="BD192" s="58"/>
      <c r="BE192" s="58"/>
      <c r="BF192" s="58"/>
      <c r="BG192" s="58"/>
      <c r="BH192" s="58"/>
      <c r="BI192" s="58"/>
      <c r="BJ192" s="58"/>
      <c r="BK192" s="58"/>
      <c r="BL192" s="58"/>
      <c r="BM192" s="58"/>
      <c r="BN192" s="58"/>
      <c r="BO192" s="58"/>
      <c r="BP192" s="58"/>
      <c r="BQ192" s="58"/>
      <c r="BR192" s="58"/>
      <c r="BS192" s="58"/>
      <c r="BT192" s="58"/>
      <c r="BU192" s="58"/>
      <c r="BV192" s="58"/>
      <c r="BW192" s="58"/>
      <c r="BX192" s="58"/>
      <c r="BY192" s="58"/>
    </row>
    <row r="193" spans="1:77" ht="15.75" customHeight="1">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c r="BD193" s="58"/>
      <c r="BE193" s="58"/>
      <c r="BF193" s="58"/>
      <c r="BG193" s="58"/>
      <c r="BH193" s="58"/>
      <c r="BI193" s="58"/>
      <c r="BJ193" s="58"/>
      <c r="BK193" s="58"/>
      <c r="BL193" s="58"/>
      <c r="BM193" s="58"/>
      <c r="BN193" s="58"/>
      <c r="BO193" s="58"/>
      <c r="BP193" s="58"/>
      <c r="BQ193" s="58"/>
      <c r="BR193" s="58"/>
      <c r="BS193" s="58"/>
      <c r="BT193" s="58"/>
      <c r="BU193" s="58"/>
      <c r="BV193" s="58"/>
      <c r="BW193" s="58"/>
      <c r="BX193" s="58"/>
      <c r="BY193" s="58"/>
    </row>
    <row r="194" spans="1:77" ht="15.75" customHeight="1">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58"/>
      <c r="BG194" s="58"/>
      <c r="BH194" s="58"/>
      <c r="BI194" s="58"/>
      <c r="BJ194" s="58"/>
      <c r="BK194" s="58"/>
      <c r="BL194" s="58"/>
      <c r="BM194" s="58"/>
      <c r="BN194" s="58"/>
      <c r="BO194" s="58"/>
      <c r="BP194" s="58"/>
      <c r="BQ194" s="58"/>
      <c r="BR194" s="58"/>
      <c r="BS194" s="58"/>
      <c r="BT194" s="58"/>
      <c r="BU194" s="58"/>
      <c r="BV194" s="58"/>
      <c r="BW194" s="58"/>
      <c r="BX194" s="58"/>
      <c r="BY194" s="58"/>
    </row>
    <row r="195" spans="1:77" ht="15.75" customHeight="1">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c r="BD195" s="58"/>
      <c r="BE195" s="58"/>
      <c r="BF195" s="58"/>
      <c r="BG195" s="58"/>
      <c r="BH195" s="58"/>
      <c r="BI195" s="58"/>
      <c r="BJ195" s="58"/>
      <c r="BK195" s="58"/>
      <c r="BL195" s="58"/>
      <c r="BM195" s="58"/>
      <c r="BN195" s="58"/>
      <c r="BO195" s="58"/>
      <c r="BP195" s="58"/>
      <c r="BQ195" s="58"/>
      <c r="BR195" s="58"/>
      <c r="BS195" s="58"/>
      <c r="BT195" s="58"/>
      <c r="BU195" s="58"/>
      <c r="BV195" s="58"/>
      <c r="BW195" s="58"/>
      <c r="BX195" s="58"/>
      <c r="BY195" s="58"/>
    </row>
    <row r="196" spans="1:77" ht="15.75" customHeight="1">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c r="AR196" s="58"/>
      <c r="AS196" s="58"/>
      <c r="AT196" s="58"/>
      <c r="AU196" s="58"/>
      <c r="AV196" s="58"/>
      <c r="AW196" s="58"/>
      <c r="AX196" s="58"/>
      <c r="AY196" s="58"/>
      <c r="AZ196" s="58"/>
      <c r="BA196" s="58"/>
      <c r="BB196" s="58"/>
      <c r="BC196" s="58"/>
      <c r="BD196" s="58"/>
      <c r="BE196" s="58"/>
      <c r="BF196" s="58"/>
      <c r="BG196" s="58"/>
      <c r="BH196" s="58"/>
      <c r="BI196" s="58"/>
      <c r="BJ196" s="58"/>
      <c r="BK196" s="58"/>
      <c r="BL196" s="58"/>
      <c r="BM196" s="58"/>
      <c r="BN196" s="58"/>
      <c r="BO196" s="58"/>
      <c r="BP196" s="58"/>
      <c r="BQ196" s="58"/>
      <c r="BR196" s="58"/>
      <c r="BS196" s="58"/>
      <c r="BT196" s="58"/>
      <c r="BU196" s="58"/>
      <c r="BV196" s="58"/>
      <c r="BW196" s="58"/>
      <c r="BX196" s="58"/>
      <c r="BY196" s="58"/>
    </row>
    <row r="197" spans="1:77" ht="15.75" customHeight="1">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8"/>
      <c r="AY197" s="58"/>
      <c r="AZ197" s="58"/>
      <c r="BA197" s="58"/>
      <c r="BB197" s="58"/>
      <c r="BC197" s="58"/>
      <c r="BD197" s="58"/>
      <c r="BE197" s="58"/>
      <c r="BF197" s="58"/>
      <c r="BG197" s="58"/>
      <c r="BH197" s="58"/>
      <c r="BI197" s="58"/>
      <c r="BJ197" s="58"/>
      <c r="BK197" s="58"/>
      <c r="BL197" s="58"/>
      <c r="BM197" s="58"/>
      <c r="BN197" s="58"/>
      <c r="BO197" s="58"/>
      <c r="BP197" s="58"/>
      <c r="BQ197" s="58"/>
      <c r="BR197" s="58"/>
      <c r="BS197" s="58"/>
      <c r="BT197" s="58"/>
      <c r="BU197" s="58"/>
      <c r="BV197" s="58"/>
      <c r="BW197" s="58"/>
      <c r="BX197" s="58"/>
      <c r="BY197" s="58"/>
    </row>
    <row r="198" spans="1:77" ht="15.75" customHeight="1">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c r="BI198" s="58"/>
      <c r="BJ198" s="58"/>
      <c r="BK198" s="58"/>
      <c r="BL198" s="58"/>
      <c r="BM198" s="58"/>
      <c r="BN198" s="58"/>
      <c r="BO198" s="58"/>
      <c r="BP198" s="58"/>
      <c r="BQ198" s="58"/>
      <c r="BR198" s="58"/>
      <c r="BS198" s="58"/>
      <c r="BT198" s="58"/>
      <c r="BU198" s="58"/>
      <c r="BV198" s="58"/>
      <c r="BW198" s="58"/>
      <c r="BX198" s="58"/>
      <c r="BY198" s="58"/>
    </row>
    <row r="199" spans="1:77" ht="15.75" customHeight="1">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8"/>
      <c r="BR199" s="58"/>
      <c r="BS199" s="58"/>
      <c r="BT199" s="58"/>
      <c r="BU199" s="58"/>
      <c r="BV199" s="58"/>
      <c r="BW199" s="58"/>
      <c r="BX199" s="58"/>
      <c r="BY199" s="58"/>
    </row>
    <row r="200" spans="1:77" ht="15.75" customHeight="1">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c r="BI200" s="58"/>
      <c r="BJ200" s="58"/>
      <c r="BK200" s="58"/>
      <c r="BL200" s="58"/>
      <c r="BM200" s="58"/>
      <c r="BN200" s="58"/>
      <c r="BO200" s="58"/>
      <c r="BP200" s="58"/>
      <c r="BQ200" s="58"/>
      <c r="BR200" s="58"/>
      <c r="BS200" s="58"/>
      <c r="BT200" s="58"/>
      <c r="BU200" s="58"/>
      <c r="BV200" s="58"/>
      <c r="BW200" s="58"/>
      <c r="BX200" s="58"/>
      <c r="BY200" s="58"/>
    </row>
    <row r="201" spans="1:77" ht="15.75" customHeight="1">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c r="BI201" s="58"/>
      <c r="BJ201" s="58"/>
      <c r="BK201" s="58"/>
      <c r="BL201" s="58"/>
      <c r="BM201" s="58"/>
      <c r="BN201" s="58"/>
      <c r="BO201" s="58"/>
      <c r="BP201" s="58"/>
      <c r="BQ201" s="58"/>
      <c r="BR201" s="58"/>
      <c r="BS201" s="58"/>
      <c r="BT201" s="58"/>
      <c r="BU201" s="58"/>
      <c r="BV201" s="58"/>
      <c r="BW201" s="58"/>
      <c r="BX201" s="58"/>
      <c r="BY201" s="58"/>
    </row>
    <row r="202" spans="1:77" ht="15.75" customHeight="1">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c r="BI202" s="58"/>
      <c r="BJ202" s="58"/>
      <c r="BK202" s="58"/>
      <c r="BL202" s="58"/>
      <c r="BM202" s="58"/>
      <c r="BN202" s="58"/>
      <c r="BO202" s="58"/>
      <c r="BP202" s="58"/>
      <c r="BQ202" s="58"/>
      <c r="BR202" s="58"/>
      <c r="BS202" s="58"/>
      <c r="BT202" s="58"/>
      <c r="BU202" s="58"/>
      <c r="BV202" s="58"/>
      <c r="BW202" s="58"/>
      <c r="BX202" s="58"/>
      <c r="BY202" s="58"/>
    </row>
    <row r="203" spans="1:77" ht="15.75" customHeight="1">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c r="BI203" s="58"/>
      <c r="BJ203" s="58"/>
      <c r="BK203" s="58"/>
      <c r="BL203" s="58"/>
      <c r="BM203" s="58"/>
      <c r="BN203" s="58"/>
      <c r="BO203" s="58"/>
      <c r="BP203" s="58"/>
      <c r="BQ203" s="58"/>
      <c r="BR203" s="58"/>
      <c r="BS203" s="58"/>
      <c r="BT203" s="58"/>
      <c r="BU203" s="58"/>
      <c r="BV203" s="58"/>
      <c r="BW203" s="58"/>
      <c r="BX203" s="58"/>
      <c r="BY203" s="58"/>
    </row>
    <row r="204" spans="1:77" ht="15.75" customHeight="1">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c r="BI204" s="58"/>
      <c r="BJ204" s="58"/>
      <c r="BK204" s="58"/>
      <c r="BL204" s="58"/>
      <c r="BM204" s="58"/>
      <c r="BN204" s="58"/>
      <c r="BO204" s="58"/>
      <c r="BP204" s="58"/>
      <c r="BQ204" s="58"/>
      <c r="BR204" s="58"/>
      <c r="BS204" s="58"/>
      <c r="BT204" s="58"/>
      <c r="BU204" s="58"/>
      <c r="BV204" s="58"/>
      <c r="BW204" s="58"/>
      <c r="BX204" s="58"/>
      <c r="BY204" s="58"/>
    </row>
    <row r="205" spans="1:77" ht="15.75" customHeight="1">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c r="AM205" s="58"/>
      <c r="AN205" s="58"/>
      <c r="AO205" s="58"/>
      <c r="AP205" s="58"/>
      <c r="AQ205" s="58"/>
      <c r="AR205" s="58"/>
      <c r="AS205" s="58"/>
      <c r="AT205" s="58"/>
      <c r="AU205" s="58"/>
      <c r="AV205" s="58"/>
      <c r="AW205" s="58"/>
      <c r="AX205" s="58"/>
      <c r="AY205" s="58"/>
      <c r="AZ205" s="58"/>
      <c r="BA205" s="58"/>
      <c r="BB205" s="58"/>
      <c r="BC205" s="58"/>
      <c r="BD205" s="58"/>
      <c r="BE205" s="58"/>
      <c r="BF205" s="58"/>
      <c r="BG205" s="58"/>
      <c r="BH205" s="58"/>
      <c r="BI205" s="58"/>
      <c r="BJ205" s="58"/>
      <c r="BK205" s="58"/>
      <c r="BL205" s="58"/>
      <c r="BM205" s="58"/>
      <c r="BN205" s="58"/>
      <c r="BO205" s="58"/>
      <c r="BP205" s="58"/>
      <c r="BQ205" s="58"/>
      <c r="BR205" s="58"/>
      <c r="BS205" s="58"/>
      <c r="BT205" s="58"/>
      <c r="BU205" s="58"/>
      <c r="BV205" s="58"/>
      <c r="BW205" s="58"/>
      <c r="BX205" s="58"/>
      <c r="BY205" s="58"/>
    </row>
    <row r="206" spans="1:77" ht="15.75" customHeight="1">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c r="BF206" s="58"/>
      <c r="BG206" s="58"/>
      <c r="BH206" s="58"/>
      <c r="BI206" s="58"/>
      <c r="BJ206" s="58"/>
      <c r="BK206" s="58"/>
      <c r="BL206" s="58"/>
      <c r="BM206" s="58"/>
      <c r="BN206" s="58"/>
      <c r="BO206" s="58"/>
      <c r="BP206" s="58"/>
      <c r="BQ206" s="58"/>
      <c r="BR206" s="58"/>
      <c r="BS206" s="58"/>
      <c r="BT206" s="58"/>
      <c r="BU206" s="58"/>
      <c r="BV206" s="58"/>
      <c r="BW206" s="58"/>
      <c r="BX206" s="58"/>
      <c r="BY206" s="58"/>
    </row>
    <row r="207" spans="1:77" ht="15.75" customHeight="1">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c r="BA207" s="58"/>
      <c r="BB207" s="58"/>
      <c r="BC207" s="58"/>
      <c r="BD207" s="58"/>
      <c r="BE207" s="58"/>
      <c r="BF207" s="58"/>
      <c r="BG207" s="58"/>
      <c r="BH207" s="58"/>
      <c r="BI207" s="58"/>
      <c r="BJ207" s="58"/>
      <c r="BK207" s="58"/>
      <c r="BL207" s="58"/>
      <c r="BM207" s="58"/>
      <c r="BN207" s="58"/>
      <c r="BO207" s="58"/>
      <c r="BP207" s="58"/>
      <c r="BQ207" s="58"/>
      <c r="BR207" s="58"/>
      <c r="BS207" s="58"/>
      <c r="BT207" s="58"/>
      <c r="BU207" s="58"/>
      <c r="BV207" s="58"/>
      <c r="BW207" s="58"/>
      <c r="BX207" s="58"/>
      <c r="BY207" s="58"/>
    </row>
    <row r="208" spans="1:77" ht="15.75" customHeight="1">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c r="BA208" s="58"/>
      <c r="BB208" s="58"/>
      <c r="BC208" s="58"/>
      <c r="BD208" s="58"/>
      <c r="BE208" s="58"/>
      <c r="BF208" s="58"/>
      <c r="BG208" s="58"/>
      <c r="BH208" s="58"/>
      <c r="BI208" s="58"/>
      <c r="BJ208" s="58"/>
      <c r="BK208" s="58"/>
      <c r="BL208" s="58"/>
      <c r="BM208" s="58"/>
      <c r="BN208" s="58"/>
      <c r="BO208" s="58"/>
      <c r="BP208" s="58"/>
      <c r="BQ208" s="58"/>
      <c r="BR208" s="58"/>
      <c r="BS208" s="58"/>
      <c r="BT208" s="58"/>
      <c r="BU208" s="58"/>
      <c r="BV208" s="58"/>
      <c r="BW208" s="58"/>
      <c r="BX208" s="58"/>
      <c r="BY208" s="58"/>
    </row>
    <row r="209" spans="1:77" ht="15.75" customHeight="1">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c r="BI209" s="58"/>
      <c r="BJ209" s="58"/>
      <c r="BK209" s="58"/>
      <c r="BL209" s="58"/>
      <c r="BM209" s="58"/>
      <c r="BN209" s="58"/>
      <c r="BO209" s="58"/>
      <c r="BP209" s="58"/>
      <c r="BQ209" s="58"/>
      <c r="BR209" s="58"/>
      <c r="BS209" s="58"/>
      <c r="BT209" s="58"/>
      <c r="BU209" s="58"/>
      <c r="BV209" s="58"/>
      <c r="BW209" s="58"/>
      <c r="BX209" s="58"/>
      <c r="BY209" s="58"/>
    </row>
    <row r="210" spans="1:77" ht="15.75" customHeight="1">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c r="BF210" s="58"/>
      <c r="BG210" s="58"/>
      <c r="BH210" s="58"/>
      <c r="BI210" s="58"/>
      <c r="BJ210" s="58"/>
      <c r="BK210" s="58"/>
      <c r="BL210" s="58"/>
      <c r="BM210" s="58"/>
      <c r="BN210" s="58"/>
      <c r="BO210" s="58"/>
      <c r="BP210" s="58"/>
      <c r="BQ210" s="58"/>
      <c r="BR210" s="58"/>
      <c r="BS210" s="58"/>
      <c r="BT210" s="58"/>
      <c r="BU210" s="58"/>
      <c r="BV210" s="58"/>
      <c r="BW210" s="58"/>
      <c r="BX210" s="58"/>
      <c r="BY210" s="58"/>
    </row>
    <row r="211" spans="1:77" ht="15.75" customHeight="1">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58"/>
      <c r="BG211" s="58"/>
      <c r="BH211" s="58"/>
      <c r="BI211" s="58"/>
      <c r="BJ211" s="58"/>
      <c r="BK211" s="58"/>
      <c r="BL211" s="58"/>
      <c r="BM211" s="58"/>
      <c r="BN211" s="58"/>
      <c r="BO211" s="58"/>
      <c r="BP211" s="58"/>
      <c r="BQ211" s="58"/>
      <c r="BR211" s="58"/>
      <c r="BS211" s="58"/>
      <c r="BT211" s="58"/>
      <c r="BU211" s="58"/>
      <c r="BV211" s="58"/>
      <c r="BW211" s="58"/>
      <c r="BX211" s="58"/>
      <c r="BY211" s="58"/>
    </row>
    <row r="212" spans="1:77" ht="15.75" customHeight="1">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58"/>
      <c r="BG212" s="58"/>
      <c r="BH212" s="58"/>
      <c r="BI212" s="58"/>
      <c r="BJ212" s="58"/>
      <c r="BK212" s="58"/>
      <c r="BL212" s="58"/>
      <c r="BM212" s="58"/>
      <c r="BN212" s="58"/>
      <c r="BO212" s="58"/>
      <c r="BP212" s="58"/>
      <c r="BQ212" s="58"/>
      <c r="BR212" s="58"/>
      <c r="BS212" s="58"/>
      <c r="BT212" s="58"/>
      <c r="BU212" s="58"/>
      <c r="BV212" s="58"/>
      <c r="BW212" s="58"/>
      <c r="BX212" s="58"/>
      <c r="BY212" s="58"/>
    </row>
    <row r="213" spans="1:77" ht="15.75" customHeight="1">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c r="BA213" s="58"/>
      <c r="BB213" s="58"/>
      <c r="BC213" s="58"/>
      <c r="BD213" s="58"/>
      <c r="BE213" s="58"/>
      <c r="BF213" s="58"/>
      <c r="BG213" s="58"/>
      <c r="BH213" s="58"/>
      <c r="BI213" s="58"/>
      <c r="BJ213" s="58"/>
      <c r="BK213" s="58"/>
      <c r="BL213" s="58"/>
      <c r="BM213" s="58"/>
      <c r="BN213" s="58"/>
      <c r="BO213" s="58"/>
      <c r="BP213" s="58"/>
      <c r="BQ213" s="58"/>
      <c r="BR213" s="58"/>
      <c r="BS213" s="58"/>
      <c r="BT213" s="58"/>
      <c r="BU213" s="58"/>
      <c r="BV213" s="58"/>
      <c r="BW213" s="58"/>
      <c r="BX213" s="58"/>
      <c r="BY213" s="58"/>
    </row>
    <row r="214" spans="1:77" ht="15.75" customHeight="1">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c r="AJ214" s="58"/>
      <c r="AK214" s="58"/>
      <c r="AL214" s="58"/>
      <c r="AM214" s="58"/>
      <c r="AN214" s="58"/>
      <c r="AO214" s="58"/>
      <c r="AP214" s="58"/>
      <c r="AQ214" s="58"/>
      <c r="AR214" s="58"/>
      <c r="AS214" s="58"/>
      <c r="AT214" s="58"/>
      <c r="AU214" s="58"/>
      <c r="AV214" s="58"/>
      <c r="AW214" s="58"/>
      <c r="AX214" s="58"/>
      <c r="AY214" s="58"/>
      <c r="AZ214" s="58"/>
      <c r="BA214" s="58"/>
      <c r="BB214" s="58"/>
      <c r="BC214" s="58"/>
      <c r="BD214" s="58"/>
      <c r="BE214" s="58"/>
      <c r="BF214" s="58"/>
      <c r="BG214" s="58"/>
      <c r="BH214" s="58"/>
      <c r="BI214" s="58"/>
      <c r="BJ214" s="58"/>
      <c r="BK214" s="58"/>
      <c r="BL214" s="58"/>
      <c r="BM214" s="58"/>
      <c r="BN214" s="58"/>
      <c r="BO214" s="58"/>
      <c r="BP214" s="58"/>
      <c r="BQ214" s="58"/>
      <c r="BR214" s="58"/>
      <c r="BS214" s="58"/>
      <c r="BT214" s="58"/>
      <c r="BU214" s="58"/>
      <c r="BV214" s="58"/>
      <c r="BW214" s="58"/>
      <c r="BX214" s="58"/>
      <c r="BY214" s="58"/>
    </row>
    <row r="215" spans="1:77" ht="15.75" customHeight="1">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58"/>
      <c r="BF215" s="58"/>
      <c r="BG215" s="58"/>
      <c r="BH215" s="58"/>
      <c r="BI215" s="58"/>
      <c r="BJ215" s="58"/>
      <c r="BK215" s="58"/>
      <c r="BL215" s="58"/>
      <c r="BM215" s="58"/>
      <c r="BN215" s="58"/>
      <c r="BO215" s="58"/>
      <c r="BP215" s="58"/>
      <c r="BQ215" s="58"/>
      <c r="BR215" s="58"/>
      <c r="BS215" s="58"/>
      <c r="BT215" s="58"/>
      <c r="BU215" s="58"/>
      <c r="BV215" s="58"/>
      <c r="BW215" s="58"/>
      <c r="BX215" s="58"/>
      <c r="BY215" s="58"/>
    </row>
    <row r="216" spans="1:77" ht="15.75" customHeight="1">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58"/>
      <c r="BF216" s="58"/>
      <c r="BG216" s="58"/>
      <c r="BH216" s="58"/>
      <c r="BI216" s="58"/>
      <c r="BJ216" s="58"/>
      <c r="BK216" s="58"/>
      <c r="BL216" s="58"/>
      <c r="BM216" s="58"/>
      <c r="BN216" s="58"/>
      <c r="BO216" s="58"/>
      <c r="BP216" s="58"/>
      <c r="BQ216" s="58"/>
      <c r="BR216" s="58"/>
      <c r="BS216" s="58"/>
      <c r="BT216" s="58"/>
      <c r="BU216" s="58"/>
      <c r="BV216" s="58"/>
      <c r="BW216" s="58"/>
      <c r="BX216" s="58"/>
      <c r="BY216" s="58"/>
    </row>
    <row r="217" spans="1:77" ht="15.75" customHeight="1">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8"/>
      <c r="BI217" s="58"/>
      <c r="BJ217" s="58"/>
      <c r="BK217" s="58"/>
      <c r="BL217" s="58"/>
      <c r="BM217" s="58"/>
      <c r="BN217" s="58"/>
      <c r="BO217" s="58"/>
      <c r="BP217" s="58"/>
      <c r="BQ217" s="58"/>
      <c r="BR217" s="58"/>
      <c r="BS217" s="58"/>
      <c r="BT217" s="58"/>
      <c r="BU217" s="58"/>
      <c r="BV217" s="58"/>
      <c r="BW217" s="58"/>
      <c r="BX217" s="58"/>
      <c r="BY217" s="58"/>
    </row>
    <row r="218" spans="1:77" ht="15.75" customHeight="1">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58"/>
      <c r="BF218" s="58"/>
      <c r="BG218" s="58"/>
      <c r="BH218" s="58"/>
      <c r="BI218" s="58"/>
      <c r="BJ218" s="58"/>
      <c r="BK218" s="58"/>
      <c r="BL218" s="58"/>
      <c r="BM218" s="58"/>
      <c r="BN218" s="58"/>
      <c r="BO218" s="58"/>
      <c r="BP218" s="58"/>
      <c r="BQ218" s="58"/>
      <c r="BR218" s="58"/>
      <c r="BS218" s="58"/>
      <c r="BT218" s="58"/>
      <c r="BU218" s="58"/>
      <c r="BV218" s="58"/>
      <c r="BW218" s="58"/>
      <c r="BX218" s="58"/>
      <c r="BY218" s="58"/>
    </row>
    <row r="219" spans="1:77" ht="15.75" customHeight="1">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c r="BI219" s="58"/>
      <c r="BJ219" s="58"/>
      <c r="BK219" s="58"/>
      <c r="BL219" s="58"/>
      <c r="BM219" s="58"/>
      <c r="BN219" s="58"/>
      <c r="BO219" s="58"/>
      <c r="BP219" s="58"/>
      <c r="BQ219" s="58"/>
      <c r="BR219" s="58"/>
      <c r="BS219" s="58"/>
      <c r="BT219" s="58"/>
      <c r="BU219" s="58"/>
      <c r="BV219" s="58"/>
      <c r="BW219" s="58"/>
      <c r="BX219" s="58"/>
      <c r="BY219" s="58"/>
    </row>
    <row r="220" spans="1:77" ht="15.75" customHeight="1">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58"/>
      <c r="BM220" s="58"/>
      <c r="BN220" s="58"/>
      <c r="BO220" s="58"/>
      <c r="BP220" s="58"/>
      <c r="BQ220" s="58"/>
      <c r="BR220" s="58"/>
      <c r="BS220" s="58"/>
      <c r="BT220" s="58"/>
      <c r="BU220" s="58"/>
      <c r="BV220" s="58"/>
      <c r="BW220" s="58"/>
      <c r="BX220" s="58"/>
      <c r="BY220" s="58"/>
    </row>
    <row r="221" spans="1:77" ht="15.75" customHeight="1">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c r="BI221" s="58"/>
      <c r="BJ221" s="58"/>
      <c r="BK221" s="58"/>
      <c r="BL221" s="58"/>
      <c r="BM221" s="58"/>
      <c r="BN221" s="58"/>
      <c r="BO221" s="58"/>
      <c r="BP221" s="58"/>
      <c r="BQ221" s="58"/>
      <c r="BR221" s="58"/>
      <c r="BS221" s="58"/>
      <c r="BT221" s="58"/>
      <c r="BU221" s="58"/>
      <c r="BV221" s="58"/>
      <c r="BW221" s="58"/>
      <c r="BX221" s="58"/>
      <c r="BY221" s="58"/>
    </row>
    <row r="222" spans="1:77" ht="15.75" customHeight="1">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c r="BI222" s="58"/>
      <c r="BJ222" s="58"/>
      <c r="BK222" s="58"/>
      <c r="BL222" s="58"/>
      <c r="BM222" s="58"/>
      <c r="BN222" s="58"/>
      <c r="BO222" s="58"/>
      <c r="BP222" s="58"/>
      <c r="BQ222" s="58"/>
      <c r="BR222" s="58"/>
      <c r="BS222" s="58"/>
      <c r="BT222" s="58"/>
      <c r="BU222" s="58"/>
      <c r="BV222" s="58"/>
      <c r="BW222" s="58"/>
      <c r="BX222" s="58"/>
      <c r="BY222" s="58"/>
    </row>
    <row r="223" spans="1:77" ht="15.75" customHeight="1">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8"/>
      <c r="BR223" s="58"/>
      <c r="BS223" s="58"/>
      <c r="BT223" s="58"/>
      <c r="BU223" s="58"/>
      <c r="BV223" s="58"/>
      <c r="BW223" s="58"/>
      <c r="BX223" s="58"/>
      <c r="BY223" s="58"/>
    </row>
    <row r="224" spans="1:77" ht="15.75" customHeight="1">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c r="BH224" s="58"/>
      <c r="BI224" s="58"/>
      <c r="BJ224" s="58"/>
      <c r="BK224" s="58"/>
      <c r="BL224" s="58"/>
      <c r="BM224" s="58"/>
      <c r="BN224" s="58"/>
      <c r="BO224" s="58"/>
      <c r="BP224" s="58"/>
      <c r="BQ224" s="58"/>
      <c r="BR224" s="58"/>
      <c r="BS224" s="58"/>
      <c r="BT224" s="58"/>
      <c r="BU224" s="58"/>
      <c r="BV224" s="58"/>
      <c r="BW224" s="58"/>
      <c r="BX224" s="58"/>
      <c r="BY224" s="58"/>
    </row>
    <row r="225" spans="1:77" ht="15.75" customHeight="1">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c r="BI225" s="58"/>
      <c r="BJ225" s="58"/>
      <c r="BK225" s="58"/>
      <c r="BL225" s="58"/>
      <c r="BM225" s="58"/>
      <c r="BN225" s="58"/>
      <c r="BO225" s="58"/>
      <c r="BP225" s="58"/>
      <c r="BQ225" s="58"/>
      <c r="BR225" s="58"/>
      <c r="BS225" s="58"/>
      <c r="BT225" s="58"/>
      <c r="BU225" s="58"/>
      <c r="BV225" s="58"/>
      <c r="BW225" s="58"/>
      <c r="BX225" s="58"/>
      <c r="BY225" s="58"/>
    </row>
    <row r="226" spans="1:77" ht="15.75" customHeight="1">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58"/>
      <c r="AU226" s="58"/>
      <c r="AV226" s="58"/>
      <c r="AW226" s="58"/>
      <c r="AX226" s="58"/>
      <c r="AY226" s="58"/>
      <c r="AZ226" s="58"/>
      <c r="BA226" s="58"/>
      <c r="BB226" s="58"/>
      <c r="BC226" s="58"/>
      <c r="BD226" s="58"/>
      <c r="BE226" s="58"/>
      <c r="BF226" s="58"/>
      <c r="BG226" s="58"/>
      <c r="BH226" s="58"/>
      <c r="BI226" s="58"/>
      <c r="BJ226" s="58"/>
      <c r="BK226" s="58"/>
      <c r="BL226" s="58"/>
      <c r="BM226" s="58"/>
      <c r="BN226" s="58"/>
      <c r="BO226" s="58"/>
      <c r="BP226" s="58"/>
      <c r="BQ226" s="58"/>
      <c r="BR226" s="58"/>
      <c r="BS226" s="58"/>
      <c r="BT226" s="58"/>
      <c r="BU226" s="58"/>
      <c r="BV226" s="58"/>
      <c r="BW226" s="58"/>
      <c r="BX226" s="58"/>
      <c r="BY226" s="58"/>
    </row>
    <row r="227" spans="1:77" ht="15.75" customHeight="1">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8"/>
      <c r="AY227" s="58"/>
      <c r="AZ227" s="58"/>
      <c r="BA227" s="58"/>
      <c r="BB227" s="58"/>
      <c r="BC227" s="58"/>
      <c r="BD227" s="58"/>
      <c r="BE227" s="58"/>
      <c r="BF227" s="58"/>
      <c r="BG227" s="58"/>
      <c r="BH227" s="58"/>
      <c r="BI227" s="58"/>
      <c r="BJ227" s="58"/>
      <c r="BK227" s="58"/>
      <c r="BL227" s="58"/>
      <c r="BM227" s="58"/>
      <c r="BN227" s="58"/>
      <c r="BO227" s="58"/>
      <c r="BP227" s="58"/>
      <c r="BQ227" s="58"/>
      <c r="BR227" s="58"/>
      <c r="BS227" s="58"/>
      <c r="BT227" s="58"/>
      <c r="BU227" s="58"/>
      <c r="BV227" s="58"/>
      <c r="BW227" s="58"/>
      <c r="BX227" s="58"/>
      <c r="BY227" s="58"/>
    </row>
    <row r="228" spans="1:77" ht="15.75" customHeight="1">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c r="AJ228" s="58"/>
      <c r="AK228" s="58"/>
      <c r="AL228" s="58"/>
      <c r="AM228" s="58"/>
      <c r="AN228" s="58"/>
      <c r="AO228" s="58"/>
      <c r="AP228" s="58"/>
      <c r="AQ228" s="58"/>
      <c r="AR228" s="58"/>
      <c r="AS228" s="58"/>
      <c r="AT228" s="58"/>
      <c r="AU228" s="58"/>
      <c r="AV228" s="58"/>
      <c r="AW228" s="58"/>
      <c r="AX228" s="58"/>
      <c r="AY228" s="58"/>
      <c r="AZ228" s="58"/>
      <c r="BA228" s="58"/>
      <c r="BB228" s="58"/>
      <c r="BC228" s="58"/>
      <c r="BD228" s="58"/>
      <c r="BE228" s="58"/>
      <c r="BF228" s="58"/>
      <c r="BG228" s="58"/>
      <c r="BH228" s="58"/>
      <c r="BI228" s="58"/>
      <c r="BJ228" s="58"/>
      <c r="BK228" s="58"/>
      <c r="BL228" s="58"/>
      <c r="BM228" s="58"/>
      <c r="BN228" s="58"/>
      <c r="BO228" s="58"/>
      <c r="BP228" s="58"/>
      <c r="BQ228" s="58"/>
      <c r="BR228" s="58"/>
      <c r="BS228" s="58"/>
      <c r="BT228" s="58"/>
      <c r="BU228" s="58"/>
      <c r="BV228" s="58"/>
      <c r="BW228" s="58"/>
      <c r="BX228" s="58"/>
      <c r="BY228" s="58"/>
    </row>
    <row r="229" spans="1:77" ht="15.75" customHeight="1">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c r="AJ229" s="58"/>
      <c r="AK229" s="58"/>
      <c r="AL229" s="58"/>
      <c r="AM229" s="58"/>
      <c r="AN229" s="58"/>
      <c r="AO229" s="58"/>
      <c r="AP229" s="58"/>
      <c r="AQ229" s="58"/>
      <c r="AR229" s="58"/>
      <c r="AS229" s="58"/>
      <c r="AT229" s="58"/>
      <c r="AU229" s="58"/>
      <c r="AV229" s="58"/>
      <c r="AW229" s="58"/>
      <c r="AX229" s="58"/>
      <c r="AY229" s="58"/>
      <c r="AZ229" s="58"/>
      <c r="BA229" s="58"/>
      <c r="BB229" s="58"/>
      <c r="BC229" s="58"/>
      <c r="BD229" s="58"/>
      <c r="BE229" s="58"/>
      <c r="BF229" s="58"/>
      <c r="BG229" s="58"/>
      <c r="BH229" s="58"/>
      <c r="BI229" s="58"/>
      <c r="BJ229" s="58"/>
      <c r="BK229" s="58"/>
      <c r="BL229" s="58"/>
      <c r="BM229" s="58"/>
      <c r="BN229" s="58"/>
      <c r="BO229" s="58"/>
      <c r="BP229" s="58"/>
      <c r="BQ229" s="58"/>
      <c r="BR229" s="58"/>
      <c r="BS229" s="58"/>
      <c r="BT229" s="58"/>
      <c r="BU229" s="58"/>
      <c r="BV229" s="58"/>
      <c r="BW229" s="58"/>
      <c r="BX229" s="58"/>
      <c r="BY229" s="58"/>
    </row>
    <row r="230" spans="1:77" ht="15.75" customHeight="1">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c r="AA230" s="58"/>
      <c r="AB230" s="58"/>
      <c r="AC230" s="58"/>
      <c r="AD230" s="58"/>
      <c r="AE230" s="58"/>
      <c r="AF230" s="58"/>
      <c r="AG230" s="58"/>
      <c r="AH230" s="58"/>
      <c r="AI230" s="58"/>
      <c r="AJ230" s="58"/>
      <c r="AK230" s="58"/>
      <c r="AL230" s="58"/>
      <c r="AM230" s="58"/>
      <c r="AN230" s="58"/>
      <c r="AO230" s="58"/>
      <c r="AP230" s="58"/>
      <c r="AQ230" s="58"/>
      <c r="AR230" s="58"/>
      <c r="AS230" s="58"/>
      <c r="AT230" s="58"/>
      <c r="AU230" s="58"/>
      <c r="AV230" s="58"/>
      <c r="AW230" s="58"/>
      <c r="AX230" s="58"/>
      <c r="AY230" s="58"/>
      <c r="AZ230" s="58"/>
      <c r="BA230" s="58"/>
      <c r="BB230" s="58"/>
      <c r="BC230" s="58"/>
      <c r="BD230" s="58"/>
      <c r="BE230" s="58"/>
      <c r="BF230" s="58"/>
      <c r="BG230" s="58"/>
      <c r="BH230" s="58"/>
      <c r="BI230" s="58"/>
      <c r="BJ230" s="58"/>
      <c r="BK230" s="58"/>
      <c r="BL230" s="58"/>
      <c r="BM230" s="58"/>
      <c r="BN230" s="58"/>
      <c r="BO230" s="58"/>
      <c r="BP230" s="58"/>
      <c r="BQ230" s="58"/>
      <c r="BR230" s="58"/>
      <c r="BS230" s="58"/>
      <c r="BT230" s="58"/>
      <c r="BU230" s="58"/>
      <c r="BV230" s="58"/>
      <c r="BW230" s="58"/>
      <c r="BX230" s="58"/>
      <c r="BY230" s="58"/>
    </row>
    <row r="231" spans="1:77" ht="15.75" customHeight="1">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8"/>
      <c r="AU231" s="58"/>
      <c r="AV231" s="58"/>
      <c r="AW231" s="58"/>
      <c r="AX231" s="58"/>
      <c r="AY231" s="58"/>
      <c r="AZ231" s="58"/>
      <c r="BA231" s="58"/>
      <c r="BB231" s="58"/>
      <c r="BC231" s="58"/>
      <c r="BD231" s="58"/>
      <c r="BE231" s="58"/>
      <c r="BF231" s="58"/>
      <c r="BG231" s="58"/>
      <c r="BH231" s="58"/>
      <c r="BI231" s="58"/>
      <c r="BJ231" s="58"/>
      <c r="BK231" s="58"/>
      <c r="BL231" s="58"/>
      <c r="BM231" s="58"/>
      <c r="BN231" s="58"/>
      <c r="BO231" s="58"/>
      <c r="BP231" s="58"/>
      <c r="BQ231" s="58"/>
      <c r="BR231" s="58"/>
      <c r="BS231" s="58"/>
      <c r="BT231" s="58"/>
      <c r="BU231" s="58"/>
      <c r="BV231" s="58"/>
      <c r="BW231" s="58"/>
      <c r="BX231" s="58"/>
      <c r="BY231" s="58"/>
    </row>
    <row r="232" spans="1:77" ht="15.75" customHeight="1">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8"/>
      <c r="BS232" s="58"/>
      <c r="BT232" s="58"/>
      <c r="BU232" s="58"/>
      <c r="BV232" s="58"/>
      <c r="BW232" s="58"/>
      <c r="BX232" s="58"/>
      <c r="BY232" s="58"/>
    </row>
    <row r="233" spans="1:77" ht="15.75" customHeight="1">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c r="AA233" s="58"/>
      <c r="AB233" s="58"/>
      <c r="AC233" s="58"/>
      <c r="AD233" s="58"/>
      <c r="AE233" s="58"/>
      <c r="AF233" s="58"/>
      <c r="AG233" s="58"/>
      <c r="AH233" s="58"/>
      <c r="AI233" s="58"/>
      <c r="AJ233" s="58"/>
      <c r="AK233" s="58"/>
      <c r="AL233" s="58"/>
      <c r="AM233" s="58"/>
      <c r="AN233" s="58"/>
      <c r="AO233" s="58"/>
      <c r="AP233" s="58"/>
      <c r="AQ233" s="58"/>
      <c r="AR233" s="58"/>
      <c r="AS233" s="58"/>
      <c r="AT233" s="58"/>
      <c r="AU233" s="58"/>
      <c r="AV233" s="58"/>
      <c r="AW233" s="58"/>
      <c r="AX233" s="58"/>
      <c r="AY233" s="58"/>
      <c r="AZ233" s="58"/>
      <c r="BA233" s="58"/>
      <c r="BB233" s="58"/>
      <c r="BC233" s="58"/>
      <c r="BD233" s="58"/>
      <c r="BE233" s="58"/>
      <c r="BF233" s="58"/>
      <c r="BG233" s="58"/>
      <c r="BH233" s="58"/>
      <c r="BI233" s="58"/>
      <c r="BJ233" s="58"/>
      <c r="BK233" s="58"/>
      <c r="BL233" s="58"/>
      <c r="BM233" s="58"/>
      <c r="BN233" s="58"/>
      <c r="BO233" s="58"/>
      <c r="BP233" s="58"/>
      <c r="BQ233" s="58"/>
      <c r="BR233" s="58"/>
      <c r="BS233" s="58"/>
      <c r="BT233" s="58"/>
      <c r="BU233" s="58"/>
      <c r="BV233" s="58"/>
      <c r="BW233" s="58"/>
      <c r="BX233" s="58"/>
      <c r="BY233" s="58"/>
    </row>
    <row r="234" spans="1:77" ht="15.75" customHeight="1">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58"/>
      <c r="AU234" s="58"/>
      <c r="AV234" s="58"/>
      <c r="AW234" s="58"/>
      <c r="AX234" s="58"/>
      <c r="AY234" s="58"/>
      <c r="AZ234" s="58"/>
      <c r="BA234" s="58"/>
      <c r="BB234" s="58"/>
      <c r="BC234" s="58"/>
      <c r="BD234" s="58"/>
      <c r="BE234" s="58"/>
      <c r="BF234" s="58"/>
      <c r="BG234" s="58"/>
      <c r="BH234" s="58"/>
      <c r="BI234" s="58"/>
      <c r="BJ234" s="58"/>
      <c r="BK234" s="58"/>
      <c r="BL234" s="58"/>
      <c r="BM234" s="58"/>
      <c r="BN234" s="58"/>
      <c r="BO234" s="58"/>
      <c r="BP234" s="58"/>
      <c r="BQ234" s="58"/>
      <c r="BR234" s="58"/>
      <c r="BS234" s="58"/>
      <c r="BT234" s="58"/>
      <c r="BU234" s="58"/>
      <c r="BV234" s="58"/>
      <c r="BW234" s="58"/>
      <c r="BX234" s="58"/>
      <c r="BY234" s="58"/>
    </row>
    <row r="235" spans="1:77" ht="15.75" customHeight="1">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c r="AA235" s="58"/>
      <c r="AB235" s="58"/>
      <c r="AC235" s="58"/>
      <c r="AD235" s="58"/>
      <c r="AE235" s="58"/>
      <c r="AF235" s="58"/>
      <c r="AG235" s="58"/>
      <c r="AH235" s="58"/>
      <c r="AI235" s="58"/>
      <c r="AJ235" s="58"/>
      <c r="AK235" s="58"/>
      <c r="AL235" s="58"/>
      <c r="AM235" s="58"/>
      <c r="AN235" s="58"/>
      <c r="AO235" s="58"/>
      <c r="AP235" s="58"/>
      <c r="AQ235" s="58"/>
      <c r="AR235" s="58"/>
      <c r="AS235" s="58"/>
      <c r="AT235" s="58"/>
      <c r="AU235" s="58"/>
      <c r="AV235" s="58"/>
      <c r="AW235" s="58"/>
      <c r="AX235" s="58"/>
      <c r="AY235" s="58"/>
      <c r="AZ235" s="58"/>
      <c r="BA235" s="58"/>
      <c r="BB235" s="58"/>
      <c r="BC235" s="58"/>
      <c r="BD235" s="58"/>
      <c r="BE235" s="58"/>
      <c r="BF235" s="58"/>
      <c r="BG235" s="58"/>
      <c r="BH235" s="58"/>
      <c r="BI235" s="58"/>
      <c r="BJ235" s="58"/>
      <c r="BK235" s="58"/>
      <c r="BL235" s="58"/>
      <c r="BM235" s="58"/>
      <c r="BN235" s="58"/>
      <c r="BO235" s="58"/>
      <c r="BP235" s="58"/>
      <c r="BQ235" s="58"/>
      <c r="BR235" s="58"/>
      <c r="BS235" s="58"/>
      <c r="BT235" s="58"/>
      <c r="BU235" s="58"/>
      <c r="BV235" s="58"/>
      <c r="BW235" s="58"/>
      <c r="BX235" s="58"/>
      <c r="BY235" s="58"/>
    </row>
    <row r="236" spans="1:77" ht="15.75" customHeight="1">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58"/>
      <c r="AY236" s="58"/>
      <c r="AZ236" s="58"/>
      <c r="BA236" s="58"/>
      <c r="BB236" s="58"/>
      <c r="BC236" s="58"/>
      <c r="BD236" s="58"/>
      <c r="BE236" s="58"/>
      <c r="BF236" s="58"/>
      <c r="BG236" s="58"/>
      <c r="BH236" s="58"/>
      <c r="BI236" s="58"/>
      <c r="BJ236" s="58"/>
      <c r="BK236" s="58"/>
      <c r="BL236" s="58"/>
      <c r="BM236" s="58"/>
      <c r="BN236" s="58"/>
      <c r="BO236" s="58"/>
      <c r="BP236" s="58"/>
      <c r="BQ236" s="58"/>
      <c r="BR236" s="58"/>
      <c r="BS236" s="58"/>
      <c r="BT236" s="58"/>
      <c r="BU236" s="58"/>
      <c r="BV236" s="58"/>
      <c r="BW236" s="58"/>
      <c r="BX236" s="58"/>
      <c r="BY236" s="58"/>
    </row>
    <row r="237" spans="1:77" ht="15.75" customHeight="1">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8"/>
      <c r="AY237" s="58"/>
      <c r="AZ237" s="58"/>
      <c r="BA237" s="58"/>
      <c r="BB237" s="58"/>
      <c r="BC237" s="58"/>
      <c r="BD237" s="58"/>
      <c r="BE237" s="58"/>
      <c r="BF237" s="58"/>
      <c r="BG237" s="58"/>
      <c r="BH237" s="58"/>
      <c r="BI237" s="58"/>
      <c r="BJ237" s="58"/>
      <c r="BK237" s="58"/>
      <c r="BL237" s="58"/>
      <c r="BM237" s="58"/>
      <c r="BN237" s="58"/>
      <c r="BO237" s="58"/>
      <c r="BP237" s="58"/>
      <c r="BQ237" s="58"/>
      <c r="BR237" s="58"/>
      <c r="BS237" s="58"/>
      <c r="BT237" s="58"/>
      <c r="BU237" s="58"/>
      <c r="BV237" s="58"/>
      <c r="BW237" s="58"/>
      <c r="BX237" s="58"/>
      <c r="BY237" s="58"/>
    </row>
    <row r="238" spans="1:77" ht="15.75" customHeight="1">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58"/>
      <c r="AU238" s="58"/>
      <c r="AV238" s="58"/>
      <c r="AW238" s="58"/>
      <c r="AX238" s="58"/>
      <c r="AY238" s="58"/>
      <c r="AZ238" s="58"/>
      <c r="BA238" s="58"/>
      <c r="BB238" s="58"/>
      <c r="BC238" s="58"/>
      <c r="BD238" s="58"/>
      <c r="BE238" s="58"/>
      <c r="BF238" s="58"/>
      <c r="BG238" s="58"/>
      <c r="BH238" s="58"/>
      <c r="BI238" s="58"/>
      <c r="BJ238" s="58"/>
      <c r="BK238" s="58"/>
      <c r="BL238" s="58"/>
      <c r="BM238" s="58"/>
      <c r="BN238" s="58"/>
      <c r="BO238" s="58"/>
      <c r="BP238" s="58"/>
      <c r="BQ238" s="58"/>
      <c r="BR238" s="58"/>
      <c r="BS238" s="58"/>
      <c r="BT238" s="58"/>
      <c r="BU238" s="58"/>
      <c r="BV238" s="58"/>
      <c r="BW238" s="58"/>
      <c r="BX238" s="58"/>
      <c r="BY238" s="58"/>
    </row>
    <row r="239" spans="1:77" ht="15.75" customHeight="1">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c r="BA239" s="58"/>
      <c r="BB239" s="58"/>
      <c r="BC239" s="58"/>
      <c r="BD239" s="58"/>
      <c r="BE239" s="58"/>
      <c r="BF239" s="58"/>
      <c r="BG239" s="58"/>
      <c r="BH239" s="58"/>
      <c r="BI239" s="58"/>
      <c r="BJ239" s="58"/>
      <c r="BK239" s="58"/>
      <c r="BL239" s="58"/>
      <c r="BM239" s="58"/>
      <c r="BN239" s="58"/>
      <c r="BO239" s="58"/>
      <c r="BP239" s="58"/>
      <c r="BQ239" s="58"/>
      <c r="BR239" s="58"/>
      <c r="BS239" s="58"/>
      <c r="BT239" s="58"/>
      <c r="BU239" s="58"/>
      <c r="BV239" s="58"/>
      <c r="BW239" s="58"/>
      <c r="BX239" s="58"/>
      <c r="BY239" s="58"/>
    </row>
    <row r="240" spans="1:77" ht="15.75" customHeight="1">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c r="BD240" s="58"/>
      <c r="BE240" s="58"/>
      <c r="BF240" s="58"/>
      <c r="BG240" s="58"/>
      <c r="BH240" s="58"/>
      <c r="BI240" s="58"/>
      <c r="BJ240" s="58"/>
      <c r="BK240" s="58"/>
      <c r="BL240" s="58"/>
      <c r="BM240" s="58"/>
      <c r="BN240" s="58"/>
      <c r="BO240" s="58"/>
      <c r="BP240" s="58"/>
      <c r="BQ240" s="58"/>
      <c r="BR240" s="58"/>
      <c r="BS240" s="58"/>
      <c r="BT240" s="58"/>
      <c r="BU240" s="58"/>
      <c r="BV240" s="58"/>
      <c r="BW240" s="58"/>
      <c r="BX240" s="58"/>
      <c r="BY240" s="58"/>
    </row>
    <row r="241" spans="1:77" ht="15.75" customHeight="1">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c r="BF241" s="58"/>
      <c r="BG241" s="58"/>
      <c r="BH241" s="58"/>
      <c r="BI241" s="58"/>
      <c r="BJ241" s="58"/>
      <c r="BK241" s="58"/>
      <c r="BL241" s="58"/>
      <c r="BM241" s="58"/>
      <c r="BN241" s="58"/>
      <c r="BO241" s="58"/>
      <c r="BP241" s="58"/>
      <c r="BQ241" s="58"/>
      <c r="BR241" s="58"/>
      <c r="BS241" s="58"/>
      <c r="BT241" s="58"/>
      <c r="BU241" s="58"/>
      <c r="BV241" s="58"/>
      <c r="BW241" s="58"/>
      <c r="BX241" s="58"/>
      <c r="BY241" s="58"/>
    </row>
    <row r="242" spans="1:77" ht="15.75" customHeight="1">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c r="BH242" s="58"/>
      <c r="BI242" s="58"/>
      <c r="BJ242" s="58"/>
      <c r="BK242" s="58"/>
      <c r="BL242" s="58"/>
      <c r="BM242" s="58"/>
      <c r="BN242" s="58"/>
      <c r="BO242" s="58"/>
      <c r="BP242" s="58"/>
      <c r="BQ242" s="58"/>
      <c r="BR242" s="58"/>
      <c r="BS242" s="58"/>
      <c r="BT242" s="58"/>
      <c r="BU242" s="58"/>
      <c r="BV242" s="58"/>
      <c r="BW242" s="58"/>
      <c r="BX242" s="58"/>
      <c r="BY242" s="58"/>
    </row>
    <row r="243" spans="1:77" ht="15.75" customHeight="1">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58"/>
      <c r="BH243" s="58"/>
      <c r="BI243" s="58"/>
      <c r="BJ243" s="58"/>
      <c r="BK243" s="58"/>
      <c r="BL243" s="58"/>
      <c r="BM243" s="58"/>
      <c r="BN243" s="58"/>
      <c r="BO243" s="58"/>
      <c r="BP243" s="58"/>
      <c r="BQ243" s="58"/>
      <c r="BR243" s="58"/>
      <c r="BS243" s="58"/>
      <c r="BT243" s="58"/>
      <c r="BU243" s="58"/>
      <c r="BV243" s="58"/>
      <c r="BW243" s="58"/>
      <c r="BX243" s="58"/>
      <c r="BY243" s="58"/>
    </row>
    <row r="244" spans="1:77" ht="15.75" customHeight="1">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c r="BI244" s="58"/>
      <c r="BJ244" s="58"/>
      <c r="BK244" s="58"/>
      <c r="BL244" s="58"/>
      <c r="BM244" s="58"/>
      <c r="BN244" s="58"/>
      <c r="BO244" s="58"/>
      <c r="BP244" s="58"/>
      <c r="BQ244" s="58"/>
      <c r="BR244" s="58"/>
      <c r="BS244" s="58"/>
      <c r="BT244" s="58"/>
      <c r="BU244" s="58"/>
      <c r="BV244" s="58"/>
      <c r="BW244" s="58"/>
      <c r="BX244" s="58"/>
      <c r="BY244" s="58"/>
    </row>
    <row r="245" spans="1:77" ht="15.75" customHeight="1">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c r="AH245" s="58"/>
      <c r="AI245" s="58"/>
      <c r="AJ245" s="58"/>
      <c r="AK245" s="58"/>
      <c r="AL245" s="58"/>
      <c r="AM245" s="58"/>
      <c r="AN245" s="58"/>
      <c r="AO245" s="58"/>
      <c r="AP245" s="58"/>
      <c r="AQ245" s="58"/>
      <c r="AR245" s="58"/>
      <c r="AS245" s="58"/>
      <c r="AT245" s="58"/>
      <c r="AU245" s="58"/>
      <c r="AV245" s="58"/>
      <c r="AW245" s="58"/>
      <c r="AX245" s="58"/>
      <c r="AY245" s="58"/>
      <c r="AZ245" s="58"/>
      <c r="BA245" s="58"/>
      <c r="BB245" s="58"/>
      <c r="BC245" s="58"/>
      <c r="BD245" s="58"/>
      <c r="BE245" s="58"/>
      <c r="BF245" s="58"/>
      <c r="BG245" s="58"/>
      <c r="BH245" s="58"/>
      <c r="BI245" s="58"/>
      <c r="BJ245" s="58"/>
      <c r="BK245" s="58"/>
      <c r="BL245" s="58"/>
      <c r="BM245" s="58"/>
      <c r="BN245" s="58"/>
      <c r="BO245" s="58"/>
      <c r="BP245" s="58"/>
      <c r="BQ245" s="58"/>
      <c r="BR245" s="58"/>
      <c r="BS245" s="58"/>
      <c r="BT245" s="58"/>
      <c r="BU245" s="58"/>
      <c r="BV245" s="58"/>
      <c r="BW245" s="58"/>
      <c r="BX245" s="58"/>
      <c r="BY245" s="58"/>
    </row>
    <row r="246" spans="1:77" ht="15.75" customHeight="1">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c r="AA246" s="58"/>
      <c r="AB246" s="58"/>
      <c r="AC246" s="58"/>
      <c r="AD246" s="58"/>
      <c r="AE246" s="58"/>
      <c r="AF246" s="58"/>
      <c r="AG246" s="58"/>
      <c r="AH246" s="58"/>
      <c r="AI246" s="58"/>
      <c r="AJ246" s="58"/>
      <c r="AK246" s="58"/>
      <c r="AL246" s="58"/>
      <c r="AM246" s="58"/>
      <c r="AN246" s="58"/>
      <c r="AO246" s="58"/>
      <c r="AP246" s="58"/>
      <c r="AQ246" s="58"/>
      <c r="AR246" s="58"/>
      <c r="AS246" s="58"/>
      <c r="AT246" s="58"/>
      <c r="AU246" s="58"/>
      <c r="AV246" s="58"/>
      <c r="AW246" s="58"/>
      <c r="AX246" s="58"/>
      <c r="AY246" s="58"/>
      <c r="AZ246" s="58"/>
      <c r="BA246" s="58"/>
      <c r="BB246" s="58"/>
      <c r="BC246" s="58"/>
      <c r="BD246" s="58"/>
      <c r="BE246" s="58"/>
      <c r="BF246" s="58"/>
      <c r="BG246" s="58"/>
      <c r="BH246" s="58"/>
      <c r="BI246" s="58"/>
      <c r="BJ246" s="58"/>
      <c r="BK246" s="58"/>
      <c r="BL246" s="58"/>
      <c r="BM246" s="58"/>
      <c r="BN246" s="58"/>
      <c r="BO246" s="58"/>
      <c r="BP246" s="58"/>
      <c r="BQ246" s="58"/>
      <c r="BR246" s="58"/>
      <c r="BS246" s="58"/>
      <c r="BT246" s="58"/>
      <c r="BU246" s="58"/>
      <c r="BV246" s="58"/>
      <c r="BW246" s="58"/>
      <c r="BX246" s="58"/>
      <c r="BY246" s="58"/>
    </row>
    <row r="247" spans="1:77" ht="15.75" customHeight="1">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8"/>
      <c r="BR247" s="58"/>
      <c r="BS247" s="58"/>
      <c r="BT247" s="58"/>
      <c r="BU247" s="58"/>
      <c r="BV247" s="58"/>
      <c r="BW247" s="58"/>
      <c r="BX247" s="58"/>
      <c r="BY247" s="58"/>
    </row>
    <row r="248" spans="1:77" ht="15.75" customHeight="1">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c r="AA248" s="58"/>
      <c r="AB248" s="58"/>
      <c r="AC248" s="58"/>
      <c r="AD248" s="58"/>
      <c r="AE248" s="58"/>
      <c r="AF248" s="58"/>
      <c r="AG248" s="58"/>
      <c r="AH248" s="58"/>
      <c r="AI248" s="58"/>
      <c r="AJ248" s="58"/>
      <c r="AK248" s="58"/>
      <c r="AL248" s="58"/>
      <c r="AM248" s="58"/>
      <c r="AN248" s="58"/>
      <c r="AO248" s="58"/>
      <c r="AP248" s="58"/>
      <c r="AQ248" s="58"/>
      <c r="AR248" s="58"/>
      <c r="AS248" s="58"/>
      <c r="AT248" s="58"/>
      <c r="AU248" s="58"/>
      <c r="AV248" s="58"/>
      <c r="AW248" s="58"/>
      <c r="AX248" s="58"/>
      <c r="AY248" s="58"/>
      <c r="AZ248" s="58"/>
      <c r="BA248" s="58"/>
      <c r="BB248" s="58"/>
      <c r="BC248" s="58"/>
      <c r="BD248" s="58"/>
      <c r="BE248" s="58"/>
      <c r="BF248" s="58"/>
      <c r="BG248" s="58"/>
      <c r="BH248" s="58"/>
      <c r="BI248" s="58"/>
      <c r="BJ248" s="58"/>
      <c r="BK248" s="58"/>
      <c r="BL248" s="58"/>
      <c r="BM248" s="58"/>
      <c r="BN248" s="58"/>
      <c r="BO248" s="58"/>
      <c r="BP248" s="58"/>
      <c r="BQ248" s="58"/>
      <c r="BR248" s="58"/>
      <c r="BS248" s="58"/>
      <c r="BT248" s="58"/>
      <c r="BU248" s="58"/>
      <c r="BV248" s="58"/>
      <c r="BW248" s="58"/>
      <c r="BX248" s="58"/>
      <c r="BY248" s="58"/>
    </row>
    <row r="249" spans="1:77" ht="15.75" customHeight="1">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58"/>
      <c r="AU249" s="58"/>
      <c r="AV249" s="58"/>
      <c r="AW249" s="58"/>
      <c r="AX249" s="58"/>
      <c r="AY249" s="58"/>
      <c r="AZ249" s="58"/>
      <c r="BA249" s="58"/>
      <c r="BB249" s="58"/>
      <c r="BC249" s="58"/>
      <c r="BD249" s="58"/>
      <c r="BE249" s="58"/>
      <c r="BF249" s="58"/>
      <c r="BG249" s="58"/>
      <c r="BH249" s="58"/>
      <c r="BI249" s="58"/>
      <c r="BJ249" s="58"/>
      <c r="BK249" s="58"/>
      <c r="BL249" s="58"/>
      <c r="BM249" s="58"/>
      <c r="BN249" s="58"/>
      <c r="BO249" s="58"/>
      <c r="BP249" s="58"/>
      <c r="BQ249" s="58"/>
      <c r="BR249" s="58"/>
      <c r="BS249" s="58"/>
      <c r="BT249" s="58"/>
      <c r="BU249" s="58"/>
      <c r="BV249" s="58"/>
      <c r="BW249" s="58"/>
      <c r="BX249" s="58"/>
      <c r="BY249" s="58"/>
    </row>
    <row r="250" spans="1:77" ht="15.75" customHeight="1">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c r="AP250" s="58"/>
      <c r="AQ250" s="58"/>
      <c r="AR250" s="58"/>
      <c r="AS250" s="58"/>
      <c r="AT250" s="58"/>
      <c r="AU250" s="58"/>
      <c r="AV250" s="58"/>
      <c r="AW250" s="58"/>
      <c r="AX250" s="58"/>
      <c r="AY250" s="58"/>
      <c r="AZ250" s="58"/>
      <c r="BA250" s="58"/>
      <c r="BB250" s="58"/>
      <c r="BC250" s="58"/>
      <c r="BD250" s="58"/>
      <c r="BE250" s="58"/>
      <c r="BF250" s="58"/>
      <c r="BG250" s="58"/>
      <c r="BH250" s="58"/>
      <c r="BI250" s="58"/>
      <c r="BJ250" s="58"/>
      <c r="BK250" s="58"/>
      <c r="BL250" s="58"/>
      <c r="BM250" s="58"/>
      <c r="BN250" s="58"/>
      <c r="BO250" s="58"/>
      <c r="BP250" s="58"/>
      <c r="BQ250" s="58"/>
      <c r="BR250" s="58"/>
      <c r="BS250" s="58"/>
      <c r="BT250" s="58"/>
      <c r="BU250" s="58"/>
      <c r="BV250" s="58"/>
      <c r="BW250" s="58"/>
      <c r="BX250" s="58"/>
      <c r="BY250" s="58"/>
    </row>
    <row r="251" spans="1:77" ht="15.75" customHeight="1">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58"/>
      <c r="AU251" s="58"/>
      <c r="AV251" s="58"/>
      <c r="AW251" s="58"/>
      <c r="AX251" s="58"/>
      <c r="AY251" s="58"/>
      <c r="AZ251" s="58"/>
      <c r="BA251" s="58"/>
      <c r="BB251" s="58"/>
      <c r="BC251" s="58"/>
      <c r="BD251" s="58"/>
      <c r="BE251" s="58"/>
      <c r="BF251" s="58"/>
      <c r="BG251" s="58"/>
      <c r="BH251" s="58"/>
      <c r="BI251" s="58"/>
      <c r="BJ251" s="58"/>
      <c r="BK251" s="58"/>
      <c r="BL251" s="58"/>
      <c r="BM251" s="58"/>
      <c r="BN251" s="58"/>
      <c r="BO251" s="58"/>
      <c r="BP251" s="58"/>
      <c r="BQ251" s="58"/>
      <c r="BR251" s="58"/>
      <c r="BS251" s="58"/>
      <c r="BT251" s="58"/>
      <c r="BU251" s="58"/>
      <c r="BV251" s="58"/>
      <c r="BW251" s="58"/>
      <c r="BX251" s="58"/>
      <c r="BY251" s="58"/>
    </row>
    <row r="252" spans="1:77" ht="15.75" customHeight="1">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c r="AA252" s="58"/>
      <c r="AB252" s="58"/>
      <c r="AC252" s="58"/>
      <c r="AD252" s="58"/>
      <c r="AE252" s="58"/>
      <c r="AF252" s="58"/>
      <c r="AG252" s="58"/>
      <c r="AH252" s="58"/>
      <c r="AI252" s="58"/>
      <c r="AJ252" s="58"/>
      <c r="AK252" s="58"/>
      <c r="AL252" s="58"/>
      <c r="AM252" s="58"/>
      <c r="AN252" s="58"/>
      <c r="AO252" s="58"/>
      <c r="AP252" s="58"/>
      <c r="AQ252" s="58"/>
      <c r="AR252" s="58"/>
      <c r="AS252" s="58"/>
      <c r="AT252" s="58"/>
      <c r="AU252" s="58"/>
      <c r="AV252" s="58"/>
      <c r="AW252" s="58"/>
      <c r="AX252" s="58"/>
      <c r="AY252" s="58"/>
      <c r="AZ252" s="58"/>
      <c r="BA252" s="58"/>
      <c r="BB252" s="58"/>
      <c r="BC252" s="58"/>
      <c r="BD252" s="58"/>
      <c r="BE252" s="58"/>
      <c r="BF252" s="58"/>
      <c r="BG252" s="58"/>
      <c r="BH252" s="58"/>
      <c r="BI252" s="58"/>
      <c r="BJ252" s="58"/>
      <c r="BK252" s="58"/>
      <c r="BL252" s="58"/>
      <c r="BM252" s="58"/>
      <c r="BN252" s="58"/>
      <c r="BO252" s="58"/>
      <c r="BP252" s="58"/>
      <c r="BQ252" s="58"/>
      <c r="BR252" s="58"/>
      <c r="BS252" s="58"/>
      <c r="BT252" s="58"/>
      <c r="BU252" s="58"/>
      <c r="BV252" s="58"/>
      <c r="BW252" s="58"/>
      <c r="BX252" s="58"/>
      <c r="BY252" s="58"/>
    </row>
    <row r="253" spans="1:77" ht="15.75" customHeight="1">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c r="AA253" s="58"/>
      <c r="AB253" s="58"/>
      <c r="AC253" s="58"/>
      <c r="AD253" s="58"/>
      <c r="AE253" s="58"/>
      <c r="AF253" s="58"/>
      <c r="AG253" s="58"/>
      <c r="AH253" s="58"/>
      <c r="AI253" s="58"/>
      <c r="AJ253" s="58"/>
      <c r="AK253" s="58"/>
      <c r="AL253" s="58"/>
      <c r="AM253" s="58"/>
      <c r="AN253" s="58"/>
      <c r="AO253" s="58"/>
      <c r="AP253" s="58"/>
      <c r="AQ253" s="58"/>
      <c r="AR253" s="58"/>
      <c r="AS253" s="58"/>
      <c r="AT253" s="58"/>
      <c r="AU253" s="58"/>
      <c r="AV253" s="58"/>
      <c r="AW253" s="58"/>
      <c r="AX253" s="58"/>
      <c r="AY253" s="58"/>
      <c r="AZ253" s="58"/>
      <c r="BA253" s="58"/>
      <c r="BB253" s="58"/>
      <c r="BC253" s="58"/>
      <c r="BD253" s="58"/>
      <c r="BE253" s="58"/>
      <c r="BF253" s="58"/>
      <c r="BG253" s="58"/>
      <c r="BH253" s="58"/>
      <c r="BI253" s="58"/>
      <c r="BJ253" s="58"/>
      <c r="BK253" s="58"/>
      <c r="BL253" s="58"/>
      <c r="BM253" s="58"/>
      <c r="BN253" s="58"/>
      <c r="BO253" s="58"/>
      <c r="BP253" s="58"/>
      <c r="BQ253" s="58"/>
      <c r="BR253" s="58"/>
      <c r="BS253" s="58"/>
      <c r="BT253" s="58"/>
      <c r="BU253" s="58"/>
      <c r="BV253" s="58"/>
      <c r="BW253" s="58"/>
      <c r="BX253" s="58"/>
      <c r="BY253" s="58"/>
    </row>
    <row r="254" spans="1:77" ht="15.75" customHeight="1">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c r="BF254" s="58"/>
      <c r="BG254" s="58"/>
      <c r="BH254" s="58"/>
      <c r="BI254" s="58"/>
      <c r="BJ254" s="58"/>
      <c r="BK254" s="58"/>
      <c r="BL254" s="58"/>
      <c r="BM254" s="58"/>
      <c r="BN254" s="58"/>
      <c r="BO254" s="58"/>
      <c r="BP254" s="58"/>
      <c r="BQ254" s="58"/>
      <c r="BR254" s="58"/>
      <c r="BS254" s="58"/>
      <c r="BT254" s="58"/>
      <c r="BU254" s="58"/>
      <c r="BV254" s="58"/>
      <c r="BW254" s="58"/>
      <c r="BX254" s="58"/>
      <c r="BY254" s="58"/>
    </row>
    <row r="255" spans="1:77" ht="15.75" customHeight="1">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c r="AA255" s="58"/>
      <c r="AB255" s="58"/>
      <c r="AC255" s="58"/>
      <c r="AD255" s="58"/>
      <c r="AE255" s="58"/>
      <c r="AF255" s="58"/>
      <c r="AG255" s="58"/>
      <c r="AH255" s="58"/>
      <c r="AI255" s="58"/>
      <c r="AJ255" s="58"/>
      <c r="AK255" s="58"/>
      <c r="AL255" s="58"/>
      <c r="AM255" s="58"/>
      <c r="AN255" s="58"/>
      <c r="AO255" s="58"/>
      <c r="AP255" s="58"/>
      <c r="AQ255" s="58"/>
      <c r="AR255" s="58"/>
      <c r="AS255" s="58"/>
      <c r="AT255" s="58"/>
      <c r="AU255" s="58"/>
      <c r="AV255" s="58"/>
      <c r="AW255" s="58"/>
      <c r="AX255" s="58"/>
      <c r="AY255" s="58"/>
      <c r="AZ255" s="58"/>
      <c r="BA255" s="58"/>
      <c r="BB255" s="58"/>
      <c r="BC255" s="58"/>
      <c r="BD255" s="58"/>
      <c r="BE255" s="58"/>
      <c r="BF255" s="58"/>
      <c r="BG255" s="58"/>
      <c r="BH255" s="58"/>
      <c r="BI255" s="58"/>
      <c r="BJ255" s="58"/>
      <c r="BK255" s="58"/>
      <c r="BL255" s="58"/>
      <c r="BM255" s="58"/>
      <c r="BN255" s="58"/>
      <c r="BO255" s="58"/>
      <c r="BP255" s="58"/>
      <c r="BQ255" s="58"/>
      <c r="BR255" s="58"/>
      <c r="BS255" s="58"/>
      <c r="BT255" s="58"/>
      <c r="BU255" s="58"/>
      <c r="BV255" s="58"/>
      <c r="BW255" s="58"/>
      <c r="BX255" s="58"/>
      <c r="BY255" s="58"/>
    </row>
    <row r="256" spans="1:77" ht="15.75" customHeight="1">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c r="AA256" s="58"/>
      <c r="AB256" s="58"/>
      <c r="AC256" s="58"/>
      <c r="AD256" s="58"/>
      <c r="AE256" s="58"/>
      <c r="AF256" s="58"/>
      <c r="AG256" s="58"/>
      <c r="AH256" s="58"/>
      <c r="AI256" s="58"/>
      <c r="AJ256" s="58"/>
      <c r="AK256" s="58"/>
      <c r="AL256" s="58"/>
      <c r="AM256" s="58"/>
      <c r="AN256" s="58"/>
      <c r="AO256" s="58"/>
      <c r="AP256" s="58"/>
      <c r="AQ256" s="58"/>
      <c r="AR256" s="58"/>
      <c r="AS256" s="58"/>
      <c r="AT256" s="58"/>
      <c r="AU256" s="58"/>
      <c r="AV256" s="58"/>
      <c r="AW256" s="58"/>
      <c r="AX256" s="58"/>
      <c r="AY256" s="58"/>
      <c r="AZ256" s="58"/>
      <c r="BA256" s="58"/>
      <c r="BB256" s="58"/>
      <c r="BC256" s="58"/>
      <c r="BD256" s="58"/>
      <c r="BE256" s="58"/>
      <c r="BF256" s="58"/>
      <c r="BG256" s="58"/>
      <c r="BH256" s="58"/>
      <c r="BI256" s="58"/>
      <c r="BJ256" s="58"/>
      <c r="BK256" s="58"/>
      <c r="BL256" s="58"/>
      <c r="BM256" s="58"/>
      <c r="BN256" s="58"/>
      <c r="BO256" s="58"/>
      <c r="BP256" s="58"/>
      <c r="BQ256" s="58"/>
      <c r="BR256" s="58"/>
      <c r="BS256" s="58"/>
      <c r="BT256" s="58"/>
      <c r="BU256" s="58"/>
      <c r="BV256" s="58"/>
      <c r="BW256" s="58"/>
      <c r="BX256" s="58"/>
      <c r="BY256" s="58"/>
    </row>
    <row r="257" spans="1:77" ht="15.75" customHeight="1">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c r="BA257" s="58"/>
      <c r="BB257" s="58"/>
      <c r="BC257" s="58"/>
      <c r="BD257" s="58"/>
      <c r="BE257" s="58"/>
      <c r="BF257" s="58"/>
      <c r="BG257" s="58"/>
      <c r="BH257" s="58"/>
      <c r="BI257" s="58"/>
      <c r="BJ257" s="58"/>
      <c r="BK257" s="58"/>
      <c r="BL257" s="58"/>
      <c r="BM257" s="58"/>
      <c r="BN257" s="58"/>
      <c r="BO257" s="58"/>
      <c r="BP257" s="58"/>
      <c r="BQ257" s="58"/>
      <c r="BR257" s="58"/>
      <c r="BS257" s="58"/>
      <c r="BT257" s="58"/>
      <c r="BU257" s="58"/>
      <c r="BV257" s="58"/>
      <c r="BW257" s="58"/>
      <c r="BX257" s="58"/>
      <c r="BY257" s="58"/>
    </row>
    <row r="258" spans="1:77" ht="15.75" customHeight="1">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c r="AA258" s="58"/>
      <c r="AB258" s="58"/>
      <c r="AC258" s="58"/>
      <c r="AD258" s="58"/>
      <c r="AE258" s="58"/>
      <c r="AF258" s="58"/>
      <c r="AG258" s="58"/>
      <c r="AH258" s="58"/>
      <c r="AI258" s="58"/>
      <c r="AJ258" s="58"/>
      <c r="AK258" s="58"/>
      <c r="AL258" s="58"/>
      <c r="AM258" s="58"/>
      <c r="AN258" s="58"/>
      <c r="AO258" s="58"/>
      <c r="AP258" s="58"/>
      <c r="AQ258" s="58"/>
      <c r="AR258" s="58"/>
      <c r="AS258" s="58"/>
      <c r="AT258" s="58"/>
      <c r="AU258" s="58"/>
      <c r="AV258" s="58"/>
      <c r="AW258" s="58"/>
      <c r="AX258" s="58"/>
      <c r="AY258" s="58"/>
      <c r="AZ258" s="58"/>
      <c r="BA258" s="58"/>
      <c r="BB258" s="58"/>
      <c r="BC258" s="58"/>
      <c r="BD258" s="58"/>
      <c r="BE258" s="58"/>
      <c r="BF258" s="58"/>
      <c r="BG258" s="58"/>
      <c r="BH258" s="58"/>
      <c r="BI258" s="58"/>
      <c r="BJ258" s="58"/>
      <c r="BK258" s="58"/>
      <c r="BL258" s="58"/>
      <c r="BM258" s="58"/>
      <c r="BN258" s="58"/>
      <c r="BO258" s="58"/>
      <c r="BP258" s="58"/>
      <c r="BQ258" s="58"/>
      <c r="BR258" s="58"/>
      <c r="BS258" s="58"/>
      <c r="BT258" s="58"/>
      <c r="BU258" s="58"/>
      <c r="BV258" s="58"/>
      <c r="BW258" s="58"/>
      <c r="BX258" s="58"/>
      <c r="BY258" s="58"/>
    </row>
    <row r="259" spans="1:77" ht="15.75" customHeight="1">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c r="AA259" s="58"/>
      <c r="AB259" s="58"/>
      <c r="AC259" s="58"/>
      <c r="AD259" s="58"/>
      <c r="AE259" s="58"/>
      <c r="AF259" s="58"/>
      <c r="AG259" s="58"/>
      <c r="AH259" s="58"/>
      <c r="AI259" s="58"/>
      <c r="AJ259" s="58"/>
      <c r="AK259" s="58"/>
      <c r="AL259" s="58"/>
      <c r="AM259" s="58"/>
      <c r="AN259" s="58"/>
      <c r="AO259" s="58"/>
      <c r="AP259" s="58"/>
      <c r="AQ259" s="58"/>
      <c r="AR259" s="58"/>
      <c r="AS259" s="58"/>
      <c r="AT259" s="58"/>
      <c r="AU259" s="58"/>
      <c r="AV259" s="58"/>
      <c r="AW259" s="58"/>
      <c r="AX259" s="58"/>
      <c r="AY259" s="58"/>
      <c r="AZ259" s="58"/>
      <c r="BA259" s="58"/>
      <c r="BB259" s="58"/>
      <c r="BC259" s="58"/>
      <c r="BD259" s="58"/>
      <c r="BE259" s="58"/>
      <c r="BF259" s="58"/>
      <c r="BG259" s="58"/>
      <c r="BH259" s="58"/>
      <c r="BI259" s="58"/>
      <c r="BJ259" s="58"/>
      <c r="BK259" s="58"/>
      <c r="BL259" s="58"/>
      <c r="BM259" s="58"/>
      <c r="BN259" s="58"/>
      <c r="BO259" s="58"/>
      <c r="BP259" s="58"/>
      <c r="BQ259" s="58"/>
      <c r="BR259" s="58"/>
      <c r="BS259" s="58"/>
      <c r="BT259" s="58"/>
      <c r="BU259" s="58"/>
      <c r="BV259" s="58"/>
      <c r="BW259" s="58"/>
      <c r="BX259" s="58"/>
      <c r="BY259" s="58"/>
    </row>
    <row r="260" spans="1:77" ht="15.75" customHeight="1">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c r="AA260" s="58"/>
      <c r="AB260" s="58"/>
      <c r="AC260" s="58"/>
      <c r="AD260" s="58"/>
      <c r="AE260" s="58"/>
      <c r="AF260" s="58"/>
      <c r="AG260" s="58"/>
      <c r="AH260" s="58"/>
      <c r="AI260" s="58"/>
      <c r="AJ260" s="58"/>
      <c r="AK260" s="58"/>
      <c r="AL260" s="58"/>
      <c r="AM260" s="58"/>
      <c r="AN260" s="58"/>
      <c r="AO260" s="58"/>
      <c r="AP260" s="58"/>
      <c r="AQ260" s="58"/>
      <c r="AR260" s="58"/>
      <c r="AS260" s="58"/>
      <c r="AT260" s="58"/>
      <c r="AU260" s="58"/>
      <c r="AV260" s="58"/>
      <c r="AW260" s="58"/>
      <c r="AX260" s="58"/>
      <c r="AY260" s="58"/>
      <c r="AZ260" s="58"/>
      <c r="BA260" s="58"/>
      <c r="BB260" s="58"/>
      <c r="BC260" s="58"/>
      <c r="BD260" s="58"/>
      <c r="BE260" s="58"/>
      <c r="BF260" s="58"/>
      <c r="BG260" s="58"/>
      <c r="BH260" s="58"/>
      <c r="BI260" s="58"/>
      <c r="BJ260" s="58"/>
      <c r="BK260" s="58"/>
      <c r="BL260" s="58"/>
      <c r="BM260" s="58"/>
      <c r="BN260" s="58"/>
      <c r="BO260" s="58"/>
      <c r="BP260" s="58"/>
      <c r="BQ260" s="58"/>
      <c r="BR260" s="58"/>
      <c r="BS260" s="58"/>
      <c r="BT260" s="58"/>
      <c r="BU260" s="58"/>
      <c r="BV260" s="58"/>
      <c r="BW260" s="58"/>
      <c r="BX260" s="58"/>
      <c r="BY260" s="58"/>
    </row>
    <row r="261" spans="1:77" ht="15.75" customHeight="1">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c r="AA261" s="58"/>
      <c r="AB261" s="58"/>
      <c r="AC261" s="58"/>
      <c r="AD261" s="58"/>
      <c r="AE261" s="58"/>
      <c r="AF261" s="58"/>
      <c r="AG261" s="58"/>
      <c r="AH261" s="58"/>
      <c r="AI261" s="58"/>
      <c r="AJ261" s="58"/>
      <c r="AK261" s="58"/>
      <c r="AL261" s="58"/>
      <c r="AM261" s="58"/>
      <c r="AN261" s="58"/>
      <c r="AO261" s="58"/>
      <c r="AP261" s="58"/>
      <c r="AQ261" s="58"/>
      <c r="AR261" s="58"/>
      <c r="AS261" s="58"/>
      <c r="AT261" s="58"/>
      <c r="AU261" s="58"/>
      <c r="AV261" s="58"/>
      <c r="AW261" s="58"/>
      <c r="AX261" s="58"/>
      <c r="AY261" s="58"/>
      <c r="AZ261" s="58"/>
      <c r="BA261" s="58"/>
      <c r="BB261" s="58"/>
      <c r="BC261" s="58"/>
      <c r="BD261" s="58"/>
      <c r="BE261" s="58"/>
      <c r="BF261" s="58"/>
      <c r="BG261" s="58"/>
      <c r="BH261" s="58"/>
      <c r="BI261" s="58"/>
      <c r="BJ261" s="58"/>
      <c r="BK261" s="58"/>
      <c r="BL261" s="58"/>
      <c r="BM261" s="58"/>
      <c r="BN261" s="58"/>
      <c r="BO261" s="58"/>
      <c r="BP261" s="58"/>
      <c r="BQ261" s="58"/>
      <c r="BR261" s="58"/>
      <c r="BS261" s="58"/>
      <c r="BT261" s="58"/>
      <c r="BU261" s="58"/>
      <c r="BV261" s="58"/>
      <c r="BW261" s="58"/>
      <c r="BX261" s="58"/>
      <c r="BY261" s="58"/>
    </row>
    <row r="262" spans="1:77" ht="15.75" customHeight="1">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c r="AA262" s="58"/>
      <c r="AB262" s="58"/>
      <c r="AC262" s="58"/>
      <c r="AD262" s="58"/>
      <c r="AE262" s="58"/>
      <c r="AF262" s="58"/>
      <c r="AG262" s="58"/>
      <c r="AH262" s="58"/>
      <c r="AI262" s="58"/>
      <c r="AJ262" s="58"/>
      <c r="AK262" s="58"/>
      <c r="AL262" s="58"/>
      <c r="AM262" s="58"/>
      <c r="AN262" s="58"/>
      <c r="AO262" s="58"/>
      <c r="AP262" s="58"/>
      <c r="AQ262" s="58"/>
      <c r="AR262" s="58"/>
      <c r="AS262" s="58"/>
      <c r="AT262" s="58"/>
      <c r="AU262" s="58"/>
      <c r="AV262" s="58"/>
      <c r="AW262" s="58"/>
      <c r="AX262" s="58"/>
      <c r="AY262" s="58"/>
      <c r="AZ262" s="58"/>
      <c r="BA262" s="58"/>
      <c r="BB262" s="58"/>
      <c r="BC262" s="58"/>
      <c r="BD262" s="58"/>
      <c r="BE262" s="58"/>
      <c r="BF262" s="58"/>
      <c r="BG262" s="58"/>
      <c r="BH262" s="58"/>
      <c r="BI262" s="58"/>
      <c r="BJ262" s="58"/>
      <c r="BK262" s="58"/>
      <c r="BL262" s="58"/>
      <c r="BM262" s="58"/>
      <c r="BN262" s="58"/>
      <c r="BO262" s="58"/>
      <c r="BP262" s="58"/>
      <c r="BQ262" s="58"/>
      <c r="BR262" s="58"/>
      <c r="BS262" s="58"/>
      <c r="BT262" s="58"/>
      <c r="BU262" s="58"/>
      <c r="BV262" s="58"/>
      <c r="BW262" s="58"/>
      <c r="BX262" s="58"/>
      <c r="BY262" s="58"/>
    </row>
    <row r="263" spans="1:77" ht="15.75" customHeight="1">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8"/>
      <c r="BS263" s="58"/>
      <c r="BT263" s="58"/>
      <c r="BU263" s="58"/>
      <c r="BV263" s="58"/>
      <c r="BW263" s="58"/>
      <c r="BX263" s="58"/>
      <c r="BY263" s="58"/>
    </row>
    <row r="264" spans="1:77" ht="15.75" customHeight="1">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c r="AA264" s="58"/>
      <c r="AB264" s="58"/>
      <c r="AC264" s="58"/>
      <c r="AD264" s="58"/>
      <c r="AE264" s="58"/>
      <c r="AF264" s="58"/>
      <c r="AG264" s="58"/>
      <c r="AH264" s="58"/>
      <c r="AI264" s="58"/>
      <c r="AJ264" s="58"/>
      <c r="AK264" s="58"/>
      <c r="AL264" s="58"/>
      <c r="AM264" s="58"/>
      <c r="AN264" s="58"/>
      <c r="AO264" s="58"/>
      <c r="AP264" s="58"/>
      <c r="AQ264" s="58"/>
      <c r="AR264" s="58"/>
      <c r="AS264" s="58"/>
      <c r="AT264" s="58"/>
      <c r="AU264" s="58"/>
      <c r="AV264" s="58"/>
      <c r="AW264" s="58"/>
      <c r="AX264" s="58"/>
      <c r="AY264" s="58"/>
      <c r="AZ264" s="58"/>
      <c r="BA264" s="58"/>
      <c r="BB264" s="58"/>
      <c r="BC264" s="58"/>
      <c r="BD264" s="58"/>
      <c r="BE264" s="58"/>
      <c r="BF264" s="58"/>
      <c r="BG264" s="58"/>
      <c r="BH264" s="58"/>
      <c r="BI264" s="58"/>
      <c r="BJ264" s="58"/>
      <c r="BK264" s="58"/>
      <c r="BL264" s="58"/>
      <c r="BM264" s="58"/>
      <c r="BN264" s="58"/>
      <c r="BO264" s="58"/>
      <c r="BP264" s="58"/>
      <c r="BQ264" s="58"/>
      <c r="BR264" s="58"/>
      <c r="BS264" s="58"/>
      <c r="BT264" s="58"/>
      <c r="BU264" s="58"/>
      <c r="BV264" s="58"/>
      <c r="BW264" s="58"/>
      <c r="BX264" s="58"/>
      <c r="BY264" s="58"/>
    </row>
    <row r="265" spans="1:77" ht="15.75" customHeight="1">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c r="AA265" s="58"/>
      <c r="AB265" s="58"/>
      <c r="AC265" s="58"/>
      <c r="AD265" s="58"/>
      <c r="AE265" s="58"/>
      <c r="AF265" s="58"/>
      <c r="AG265" s="58"/>
      <c r="AH265" s="58"/>
      <c r="AI265" s="58"/>
      <c r="AJ265" s="58"/>
      <c r="AK265" s="58"/>
      <c r="AL265" s="58"/>
      <c r="AM265" s="58"/>
      <c r="AN265" s="58"/>
      <c r="AO265" s="58"/>
      <c r="AP265" s="58"/>
      <c r="AQ265" s="58"/>
      <c r="AR265" s="58"/>
      <c r="AS265" s="58"/>
      <c r="AT265" s="58"/>
      <c r="AU265" s="58"/>
      <c r="AV265" s="58"/>
      <c r="AW265" s="58"/>
      <c r="AX265" s="58"/>
      <c r="AY265" s="58"/>
      <c r="AZ265" s="58"/>
      <c r="BA265" s="58"/>
      <c r="BB265" s="58"/>
      <c r="BC265" s="58"/>
      <c r="BD265" s="58"/>
      <c r="BE265" s="58"/>
      <c r="BF265" s="58"/>
      <c r="BG265" s="58"/>
      <c r="BH265" s="58"/>
      <c r="BI265" s="58"/>
      <c r="BJ265" s="58"/>
      <c r="BK265" s="58"/>
      <c r="BL265" s="58"/>
      <c r="BM265" s="58"/>
      <c r="BN265" s="58"/>
      <c r="BO265" s="58"/>
      <c r="BP265" s="58"/>
      <c r="BQ265" s="58"/>
      <c r="BR265" s="58"/>
      <c r="BS265" s="58"/>
      <c r="BT265" s="58"/>
      <c r="BU265" s="58"/>
      <c r="BV265" s="58"/>
      <c r="BW265" s="58"/>
      <c r="BX265" s="58"/>
      <c r="BY265" s="58"/>
    </row>
    <row r="266" spans="1:77" ht="15.75" customHeight="1">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c r="AA266" s="58"/>
      <c r="AB266" s="58"/>
      <c r="AC266" s="58"/>
      <c r="AD266" s="58"/>
      <c r="AE266" s="58"/>
      <c r="AF266" s="58"/>
      <c r="AG266" s="58"/>
      <c r="AH266" s="58"/>
      <c r="AI266" s="58"/>
      <c r="AJ266" s="58"/>
      <c r="AK266" s="58"/>
      <c r="AL266" s="58"/>
      <c r="AM266" s="58"/>
      <c r="AN266" s="58"/>
      <c r="AO266" s="58"/>
      <c r="AP266" s="58"/>
      <c r="AQ266" s="58"/>
      <c r="AR266" s="58"/>
      <c r="AS266" s="58"/>
      <c r="AT266" s="58"/>
      <c r="AU266" s="58"/>
      <c r="AV266" s="58"/>
      <c r="AW266" s="58"/>
      <c r="AX266" s="58"/>
      <c r="AY266" s="58"/>
      <c r="AZ266" s="58"/>
      <c r="BA266" s="58"/>
      <c r="BB266" s="58"/>
      <c r="BC266" s="58"/>
      <c r="BD266" s="58"/>
      <c r="BE266" s="58"/>
      <c r="BF266" s="58"/>
      <c r="BG266" s="58"/>
      <c r="BH266" s="58"/>
      <c r="BI266" s="58"/>
      <c r="BJ266" s="58"/>
      <c r="BK266" s="58"/>
      <c r="BL266" s="58"/>
      <c r="BM266" s="58"/>
      <c r="BN266" s="58"/>
      <c r="BO266" s="58"/>
      <c r="BP266" s="58"/>
      <c r="BQ266" s="58"/>
      <c r="BR266" s="58"/>
      <c r="BS266" s="58"/>
      <c r="BT266" s="58"/>
      <c r="BU266" s="58"/>
      <c r="BV266" s="58"/>
      <c r="BW266" s="58"/>
      <c r="BX266" s="58"/>
      <c r="BY266" s="58"/>
    </row>
    <row r="267" spans="1:77" ht="15.75" customHeight="1">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c r="AA267" s="58"/>
      <c r="AB267" s="58"/>
      <c r="AC267" s="58"/>
      <c r="AD267" s="58"/>
      <c r="AE267" s="58"/>
      <c r="AF267" s="58"/>
      <c r="AG267" s="58"/>
      <c r="AH267" s="58"/>
      <c r="AI267" s="58"/>
      <c r="AJ267" s="58"/>
      <c r="AK267" s="58"/>
      <c r="AL267" s="58"/>
      <c r="AM267" s="58"/>
      <c r="AN267" s="58"/>
      <c r="AO267" s="58"/>
      <c r="AP267" s="58"/>
      <c r="AQ267" s="58"/>
      <c r="AR267" s="58"/>
      <c r="AS267" s="58"/>
      <c r="AT267" s="58"/>
      <c r="AU267" s="58"/>
      <c r="AV267" s="58"/>
      <c r="AW267" s="58"/>
      <c r="AX267" s="58"/>
      <c r="AY267" s="58"/>
      <c r="AZ267" s="58"/>
      <c r="BA267" s="58"/>
      <c r="BB267" s="58"/>
      <c r="BC267" s="58"/>
      <c r="BD267" s="58"/>
      <c r="BE267" s="58"/>
      <c r="BF267" s="58"/>
      <c r="BG267" s="58"/>
      <c r="BH267" s="58"/>
      <c r="BI267" s="58"/>
      <c r="BJ267" s="58"/>
      <c r="BK267" s="58"/>
      <c r="BL267" s="58"/>
      <c r="BM267" s="58"/>
      <c r="BN267" s="58"/>
      <c r="BO267" s="58"/>
      <c r="BP267" s="58"/>
      <c r="BQ267" s="58"/>
      <c r="BR267" s="58"/>
      <c r="BS267" s="58"/>
      <c r="BT267" s="58"/>
      <c r="BU267" s="58"/>
      <c r="BV267" s="58"/>
      <c r="BW267" s="58"/>
      <c r="BX267" s="58"/>
      <c r="BY267" s="58"/>
    </row>
    <row r="268" spans="1:77" ht="15.75" customHeight="1">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c r="AA268" s="58"/>
      <c r="AB268" s="58"/>
      <c r="AC268" s="58"/>
      <c r="AD268" s="58"/>
      <c r="AE268" s="58"/>
      <c r="AF268" s="58"/>
      <c r="AG268" s="58"/>
      <c r="AH268" s="58"/>
      <c r="AI268" s="58"/>
      <c r="AJ268" s="58"/>
      <c r="AK268" s="58"/>
      <c r="AL268" s="58"/>
      <c r="AM268" s="58"/>
      <c r="AN268" s="58"/>
      <c r="AO268" s="58"/>
      <c r="AP268" s="58"/>
      <c r="AQ268" s="58"/>
      <c r="AR268" s="58"/>
      <c r="AS268" s="58"/>
      <c r="AT268" s="58"/>
      <c r="AU268" s="58"/>
      <c r="AV268" s="58"/>
      <c r="AW268" s="58"/>
      <c r="AX268" s="58"/>
      <c r="AY268" s="58"/>
      <c r="AZ268" s="58"/>
      <c r="BA268" s="58"/>
      <c r="BB268" s="58"/>
      <c r="BC268" s="58"/>
      <c r="BD268" s="58"/>
      <c r="BE268" s="58"/>
      <c r="BF268" s="58"/>
      <c r="BG268" s="58"/>
      <c r="BH268" s="58"/>
      <c r="BI268" s="58"/>
      <c r="BJ268" s="58"/>
      <c r="BK268" s="58"/>
      <c r="BL268" s="58"/>
      <c r="BM268" s="58"/>
      <c r="BN268" s="58"/>
      <c r="BO268" s="58"/>
      <c r="BP268" s="58"/>
      <c r="BQ268" s="58"/>
      <c r="BR268" s="58"/>
      <c r="BS268" s="58"/>
      <c r="BT268" s="58"/>
      <c r="BU268" s="58"/>
      <c r="BV268" s="58"/>
      <c r="BW268" s="58"/>
      <c r="BX268" s="58"/>
      <c r="BY268" s="58"/>
    </row>
    <row r="269" spans="1:77" ht="15.75" customHeight="1">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c r="AA269" s="58"/>
      <c r="AB269" s="58"/>
      <c r="AC269" s="58"/>
      <c r="AD269" s="58"/>
      <c r="AE269" s="58"/>
      <c r="AF269" s="58"/>
      <c r="AG269" s="58"/>
      <c r="AH269" s="58"/>
      <c r="AI269" s="58"/>
      <c r="AJ269" s="58"/>
      <c r="AK269" s="58"/>
      <c r="AL269" s="58"/>
      <c r="AM269" s="58"/>
      <c r="AN269" s="58"/>
      <c r="AO269" s="58"/>
      <c r="AP269" s="58"/>
      <c r="AQ269" s="58"/>
      <c r="AR269" s="58"/>
      <c r="AS269" s="58"/>
      <c r="AT269" s="58"/>
      <c r="AU269" s="58"/>
      <c r="AV269" s="58"/>
      <c r="AW269" s="58"/>
      <c r="AX269" s="58"/>
      <c r="AY269" s="58"/>
      <c r="AZ269" s="58"/>
      <c r="BA269" s="58"/>
      <c r="BB269" s="58"/>
      <c r="BC269" s="58"/>
      <c r="BD269" s="58"/>
      <c r="BE269" s="58"/>
      <c r="BF269" s="58"/>
      <c r="BG269" s="58"/>
      <c r="BH269" s="58"/>
      <c r="BI269" s="58"/>
      <c r="BJ269" s="58"/>
      <c r="BK269" s="58"/>
      <c r="BL269" s="58"/>
      <c r="BM269" s="58"/>
      <c r="BN269" s="58"/>
      <c r="BO269" s="58"/>
      <c r="BP269" s="58"/>
      <c r="BQ269" s="58"/>
      <c r="BR269" s="58"/>
      <c r="BS269" s="58"/>
      <c r="BT269" s="58"/>
      <c r="BU269" s="58"/>
      <c r="BV269" s="58"/>
      <c r="BW269" s="58"/>
      <c r="BX269" s="58"/>
      <c r="BY269" s="58"/>
    </row>
    <row r="270" spans="1:77" ht="15.75" customHeight="1">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8"/>
      <c r="BR270" s="58"/>
      <c r="BS270" s="58"/>
      <c r="BT270" s="58"/>
      <c r="BU270" s="58"/>
      <c r="BV270" s="58"/>
      <c r="BW270" s="58"/>
      <c r="BX270" s="58"/>
      <c r="BY270" s="58"/>
    </row>
    <row r="271" spans="1:77" ht="15.75" customHeight="1">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c r="AA271" s="58"/>
      <c r="AB271" s="58"/>
      <c r="AC271" s="58"/>
      <c r="AD271" s="58"/>
      <c r="AE271" s="58"/>
      <c r="AF271" s="58"/>
      <c r="AG271" s="58"/>
      <c r="AH271" s="58"/>
      <c r="AI271" s="58"/>
      <c r="AJ271" s="58"/>
      <c r="AK271" s="58"/>
      <c r="AL271" s="58"/>
      <c r="AM271" s="58"/>
      <c r="AN271" s="58"/>
      <c r="AO271" s="58"/>
      <c r="AP271" s="58"/>
      <c r="AQ271" s="58"/>
      <c r="AR271" s="58"/>
      <c r="AS271" s="58"/>
      <c r="AT271" s="58"/>
      <c r="AU271" s="58"/>
      <c r="AV271" s="58"/>
      <c r="AW271" s="58"/>
      <c r="AX271" s="58"/>
      <c r="AY271" s="58"/>
      <c r="AZ271" s="58"/>
      <c r="BA271" s="58"/>
      <c r="BB271" s="58"/>
      <c r="BC271" s="58"/>
      <c r="BD271" s="58"/>
      <c r="BE271" s="58"/>
      <c r="BF271" s="58"/>
      <c r="BG271" s="58"/>
      <c r="BH271" s="58"/>
      <c r="BI271" s="58"/>
      <c r="BJ271" s="58"/>
      <c r="BK271" s="58"/>
      <c r="BL271" s="58"/>
      <c r="BM271" s="58"/>
      <c r="BN271" s="58"/>
      <c r="BO271" s="58"/>
      <c r="BP271" s="58"/>
      <c r="BQ271" s="58"/>
      <c r="BR271" s="58"/>
      <c r="BS271" s="58"/>
      <c r="BT271" s="58"/>
      <c r="BU271" s="58"/>
      <c r="BV271" s="58"/>
      <c r="BW271" s="58"/>
      <c r="BX271" s="58"/>
      <c r="BY271" s="58"/>
    </row>
    <row r="272" spans="1:77" ht="15.75" customHeight="1">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58"/>
      <c r="AN272" s="58"/>
      <c r="AO272" s="58"/>
      <c r="AP272" s="58"/>
      <c r="AQ272" s="58"/>
      <c r="AR272" s="58"/>
      <c r="AS272" s="58"/>
      <c r="AT272" s="58"/>
      <c r="AU272" s="58"/>
      <c r="AV272" s="58"/>
      <c r="AW272" s="58"/>
      <c r="AX272" s="58"/>
      <c r="AY272" s="58"/>
      <c r="AZ272" s="58"/>
      <c r="BA272" s="58"/>
      <c r="BB272" s="58"/>
      <c r="BC272" s="58"/>
      <c r="BD272" s="58"/>
      <c r="BE272" s="58"/>
      <c r="BF272" s="58"/>
      <c r="BG272" s="58"/>
      <c r="BH272" s="58"/>
      <c r="BI272" s="58"/>
      <c r="BJ272" s="58"/>
      <c r="BK272" s="58"/>
      <c r="BL272" s="58"/>
      <c r="BM272" s="58"/>
      <c r="BN272" s="58"/>
      <c r="BO272" s="58"/>
      <c r="BP272" s="58"/>
      <c r="BQ272" s="58"/>
      <c r="BR272" s="58"/>
      <c r="BS272" s="58"/>
      <c r="BT272" s="58"/>
      <c r="BU272" s="58"/>
      <c r="BV272" s="58"/>
      <c r="BW272" s="58"/>
      <c r="BX272" s="58"/>
      <c r="BY272" s="58"/>
    </row>
    <row r="273" spans="1:77" ht="15.75" customHeight="1">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c r="AA273" s="58"/>
      <c r="AB273" s="58"/>
      <c r="AC273" s="58"/>
      <c r="AD273" s="58"/>
      <c r="AE273" s="58"/>
      <c r="AF273" s="58"/>
      <c r="AG273" s="58"/>
      <c r="AH273" s="58"/>
      <c r="AI273" s="58"/>
      <c r="AJ273" s="58"/>
      <c r="AK273" s="58"/>
      <c r="AL273" s="58"/>
      <c r="AM273" s="58"/>
      <c r="AN273" s="58"/>
      <c r="AO273" s="58"/>
      <c r="AP273" s="58"/>
      <c r="AQ273" s="58"/>
      <c r="AR273" s="58"/>
      <c r="AS273" s="58"/>
      <c r="AT273" s="58"/>
      <c r="AU273" s="58"/>
      <c r="AV273" s="58"/>
      <c r="AW273" s="58"/>
      <c r="AX273" s="58"/>
      <c r="AY273" s="58"/>
      <c r="AZ273" s="58"/>
      <c r="BA273" s="58"/>
      <c r="BB273" s="58"/>
      <c r="BC273" s="58"/>
      <c r="BD273" s="58"/>
      <c r="BE273" s="58"/>
      <c r="BF273" s="58"/>
      <c r="BG273" s="58"/>
      <c r="BH273" s="58"/>
      <c r="BI273" s="58"/>
      <c r="BJ273" s="58"/>
      <c r="BK273" s="58"/>
      <c r="BL273" s="58"/>
      <c r="BM273" s="58"/>
      <c r="BN273" s="58"/>
      <c r="BO273" s="58"/>
      <c r="BP273" s="58"/>
      <c r="BQ273" s="58"/>
      <c r="BR273" s="58"/>
      <c r="BS273" s="58"/>
      <c r="BT273" s="58"/>
      <c r="BU273" s="58"/>
      <c r="BV273" s="58"/>
      <c r="BW273" s="58"/>
      <c r="BX273" s="58"/>
      <c r="BY273" s="58"/>
    </row>
    <row r="274" spans="1:77" ht="15.75" customHeight="1">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c r="AA274" s="58"/>
      <c r="AB274" s="58"/>
      <c r="AC274" s="58"/>
      <c r="AD274" s="58"/>
      <c r="AE274" s="58"/>
      <c r="AF274" s="58"/>
      <c r="AG274" s="58"/>
      <c r="AH274" s="58"/>
      <c r="AI274" s="58"/>
      <c r="AJ274" s="58"/>
      <c r="AK274" s="58"/>
      <c r="AL274" s="58"/>
      <c r="AM274" s="58"/>
      <c r="AN274" s="58"/>
      <c r="AO274" s="58"/>
      <c r="AP274" s="58"/>
      <c r="AQ274" s="58"/>
      <c r="AR274" s="58"/>
      <c r="AS274" s="58"/>
      <c r="AT274" s="58"/>
      <c r="AU274" s="58"/>
      <c r="AV274" s="58"/>
      <c r="AW274" s="58"/>
      <c r="AX274" s="58"/>
      <c r="AY274" s="58"/>
      <c r="AZ274" s="58"/>
      <c r="BA274" s="58"/>
      <c r="BB274" s="58"/>
      <c r="BC274" s="58"/>
      <c r="BD274" s="58"/>
      <c r="BE274" s="58"/>
      <c r="BF274" s="58"/>
      <c r="BG274" s="58"/>
      <c r="BH274" s="58"/>
      <c r="BI274" s="58"/>
      <c r="BJ274" s="58"/>
      <c r="BK274" s="58"/>
      <c r="BL274" s="58"/>
      <c r="BM274" s="58"/>
      <c r="BN274" s="58"/>
      <c r="BO274" s="58"/>
      <c r="BP274" s="58"/>
      <c r="BQ274" s="58"/>
      <c r="BR274" s="58"/>
      <c r="BS274" s="58"/>
      <c r="BT274" s="58"/>
      <c r="BU274" s="58"/>
      <c r="BV274" s="58"/>
      <c r="BW274" s="58"/>
      <c r="BX274" s="58"/>
      <c r="BY274" s="58"/>
    </row>
    <row r="275" spans="1:77" ht="15.75" customHeight="1">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c r="AA275" s="58"/>
      <c r="AB275" s="58"/>
      <c r="AC275" s="58"/>
      <c r="AD275" s="58"/>
      <c r="AE275" s="58"/>
      <c r="AF275" s="58"/>
      <c r="AG275" s="58"/>
      <c r="AH275" s="58"/>
      <c r="AI275" s="58"/>
      <c r="AJ275" s="58"/>
      <c r="AK275" s="58"/>
      <c r="AL275" s="58"/>
      <c r="AM275" s="58"/>
      <c r="AN275" s="58"/>
      <c r="AO275" s="58"/>
      <c r="AP275" s="58"/>
      <c r="AQ275" s="58"/>
      <c r="AR275" s="58"/>
      <c r="AS275" s="58"/>
      <c r="AT275" s="58"/>
      <c r="AU275" s="58"/>
      <c r="AV275" s="58"/>
      <c r="AW275" s="58"/>
      <c r="AX275" s="58"/>
      <c r="AY275" s="58"/>
      <c r="AZ275" s="58"/>
      <c r="BA275" s="58"/>
      <c r="BB275" s="58"/>
      <c r="BC275" s="58"/>
      <c r="BD275" s="58"/>
      <c r="BE275" s="58"/>
      <c r="BF275" s="58"/>
      <c r="BG275" s="58"/>
      <c r="BH275" s="58"/>
      <c r="BI275" s="58"/>
      <c r="BJ275" s="58"/>
      <c r="BK275" s="58"/>
      <c r="BL275" s="58"/>
      <c r="BM275" s="58"/>
      <c r="BN275" s="58"/>
      <c r="BO275" s="58"/>
      <c r="BP275" s="58"/>
      <c r="BQ275" s="58"/>
      <c r="BR275" s="58"/>
      <c r="BS275" s="58"/>
      <c r="BT275" s="58"/>
      <c r="BU275" s="58"/>
      <c r="BV275" s="58"/>
      <c r="BW275" s="58"/>
      <c r="BX275" s="58"/>
      <c r="BY275" s="58"/>
    </row>
    <row r="276" spans="1:77" ht="15.75" customHeight="1">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c r="AA276" s="58"/>
      <c r="AB276" s="58"/>
      <c r="AC276" s="58"/>
      <c r="AD276" s="58"/>
      <c r="AE276" s="58"/>
      <c r="AF276" s="58"/>
      <c r="AG276" s="58"/>
      <c r="AH276" s="58"/>
      <c r="AI276" s="58"/>
      <c r="AJ276" s="58"/>
      <c r="AK276" s="58"/>
      <c r="AL276" s="58"/>
      <c r="AM276" s="58"/>
      <c r="AN276" s="58"/>
      <c r="AO276" s="58"/>
      <c r="AP276" s="58"/>
      <c r="AQ276" s="58"/>
      <c r="AR276" s="58"/>
      <c r="AS276" s="58"/>
      <c r="AT276" s="58"/>
      <c r="AU276" s="58"/>
      <c r="AV276" s="58"/>
      <c r="AW276" s="58"/>
      <c r="AX276" s="58"/>
      <c r="AY276" s="58"/>
      <c r="AZ276" s="58"/>
      <c r="BA276" s="58"/>
      <c r="BB276" s="58"/>
      <c r="BC276" s="58"/>
      <c r="BD276" s="58"/>
      <c r="BE276" s="58"/>
      <c r="BF276" s="58"/>
      <c r="BG276" s="58"/>
      <c r="BH276" s="58"/>
      <c r="BI276" s="58"/>
      <c r="BJ276" s="58"/>
      <c r="BK276" s="58"/>
      <c r="BL276" s="58"/>
      <c r="BM276" s="58"/>
      <c r="BN276" s="58"/>
      <c r="BO276" s="58"/>
      <c r="BP276" s="58"/>
      <c r="BQ276" s="58"/>
      <c r="BR276" s="58"/>
      <c r="BS276" s="58"/>
      <c r="BT276" s="58"/>
      <c r="BU276" s="58"/>
      <c r="BV276" s="58"/>
      <c r="BW276" s="58"/>
      <c r="BX276" s="58"/>
      <c r="BY276" s="58"/>
    </row>
    <row r="277" spans="1:77" ht="15.75" customHeight="1">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c r="AA277" s="58"/>
      <c r="AB277" s="58"/>
      <c r="AC277" s="58"/>
      <c r="AD277" s="58"/>
      <c r="AE277" s="58"/>
      <c r="AF277" s="58"/>
      <c r="AG277" s="58"/>
      <c r="AH277" s="58"/>
      <c r="AI277" s="58"/>
      <c r="AJ277" s="58"/>
      <c r="AK277" s="58"/>
      <c r="AL277" s="58"/>
      <c r="AM277" s="58"/>
      <c r="AN277" s="58"/>
      <c r="AO277" s="58"/>
      <c r="AP277" s="58"/>
      <c r="AQ277" s="58"/>
      <c r="AR277" s="58"/>
      <c r="AS277" s="58"/>
      <c r="AT277" s="58"/>
      <c r="AU277" s="58"/>
      <c r="AV277" s="58"/>
      <c r="AW277" s="58"/>
      <c r="AX277" s="58"/>
      <c r="AY277" s="58"/>
      <c r="AZ277" s="58"/>
      <c r="BA277" s="58"/>
      <c r="BB277" s="58"/>
      <c r="BC277" s="58"/>
      <c r="BD277" s="58"/>
      <c r="BE277" s="58"/>
      <c r="BF277" s="58"/>
      <c r="BG277" s="58"/>
      <c r="BH277" s="58"/>
      <c r="BI277" s="58"/>
      <c r="BJ277" s="58"/>
      <c r="BK277" s="58"/>
      <c r="BL277" s="58"/>
      <c r="BM277" s="58"/>
      <c r="BN277" s="58"/>
      <c r="BO277" s="58"/>
      <c r="BP277" s="58"/>
      <c r="BQ277" s="58"/>
      <c r="BR277" s="58"/>
      <c r="BS277" s="58"/>
      <c r="BT277" s="58"/>
      <c r="BU277" s="58"/>
      <c r="BV277" s="58"/>
      <c r="BW277" s="58"/>
      <c r="BX277" s="58"/>
      <c r="BY277" s="58"/>
    </row>
    <row r="278" spans="1:77" ht="15.75" customHeight="1">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c r="AA278" s="58"/>
      <c r="AB278" s="58"/>
      <c r="AC278" s="58"/>
      <c r="AD278" s="58"/>
      <c r="AE278" s="58"/>
      <c r="AF278" s="58"/>
      <c r="AG278" s="58"/>
      <c r="AH278" s="58"/>
      <c r="AI278" s="58"/>
      <c r="AJ278" s="58"/>
      <c r="AK278" s="58"/>
      <c r="AL278" s="58"/>
      <c r="AM278" s="58"/>
      <c r="AN278" s="58"/>
      <c r="AO278" s="58"/>
      <c r="AP278" s="58"/>
      <c r="AQ278" s="58"/>
      <c r="AR278" s="58"/>
      <c r="AS278" s="58"/>
      <c r="AT278" s="58"/>
      <c r="AU278" s="58"/>
      <c r="AV278" s="58"/>
      <c r="AW278" s="58"/>
      <c r="AX278" s="58"/>
      <c r="AY278" s="58"/>
      <c r="AZ278" s="58"/>
      <c r="BA278" s="58"/>
      <c r="BB278" s="58"/>
      <c r="BC278" s="58"/>
      <c r="BD278" s="58"/>
      <c r="BE278" s="58"/>
      <c r="BF278" s="58"/>
      <c r="BG278" s="58"/>
      <c r="BH278" s="58"/>
      <c r="BI278" s="58"/>
      <c r="BJ278" s="58"/>
      <c r="BK278" s="58"/>
      <c r="BL278" s="58"/>
      <c r="BM278" s="58"/>
      <c r="BN278" s="58"/>
      <c r="BO278" s="58"/>
      <c r="BP278" s="58"/>
      <c r="BQ278" s="58"/>
      <c r="BR278" s="58"/>
      <c r="BS278" s="58"/>
      <c r="BT278" s="58"/>
      <c r="BU278" s="58"/>
      <c r="BV278" s="58"/>
      <c r="BW278" s="58"/>
      <c r="BX278" s="58"/>
      <c r="BY278" s="58"/>
    </row>
    <row r="279" spans="1:77" ht="15.75" customHeight="1">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c r="AA279" s="58"/>
      <c r="AB279" s="58"/>
      <c r="AC279" s="58"/>
      <c r="AD279" s="58"/>
      <c r="AE279" s="58"/>
      <c r="AF279" s="58"/>
      <c r="AG279" s="58"/>
      <c r="AH279" s="58"/>
      <c r="AI279" s="58"/>
      <c r="AJ279" s="58"/>
      <c r="AK279" s="58"/>
      <c r="AL279" s="58"/>
      <c r="AM279" s="58"/>
      <c r="AN279" s="58"/>
      <c r="AO279" s="58"/>
      <c r="AP279" s="58"/>
      <c r="AQ279" s="58"/>
      <c r="AR279" s="58"/>
      <c r="AS279" s="58"/>
      <c r="AT279" s="58"/>
      <c r="AU279" s="58"/>
      <c r="AV279" s="58"/>
      <c r="AW279" s="58"/>
      <c r="AX279" s="58"/>
      <c r="AY279" s="58"/>
      <c r="AZ279" s="58"/>
      <c r="BA279" s="58"/>
      <c r="BB279" s="58"/>
      <c r="BC279" s="58"/>
      <c r="BD279" s="58"/>
      <c r="BE279" s="58"/>
      <c r="BF279" s="58"/>
      <c r="BG279" s="58"/>
      <c r="BH279" s="58"/>
      <c r="BI279" s="58"/>
      <c r="BJ279" s="58"/>
      <c r="BK279" s="58"/>
      <c r="BL279" s="58"/>
      <c r="BM279" s="58"/>
      <c r="BN279" s="58"/>
      <c r="BO279" s="58"/>
      <c r="BP279" s="58"/>
      <c r="BQ279" s="58"/>
      <c r="BR279" s="58"/>
      <c r="BS279" s="58"/>
      <c r="BT279" s="58"/>
      <c r="BU279" s="58"/>
      <c r="BV279" s="58"/>
      <c r="BW279" s="58"/>
      <c r="BX279" s="58"/>
      <c r="BY279" s="58"/>
    </row>
    <row r="280" spans="1:77" ht="15.75" customHeight="1">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c r="AA280" s="58"/>
      <c r="AB280" s="58"/>
      <c r="AC280" s="58"/>
      <c r="AD280" s="58"/>
      <c r="AE280" s="58"/>
      <c r="AF280" s="58"/>
      <c r="AG280" s="58"/>
      <c r="AH280" s="58"/>
      <c r="AI280" s="58"/>
      <c r="AJ280" s="58"/>
      <c r="AK280" s="58"/>
      <c r="AL280" s="58"/>
      <c r="AM280" s="58"/>
      <c r="AN280" s="58"/>
      <c r="AO280" s="58"/>
      <c r="AP280" s="58"/>
      <c r="AQ280" s="58"/>
      <c r="AR280" s="58"/>
      <c r="AS280" s="58"/>
      <c r="AT280" s="58"/>
      <c r="AU280" s="58"/>
      <c r="AV280" s="58"/>
      <c r="AW280" s="58"/>
      <c r="AX280" s="58"/>
      <c r="AY280" s="58"/>
      <c r="AZ280" s="58"/>
      <c r="BA280" s="58"/>
      <c r="BB280" s="58"/>
      <c r="BC280" s="58"/>
      <c r="BD280" s="58"/>
      <c r="BE280" s="58"/>
      <c r="BF280" s="58"/>
      <c r="BG280" s="58"/>
      <c r="BH280" s="58"/>
      <c r="BI280" s="58"/>
      <c r="BJ280" s="58"/>
      <c r="BK280" s="58"/>
      <c r="BL280" s="58"/>
      <c r="BM280" s="58"/>
      <c r="BN280" s="58"/>
      <c r="BO280" s="58"/>
      <c r="BP280" s="58"/>
      <c r="BQ280" s="58"/>
      <c r="BR280" s="58"/>
      <c r="BS280" s="58"/>
      <c r="BT280" s="58"/>
      <c r="BU280" s="58"/>
      <c r="BV280" s="58"/>
      <c r="BW280" s="58"/>
      <c r="BX280" s="58"/>
      <c r="BY280" s="58"/>
    </row>
    <row r="281" spans="1:77" ht="15.75" customHeight="1">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c r="AP281" s="58"/>
      <c r="AQ281" s="58"/>
      <c r="AR281" s="58"/>
      <c r="AS281" s="58"/>
      <c r="AT281" s="58"/>
      <c r="AU281" s="58"/>
      <c r="AV281" s="58"/>
      <c r="AW281" s="58"/>
      <c r="AX281" s="58"/>
      <c r="AY281" s="58"/>
      <c r="AZ281" s="58"/>
      <c r="BA281" s="58"/>
      <c r="BB281" s="58"/>
      <c r="BC281" s="58"/>
      <c r="BD281" s="58"/>
      <c r="BE281" s="58"/>
      <c r="BF281" s="58"/>
      <c r="BG281" s="58"/>
      <c r="BH281" s="58"/>
      <c r="BI281" s="58"/>
      <c r="BJ281" s="58"/>
      <c r="BK281" s="58"/>
      <c r="BL281" s="58"/>
      <c r="BM281" s="58"/>
      <c r="BN281" s="58"/>
      <c r="BO281" s="58"/>
      <c r="BP281" s="58"/>
      <c r="BQ281" s="58"/>
      <c r="BR281" s="58"/>
      <c r="BS281" s="58"/>
      <c r="BT281" s="58"/>
      <c r="BU281" s="58"/>
      <c r="BV281" s="58"/>
      <c r="BW281" s="58"/>
      <c r="BX281" s="58"/>
      <c r="BY281" s="58"/>
    </row>
    <row r="282" spans="1:77" ht="15.75" customHeight="1">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c r="AA282" s="58"/>
      <c r="AB282" s="58"/>
      <c r="AC282" s="58"/>
      <c r="AD282" s="58"/>
      <c r="AE282" s="58"/>
      <c r="AF282" s="58"/>
      <c r="AG282" s="58"/>
      <c r="AH282" s="58"/>
      <c r="AI282" s="58"/>
      <c r="AJ282" s="58"/>
      <c r="AK282" s="58"/>
      <c r="AL282" s="58"/>
      <c r="AM282" s="58"/>
      <c r="AN282" s="58"/>
      <c r="AO282" s="58"/>
      <c r="AP282" s="58"/>
      <c r="AQ282" s="58"/>
      <c r="AR282" s="58"/>
      <c r="AS282" s="58"/>
      <c r="AT282" s="58"/>
      <c r="AU282" s="58"/>
      <c r="AV282" s="58"/>
      <c r="AW282" s="58"/>
      <c r="AX282" s="58"/>
      <c r="AY282" s="58"/>
      <c r="AZ282" s="58"/>
      <c r="BA282" s="58"/>
      <c r="BB282" s="58"/>
      <c r="BC282" s="58"/>
      <c r="BD282" s="58"/>
      <c r="BE282" s="58"/>
      <c r="BF282" s="58"/>
      <c r="BG282" s="58"/>
      <c r="BH282" s="58"/>
      <c r="BI282" s="58"/>
      <c r="BJ282" s="58"/>
      <c r="BK282" s="58"/>
      <c r="BL282" s="58"/>
      <c r="BM282" s="58"/>
      <c r="BN282" s="58"/>
      <c r="BO282" s="58"/>
      <c r="BP282" s="58"/>
      <c r="BQ282" s="58"/>
      <c r="BR282" s="58"/>
      <c r="BS282" s="58"/>
      <c r="BT282" s="58"/>
      <c r="BU282" s="58"/>
      <c r="BV282" s="58"/>
      <c r="BW282" s="58"/>
      <c r="BX282" s="58"/>
      <c r="BY282" s="58"/>
    </row>
    <row r="283" spans="1:77" ht="15.75" customHeight="1">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c r="AA283" s="58"/>
      <c r="AB283" s="58"/>
      <c r="AC283" s="58"/>
      <c r="AD283" s="58"/>
      <c r="AE283" s="58"/>
      <c r="AF283" s="58"/>
      <c r="AG283" s="58"/>
      <c r="AH283" s="58"/>
      <c r="AI283" s="58"/>
      <c r="AJ283" s="58"/>
      <c r="AK283" s="58"/>
      <c r="AL283" s="58"/>
      <c r="AM283" s="58"/>
      <c r="AN283" s="58"/>
      <c r="AO283" s="58"/>
      <c r="AP283" s="58"/>
      <c r="AQ283" s="58"/>
      <c r="AR283" s="58"/>
      <c r="AS283" s="58"/>
      <c r="AT283" s="58"/>
      <c r="AU283" s="58"/>
      <c r="AV283" s="58"/>
      <c r="AW283" s="58"/>
      <c r="AX283" s="58"/>
      <c r="AY283" s="58"/>
      <c r="AZ283" s="58"/>
      <c r="BA283" s="58"/>
      <c r="BB283" s="58"/>
      <c r="BC283" s="58"/>
      <c r="BD283" s="58"/>
      <c r="BE283" s="58"/>
      <c r="BF283" s="58"/>
      <c r="BG283" s="58"/>
      <c r="BH283" s="58"/>
      <c r="BI283" s="58"/>
      <c r="BJ283" s="58"/>
      <c r="BK283" s="58"/>
      <c r="BL283" s="58"/>
      <c r="BM283" s="58"/>
      <c r="BN283" s="58"/>
      <c r="BO283" s="58"/>
      <c r="BP283" s="58"/>
      <c r="BQ283" s="58"/>
      <c r="BR283" s="58"/>
      <c r="BS283" s="58"/>
      <c r="BT283" s="58"/>
      <c r="BU283" s="58"/>
      <c r="BV283" s="58"/>
      <c r="BW283" s="58"/>
      <c r="BX283" s="58"/>
      <c r="BY283" s="58"/>
    </row>
    <row r="284" spans="1:77" ht="15.75" customHeight="1">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AL284" s="58"/>
      <c r="AM284" s="58"/>
      <c r="AN284" s="58"/>
      <c r="AO284" s="58"/>
      <c r="AP284" s="58"/>
      <c r="AQ284" s="58"/>
      <c r="AR284" s="58"/>
      <c r="AS284" s="58"/>
      <c r="AT284" s="58"/>
      <c r="AU284" s="58"/>
      <c r="AV284" s="58"/>
      <c r="AW284" s="58"/>
      <c r="AX284" s="58"/>
      <c r="AY284" s="58"/>
      <c r="AZ284" s="58"/>
      <c r="BA284" s="58"/>
      <c r="BB284" s="58"/>
      <c r="BC284" s="58"/>
      <c r="BD284" s="58"/>
      <c r="BE284" s="58"/>
      <c r="BF284" s="58"/>
      <c r="BG284" s="58"/>
      <c r="BH284" s="58"/>
      <c r="BI284" s="58"/>
      <c r="BJ284" s="58"/>
      <c r="BK284" s="58"/>
      <c r="BL284" s="58"/>
      <c r="BM284" s="58"/>
      <c r="BN284" s="58"/>
      <c r="BO284" s="58"/>
      <c r="BP284" s="58"/>
      <c r="BQ284" s="58"/>
      <c r="BR284" s="58"/>
      <c r="BS284" s="58"/>
      <c r="BT284" s="58"/>
      <c r="BU284" s="58"/>
      <c r="BV284" s="58"/>
      <c r="BW284" s="58"/>
      <c r="BX284" s="58"/>
      <c r="BY284" s="58"/>
    </row>
    <row r="285" spans="1:77" ht="15.75" customHeight="1">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AL285" s="58"/>
      <c r="AM285" s="58"/>
      <c r="AN285" s="58"/>
      <c r="AO285" s="58"/>
      <c r="AP285" s="58"/>
      <c r="AQ285" s="58"/>
      <c r="AR285" s="58"/>
      <c r="AS285" s="58"/>
      <c r="AT285" s="58"/>
      <c r="AU285" s="58"/>
      <c r="AV285" s="58"/>
      <c r="AW285" s="58"/>
      <c r="AX285" s="58"/>
      <c r="AY285" s="58"/>
      <c r="AZ285" s="58"/>
      <c r="BA285" s="58"/>
      <c r="BB285" s="58"/>
      <c r="BC285" s="58"/>
      <c r="BD285" s="58"/>
      <c r="BE285" s="58"/>
      <c r="BF285" s="58"/>
      <c r="BG285" s="58"/>
      <c r="BH285" s="58"/>
      <c r="BI285" s="58"/>
      <c r="BJ285" s="58"/>
      <c r="BK285" s="58"/>
      <c r="BL285" s="58"/>
      <c r="BM285" s="58"/>
      <c r="BN285" s="58"/>
      <c r="BO285" s="58"/>
      <c r="BP285" s="58"/>
      <c r="BQ285" s="58"/>
      <c r="BR285" s="58"/>
      <c r="BS285" s="58"/>
      <c r="BT285" s="58"/>
      <c r="BU285" s="58"/>
      <c r="BV285" s="58"/>
      <c r="BW285" s="58"/>
      <c r="BX285" s="58"/>
      <c r="BY285" s="58"/>
    </row>
    <row r="286" spans="1:77" ht="15.75" customHeight="1">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58"/>
      <c r="AN286" s="58"/>
      <c r="AO286" s="58"/>
      <c r="AP286" s="58"/>
      <c r="AQ286" s="58"/>
      <c r="AR286" s="58"/>
      <c r="AS286" s="58"/>
      <c r="AT286" s="58"/>
      <c r="AU286" s="58"/>
      <c r="AV286" s="58"/>
      <c r="AW286" s="58"/>
      <c r="AX286" s="58"/>
      <c r="AY286" s="58"/>
      <c r="AZ286" s="58"/>
      <c r="BA286" s="58"/>
      <c r="BB286" s="58"/>
      <c r="BC286" s="58"/>
      <c r="BD286" s="58"/>
      <c r="BE286" s="58"/>
      <c r="BF286" s="58"/>
      <c r="BG286" s="58"/>
      <c r="BH286" s="58"/>
      <c r="BI286" s="58"/>
      <c r="BJ286" s="58"/>
      <c r="BK286" s="58"/>
      <c r="BL286" s="58"/>
      <c r="BM286" s="58"/>
      <c r="BN286" s="58"/>
      <c r="BO286" s="58"/>
      <c r="BP286" s="58"/>
      <c r="BQ286" s="58"/>
      <c r="BR286" s="58"/>
      <c r="BS286" s="58"/>
      <c r="BT286" s="58"/>
      <c r="BU286" s="58"/>
      <c r="BV286" s="58"/>
      <c r="BW286" s="58"/>
      <c r="BX286" s="58"/>
      <c r="BY286" s="58"/>
    </row>
    <row r="287" spans="1:77" ht="15.75" customHeight="1">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8"/>
      <c r="AM287" s="58"/>
      <c r="AN287" s="58"/>
      <c r="AO287" s="58"/>
      <c r="AP287" s="58"/>
      <c r="AQ287" s="58"/>
      <c r="AR287" s="58"/>
      <c r="AS287" s="58"/>
      <c r="AT287" s="58"/>
      <c r="AU287" s="58"/>
      <c r="AV287" s="58"/>
      <c r="AW287" s="58"/>
      <c r="AX287" s="58"/>
      <c r="AY287" s="58"/>
      <c r="AZ287" s="58"/>
      <c r="BA287" s="58"/>
      <c r="BB287" s="58"/>
      <c r="BC287" s="58"/>
      <c r="BD287" s="58"/>
      <c r="BE287" s="58"/>
      <c r="BF287" s="58"/>
      <c r="BG287" s="58"/>
      <c r="BH287" s="58"/>
      <c r="BI287" s="58"/>
      <c r="BJ287" s="58"/>
      <c r="BK287" s="58"/>
      <c r="BL287" s="58"/>
      <c r="BM287" s="58"/>
      <c r="BN287" s="58"/>
      <c r="BO287" s="58"/>
      <c r="BP287" s="58"/>
      <c r="BQ287" s="58"/>
      <c r="BR287" s="58"/>
      <c r="BS287" s="58"/>
      <c r="BT287" s="58"/>
      <c r="BU287" s="58"/>
      <c r="BV287" s="58"/>
      <c r="BW287" s="58"/>
      <c r="BX287" s="58"/>
      <c r="BY287" s="58"/>
    </row>
    <row r="288" spans="1:77" ht="15.75" customHeight="1">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c r="AB288" s="58"/>
      <c r="AC288" s="58"/>
      <c r="AD288" s="58"/>
      <c r="AE288" s="58"/>
      <c r="AF288" s="58"/>
      <c r="AG288" s="58"/>
      <c r="AH288" s="58"/>
      <c r="AI288" s="58"/>
      <c r="AJ288" s="58"/>
      <c r="AK288" s="58"/>
      <c r="AL288" s="58"/>
      <c r="AM288" s="58"/>
      <c r="AN288" s="58"/>
      <c r="AO288" s="58"/>
      <c r="AP288" s="58"/>
      <c r="AQ288" s="58"/>
      <c r="AR288" s="58"/>
      <c r="AS288" s="58"/>
      <c r="AT288" s="58"/>
      <c r="AU288" s="58"/>
      <c r="AV288" s="58"/>
      <c r="AW288" s="58"/>
      <c r="AX288" s="58"/>
      <c r="AY288" s="58"/>
      <c r="AZ288" s="58"/>
      <c r="BA288" s="58"/>
      <c r="BB288" s="58"/>
      <c r="BC288" s="58"/>
      <c r="BD288" s="58"/>
      <c r="BE288" s="58"/>
      <c r="BF288" s="58"/>
      <c r="BG288" s="58"/>
      <c r="BH288" s="58"/>
      <c r="BI288" s="58"/>
      <c r="BJ288" s="58"/>
      <c r="BK288" s="58"/>
      <c r="BL288" s="58"/>
      <c r="BM288" s="58"/>
      <c r="BN288" s="58"/>
      <c r="BO288" s="58"/>
      <c r="BP288" s="58"/>
      <c r="BQ288" s="58"/>
      <c r="BR288" s="58"/>
      <c r="BS288" s="58"/>
      <c r="BT288" s="58"/>
      <c r="BU288" s="58"/>
      <c r="BV288" s="58"/>
      <c r="BW288" s="58"/>
      <c r="BX288" s="58"/>
      <c r="BY288" s="58"/>
    </row>
    <row r="289" spans="1:77" ht="15.75" customHeight="1">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c r="AA289" s="58"/>
      <c r="AB289" s="58"/>
      <c r="AC289" s="58"/>
      <c r="AD289" s="58"/>
      <c r="AE289" s="58"/>
      <c r="AF289" s="58"/>
      <c r="AG289" s="58"/>
      <c r="AH289" s="58"/>
      <c r="AI289" s="58"/>
      <c r="AJ289" s="58"/>
      <c r="AK289" s="58"/>
      <c r="AL289" s="58"/>
      <c r="AM289" s="58"/>
      <c r="AN289" s="58"/>
      <c r="AO289" s="58"/>
      <c r="AP289" s="58"/>
      <c r="AQ289" s="58"/>
      <c r="AR289" s="58"/>
      <c r="AS289" s="58"/>
      <c r="AT289" s="58"/>
      <c r="AU289" s="58"/>
      <c r="AV289" s="58"/>
      <c r="AW289" s="58"/>
      <c r="AX289" s="58"/>
      <c r="AY289" s="58"/>
      <c r="AZ289" s="58"/>
      <c r="BA289" s="58"/>
      <c r="BB289" s="58"/>
      <c r="BC289" s="58"/>
      <c r="BD289" s="58"/>
      <c r="BE289" s="58"/>
      <c r="BF289" s="58"/>
      <c r="BG289" s="58"/>
      <c r="BH289" s="58"/>
      <c r="BI289" s="58"/>
      <c r="BJ289" s="58"/>
      <c r="BK289" s="58"/>
      <c r="BL289" s="58"/>
      <c r="BM289" s="58"/>
      <c r="BN289" s="58"/>
      <c r="BO289" s="58"/>
      <c r="BP289" s="58"/>
      <c r="BQ289" s="58"/>
      <c r="BR289" s="58"/>
      <c r="BS289" s="58"/>
      <c r="BT289" s="58"/>
      <c r="BU289" s="58"/>
      <c r="BV289" s="58"/>
      <c r="BW289" s="58"/>
      <c r="BX289" s="58"/>
      <c r="BY289" s="58"/>
    </row>
    <row r="290" spans="1:77" ht="15.75" customHeight="1">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c r="AA290" s="58"/>
      <c r="AB290" s="58"/>
      <c r="AC290" s="58"/>
      <c r="AD290" s="58"/>
      <c r="AE290" s="58"/>
      <c r="AF290" s="58"/>
      <c r="AG290" s="58"/>
      <c r="AH290" s="58"/>
      <c r="AI290" s="58"/>
      <c r="AJ290" s="58"/>
      <c r="AK290" s="58"/>
      <c r="AL290" s="58"/>
      <c r="AM290" s="58"/>
      <c r="AN290" s="58"/>
      <c r="AO290" s="58"/>
      <c r="AP290" s="58"/>
      <c r="AQ290" s="58"/>
      <c r="AR290" s="58"/>
      <c r="AS290" s="58"/>
      <c r="AT290" s="58"/>
      <c r="AU290" s="58"/>
      <c r="AV290" s="58"/>
      <c r="AW290" s="58"/>
      <c r="AX290" s="58"/>
      <c r="AY290" s="58"/>
      <c r="AZ290" s="58"/>
      <c r="BA290" s="58"/>
      <c r="BB290" s="58"/>
      <c r="BC290" s="58"/>
      <c r="BD290" s="58"/>
      <c r="BE290" s="58"/>
      <c r="BF290" s="58"/>
      <c r="BG290" s="58"/>
      <c r="BH290" s="58"/>
      <c r="BI290" s="58"/>
      <c r="BJ290" s="58"/>
      <c r="BK290" s="58"/>
      <c r="BL290" s="58"/>
      <c r="BM290" s="58"/>
      <c r="BN290" s="58"/>
      <c r="BO290" s="58"/>
      <c r="BP290" s="58"/>
      <c r="BQ290" s="58"/>
      <c r="BR290" s="58"/>
      <c r="BS290" s="58"/>
      <c r="BT290" s="58"/>
      <c r="BU290" s="58"/>
      <c r="BV290" s="58"/>
      <c r="BW290" s="58"/>
      <c r="BX290" s="58"/>
      <c r="BY290" s="58"/>
    </row>
    <row r="291" spans="1:77" ht="15.75" customHeight="1">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c r="AA291" s="58"/>
      <c r="AB291" s="58"/>
      <c r="AC291" s="58"/>
      <c r="AD291" s="58"/>
      <c r="AE291" s="58"/>
      <c r="AF291" s="58"/>
      <c r="AG291" s="58"/>
      <c r="AH291" s="58"/>
      <c r="AI291" s="58"/>
      <c r="AJ291" s="58"/>
      <c r="AK291" s="58"/>
      <c r="AL291" s="58"/>
      <c r="AM291" s="58"/>
      <c r="AN291" s="58"/>
      <c r="AO291" s="58"/>
      <c r="AP291" s="58"/>
      <c r="AQ291" s="58"/>
      <c r="AR291" s="58"/>
      <c r="AS291" s="58"/>
      <c r="AT291" s="58"/>
      <c r="AU291" s="58"/>
      <c r="AV291" s="58"/>
      <c r="AW291" s="58"/>
      <c r="AX291" s="58"/>
      <c r="AY291" s="58"/>
      <c r="AZ291" s="58"/>
      <c r="BA291" s="58"/>
      <c r="BB291" s="58"/>
      <c r="BC291" s="58"/>
      <c r="BD291" s="58"/>
      <c r="BE291" s="58"/>
      <c r="BF291" s="58"/>
      <c r="BG291" s="58"/>
      <c r="BH291" s="58"/>
      <c r="BI291" s="58"/>
      <c r="BJ291" s="58"/>
      <c r="BK291" s="58"/>
      <c r="BL291" s="58"/>
      <c r="BM291" s="58"/>
      <c r="BN291" s="58"/>
      <c r="BO291" s="58"/>
      <c r="BP291" s="58"/>
      <c r="BQ291" s="58"/>
      <c r="BR291" s="58"/>
      <c r="BS291" s="58"/>
      <c r="BT291" s="58"/>
      <c r="BU291" s="58"/>
      <c r="BV291" s="58"/>
      <c r="BW291" s="58"/>
      <c r="BX291" s="58"/>
      <c r="BY291" s="58"/>
    </row>
    <row r="292" spans="1:77" ht="15.75" customHeight="1">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c r="AA292" s="58"/>
      <c r="AB292" s="58"/>
      <c r="AC292" s="58"/>
      <c r="AD292" s="58"/>
      <c r="AE292" s="58"/>
      <c r="AF292" s="58"/>
      <c r="AG292" s="58"/>
      <c r="AH292" s="58"/>
      <c r="AI292" s="58"/>
      <c r="AJ292" s="58"/>
      <c r="AK292" s="58"/>
      <c r="AL292" s="58"/>
      <c r="AM292" s="58"/>
      <c r="AN292" s="58"/>
      <c r="AO292" s="58"/>
      <c r="AP292" s="58"/>
      <c r="AQ292" s="58"/>
      <c r="AR292" s="58"/>
      <c r="AS292" s="58"/>
      <c r="AT292" s="58"/>
      <c r="AU292" s="58"/>
      <c r="AV292" s="58"/>
      <c r="AW292" s="58"/>
      <c r="AX292" s="58"/>
      <c r="AY292" s="58"/>
      <c r="AZ292" s="58"/>
      <c r="BA292" s="58"/>
      <c r="BB292" s="58"/>
      <c r="BC292" s="58"/>
      <c r="BD292" s="58"/>
      <c r="BE292" s="58"/>
      <c r="BF292" s="58"/>
      <c r="BG292" s="58"/>
      <c r="BH292" s="58"/>
      <c r="BI292" s="58"/>
      <c r="BJ292" s="58"/>
      <c r="BK292" s="58"/>
      <c r="BL292" s="58"/>
      <c r="BM292" s="58"/>
      <c r="BN292" s="58"/>
      <c r="BO292" s="58"/>
      <c r="BP292" s="58"/>
      <c r="BQ292" s="58"/>
      <c r="BR292" s="58"/>
      <c r="BS292" s="58"/>
      <c r="BT292" s="58"/>
      <c r="BU292" s="58"/>
      <c r="BV292" s="58"/>
      <c r="BW292" s="58"/>
      <c r="BX292" s="58"/>
      <c r="BY292" s="58"/>
    </row>
    <row r="293" spans="1:77" ht="15.75" customHeight="1">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c r="AA293" s="58"/>
      <c r="AB293" s="58"/>
      <c r="AC293" s="58"/>
      <c r="AD293" s="58"/>
      <c r="AE293" s="58"/>
      <c r="AF293" s="58"/>
      <c r="AG293" s="58"/>
      <c r="AH293" s="58"/>
      <c r="AI293" s="58"/>
      <c r="AJ293" s="58"/>
      <c r="AK293" s="58"/>
      <c r="AL293" s="58"/>
      <c r="AM293" s="58"/>
      <c r="AN293" s="58"/>
      <c r="AO293" s="58"/>
      <c r="AP293" s="58"/>
      <c r="AQ293" s="58"/>
      <c r="AR293" s="58"/>
      <c r="AS293" s="58"/>
      <c r="AT293" s="58"/>
      <c r="AU293" s="58"/>
      <c r="AV293" s="58"/>
      <c r="AW293" s="58"/>
      <c r="AX293" s="58"/>
      <c r="AY293" s="58"/>
      <c r="AZ293" s="58"/>
      <c r="BA293" s="58"/>
      <c r="BB293" s="58"/>
      <c r="BC293" s="58"/>
      <c r="BD293" s="58"/>
      <c r="BE293" s="58"/>
      <c r="BF293" s="58"/>
      <c r="BG293" s="58"/>
      <c r="BH293" s="58"/>
      <c r="BI293" s="58"/>
      <c r="BJ293" s="58"/>
      <c r="BK293" s="58"/>
      <c r="BL293" s="58"/>
      <c r="BM293" s="58"/>
      <c r="BN293" s="58"/>
      <c r="BO293" s="58"/>
      <c r="BP293" s="58"/>
      <c r="BQ293" s="58"/>
      <c r="BR293" s="58"/>
      <c r="BS293" s="58"/>
      <c r="BT293" s="58"/>
      <c r="BU293" s="58"/>
      <c r="BV293" s="58"/>
      <c r="BW293" s="58"/>
      <c r="BX293" s="58"/>
      <c r="BY293" s="58"/>
    </row>
    <row r="294" spans="1:77" ht="15.75" customHeight="1">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8"/>
      <c r="BS294" s="58"/>
      <c r="BT294" s="58"/>
      <c r="BU294" s="58"/>
      <c r="BV294" s="58"/>
      <c r="BW294" s="58"/>
      <c r="BX294" s="58"/>
      <c r="BY294" s="58"/>
    </row>
    <row r="295" spans="1:77" ht="15.75" customHeight="1">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c r="AA295" s="58"/>
      <c r="AB295" s="58"/>
      <c r="AC295" s="58"/>
      <c r="AD295" s="58"/>
      <c r="AE295" s="58"/>
      <c r="AF295" s="58"/>
      <c r="AG295" s="58"/>
      <c r="AH295" s="58"/>
      <c r="AI295" s="58"/>
      <c r="AJ295" s="58"/>
      <c r="AK295" s="58"/>
      <c r="AL295" s="58"/>
      <c r="AM295" s="58"/>
      <c r="AN295" s="58"/>
      <c r="AO295" s="58"/>
      <c r="AP295" s="58"/>
      <c r="AQ295" s="58"/>
      <c r="AR295" s="58"/>
      <c r="AS295" s="58"/>
      <c r="AT295" s="58"/>
      <c r="AU295" s="58"/>
      <c r="AV295" s="58"/>
      <c r="AW295" s="58"/>
      <c r="AX295" s="58"/>
      <c r="AY295" s="58"/>
      <c r="AZ295" s="58"/>
      <c r="BA295" s="58"/>
      <c r="BB295" s="58"/>
      <c r="BC295" s="58"/>
      <c r="BD295" s="58"/>
      <c r="BE295" s="58"/>
      <c r="BF295" s="58"/>
      <c r="BG295" s="58"/>
      <c r="BH295" s="58"/>
      <c r="BI295" s="58"/>
      <c r="BJ295" s="58"/>
      <c r="BK295" s="58"/>
      <c r="BL295" s="58"/>
      <c r="BM295" s="58"/>
      <c r="BN295" s="58"/>
      <c r="BO295" s="58"/>
      <c r="BP295" s="58"/>
      <c r="BQ295" s="58"/>
      <c r="BR295" s="58"/>
      <c r="BS295" s="58"/>
      <c r="BT295" s="58"/>
      <c r="BU295" s="58"/>
      <c r="BV295" s="58"/>
      <c r="BW295" s="58"/>
      <c r="BX295" s="58"/>
      <c r="BY295" s="58"/>
    </row>
    <row r="296" spans="1:77" ht="15.75" customHeight="1">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c r="AB296" s="58"/>
      <c r="AC296" s="58"/>
      <c r="AD296" s="58"/>
      <c r="AE296" s="58"/>
      <c r="AF296" s="58"/>
      <c r="AG296" s="58"/>
      <c r="AH296" s="58"/>
      <c r="AI296" s="58"/>
      <c r="AJ296" s="58"/>
      <c r="AK296" s="58"/>
      <c r="AL296" s="58"/>
      <c r="AM296" s="58"/>
      <c r="AN296" s="58"/>
      <c r="AO296" s="58"/>
      <c r="AP296" s="58"/>
      <c r="AQ296" s="58"/>
      <c r="AR296" s="58"/>
      <c r="AS296" s="58"/>
      <c r="AT296" s="58"/>
      <c r="AU296" s="58"/>
      <c r="AV296" s="58"/>
      <c r="AW296" s="58"/>
      <c r="AX296" s="58"/>
      <c r="AY296" s="58"/>
      <c r="AZ296" s="58"/>
      <c r="BA296" s="58"/>
      <c r="BB296" s="58"/>
      <c r="BC296" s="58"/>
      <c r="BD296" s="58"/>
      <c r="BE296" s="58"/>
      <c r="BF296" s="58"/>
      <c r="BG296" s="58"/>
      <c r="BH296" s="58"/>
      <c r="BI296" s="58"/>
      <c r="BJ296" s="58"/>
      <c r="BK296" s="58"/>
      <c r="BL296" s="58"/>
      <c r="BM296" s="58"/>
      <c r="BN296" s="58"/>
      <c r="BO296" s="58"/>
      <c r="BP296" s="58"/>
      <c r="BQ296" s="58"/>
      <c r="BR296" s="58"/>
      <c r="BS296" s="58"/>
      <c r="BT296" s="58"/>
      <c r="BU296" s="58"/>
      <c r="BV296" s="58"/>
      <c r="BW296" s="58"/>
      <c r="BX296" s="58"/>
      <c r="BY296" s="58"/>
    </row>
    <row r="297" spans="1:77" ht="15.75" customHeight="1">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8"/>
      <c r="AB297" s="58"/>
      <c r="AC297" s="58"/>
      <c r="AD297" s="58"/>
      <c r="AE297" s="58"/>
      <c r="AF297" s="58"/>
      <c r="AG297" s="58"/>
      <c r="AH297" s="58"/>
      <c r="AI297" s="58"/>
      <c r="AJ297" s="58"/>
      <c r="AK297" s="58"/>
      <c r="AL297" s="58"/>
      <c r="AM297" s="58"/>
      <c r="AN297" s="58"/>
      <c r="AO297" s="58"/>
      <c r="AP297" s="58"/>
      <c r="AQ297" s="58"/>
      <c r="AR297" s="58"/>
      <c r="AS297" s="58"/>
      <c r="AT297" s="58"/>
      <c r="AU297" s="58"/>
      <c r="AV297" s="58"/>
      <c r="AW297" s="58"/>
      <c r="AX297" s="58"/>
      <c r="AY297" s="58"/>
      <c r="AZ297" s="58"/>
      <c r="BA297" s="58"/>
      <c r="BB297" s="58"/>
      <c r="BC297" s="58"/>
      <c r="BD297" s="58"/>
      <c r="BE297" s="58"/>
      <c r="BF297" s="58"/>
      <c r="BG297" s="58"/>
      <c r="BH297" s="58"/>
      <c r="BI297" s="58"/>
      <c r="BJ297" s="58"/>
      <c r="BK297" s="58"/>
      <c r="BL297" s="58"/>
      <c r="BM297" s="58"/>
      <c r="BN297" s="58"/>
      <c r="BO297" s="58"/>
      <c r="BP297" s="58"/>
      <c r="BQ297" s="58"/>
      <c r="BR297" s="58"/>
      <c r="BS297" s="58"/>
      <c r="BT297" s="58"/>
      <c r="BU297" s="58"/>
      <c r="BV297" s="58"/>
      <c r="BW297" s="58"/>
      <c r="BX297" s="58"/>
      <c r="BY297" s="58"/>
    </row>
    <row r="298" spans="1:77" ht="15.75" customHeight="1">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c r="AI298" s="58"/>
      <c r="AJ298" s="58"/>
      <c r="AK298" s="58"/>
      <c r="AL298" s="58"/>
      <c r="AM298" s="58"/>
      <c r="AN298" s="58"/>
      <c r="AO298" s="58"/>
      <c r="AP298" s="58"/>
      <c r="AQ298" s="58"/>
      <c r="AR298" s="58"/>
      <c r="AS298" s="58"/>
      <c r="AT298" s="58"/>
      <c r="AU298" s="58"/>
      <c r="AV298" s="58"/>
      <c r="AW298" s="58"/>
      <c r="AX298" s="58"/>
      <c r="AY298" s="58"/>
      <c r="AZ298" s="58"/>
      <c r="BA298" s="58"/>
      <c r="BB298" s="58"/>
      <c r="BC298" s="58"/>
      <c r="BD298" s="58"/>
      <c r="BE298" s="58"/>
      <c r="BF298" s="58"/>
      <c r="BG298" s="58"/>
      <c r="BH298" s="58"/>
      <c r="BI298" s="58"/>
      <c r="BJ298" s="58"/>
      <c r="BK298" s="58"/>
      <c r="BL298" s="58"/>
      <c r="BM298" s="58"/>
      <c r="BN298" s="58"/>
      <c r="BO298" s="58"/>
      <c r="BP298" s="58"/>
      <c r="BQ298" s="58"/>
      <c r="BR298" s="58"/>
      <c r="BS298" s="58"/>
      <c r="BT298" s="58"/>
      <c r="BU298" s="58"/>
      <c r="BV298" s="58"/>
      <c r="BW298" s="58"/>
      <c r="BX298" s="58"/>
      <c r="BY298" s="58"/>
    </row>
    <row r="299" spans="1:77" ht="15.75" customHeight="1">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c r="AM299" s="58"/>
      <c r="AN299" s="58"/>
      <c r="AO299" s="58"/>
      <c r="AP299" s="58"/>
      <c r="AQ299" s="58"/>
      <c r="AR299" s="58"/>
      <c r="AS299" s="58"/>
      <c r="AT299" s="58"/>
      <c r="AU299" s="58"/>
      <c r="AV299" s="58"/>
      <c r="AW299" s="58"/>
      <c r="AX299" s="58"/>
      <c r="AY299" s="58"/>
      <c r="AZ299" s="58"/>
      <c r="BA299" s="58"/>
      <c r="BB299" s="58"/>
      <c r="BC299" s="58"/>
      <c r="BD299" s="58"/>
      <c r="BE299" s="58"/>
      <c r="BF299" s="58"/>
      <c r="BG299" s="58"/>
      <c r="BH299" s="58"/>
      <c r="BI299" s="58"/>
      <c r="BJ299" s="58"/>
      <c r="BK299" s="58"/>
      <c r="BL299" s="58"/>
      <c r="BM299" s="58"/>
      <c r="BN299" s="58"/>
      <c r="BO299" s="58"/>
      <c r="BP299" s="58"/>
      <c r="BQ299" s="58"/>
      <c r="BR299" s="58"/>
      <c r="BS299" s="58"/>
      <c r="BT299" s="58"/>
      <c r="BU299" s="58"/>
      <c r="BV299" s="58"/>
      <c r="BW299" s="58"/>
      <c r="BX299" s="58"/>
      <c r="BY299" s="58"/>
    </row>
    <row r="300" spans="1:77" ht="15.75" customHeight="1">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c r="AA300" s="58"/>
      <c r="AB300" s="58"/>
      <c r="AC300" s="58"/>
      <c r="AD300" s="58"/>
      <c r="AE300" s="58"/>
      <c r="AF300" s="58"/>
      <c r="AG300" s="58"/>
      <c r="AH300" s="58"/>
      <c r="AI300" s="58"/>
      <c r="AJ300" s="58"/>
      <c r="AK300" s="58"/>
      <c r="AL300" s="58"/>
      <c r="AM300" s="58"/>
      <c r="AN300" s="58"/>
      <c r="AO300" s="58"/>
      <c r="AP300" s="58"/>
      <c r="AQ300" s="58"/>
      <c r="AR300" s="58"/>
      <c r="AS300" s="58"/>
      <c r="AT300" s="58"/>
      <c r="AU300" s="58"/>
      <c r="AV300" s="58"/>
      <c r="AW300" s="58"/>
      <c r="AX300" s="58"/>
      <c r="AY300" s="58"/>
      <c r="AZ300" s="58"/>
      <c r="BA300" s="58"/>
      <c r="BB300" s="58"/>
      <c r="BC300" s="58"/>
      <c r="BD300" s="58"/>
      <c r="BE300" s="58"/>
      <c r="BF300" s="58"/>
      <c r="BG300" s="58"/>
      <c r="BH300" s="58"/>
      <c r="BI300" s="58"/>
      <c r="BJ300" s="58"/>
      <c r="BK300" s="58"/>
      <c r="BL300" s="58"/>
      <c r="BM300" s="58"/>
      <c r="BN300" s="58"/>
      <c r="BO300" s="58"/>
      <c r="BP300" s="58"/>
      <c r="BQ300" s="58"/>
      <c r="BR300" s="58"/>
      <c r="BS300" s="58"/>
      <c r="BT300" s="58"/>
      <c r="BU300" s="58"/>
      <c r="BV300" s="58"/>
      <c r="BW300" s="58"/>
      <c r="BX300" s="58"/>
      <c r="BY300" s="58"/>
    </row>
    <row r="301" spans="1:77" ht="15.75" customHeight="1">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c r="AA301" s="58"/>
      <c r="AB301" s="58"/>
      <c r="AC301" s="58"/>
      <c r="AD301" s="58"/>
      <c r="AE301" s="58"/>
      <c r="AF301" s="58"/>
      <c r="AG301" s="58"/>
      <c r="AH301" s="58"/>
      <c r="AI301" s="58"/>
      <c r="AJ301" s="58"/>
      <c r="AK301" s="58"/>
      <c r="AL301" s="58"/>
      <c r="AM301" s="58"/>
      <c r="AN301" s="58"/>
      <c r="AO301" s="58"/>
      <c r="AP301" s="58"/>
      <c r="AQ301" s="58"/>
      <c r="AR301" s="58"/>
      <c r="AS301" s="58"/>
      <c r="AT301" s="58"/>
      <c r="AU301" s="58"/>
      <c r="AV301" s="58"/>
      <c r="AW301" s="58"/>
      <c r="AX301" s="58"/>
      <c r="AY301" s="58"/>
      <c r="AZ301" s="58"/>
      <c r="BA301" s="58"/>
      <c r="BB301" s="58"/>
      <c r="BC301" s="58"/>
      <c r="BD301" s="58"/>
      <c r="BE301" s="58"/>
      <c r="BF301" s="58"/>
      <c r="BG301" s="58"/>
      <c r="BH301" s="58"/>
      <c r="BI301" s="58"/>
      <c r="BJ301" s="58"/>
      <c r="BK301" s="58"/>
      <c r="BL301" s="58"/>
      <c r="BM301" s="58"/>
      <c r="BN301" s="58"/>
      <c r="BO301" s="58"/>
      <c r="BP301" s="58"/>
      <c r="BQ301" s="58"/>
      <c r="BR301" s="58"/>
      <c r="BS301" s="58"/>
      <c r="BT301" s="58"/>
      <c r="BU301" s="58"/>
      <c r="BV301" s="58"/>
      <c r="BW301" s="58"/>
      <c r="BX301" s="58"/>
      <c r="BY301" s="58"/>
    </row>
    <row r="302" spans="1:77" ht="15.75" customHeight="1">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c r="AA302" s="58"/>
      <c r="AB302" s="58"/>
      <c r="AC302" s="58"/>
      <c r="AD302" s="58"/>
      <c r="AE302" s="58"/>
      <c r="AF302" s="58"/>
      <c r="AG302" s="58"/>
      <c r="AH302" s="58"/>
      <c r="AI302" s="58"/>
      <c r="AJ302" s="58"/>
      <c r="AK302" s="58"/>
      <c r="AL302" s="58"/>
      <c r="AM302" s="58"/>
      <c r="AN302" s="58"/>
      <c r="AO302" s="58"/>
      <c r="AP302" s="58"/>
      <c r="AQ302" s="58"/>
      <c r="AR302" s="58"/>
      <c r="AS302" s="58"/>
      <c r="AT302" s="58"/>
      <c r="AU302" s="58"/>
      <c r="AV302" s="58"/>
      <c r="AW302" s="58"/>
      <c r="AX302" s="58"/>
      <c r="AY302" s="58"/>
      <c r="AZ302" s="58"/>
      <c r="BA302" s="58"/>
      <c r="BB302" s="58"/>
      <c r="BC302" s="58"/>
      <c r="BD302" s="58"/>
      <c r="BE302" s="58"/>
      <c r="BF302" s="58"/>
      <c r="BG302" s="58"/>
      <c r="BH302" s="58"/>
      <c r="BI302" s="58"/>
      <c r="BJ302" s="58"/>
      <c r="BK302" s="58"/>
      <c r="BL302" s="58"/>
      <c r="BM302" s="58"/>
      <c r="BN302" s="58"/>
      <c r="BO302" s="58"/>
      <c r="BP302" s="58"/>
      <c r="BQ302" s="58"/>
      <c r="BR302" s="58"/>
      <c r="BS302" s="58"/>
      <c r="BT302" s="58"/>
      <c r="BU302" s="58"/>
      <c r="BV302" s="58"/>
      <c r="BW302" s="58"/>
      <c r="BX302" s="58"/>
      <c r="BY302" s="58"/>
    </row>
    <row r="303" spans="1:77" ht="15.75" customHeight="1">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c r="AA303" s="58"/>
      <c r="AB303" s="58"/>
      <c r="AC303" s="58"/>
      <c r="AD303" s="58"/>
      <c r="AE303" s="58"/>
      <c r="AF303" s="58"/>
      <c r="AG303" s="58"/>
      <c r="AH303" s="58"/>
      <c r="AI303" s="58"/>
      <c r="AJ303" s="58"/>
      <c r="AK303" s="58"/>
      <c r="AL303" s="58"/>
      <c r="AM303" s="58"/>
      <c r="AN303" s="58"/>
      <c r="AO303" s="58"/>
      <c r="AP303" s="58"/>
      <c r="AQ303" s="58"/>
      <c r="AR303" s="58"/>
      <c r="AS303" s="58"/>
      <c r="AT303" s="58"/>
      <c r="AU303" s="58"/>
      <c r="AV303" s="58"/>
      <c r="AW303" s="58"/>
      <c r="AX303" s="58"/>
      <c r="AY303" s="58"/>
      <c r="AZ303" s="58"/>
      <c r="BA303" s="58"/>
      <c r="BB303" s="58"/>
      <c r="BC303" s="58"/>
      <c r="BD303" s="58"/>
      <c r="BE303" s="58"/>
      <c r="BF303" s="58"/>
      <c r="BG303" s="58"/>
      <c r="BH303" s="58"/>
      <c r="BI303" s="58"/>
      <c r="BJ303" s="58"/>
      <c r="BK303" s="58"/>
      <c r="BL303" s="58"/>
      <c r="BM303" s="58"/>
      <c r="BN303" s="58"/>
      <c r="BO303" s="58"/>
      <c r="BP303" s="58"/>
      <c r="BQ303" s="58"/>
      <c r="BR303" s="58"/>
      <c r="BS303" s="58"/>
      <c r="BT303" s="58"/>
      <c r="BU303" s="58"/>
      <c r="BV303" s="58"/>
      <c r="BW303" s="58"/>
      <c r="BX303" s="58"/>
      <c r="BY303" s="58"/>
    </row>
    <row r="304" spans="1:77" ht="15.75" customHeight="1">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c r="AA304" s="58"/>
      <c r="AB304" s="58"/>
      <c r="AC304" s="58"/>
      <c r="AD304" s="58"/>
      <c r="AE304" s="58"/>
      <c r="AF304" s="58"/>
      <c r="AG304" s="58"/>
      <c r="AH304" s="58"/>
      <c r="AI304" s="58"/>
      <c r="AJ304" s="58"/>
      <c r="AK304" s="58"/>
      <c r="AL304" s="58"/>
      <c r="AM304" s="58"/>
      <c r="AN304" s="58"/>
      <c r="AO304" s="58"/>
      <c r="AP304" s="58"/>
      <c r="AQ304" s="58"/>
      <c r="AR304" s="58"/>
      <c r="AS304" s="58"/>
      <c r="AT304" s="58"/>
      <c r="AU304" s="58"/>
      <c r="AV304" s="58"/>
      <c r="AW304" s="58"/>
      <c r="AX304" s="58"/>
      <c r="AY304" s="58"/>
      <c r="AZ304" s="58"/>
      <c r="BA304" s="58"/>
      <c r="BB304" s="58"/>
      <c r="BC304" s="58"/>
      <c r="BD304" s="58"/>
      <c r="BE304" s="58"/>
      <c r="BF304" s="58"/>
      <c r="BG304" s="58"/>
      <c r="BH304" s="58"/>
      <c r="BI304" s="58"/>
      <c r="BJ304" s="58"/>
      <c r="BK304" s="58"/>
      <c r="BL304" s="58"/>
      <c r="BM304" s="58"/>
      <c r="BN304" s="58"/>
      <c r="BO304" s="58"/>
      <c r="BP304" s="58"/>
      <c r="BQ304" s="58"/>
      <c r="BR304" s="58"/>
      <c r="BS304" s="58"/>
      <c r="BT304" s="58"/>
      <c r="BU304" s="58"/>
      <c r="BV304" s="58"/>
      <c r="BW304" s="58"/>
      <c r="BX304" s="58"/>
      <c r="BY304" s="58"/>
    </row>
    <row r="305" spans="1:77" ht="15.75" customHeight="1">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c r="AA305" s="58"/>
      <c r="AB305" s="58"/>
      <c r="AC305" s="58"/>
      <c r="AD305" s="58"/>
      <c r="AE305" s="58"/>
      <c r="AF305" s="58"/>
      <c r="AG305" s="58"/>
      <c r="AH305" s="58"/>
      <c r="AI305" s="58"/>
      <c r="AJ305" s="58"/>
      <c r="AK305" s="58"/>
      <c r="AL305" s="58"/>
      <c r="AM305" s="58"/>
      <c r="AN305" s="58"/>
      <c r="AO305" s="58"/>
      <c r="AP305" s="58"/>
      <c r="AQ305" s="58"/>
      <c r="AR305" s="58"/>
      <c r="AS305" s="58"/>
      <c r="AT305" s="58"/>
      <c r="AU305" s="58"/>
      <c r="AV305" s="58"/>
      <c r="AW305" s="58"/>
      <c r="AX305" s="58"/>
      <c r="AY305" s="58"/>
      <c r="AZ305" s="58"/>
      <c r="BA305" s="58"/>
      <c r="BB305" s="58"/>
      <c r="BC305" s="58"/>
      <c r="BD305" s="58"/>
      <c r="BE305" s="58"/>
      <c r="BF305" s="58"/>
      <c r="BG305" s="58"/>
      <c r="BH305" s="58"/>
      <c r="BI305" s="58"/>
      <c r="BJ305" s="58"/>
      <c r="BK305" s="58"/>
      <c r="BL305" s="58"/>
      <c r="BM305" s="58"/>
      <c r="BN305" s="58"/>
      <c r="BO305" s="58"/>
      <c r="BP305" s="58"/>
      <c r="BQ305" s="58"/>
      <c r="BR305" s="58"/>
      <c r="BS305" s="58"/>
      <c r="BT305" s="58"/>
      <c r="BU305" s="58"/>
      <c r="BV305" s="58"/>
      <c r="BW305" s="58"/>
      <c r="BX305" s="58"/>
      <c r="BY305" s="58"/>
    </row>
    <row r="306" spans="1:77" ht="15.75" customHeight="1">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c r="AA306" s="58"/>
      <c r="AB306" s="58"/>
      <c r="AC306" s="58"/>
      <c r="AD306" s="58"/>
      <c r="AE306" s="58"/>
      <c r="AF306" s="58"/>
      <c r="AG306" s="58"/>
      <c r="AH306" s="58"/>
      <c r="AI306" s="58"/>
      <c r="AJ306" s="58"/>
      <c r="AK306" s="58"/>
      <c r="AL306" s="58"/>
      <c r="AM306" s="58"/>
      <c r="AN306" s="58"/>
      <c r="AO306" s="58"/>
      <c r="AP306" s="58"/>
      <c r="AQ306" s="58"/>
      <c r="AR306" s="58"/>
      <c r="AS306" s="58"/>
      <c r="AT306" s="58"/>
      <c r="AU306" s="58"/>
      <c r="AV306" s="58"/>
      <c r="AW306" s="58"/>
      <c r="AX306" s="58"/>
      <c r="AY306" s="58"/>
      <c r="AZ306" s="58"/>
      <c r="BA306" s="58"/>
      <c r="BB306" s="58"/>
      <c r="BC306" s="58"/>
      <c r="BD306" s="58"/>
      <c r="BE306" s="58"/>
      <c r="BF306" s="58"/>
      <c r="BG306" s="58"/>
      <c r="BH306" s="58"/>
      <c r="BI306" s="58"/>
      <c r="BJ306" s="58"/>
      <c r="BK306" s="58"/>
      <c r="BL306" s="58"/>
      <c r="BM306" s="58"/>
      <c r="BN306" s="58"/>
      <c r="BO306" s="58"/>
      <c r="BP306" s="58"/>
      <c r="BQ306" s="58"/>
      <c r="BR306" s="58"/>
      <c r="BS306" s="58"/>
      <c r="BT306" s="58"/>
      <c r="BU306" s="58"/>
      <c r="BV306" s="58"/>
      <c r="BW306" s="58"/>
      <c r="BX306" s="58"/>
      <c r="BY306" s="58"/>
    </row>
    <row r="307" spans="1:77" ht="15.75" customHeight="1">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c r="AA307" s="58"/>
      <c r="AB307" s="58"/>
      <c r="AC307" s="58"/>
      <c r="AD307" s="58"/>
      <c r="AE307" s="58"/>
      <c r="AF307" s="58"/>
      <c r="AG307" s="58"/>
      <c r="AH307" s="58"/>
      <c r="AI307" s="58"/>
      <c r="AJ307" s="58"/>
      <c r="AK307" s="58"/>
      <c r="AL307" s="58"/>
      <c r="AM307" s="58"/>
      <c r="AN307" s="58"/>
      <c r="AO307" s="58"/>
      <c r="AP307" s="58"/>
      <c r="AQ307" s="58"/>
      <c r="AR307" s="58"/>
      <c r="AS307" s="58"/>
      <c r="AT307" s="58"/>
      <c r="AU307" s="58"/>
      <c r="AV307" s="58"/>
      <c r="AW307" s="58"/>
      <c r="AX307" s="58"/>
      <c r="AY307" s="58"/>
      <c r="AZ307" s="58"/>
      <c r="BA307" s="58"/>
      <c r="BB307" s="58"/>
      <c r="BC307" s="58"/>
      <c r="BD307" s="58"/>
      <c r="BE307" s="58"/>
      <c r="BF307" s="58"/>
      <c r="BG307" s="58"/>
      <c r="BH307" s="58"/>
      <c r="BI307" s="58"/>
      <c r="BJ307" s="58"/>
      <c r="BK307" s="58"/>
      <c r="BL307" s="58"/>
      <c r="BM307" s="58"/>
      <c r="BN307" s="58"/>
      <c r="BO307" s="58"/>
      <c r="BP307" s="58"/>
      <c r="BQ307" s="58"/>
      <c r="BR307" s="58"/>
      <c r="BS307" s="58"/>
      <c r="BT307" s="58"/>
      <c r="BU307" s="58"/>
      <c r="BV307" s="58"/>
      <c r="BW307" s="58"/>
      <c r="BX307" s="58"/>
      <c r="BY307" s="58"/>
    </row>
    <row r="308" spans="1:77" ht="15.75" customHeight="1">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c r="AA308" s="58"/>
      <c r="AB308" s="58"/>
      <c r="AC308" s="58"/>
      <c r="AD308" s="58"/>
      <c r="AE308" s="58"/>
      <c r="AF308" s="58"/>
      <c r="AG308" s="58"/>
      <c r="AH308" s="58"/>
      <c r="AI308" s="58"/>
      <c r="AJ308" s="58"/>
      <c r="AK308" s="58"/>
      <c r="AL308" s="58"/>
      <c r="AM308" s="58"/>
      <c r="AN308" s="58"/>
      <c r="AO308" s="58"/>
      <c r="AP308" s="58"/>
      <c r="AQ308" s="58"/>
      <c r="AR308" s="58"/>
      <c r="AS308" s="58"/>
      <c r="AT308" s="58"/>
      <c r="AU308" s="58"/>
      <c r="AV308" s="58"/>
      <c r="AW308" s="58"/>
      <c r="AX308" s="58"/>
      <c r="AY308" s="58"/>
      <c r="AZ308" s="58"/>
      <c r="BA308" s="58"/>
      <c r="BB308" s="58"/>
      <c r="BC308" s="58"/>
      <c r="BD308" s="58"/>
      <c r="BE308" s="58"/>
      <c r="BF308" s="58"/>
      <c r="BG308" s="58"/>
      <c r="BH308" s="58"/>
      <c r="BI308" s="58"/>
      <c r="BJ308" s="58"/>
      <c r="BK308" s="58"/>
      <c r="BL308" s="58"/>
      <c r="BM308" s="58"/>
      <c r="BN308" s="58"/>
      <c r="BO308" s="58"/>
      <c r="BP308" s="58"/>
      <c r="BQ308" s="58"/>
      <c r="BR308" s="58"/>
      <c r="BS308" s="58"/>
      <c r="BT308" s="58"/>
      <c r="BU308" s="58"/>
      <c r="BV308" s="58"/>
      <c r="BW308" s="58"/>
      <c r="BX308" s="58"/>
      <c r="BY308" s="58"/>
    </row>
    <row r="309" spans="1:77" ht="15.75" customHeight="1">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c r="AA309" s="58"/>
      <c r="AB309" s="58"/>
      <c r="AC309" s="58"/>
      <c r="AD309" s="58"/>
      <c r="AE309" s="58"/>
      <c r="AF309" s="58"/>
      <c r="AG309" s="58"/>
      <c r="AH309" s="58"/>
      <c r="AI309" s="58"/>
      <c r="AJ309" s="58"/>
      <c r="AK309" s="58"/>
      <c r="AL309" s="58"/>
      <c r="AM309" s="58"/>
      <c r="AN309" s="58"/>
      <c r="AO309" s="58"/>
      <c r="AP309" s="58"/>
      <c r="AQ309" s="58"/>
      <c r="AR309" s="58"/>
      <c r="AS309" s="58"/>
      <c r="AT309" s="58"/>
      <c r="AU309" s="58"/>
      <c r="AV309" s="58"/>
      <c r="AW309" s="58"/>
      <c r="AX309" s="58"/>
      <c r="AY309" s="58"/>
      <c r="AZ309" s="58"/>
      <c r="BA309" s="58"/>
      <c r="BB309" s="58"/>
      <c r="BC309" s="58"/>
      <c r="BD309" s="58"/>
      <c r="BE309" s="58"/>
      <c r="BF309" s="58"/>
      <c r="BG309" s="58"/>
      <c r="BH309" s="58"/>
      <c r="BI309" s="58"/>
      <c r="BJ309" s="58"/>
      <c r="BK309" s="58"/>
      <c r="BL309" s="58"/>
      <c r="BM309" s="58"/>
      <c r="BN309" s="58"/>
      <c r="BO309" s="58"/>
      <c r="BP309" s="58"/>
      <c r="BQ309" s="58"/>
      <c r="BR309" s="58"/>
      <c r="BS309" s="58"/>
      <c r="BT309" s="58"/>
      <c r="BU309" s="58"/>
      <c r="BV309" s="58"/>
      <c r="BW309" s="58"/>
      <c r="BX309" s="58"/>
      <c r="BY309" s="58"/>
    </row>
    <row r="310" spans="1:77" ht="15.75" customHeight="1">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c r="AA310" s="58"/>
      <c r="AB310" s="58"/>
      <c r="AC310" s="58"/>
      <c r="AD310" s="58"/>
      <c r="AE310" s="58"/>
      <c r="AF310" s="58"/>
      <c r="AG310" s="58"/>
      <c r="AH310" s="58"/>
      <c r="AI310" s="58"/>
      <c r="AJ310" s="58"/>
      <c r="AK310" s="58"/>
      <c r="AL310" s="58"/>
      <c r="AM310" s="58"/>
      <c r="AN310" s="58"/>
      <c r="AO310" s="58"/>
      <c r="AP310" s="58"/>
      <c r="AQ310" s="58"/>
      <c r="AR310" s="58"/>
      <c r="AS310" s="58"/>
      <c r="AT310" s="58"/>
      <c r="AU310" s="58"/>
      <c r="AV310" s="58"/>
      <c r="AW310" s="58"/>
      <c r="AX310" s="58"/>
      <c r="AY310" s="58"/>
      <c r="AZ310" s="58"/>
      <c r="BA310" s="58"/>
      <c r="BB310" s="58"/>
      <c r="BC310" s="58"/>
      <c r="BD310" s="58"/>
      <c r="BE310" s="58"/>
      <c r="BF310" s="58"/>
      <c r="BG310" s="58"/>
      <c r="BH310" s="58"/>
      <c r="BI310" s="58"/>
      <c r="BJ310" s="58"/>
      <c r="BK310" s="58"/>
      <c r="BL310" s="58"/>
      <c r="BM310" s="58"/>
      <c r="BN310" s="58"/>
      <c r="BO310" s="58"/>
      <c r="BP310" s="58"/>
      <c r="BQ310" s="58"/>
      <c r="BR310" s="58"/>
      <c r="BS310" s="58"/>
      <c r="BT310" s="58"/>
      <c r="BU310" s="58"/>
      <c r="BV310" s="58"/>
      <c r="BW310" s="58"/>
      <c r="BX310" s="58"/>
      <c r="BY310" s="58"/>
    </row>
    <row r="311" spans="1:77" ht="15.75" customHeight="1">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c r="AA311" s="58"/>
      <c r="AB311" s="58"/>
      <c r="AC311" s="58"/>
      <c r="AD311" s="58"/>
      <c r="AE311" s="58"/>
      <c r="AF311" s="58"/>
      <c r="AG311" s="58"/>
      <c r="AH311" s="58"/>
      <c r="AI311" s="58"/>
      <c r="AJ311" s="58"/>
      <c r="AK311" s="58"/>
      <c r="AL311" s="58"/>
      <c r="AM311" s="58"/>
      <c r="AN311" s="58"/>
      <c r="AO311" s="58"/>
      <c r="AP311" s="58"/>
      <c r="AQ311" s="58"/>
      <c r="AR311" s="58"/>
      <c r="AS311" s="58"/>
      <c r="AT311" s="58"/>
      <c r="AU311" s="58"/>
      <c r="AV311" s="58"/>
      <c r="AW311" s="58"/>
      <c r="AX311" s="58"/>
      <c r="AY311" s="58"/>
      <c r="AZ311" s="58"/>
      <c r="BA311" s="58"/>
      <c r="BB311" s="58"/>
      <c r="BC311" s="58"/>
      <c r="BD311" s="58"/>
      <c r="BE311" s="58"/>
      <c r="BF311" s="58"/>
      <c r="BG311" s="58"/>
      <c r="BH311" s="58"/>
      <c r="BI311" s="58"/>
      <c r="BJ311" s="58"/>
      <c r="BK311" s="58"/>
      <c r="BL311" s="58"/>
      <c r="BM311" s="58"/>
      <c r="BN311" s="58"/>
      <c r="BO311" s="58"/>
      <c r="BP311" s="58"/>
      <c r="BQ311" s="58"/>
      <c r="BR311" s="58"/>
      <c r="BS311" s="58"/>
      <c r="BT311" s="58"/>
      <c r="BU311" s="58"/>
      <c r="BV311" s="58"/>
      <c r="BW311" s="58"/>
      <c r="BX311" s="58"/>
      <c r="BY311" s="58"/>
    </row>
    <row r="312" spans="1:77" ht="15.75" customHeight="1">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c r="AP312" s="58"/>
      <c r="AQ312" s="58"/>
      <c r="AR312" s="58"/>
      <c r="AS312" s="58"/>
      <c r="AT312" s="58"/>
      <c r="AU312" s="58"/>
      <c r="AV312" s="58"/>
      <c r="AW312" s="58"/>
      <c r="AX312" s="58"/>
      <c r="AY312" s="58"/>
      <c r="AZ312" s="58"/>
      <c r="BA312" s="58"/>
      <c r="BB312" s="58"/>
      <c r="BC312" s="58"/>
      <c r="BD312" s="58"/>
      <c r="BE312" s="58"/>
      <c r="BF312" s="58"/>
      <c r="BG312" s="58"/>
      <c r="BH312" s="58"/>
      <c r="BI312" s="58"/>
      <c r="BJ312" s="58"/>
      <c r="BK312" s="58"/>
      <c r="BL312" s="58"/>
      <c r="BM312" s="58"/>
      <c r="BN312" s="58"/>
      <c r="BO312" s="58"/>
      <c r="BP312" s="58"/>
      <c r="BQ312" s="58"/>
      <c r="BR312" s="58"/>
      <c r="BS312" s="58"/>
      <c r="BT312" s="58"/>
      <c r="BU312" s="58"/>
      <c r="BV312" s="58"/>
      <c r="BW312" s="58"/>
      <c r="BX312" s="58"/>
      <c r="BY312" s="58"/>
    </row>
    <row r="313" spans="1:77" ht="15.75" customHeight="1">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c r="AA313" s="58"/>
      <c r="AB313" s="58"/>
      <c r="AC313" s="58"/>
      <c r="AD313" s="58"/>
      <c r="AE313" s="58"/>
      <c r="AF313" s="58"/>
      <c r="AG313" s="58"/>
      <c r="AH313" s="58"/>
      <c r="AI313" s="58"/>
      <c r="AJ313" s="58"/>
      <c r="AK313" s="58"/>
      <c r="AL313" s="58"/>
      <c r="AM313" s="58"/>
      <c r="AN313" s="58"/>
      <c r="AO313" s="58"/>
      <c r="AP313" s="58"/>
      <c r="AQ313" s="58"/>
      <c r="AR313" s="58"/>
      <c r="AS313" s="58"/>
      <c r="AT313" s="58"/>
      <c r="AU313" s="58"/>
      <c r="AV313" s="58"/>
      <c r="AW313" s="58"/>
      <c r="AX313" s="58"/>
      <c r="AY313" s="58"/>
      <c r="AZ313" s="58"/>
      <c r="BA313" s="58"/>
      <c r="BB313" s="58"/>
      <c r="BC313" s="58"/>
      <c r="BD313" s="58"/>
      <c r="BE313" s="58"/>
      <c r="BF313" s="58"/>
      <c r="BG313" s="58"/>
      <c r="BH313" s="58"/>
      <c r="BI313" s="58"/>
      <c r="BJ313" s="58"/>
      <c r="BK313" s="58"/>
      <c r="BL313" s="58"/>
      <c r="BM313" s="58"/>
      <c r="BN313" s="58"/>
      <c r="BO313" s="58"/>
      <c r="BP313" s="58"/>
      <c r="BQ313" s="58"/>
      <c r="BR313" s="58"/>
      <c r="BS313" s="58"/>
      <c r="BT313" s="58"/>
      <c r="BU313" s="58"/>
      <c r="BV313" s="58"/>
      <c r="BW313" s="58"/>
      <c r="BX313" s="58"/>
      <c r="BY313" s="58"/>
    </row>
    <row r="314" spans="1:77" ht="15.75" customHeight="1">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c r="AA314" s="58"/>
      <c r="AB314" s="58"/>
      <c r="AC314" s="58"/>
      <c r="AD314" s="58"/>
      <c r="AE314" s="58"/>
      <c r="AF314" s="58"/>
      <c r="AG314" s="58"/>
      <c r="AH314" s="58"/>
      <c r="AI314" s="58"/>
      <c r="AJ314" s="58"/>
      <c r="AK314" s="58"/>
      <c r="AL314" s="58"/>
      <c r="AM314" s="58"/>
      <c r="AN314" s="58"/>
      <c r="AO314" s="58"/>
      <c r="AP314" s="58"/>
      <c r="AQ314" s="58"/>
      <c r="AR314" s="58"/>
      <c r="AS314" s="58"/>
      <c r="AT314" s="58"/>
      <c r="AU314" s="58"/>
      <c r="AV314" s="58"/>
      <c r="AW314" s="58"/>
      <c r="AX314" s="58"/>
      <c r="AY314" s="58"/>
      <c r="AZ314" s="58"/>
      <c r="BA314" s="58"/>
      <c r="BB314" s="58"/>
      <c r="BC314" s="58"/>
      <c r="BD314" s="58"/>
      <c r="BE314" s="58"/>
      <c r="BF314" s="58"/>
      <c r="BG314" s="58"/>
      <c r="BH314" s="58"/>
      <c r="BI314" s="58"/>
      <c r="BJ314" s="58"/>
      <c r="BK314" s="58"/>
      <c r="BL314" s="58"/>
      <c r="BM314" s="58"/>
      <c r="BN314" s="58"/>
      <c r="BO314" s="58"/>
      <c r="BP314" s="58"/>
      <c r="BQ314" s="58"/>
      <c r="BR314" s="58"/>
      <c r="BS314" s="58"/>
      <c r="BT314" s="58"/>
      <c r="BU314" s="58"/>
      <c r="BV314" s="58"/>
      <c r="BW314" s="58"/>
      <c r="BX314" s="58"/>
      <c r="BY314" s="58"/>
    </row>
    <row r="315" spans="1:77" ht="15.75" customHeight="1">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c r="AA315" s="58"/>
      <c r="AB315" s="58"/>
      <c r="AC315" s="58"/>
      <c r="AD315" s="58"/>
      <c r="AE315" s="58"/>
      <c r="AF315" s="58"/>
      <c r="AG315" s="58"/>
      <c r="AH315" s="58"/>
      <c r="AI315" s="58"/>
      <c r="AJ315" s="58"/>
      <c r="AK315" s="58"/>
      <c r="AL315" s="58"/>
      <c r="AM315" s="58"/>
      <c r="AN315" s="58"/>
      <c r="AO315" s="58"/>
      <c r="AP315" s="58"/>
      <c r="AQ315" s="58"/>
      <c r="AR315" s="58"/>
      <c r="AS315" s="58"/>
      <c r="AT315" s="58"/>
      <c r="AU315" s="58"/>
      <c r="AV315" s="58"/>
      <c r="AW315" s="58"/>
      <c r="AX315" s="58"/>
      <c r="AY315" s="58"/>
      <c r="AZ315" s="58"/>
      <c r="BA315" s="58"/>
      <c r="BB315" s="58"/>
      <c r="BC315" s="58"/>
      <c r="BD315" s="58"/>
      <c r="BE315" s="58"/>
      <c r="BF315" s="58"/>
      <c r="BG315" s="58"/>
      <c r="BH315" s="58"/>
      <c r="BI315" s="58"/>
      <c r="BJ315" s="58"/>
      <c r="BK315" s="58"/>
      <c r="BL315" s="58"/>
      <c r="BM315" s="58"/>
      <c r="BN315" s="58"/>
      <c r="BO315" s="58"/>
      <c r="BP315" s="58"/>
      <c r="BQ315" s="58"/>
      <c r="BR315" s="58"/>
      <c r="BS315" s="58"/>
      <c r="BT315" s="58"/>
      <c r="BU315" s="58"/>
      <c r="BV315" s="58"/>
      <c r="BW315" s="58"/>
      <c r="BX315" s="58"/>
      <c r="BY315" s="58"/>
    </row>
    <row r="316" spans="1:77" ht="15.75" customHeight="1">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c r="AA316" s="58"/>
      <c r="AB316" s="58"/>
      <c r="AC316" s="58"/>
      <c r="AD316" s="58"/>
      <c r="AE316" s="58"/>
      <c r="AF316" s="58"/>
      <c r="AG316" s="58"/>
      <c r="AH316" s="58"/>
      <c r="AI316" s="58"/>
      <c r="AJ316" s="58"/>
      <c r="AK316" s="58"/>
      <c r="AL316" s="58"/>
      <c r="AM316" s="58"/>
      <c r="AN316" s="58"/>
      <c r="AO316" s="58"/>
      <c r="AP316" s="58"/>
      <c r="AQ316" s="58"/>
      <c r="AR316" s="58"/>
      <c r="AS316" s="58"/>
      <c r="AT316" s="58"/>
      <c r="AU316" s="58"/>
      <c r="AV316" s="58"/>
      <c r="AW316" s="58"/>
      <c r="AX316" s="58"/>
      <c r="AY316" s="58"/>
      <c r="AZ316" s="58"/>
      <c r="BA316" s="58"/>
      <c r="BB316" s="58"/>
      <c r="BC316" s="58"/>
      <c r="BD316" s="58"/>
      <c r="BE316" s="58"/>
      <c r="BF316" s="58"/>
      <c r="BG316" s="58"/>
      <c r="BH316" s="58"/>
      <c r="BI316" s="58"/>
      <c r="BJ316" s="58"/>
      <c r="BK316" s="58"/>
      <c r="BL316" s="58"/>
      <c r="BM316" s="58"/>
      <c r="BN316" s="58"/>
      <c r="BO316" s="58"/>
      <c r="BP316" s="58"/>
      <c r="BQ316" s="58"/>
      <c r="BR316" s="58"/>
      <c r="BS316" s="58"/>
      <c r="BT316" s="58"/>
      <c r="BU316" s="58"/>
      <c r="BV316" s="58"/>
      <c r="BW316" s="58"/>
      <c r="BX316" s="58"/>
      <c r="BY316" s="58"/>
    </row>
    <row r="317" spans="1:77" ht="15.75" customHeight="1">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c r="AA317" s="58"/>
      <c r="AB317" s="58"/>
      <c r="AC317" s="58"/>
      <c r="AD317" s="58"/>
      <c r="AE317" s="58"/>
      <c r="AF317" s="58"/>
      <c r="AG317" s="58"/>
      <c r="AH317" s="58"/>
      <c r="AI317" s="58"/>
      <c r="AJ317" s="58"/>
      <c r="AK317" s="58"/>
      <c r="AL317" s="58"/>
      <c r="AM317" s="58"/>
      <c r="AN317" s="58"/>
      <c r="AO317" s="58"/>
      <c r="AP317" s="58"/>
      <c r="AQ317" s="58"/>
      <c r="AR317" s="58"/>
      <c r="AS317" s="58"/>
      <c r="AT317" s="58"/>
      <c r="AU317" s="58"/>
      <c r="AV317" s="58"/>
      <c r="AW317" s="58"/>
      <c r="AX317" s="58"/>
      <c r="AY317" s="58"/>
      <c r="AZ317" s="58"/>
      <c r="BA317" s="58"/>
      <c r="BB317" s="58"/>
      <c r="BC317" s="58"/>
      <c r="BD317" s="58"/>
      <c r="BE317" s="58"/>
      <c r="BF317" s="58"/>
      <c r="BG317" s="58"/>
      <c r="BH317" s="58"/>
      <c r="BI317" s="58"/>
      <c r="BJ317" s="58"/>
      <c r="BK317" s="58"/>
      <c r="BL317" s="58"/>
      <c r="BM317" s="58"/>
      <c r="BN317" s="58"/>
      <c r="BO317" s="58"/>
      <c r="BP317" s="58"/>
      <c r="BQ317" s="58"/>
      <c r="BR317" s="58"/>
      <c r="BS317" s="58"/>
      <c r="BT317" s="58"/>
      <c r="BU317" s="58"/>
      <c r="BV317" s="58"/>
      <c r="BW317" s="58"/>
      <c r="BX317" s="58"/>
      <c r="BY317" s="58"/>
    </row>
    <row r="318" spans="1:77" ht="15.75" customHeight="1">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58"/>
      <c r="AM318" s="58"/>
      <c r="AN318" s="58"/>
      <c r="AO318" s="58"/>
      <c r="AP318" s="58"/>
      <c r="AQ318" s="58"/>
      <c r="AR318" s="58"/>
      <c r="AS318" s="58"/>
      <c r="AT318" s="58"/>
      <c r="AU318" s="58"/>
      <c r="AV318" s="58"/>
      <c r="AW318" s="58"/>
      <c r="AX318" s="58"/>
      <c r="AY318" s="58"/>
      <c r="AZ318" s="58"/>
      <c r="BA318" s="58"/>
      <c r="BB318" s="58"/>
      <c r="BC318" s="58"/>
      <c r="BD318" s="58"/>
      <c r="BE318" s="58"/>
      <c r="BF318" s="58"/>
      <c r="BG318" s="58"/>
      <c r="BH318" s="58"/>
      <c r="BI318" s="58"/>
      <c r="BJ318" s="58"/>
      <c r="BK318" s="58"/>
      <c r="BL318" s="58"/>
      <c r="BM318" s="58"/>
      <c r="BN318" s="58"/>
      <c r="BO318" s="58"/>
      <c r="BP318" s="58"/>
      <c r="BQ318" s="58"/>
      <c r="BR318" s="58"/>
      <c r="BS318" s="58"/>
      <c r="BT318" s="58"/>
      <c r="BU318" s="58"/>
      <c r="BV318" s="58"/>
      <c r="BW318" s="58"/>
      <c r="BX318" s="58"/>
      <c r="BY318" s="58"/>
    </row>
    <row r="319" spans="1:77" ht="15.75" customHeight="1">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c r="AA319" s="58"/>
      <c r="AB319" s="58"/>
      <c r="AC319" s="58"/>
      <c r="AD319" s="58"/>
      <c r="AE319" s="58"/>
      <c r="AF319" s="58"/>
      <c r="AG319" s="58"/>
      <c r="AH319" s="58"/>
      <c r="AI319" s="58"/>
      <c r="AJ319" s="58"/>
      <c r="AK319" s="58"/>
      <c r="AL319" s="58"/>
      <c r="AM319" s="58"/>
      <c r="AN319" s="58"/>
      <c r="AO319" s="58"/>
      <c r="AP319" s="58"/>
      <c r="AQ319" s="58"/>
      <c r="AR319" s="58"/>
      <c r="AS319" s="58"/>
      <c r="AT319" s="58"/>
      <c r="AU319" s="58"/>
      <c r="AV319" s="58"/>
      <c r="AW319" s="58"/>
      <c r="AX319" s="58"/>
      <c r="AY319" s="58"/>
      <c r="AZ319" s="58"/>
      <c r="BA319" s="58"/>
      <c r="BB319" s="58"/>
      <c r="BC319" s="58"/>
      <c r="BD319" s="58"/>
      <c r="BE319" s="58"/>
      <c r="BF319" s="58"/>
      <c r="BG319" s="58"/>
      <c r="BH319" s="58"/>
      <c r="BI319" s="58"/>
      <c r="BJ319" s="58"/>
      <c r="BK319" s="58"/>
      <c r="BL319" s="58"/>
      <c r="BM319" s="58"/>
      <c r="BN319" s="58"/>
      <c r="BO319" s="58"/>
      <c r="BP319" s="58"/>
      <c r="BQ319" s="58"/>
      <c r="BR319" s="58"/>
      <c r="BS319" s="58"/>
      <c r="BT319" s="58"/>
      <c r="BU319" s="58"/>
      <c r="BV319" s="58"/>
      <c r="BW319" s="58"/>
      <c r="BX319" s="58"/>
      <c r="BY319" s="58"/>
    </row>
    <row r="320" spans="1:77" ht="15.75" customHeight="1">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c r="AA320" s="58"/>
      <c r="AB320" s="58"/>
      <c r="AC320" s="58"/>
      <c r="AD320" s="58"/>
      <c r="AE320" s="58"/>
      <c r="AF320" s="58"/>
      <c r="AG320" s="58"/>
      <c r="AH320" s="58"/>
      <c r="AI320" s="58"/>
      <c r="AJ320" s="58"/>
      <c r="AK320" s="58"/>
      <c r="AL320" s="58"/>
      <c r="AM320" s="58"/>
      <c r="AN320" s="58"/>
      <c r="AO320" s="58"/>
      <c r="AP320" s="58"/>
      <c r="AQ320" s="58"/>
      <c r="AR320" s="58"/>
      <c r="AS320" s="58"/>
      <c r="AT320" s="58"/>
      <c r="AU320" s="58"/>
      <c r="AV320" s="58"/>
      <c r="AW320" s="58"/>
      <c r="AX320" s="58"/>
      <c r="AY320" s="58"/>
      <c r="AZ320" s="58"/>
      <c r="BA320" s="58"/>
      <c r="BB320" s="58"/>
      <c r="BC320" s="58"/>
      <c r="BD320" s="58"/>
      <c r="BE320" s="58"/>
      <c r="BF320" s="58"/>
      <c r="BG320" s="58"/>
      <c r="BH320" s="58"/>
      <c r="BI320" s="58"/>
      <c r="BJ320" s="58"/>
      <c r="BK320" s="58"/>
      <c r="BL320" s="58"/>
      <c r="BM320" s="58"/>
      <c r="BN320" s="58"/>
      <c r="BO320" s="58"/>
      <c r="BP320" s="58"/>
      <c r="BQ320" s="58"/>
      <c r="BR320" s="58"/>
      <c r="BS320" s="58"/>
      <c r="BT320" s="58"/>
      <c r="BU320" s="58"/>
      <c r="BV320" s="58"/>
      <c r="BW320" s="58"/>
      <c r="BX320" s="58"/>
      <c r="BY320" s="58"/>
    </row>
    <row r="321" spans="1:77" ht="15.75" customHeight="1">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58"/>
      <c r="AN321" s="58"/>
      <c r="AO321" s="58"/>
      <c r="AP321" s="58"/>
      <c r="AQ321" s="58"/>
      <c r="AR321" s="58"/>
      <c r="AS321" s="58"/>
      <c r="AT321" s="58"/>
      <c r="AU321" s="58"/>
      <c r="AV321" s="58"/>
      <c r="AW321" s="58"/>
      <c r="AX321" s="58"/>
      <c r="AY321" s="58"/>
      <c r="AZ321" s="58"/>
      <c r="BA321" s="58"/>
      <c r="BB321" s="58"/>
      <c r="BC321" s="58"/>
      <c r="BD321" s="58"/>
      <c r="BE321" s="58"/>
      <c r="BF321" s="58"/>
      <c r="BG321" s="58"/>
      <c r="BH321" s="58"/>
      <c r="BI321" s="58"/>
      <c r="BJ321" s="58"/>
      <c r="BK321" s="58"/>
      <c r="BL321" s="58"/>
      <c r="BM321" s="58"/>
      <c r="BN321" s="58"/>
      <c r="BO321" s="58"/>
      <c r="BP321" s="58"/>
      <c r="BQ321" s="58"/>
      <c r="BR321" s="58"/>
      <c r="BS321" s="58"/>
      <c r="BT321" s="58"/>
      <c r="BU321" s="58"/>
      <c r="BV321" s="58"/>
      <c r="BW321" s="58"/>
      <c r="BX321" s="58"/>
      <c r="BY321" s="58"/>
    </row>
    <row r="322" spans="1:77" ht="15.75" customHeight="1">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c r="AA322" s="58"/>
      <c r="AB322" s="58"/>
      <c r="AC322" s="58"/>
      <c r="AD322" s="58"/>
      <c r="AE322" s="58"/>
      <c r="AF322" s="58"/>
      <c r="AG322" s="58"/>
      <c r="AH322" s="58"/>
      <c r="AI322" s="58"/>
      <c r="AJ322" s="58"/>
      <c r="AK322" s="58"/>
      <c r="AL322" s="58"/>
      <c r="AM322" s="58"/>
      <c r="AN322" s="58"/>
      <c r="AO322" s="58"/>
      <c r="AP322" s="58"/>
      <c r="AQ322" s="58"/>
      <c r="AR322" s="58"/>
      <c r="AS322" s="58"/>
      <c r="AT322" s="58"/>
      <c r="AU322" s="58"/>
      <c r="AV322" s="58"/>
      <c r="AW322" s="58"/>
      <c r="AX322" s="58"/>
      <c r="AY322" s="58"/>
      <c r="AZ322" s="58"/>
      <c r="BA322" s="58"/>
      <c r="BB322" s="58"/>
      <c r="BC322" s="58"/>
      <c r="BD322" s="58"/>
      <c r="BE322" s="58"/>
      <c r="BF322" s="58"/>
      <c r="BG322" s="58"/>
      <c r="BH322" s="58"/>
      <c r="BI322" s="58"/>
      <c r="BJ322" s="58"/>
      <c r="BK322" s="58"/>
      <c r="BL322" s="58"/>
      <c r="BM322" s="58"/>
      <c r="BN322" s="58"/>
      <c r="BO322" s="58"/>
      <c r="BP322" s="58"/>
      <c r="BQ322" s="58"/>
      <c r="BR322" s="58"/>
      <c r="BS322" s="58"/>
      <c r="BT322" s="58"/>
      <c r="BU322" s="58"/>
      <c r="BV322" s="58"/>
      <c r="BW322" s="58"/>
      <c r="BX322" s="58"/>
      <c r="BY322" s="58"/>
    </row>
    <row r="323" spans="1:77" ht="15.75" customHeight="1">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c r="AA323" s="58"/>
      <c r="AB323" s="58"/>
      <c r="AC323" s="58"/>
      <c r="AD323" s="58"/>
      <c r="AE323" s="58"/>
      <c r="AF323" s="58"/>
      <c r="AG323" s="58"/>
      <c r="AH323" s="58"/>
      <c r="AI323" s="58"/>
      <c r="AJ323" s="58"/>
      <c r="AK323" s="58"/>
      <c r="AL323" s="58"/>
      <c r="AM323" s="58"/>
      <c r="AN323" s="58"/>
      <c r="AO323" s="58"/>
      <c r="AP323" s="58"/>
      <c r="AQ323" s="58"/>
      <c r="AR323" s="58"/>
      <c r="AS323" s="58"/>
      <c r="AT323" s="58"/>
      <c r="AU323" s="58"/>
      <c r="AV323" s="58"/>
      <c r="AW323" s="58"/>
      <c r="AX323" s="58"/>
      <c r="AY323" s="58"/>
      <c r="AZ323" s="58"/>
      <c r="BA323" s="58"/>
      <c r="BB323" s="58"/>
      <c r="BC323" s="58"/>
      <c r="BD323" s="58"/>
      <c r="BE323" s="58"/>
      <c r="BF323" s="58"/>
      <c r="BG323" s="58"/>
      <c r="BH323" s="58"/>
      <c r="BI323" s="58"/>
      <c r="BJ323" s="58"/>
      <c r="BK323" s="58"/>
      <c r="BL323" s="58"/>
      <c r="BM323" s="58"/>
      <c r="BN323" s="58"/>
      <c r="BO323" s="58"/>
      <c r="BP323" s="58"/>
      <c r="BQ323" s="58"/>
      <c r="BR323" s="58"/>
      <c r="BS323" s="58"/>
      <c r="BT323" s="58"/>
      <c r="BU323" s="58"/>
      <c r="BV323" s="58"/>
      <c r="BW323" s="58"/>
      <c r="BX323" s="58"/>
      <c r="BY323" s="58"/>
    </row>
    <row r="324" spans="1:77" ht="15.75" customHeight="1"/>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sheetData>
  <mergeCells count="72">
    <mergeCell ref="Q16:Q18"/>
    <mergeCell ref="R16:R18"/>
    <mergeCell ref="J16:J18"/>
    <mergeCell ref="K16:K18"/>
    <mergeCell ref="L16:L18"/>
    <mergeCell ref="M16:M18"/>
    <mergeCell ref="N16:N18"/>
    <mergeCell ref="O16:O18"/>
    <mergeCell ref="P16:P18"/>
    <mergeCell ref="AA16:AA18"/>
    <mergeCell ref="S16:S18"/>
    <mergeCell ref="T16:T18"/>
    <mergeCell ref="U16:U18"/>
    <mergeCell ref="V16:V18"/>
    <mergeCell ref="W16:W18"/>
    <mergeCell ref="X16:X18"/>
    <mergeCell ref="Y16:Y18"/>
    <mergeCell ref="C11:D13"/>
    <mergeCell ref="E11:H13"/>
    <mergeCell ref="B14:B15"/>
    <mergeCell ref="C14:C15"/>
    <mergeCell ref="D14:D15"/>
    <mergeCell ref="E14:E15"/>
    <mergeCell ref="H14:H15"/>
    <mergeCell ref="G14:G15"/>
    <mergeCell ref="A14:A15"/>
    <mergeCell ref="A16:A18"/>
    <mergeCell ref="B16:B18"/>
    <mergeCell ref="E16:E18"/>
    <mergeCell ref="F16:F18"/>
    <mergeCell ref="F14:F15"/>
    <mergeCell ref="C17:C18"/>
    <mergeCell ref="D17:D18"/>
    <mergeCell ref="H16:H18"/>
    <mergeCell ref="I16:I18"/>
    <mergeCell ref="A1:C4"/>
    <mergeCell ref="D1:AZ4"/>
    <mergeCell ref="BA1:BE1"/>
    <mergeCell ref="BA2:BE2"/>
    <mergeCell ref="BA3:BE3"/>
    <mergeCell ref="BA4:BE4"/>
    <mergeCell ref="A6:BE6"/>
    <mergeCell ref="A7:D7"/>
    <mergeCell ref="E7:AL7"/>
    <mergeCell ref="A8:D8"/>
    <mergeCell ref="E8:AL8"/>
    <mergeCell ref="A9:D9"/>
    <mergeCell ref="E9:AL9"/>
    <mergeCell ref="A11:B13"/>
    <mergeCell ref="BB11:BE11"/>
    <mergeCell ref="AX12:BA14"/>
    <mergeCell ref="BB12:BC14"/>
    <mergeCell ref="BD12:BE14"/>
    <mergeCell ref="AE13:AF13"/>
    <mergeCell ref="AG13:AV13"/>
    <mergeCell ref="AS14:AV14"/>
    <mergeCell ref="BA16:BA18"/>
    <mergeCell ref="I11:AD13"/>
    <mergeCell ref="J14:AA14"/>
    <mergeCell ref="AC14:AC15"/>
    <mergeCell ref="AD14:AD15"/>
    <mergeCell ref="AE14:AE15"/>
    <mergeCell ref="AF14:AF15"/>
    <mergeCell ref="AB16:AB18"/>
    <mergeCell ref="AC16:AC18"/>
    <mergeCell ref="AD16:AD18"/>
    <mergeCell ref="AX16:AX18"/>
    <mergeCell ref="AY16:AY18"/>
    <mergeCell ref="AZ16:AZ18"/>
    <mergeCell ref="I14:I15"/>
    <mergeCell ref="AE11:BA11"/>
    <mergeCell ref="Z16:Z18"/>
  </mergeCells>
  <conditionalFormatting sqref="AD16 BA16">
    <cfRule type="containsText" dxfId="366" priority="1" operator="containsText" text="Zona de Riesgo Extrema">
      <formula>NOT(ISERROR(SEARCH(("Zona de Riesgo Extrema"),(AD16))))</formula>
    </cfRule>
  </conditionalFormatting>
  <conditionalFormatting sqref="AD16 BA16">
    <cfRule type="containsText" dxfId="365" priority="2" operator="containsText" text="Zona de Riesgo Alta">
      <formula>NOT(ISERROR(SEARCH(("Zona de Riesgo Alta"),(AD16))))</formula>
    </cfRule>
  </conditionalFormatting>
  <conditionalFormatting sqref="I16 AY16">
    <cfRule type="containsText" dxfId="364" priority="3" operator="containsText" text="5 - Casi seguro">
      <formula>NOT(ISERROR(SEARCH(("5 - Casi seguro"),(I16))))</formula>
    </cfRule>
  </conditionalFormatting>
  <conditionalFormatting sqref="I16 AY16">
    <cfRule type="cellIs" dxfId="363" priority="4" operator="equal">
      <formula>"1 - Rara vez"</formula>
    </cfRule>
  </conditionalFormatting>
  <conditionalFormatting sqref="I16 AY16">
    <cfRule type="cellIs" dxfId="362" priority="5" operator="equal">
      <formula>"2 - Improbable"</formula>
    </cfRule>
  </conditionalFormatting>
  <conditionalFormatting sqref="I16 AY16">
    <cfRule type="cellIs" dxfId="361" priority="6" operator="equal">
      <formula>"3 - Posible"</formula>
    </cfRule>
  </conditionalFormatting>
  <conditionalFormatting sqref="I16 AY16">
    <cfRule type="cellIs" dxfId="360" priority="7" operator="equal">
      <formula>"4 - Probable"</formula>
    </cfRule>
  </conditionalFormatting>
  <conditionalFormatting sqref="AD16 BA16">
    <cfRule type="cellIs" dxfId="359" priority="8" operator="equal">
      <formula>"Zona de Riesgo Baja"</formula>
    </cfRule>
  </conditionalFormatting>
  <conditionalFormatting sqref="AD16 BA16">
    <cfRule type="cellIs" dxfId="358" priority="9" operator="equal">
      <formula>"Zona de Riesgo Moderada"</formula>
    </cfRule>
  </conditionalFormatting>
  <conditionalFormatting sqref="AD16 BA16">
    <cfRule type="cellIs" dxfId="357" priority="10" operator="equal">
      <formula>"Zona de Riesgo Alta"</formula>
    </cfRule>
  </conditionalFormatting>
  <conditionalFormatting sqref="AC16 AZ16">
    <cfRule type="containsText" dxfId="356" priority="11" operator="containsText" text="4 - Mayor">
      <formula>NOT(ISERROR(SEARCH(("4 - Mayor"),(AC16))))</formula>
    </cfRule>
  </conditionalFormatting>
  <conditionalFormatting sqref="AC16 AZ16">
    <cfRule type="containsText" dxfId="355" priority="12" operator="containsText" text="5 - Catastrófico">
      <formula>NOT(ISERROR(SEARCH(("5 - Catastrófico"),(AC16))))</formula>
    </cfRule>
  </conditionalFormatting>
  <conditionalFormatting sqref="AC16 AZ16">
    <cfRule type="containsText" dxfId="354" priority="13" operator="containsText" text="3 - Moderado">
      <formula>NOT(ISERROR(SEARCH(("3 - Moderado"),(AC16))))</formula>
    </cfRule>
  </conditionalFormatting>
  <dataValidations count="4">
    <dataValidation type="list" allowBlank="1" showInputMessage="1" showErrorMessage="1" prompt=" - " sqref="C16:C17">
      <formula1>$E$100:$E$117</formula1>
    </dataValidation>
    <dataValidation type="list" allowBlank="1" showInputMessage="1" showErrorMessage="1" prompt=" - " sqref="J16:AA16">
      <formula1>$I$122:$I$123</formula1>
    </dataValidation>
    <dataValidation type="list" allowBlank="1" showInputMessage="1" showErrorMessage="1" prompt=" - " sqref="AC16 AZ16">
      <formula1>$G$107:$G$109</formula1>
    </dataValidation>
    <dataValidation type="list" allowBlank="1" showInputMessage="1" showErrorMessage="1" prompt=" - " sqref="A16">
      <formula1>$C$100:$C$113</formula1>
    </dataValidation>
  </dataValidations>
  <pageMargins left="0.7" right="0.7" top="0.75" bottom="0.75" header="0" footer="0"/>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1000"/>
  <sheetViews>
    <sheetView topLeftCell="AK11" zoomScale="82" zoomScaleNormal="82" workbookViewId="0">
      <selection activeCell="AL11" sqref="AL11:AO11"/>
    </sheetView>
  </sheetViews>
  <sheetFormatPr baseColWidth="10" defaultColWidth="14.42578125" defaultRowHeight="15" customHeight="1"/>
  <cols>
    <col min="1" max="1" width="16.140625" customWidth="1"/>
    <col min="2" max="2" width="6.85546875" customWidth="1"/>
    <col min="3" max="3" width="24" customWidth="1"/>
    <col min="4" max="4" width="41.5703125" customWidth="1"/>
    <col min="5" max="5" width="19.7109375" customWidth="1"/>
    <col min="6" max="6" width="33.7109375" customWidth="1"/>
    <col min="7" max="7" width="34.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2.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5.570312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72.140625" customWidth="1"/>
    <col min="40" max="40" width="11.7109375" hidden="1" customWidth="1"/>
    <col min="41" max="41" width="80.7109375" customWidth="1"/>
    <col min="42" max="61" width="6.85546875" customWidth="1"/>
  </cols>
  <sheetData>
    <row r="1" spans="1:61" ht="30" customHeight="1">
      <c r="A1" s="648"/>
      <c r="B1" s="538"/>
      <c r="C1" s="539"/>
      <c r="D1" s="545" t="s">
        <v>61</v>
      </c>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9"/>
      <c r="AM1" s="546" t="s">
        <v>62</v>
      </c>
      <c r="AN1" s="456"/>
      <c r="AO1" s="465"/>
      <c r="AP1" s="66"/>
      <c r="AQ1" s="66"/>
      <c r="AR1" s="66"/>
      <c r="AS1" s="66"/>
      <c r="AT1" s="66"/>
      <c r="AU1" s="66"/>
      <c r="AV1" s="66"/>
      <c r="AW1" s="66"/>
      <c r="AX1" s="66"/>
      <c r="AY1" s="66"/>
      <c r="AZ1" s="66"/>
      <c r="BA1" s="66"/>
      <c r="BB1" s="66"/>
      <c r="BC1" s="66"/>
      <c r="BD1" s="66"/>
      <c r="BE1" s="162"/>
      <c r="BF1" s="162"/>
      <c r="BG1" s="162"/>
    </row>
    <row r="2" spans="1:61" ht="30" customHeight="1">
      <c r="A2" s="540"/>
      <c r="B2" s="461"/>
      <c r="C2" s="541"/>
      <c r="D2" s="540"/>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541"/>
      <c r="AM2" s="547" t="s">
        <v>63</v>
      </c>
      <c r="AN2" s="456"/>
      <c r="AO2" s="465"/>
      <c r="AP2" s="66"/>
      <c r="AQ2" s="66"/>
      <c r="AR2" s="66"/>
      <c r="AS2" s="66"/>
      <c r="AT2" s="66"/>
      <c r="AU2" s="66"/>
      <c r="AV2" s="66"/>
      <c r="AW2" s="66"/>
      <c r="AX2" s="66"/>
      <c r="AY2" s="66"/>
      <c r="AZ2" s="66"/>
      <c r="BA2" s="66"/>
      <c r="BB2" s="66"/>
      <c r="BC2" s="66"/>
      <c r="BD2" s="66"/>
      <c r="BE2" s="162"/>
      <c r="BF2" s="162"/>
      <c r="BG2" s="162"/>
    </row>
    <row r="3" spans="1:61" ht="30" customHeight="1">
      <c r="A3" s="540"/>
      <c r="B3" s="461"/>
      <c r="C3" s="541"/>
      <c r="D3" s="540"/>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541"/>
      <c r="AM3" s="547" t="s">
        <v>64</v>
      </c>
      <c r="AN3" s="456"/>
      <c r="AO3" s="465"/>
      <c r="AP3" s="66"/>
      <c r="AQ3" s="66"/>
      <c r="AR3" s="66"/>
      <c r="AS3" s="66"/>
      <c r="AT3" s="66"/>
      <c r="AU3" s="66"/>
      <c r="AV3" s="66"/>
      <c r="AW3" s="66"/>
      <c r="AX3" s="66"/>
      <c r="AY3" s="66"/>
      <c r="AZ3" s="66"/>
      <c r="BA3" s="66"/>
      <c r="BB3" s="66"/>
      <c r="BC3" s="66"/>
      <c r="BD3" s="66"/>
      <c r="BE3" s="162"/>
      <c r="BF3" s="162"/>
      <c r="BG3" s="162"/>
    </row>
    <row r="4" spans="1:61" ht="30" customHeight="1">
      <c r="A4" s="542"/>
      <c r="B4" s="543"/>
      <c r="C4" s="544"/>
      <c r="D4" s="542"/>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4"/>
      <c r="AM4" s="547" t="s">
        <v>65</v>
      </c>
      <c r="AN4" s="456"/>
      <c r="AO4" s="465"/>
      <c r="AP4" s="66"/>
      <c r="AQ4" s="66"/>
      <c r="AR4" s="66"/>
      <c r="AS4" s="66"/>
      <c r="AT4" s="66"/>
      <c r="AU4" s="66"/>
      <c r="AV4" s="66"/>
      <c r="AW4" s="66"/>
      <c r="AX4" s="66"/>
      <c r="AY4" s="66"/>
      <c r="AZ4" s="66"/>
      <c r="BA4" s="66"/>
      <c r="BB4" s="66"/>
      <c r="BC4" s="66"/>
      <c r="BD4" s="66"/>
      <c r="BE4" s="162"/>
      <c r="BF4" s="162"/>
      <c r="BG4" s="162"/>
    </row>
    <row r="5" spans="1:61" ht="8.25" customHeight="1">
      <c r="A5" s="613"/>
      <c r="B5" s="549"/>
      <c r="C5" s="549"/>
      <c r="D5" s="549"/>
      <c r="E5" s="549"/>
      <c r="F5" s="549"/>
      <c r="G5" s="549"/>
      <c r="H5" s="549"/>
      <c r="I5" s="549"/>
      <c r="J5" s="549"/>
      <c r="K5" s="549"/>
      <c r="L5" s="549"/>
      <c r="M5" s="549"/>
      <c r="N5" s="549"/>
      <c r="O5" s="549"/>
      <c r="P5" s="549"/>
      <c r="Q5" s="549"/>
      <c r="R5" s="549"/>
      <c r="S5" s="549"/>
      <c r="T5" s="549"/>
      <c r="U5" s="549"/>
      <c r="V5" s="549"/>
      <c r="W5" s="549"/>
      <c r="X5" s="549"/>
      <c r="Y5" s="549"/>
      <c r="Z5" s="549"/>
      <c r="AA5" s="549"/>
      <c r="AB5" s="549"/>
      <c r="AC5" s="549"/>
      <c r="AD5" s="549"/>
      <c r="AE5" s="549"/>
      <c r="AF5" s="549"/>
      <c r="AG5" s="549"/>
      <c r="AH5" s="549"/>
      <c r="AI5" s="549"/>
      <c r="AJ5" s="549"/>
      <c r="AK5" s="549"/>
      <c r="AL5" s="549"/>
      <c r="AM5" s="549"/>
      <c r="AN5" s="549"/>
      <c r="AO5" s="550"/>
      <c r="AP5" s="66"/>
      <c r="AQ5" s="66"/>
      <c r="AR5" s="66"/>
      <c r="AS5" s="66"/>
      <c r="AT5" s="66"/>
      <c r="AU5" s="66"/>
      <c r="AV5" s="66"/>
      <c r="AW5" s="66"/>
      <c r="AX5" s="66"/>
      <c r="AY5" s="66"/>
      <c r="AZ5" s="66"/>
      <c r="BA5" s="66"/>
      <c r="BB5" s="66"/>
      <c r="BC5" s="66"/>
      <c r="BD5" s="66"/>
      <c r="BE5" s="162"/>
      <c r="BF5" s="162"/>
      <c r="BG5" s="162"/>
    </row>
    <row r="6" spans="1:61" ht="30" customHeight="1">
      <c r="A6" s="650" t="s">
        <v>66</v>
      </c>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65"/>
      <c r="AP6" s="66"/>
      <c r="AQ6" s="66"/>
      <c r="AR6" s="66"/>
      <c r="AS6" s="66"/>
      <c r="AT6" s="66"/>
      <c r="AU6" s="66"/>
      <c r="AV6" s="66"/>
      <c r="AW6" s="66"/>
      <c r="AX6" s="66"/>
      <c r="AY6" s="66"/>
      <c r="AZ6" s="66"/>
      <c r="BA6" s="66"/>
      <c r="BB6" s="66"/>
      <c r="BC6" s="66"/>
      <c r="BD6" s="66"/>
      <c r="BE6" s="162"/>
      <c r="BF6" s="162"/>
      <c r="BG6" s="162"/>
    </row>
    <row r="7" spans="1:61" ht="30" customHeight="1">
      <c r="A7" s="649" t="s">
        <v>67</v>
      </c>
      <c r="B7" s="456"/>
      <c r="C7" s="456"/>
      <c r="D7" s="465"/>
      <c r="E7" s="606" t="s">
        <v>643</v>
      </c>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73"/>
      <c r="AM7" s="72"/>
      <c r="AN7" s="72"/>
      <c r="AO7" s="73"/>
      <c r="AP7" s="66"/>
      <c r="AQ7" s="66"/>
      <c r="AR7" s="66"/>
      <c r="AS7" s="66"/>
      <c r="AT7" s="66"/>
      <c r="AU7" s="66"/>
      <c r="AV7" s="66"/>
      <c r="AW7" s="66"/>
      <c r="AX7" s="66"/>
      <c r="AY7" s="66"/>
      <c r="AZ7" s="66"/>
      <c r="BA7" s="66"/>
      <c r="BB7" s="66"/>
      <c r="BC7" s="66"/>
      <c r="BD7" s="66"/>
      <c r="BE7" s="162"/>
      <c r="BF7" s="162"/>
      <c r="BG7" s="162"/>
    </row>
    <row r="8" spans="1:61" ht="30" customHeight="1">
      <c r="A8" s="649" t="s">
        <v>69</v>
      </c>
      <c r="B8" s="456"/>
      <c r="C8" s="456"/>
      <c r="D8" s="465"/>
      <c r="E8" s="606" t="s">
        <v>388</v>
      </c>
      <c r="F8" s="456"/>
      <c r="G8" s="456"/>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73"/>
      <c r="AM8" s="72"/>
      <c r="AN8" s="72"/>
      <c r="AO8" s="73"/>
      <c r="AP8" s="66"/>
      <c r="AQ8" s="66"/>
      <c r="AR8" s="66"/>
      <c r="AS8" s="66"/>
      <c r="AT8" s="66"/>
      <c r="AU8" s="66"/>
      <c r="AV8" s="66"/>
      <c r="AW8" s="66"/>
      <c r="AX8" s="66"/>
      <c r="AY8" s="66"/>
      <c r="AZ8" s="66"/>
      <c r="BA8" s="66"/>
      <c r="BB8" s="66"/>
      <c r="BC8" s="66"/>
      <c r="BD8" s="66"/>
      <c r="BE8" s="162"/>
      <c r="BF8" s="162"/>
      <c r="BG8" s="162"/>
    </row>
    <row r="9" spans="1:61" ht="30" customHeight="1">
      <c r="A9" s="649" t="s">
        <v>71</v>
      </c>
      <c r="B9" s="456"/>
      <c r="C9" s="456"/>
      <c r="D9" s="465"/>
      <c r="E9" s="606" t="s">
        <v>72</v>
      </c>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73"/>
      <c r="AM9" s="72"/>
      <c r="AN9" s="72"/>
      <c r="AO9" s="73"/>
      <c r="AP9" s="66"/>
      <c r="AQ9" s="66"/>
      <c r="AR9" s="66"/>
      <c r="AS9" s="66"/>
      <c r="AT9" s="66"/>
      <c r="AU9" s="66"/>
      <c r="AV9" s="66"/>
      <c r="AW9" s="66"/>
      <c r="AX9" s="66"/>
      <c r="AY9" s="66"/>
      <c r="AZ9" s="66"/>
      <c r="BA9" s="66"/>
      <c r="BB9" s="66"/>
      <c r="BC9" s="66"/>
      <c r="BD9" s="66"/>
      <c r="BE9" s="162"/>
      <c r="BF9" s="162"/>
      <c r="BG9" s="162"/>
      <c r="BH9" s="162"/>
    </row>
    <row r="10" spans="1:61" ht="8.25" customHeight="1">
      <c r="A10" s="192"/>
      <c r="B10" s="74"/>
      <c r="C10" s="74"/>
      <c r="D10" s="75"/>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4"/>
      <c r="AL10" s="74"/>
      <c r="AM10" s="74"/>
      <c r="AN10" s="74"/>
      <c r="AO10" s="74"/>
      <c r="AP10" s="66"/>
      <c r="AQ10" s="66"/>
      <c r="AR10" s="66"/>
      <c r="AS10" s="66"/>
      <c r="AT10" s="66"/>
      <c r="AU10" s="66"/>
      <c r="AV10" s="66"/>
      <c r="AW10" s="66"/>
      <c r="AX10" s="66"/>
      <c r="AY10" s="66"/>
      <c r="AZ10" s="66"/>
      <c r="BA10" s="66"/>
      <c r="BB10" s="66"/>
      <c r="BC10" s="66"/>
      <c r="BD10" s="66"/>
      <c r="BE10" s="162"/>
      <c r="BF10" s="162"/>
      <c r="BG10" s="162"/>
      <c r="BH10" s="162"/>
    </row>
    <row r="11" spans="1:61" ht="38.25" customHeight="1">
      <c r="A11" s="565" t="s">
        <v>73</v>
      </c>
      <c r="B11" s="516"/>
      <c r="C11" s="566" t="s">
        <v>74</v>
      </c>
      <c r="D11" s="516"/>
      <c r="E11" s="514" t="s">
        <v>75</v>
      </c>
      <c r="F11" s="515"/>
      <c r="G11" s="515"/>
      <c r="H11" s="516"/>
      <c r="I11" s="554" t="s">
        <v>76</v>
      </c>
      <c r="J11" s="515"/>
      <c r="K11" s="515"/>
      <c r="L11" s="555"/>
      <c r="M11" s="552" t="s">
        <v>77</v>
      </c>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53"/>
      <c r="AL11" s="560" t="s">
        <v>78</v>
      </c>
      <c r="AM11" s="549"/>
      <c r="AN11" s="549"/>
      <c r="AO11" s="550"/>
      <c r="AP11" s="77"/>
      <c r="AQ11" s="77"/>
      <c r="AR11" s="77"/>
      <c r="AS11" s="77"/>
      <c r="AT11" s="77"/>
      <c r="AU11" s="77"/>
      <c r="AV11" s="77"/>
      <c r="AW11" s="77"/>
      <c r="AX11" s="77"/>
      <c r="AY11" s="77"/>
      <c r="AZ11" s="77"/>
      <c r="BA11" s="77"/>
      <c r="BB11" s="77"/>
      <c r="BC11" s="77"/>
      <c r="BD11" s="77"/>
      <c r="BE11" s="164"/>
      <c r="BF11" s="164"/>
      <c r="BG11" s="164"/>
      <c r="BH11" s="164"/>
    </row>
    <row r="12" spans="1:61" ht="3.75" customHeight="1">
      <c r="A12" s="517"/>
      <c r="B12" s="518"/>
      <c r="C12" s="517"/>
      <c r="D12" s="518"/>
      <c r="E12" s="517"/>
      <c r="F12" s="461"/>
      <c r="G12" s="461"/>
      <c r="H12" s="518"/>
      <c r="I12" s="517"/>
      <c r="J12" s="461"/>
      <c r="K12" s="461"/>
      <c r="L12" s="556"/>
      <c r="M12" s="558" t="s">
        <v>79</v>
      </c>
      <c r="N12" s="555"/>
      <c r="O12" s="522" t="s">
        <v>80</v>
      </c>
      <c r="P12" s="515"/>
      <c r="Q12" s="515"/>
      <c r="R12" s="515"/>
      <c r="S12" s="515"/>
      <c r="T12" s="515"/>
      <c r="U12" s="515"/>
      <c r="V12" s="515"/>
      <c r="W12" s="515"/>
      <c r="X12" s="515"/>
      <c r="Y12" s="515"/>
      <c r="Z12" s="515"/>
      <c r="AA12" s="515"/>
      <c r="AB12" s="515"/>
      <c r="AC12" s="515"/>
      <c r="AD12" s="515"/>
      <c r="AE12" s="515"/>
      <c r="AF12" s="515"/>
      <c r="AG12" s="516"/>
      <c r="AH12" s="561" t="s">
        <v>81</v>
      </c>
      <c r="AI12" s="515"/>
      <c r="AJ12" s="515"/>
      <c r="AK12" s="555"/>
      <c r="AL12" s="562" t="s">
        <v>82</v>
      </c>
      <c r="AM12" s="516"/>
      <c r="AN12" s="563" t="s">
        <v>83</v>
      </c>
      <c r="AO12" s="555"/>
      <c r="AP12" s="66"/>
      <c r="AQ12" s="66"/>
      <c r="AR12" s="66"/>
      <c r="AS12" s="66"/>
      <c r="AT12" s="66"/>
      <c r="AU12" s="66"/>
      <c r="AV12" s="66"/>
      <c r="AW12" s="66"/>
      <c r="AX12" s="66"/>
      <c r="AY12" s="66"/>
      <c r="AZ12" s="66"/>
      <c r="BA12" s="66"/>
      <c r="BB12" s="66"/>
      <c r="BC12" s="66"/>
      <c r="BD12" s="66"/>
      <c r="BE12" s="162"/>
      <c r="BF12" s="162"/>
      <c r="BG12" s="162"/>
      <c r="BH12" s="162"/>
    </row>
    <row r="13" spans="1:61" ht="45" customHeight="1">
      <c r="A13" s="517"/>
      <c r="B13" s="518"/>
      <c r="C13" s="517"/>
      <c r="D13" s="518"/>
      <c r="E13" s="517"/>
      <c r="F13" s="461"/>
      <c r="G13" s="461"/>
      <c r="H13" s="518"/>
      <c r="I13" s="517"/>
      <c r="J13" s="461"/>
      <c r="K13" s="461"/>
      <c r="L13" s="556"/>
      <c r="M13" s="559"/>
      <c r="N13" s="556"/>
      <c r="O13" s="523"/>
      <c r="P13" s="520"/>
      <c r="Q13" s="520"/>
      <c r="R13" s="520"/>
      <c r="S13" s="520"/>
      <c r="T13" s="520"/>
      <c r="U13" s="520"/>
      <c r="V13" s="520"/>
      <c r="W13" s="520"/>
      <c r="X13" s="520"/>
      <c r="Y13" s="520"/>
      <c r="Z13" s="520"/>
      <c r="AA13" s="520"/>
      <c r="AB13" s="520"/>
      <c r="AC13" s="520"/>
      <c r="AD13" s="520"/>
      <c r="AE13" s="520"/>
      <c r="AF13" s="520"/>
      <c r="AG13" s="521"/>
      <c r="AH13" s="559"/>
      <c r="AI13" s="461"/>
      <c r="AJ13" s="461"/>
      <c r="AK13" s="556"/>
      <c r="AL13" s="517"/>
      <c r="AM13" s="518"/>
      <c r="AN13" s="559"/>
      <c r="AO13" s="556"/>
      <c r="AP13" s="66"/>
      <c r="AQ13" s="66"/>
      <c r="AR13" s="66"/>
      <c r="AS13" s="66"/>
      <c r="AT13" s="66"/>
      <c r="AU13" s="66"/>
      <c r="AV13" s="66"/>
      <c r="AW13" s="66"/>
      <c r="AX13" s="66"/>
      <c r="AY13" s="66"/>
      <c r="AZ13" s="66"/>
      <c r="BA13" s="66"/>
      <c r="BB13" s="66"/>
      <c r="BC13" s="66"/>
      <c r="BD13" s="66"/>
      <c r="BE13" s="162"/>
      <c r="BF13" s="162"/>
      <c r="BG13" s="162"/>
      <c r="BH13" s="162"/>
      <c r="BI13" s="162"/>
    </row>
    <row r="14" spans="1:61" ht="42.75" customHeight="1">
      <c r="A14" s="519"/>
      <c r="B14" s="521"/>
      <c r="C14" s="519"/>
      <c r="D14" s="521"/>
      <c r="E14" s="519"/>
      <c r="F14" s="520"/>
      <c r="G14" s="520"/>
      <c r="H14" s="521"/>
      <c r="I14" s="519"/>
      <c r="J14" s="520"/>
      <c r="K14" s="520"/>
      <c r="L14" s="557"/>
      <c r="M14" s="523"/>
      <c r="N14" s="557"/>
      <c r="O14" s="528" t="s">
        <v>84</v>
      </c>
      <c r="P14" s="529"/>
      <c r="Q14" s="79"/>
      <c r="R14" s="80"/>
      <c r="S14" s="524" t="s">
        <v>85</v>
      </c>
      <c r="T14" s="526"/>
      <c r="U14" s="524" t="s">
        <v>86</v>
      </c>
      <c r="V14" s="526"/>
      <c r="W14" s="524" t="s">
        <v>87</v>
      </c>
      <c r="X14" s="526"/>
      <c r="Y14" s="524" t="s">
        <v>88</v>
      </c>
      <c r="Z14" s="526"/>
      <c r="AA14" s="524" t="s">
        <v>89</v>
      </c>
      <c r="AB14" s="526"/>
      <c r="AC14" s="524" t="s">
        <v>90</v>
      </c>
      <c r="AD14" s="525"/>
      <c r="AE14" s="525"/>
      <c r="AF14" s="525"/>
      <c r="AG14" s="526"/>
      <c r="AH14" s="523"/>
      <c r="AI14" s="520"/>
      <c r="AJ14" s="520"/>
      <c r="AK14" s="557"/>
      <c r="AL14" s="519"/>
      <c r="AM14" s="521"/>
      <c r="AN14" s="523"/>
      <c r="AO14" s="557"/>
      <c r="AP14" s="66"/>
      <c r="AQ14" s="66"/>
      <c r="AR14" s="66"/>
      <c r="AS14" s="66"/>
      <c r="AT14" s="66"/>
      <c r="AU14" s="66"/>
      <c r="AV14" s="66"/>
      <c r="AW14" s="66"/>
      <c r="AX14" s="66"/>
      <c r="AY14" s="66"/>
      <c r="AZ14" s="66"/>
      <c r="BA14" s="66"/>
      <c r="BB14" s="66"/>
      <c r="BC14" s="66"/>
      <c r="BD14" s="66"/>
      <c r="BE14" s="162"/>
      <c r="BF14" s="162"/>
      <c r="BG14" s="162"/>
      <c r="BH14" s="162"/>
      <c r="BI14" s="162"/>
    </row>
    <row r="15" spans="1:61" ht="75" customHeight="1">
      <c r="A15" s="530" t="s">
        <v>91</v>
      </c>
      <c r="B15" s="532" t="s">
        <v>92</v>
      </c>
      <c r="C15" s="533" t="s">
        <v>93</v>
      </c>
      <c r="D15" s="533" t="s">
        <v>94</v>
      </c>
      <c r="E15" s="534" t="s">
        <v>95</v>
      </c>
      <c r="F15" s="534" t="s">
        <v>96</v>
      </c>
      <c r="G15" s="534" t="s">
        <v>97</v>
      </c>
      <c r="H15" s="534" t="s">
        <v>98</v>
      </c>
      <c r="I15" s="535" t="s">
        <v>99</v>
      </c>
      <c r="J15" s="535" t="s">
        <v>100</v>
      </c>
      <c r="K15" s="535" t="s">
        <v>101</v>
      </c>
      <c r="L15" s="535" t="s">
        <v>102</v>
      </c>
      <c r="M15" s="508" t="s">
        <v>103</v>
      </c>
      <c r="N15" s="508" t="s">
        <v>104</v>
      </c>
      <c r="O15" s="508" t="s">
        <v>105</v>
      </c>
      <c r="P15" s="512" t="s">
        <v>106</v>
      </c>
      <c r="Q15" s="536" t="s">
        <v>107</v>
      </c>
      <c r="R15" s="527" t="s">
        <v>106</v>
      </c>
      <c r="S15" s="508" t="s">
        <v>108</v>
      </c>
      <c r="T15" s="512" t="s">
        <v>106</v>
      </c>
      <c r="U15" s="508" t="s">
        <v>109</v>
      </c>
      <c r="V15" s="512" t="s">
        <v>106</v>
      </c>
      <c r="W15" s="508" t="s">
        <v>110</v>
      </c>
      <c r="X15" s="512" t="s">
        <v>106</v>
      </c>
      <c r="Y15" s="508" t="s">
        <v>111</v>
      </c>
      <c r="Z15" s="512" t="s">
        <v>106</v>
      </c>
      <c r="AA15" s="508" t="s">
        <v>112</v>
      </c>
      <c r="AB15" s="512" t="s">
        <v>106</v>
      </c>
      <c r="AC15" s="508" t="s">
        <v>113</v>
      </c>
      <c r="AD15" s="508" t="s">
        <v>114</v>
      </c>
      <c r="AE15" s="508" t="s">
        <v>115</v>
      </c>
      <c r="AF15" s="508" t="s">
        <v>116</v>
      </c>
      <c r="AG15" s="508" t="s">
        <v>117</v>
      </c>
      <c r="AH15" s="508" t="s">
        <v>118</v>
      </c>
      <c r="AI15" s="511" t="s">
        <v>99</v>
      </c>
      <c r="AJ15" s="508" t="s">
        <v>100</v>
      </c>
      <c r="AK15" s="508" t="s">
        <v>119</v>
      </c>
      <c r="AL15" s="509" t="s">
        <v>120</v>
      </c>
      <c r="AM15" s="509" t="s">
        <v>96</v>
      </c>
      <c r="AN15" s="510" t="s">
        <v>120</v>
      </c>
      <c r="AO15" s="510" t="s">
        <v>96</v>
      </c>
      <c r="AP15" s="66"/>
      <c r="AQ15" s="66"/>
      <c r="AR15" s="66"/>
      <c r="AS15" s="66"/>
      <c r="AT15" s="66"/>
      <c r="AU15" s="66"/>
      <c r="AV15" s="66"/>
      <c r="AW15" s="66"/>
      <c r="AX15" s="66"/>
      <c r="AY15" s="66"/>
      <c r="AZ15" s="66"/>
      <c r="BA15" s="66"/>
      <c r="BB15" s="66"/>
      <c r="BC15" s="66"/>
      <c r="BD15" s="66"/>
      <c r="BE15" s="67"/>
      <c r="BF15" s="67"/>
      <c r="BG15" s="67"/>
      <c r="BH15" s="67"/>
      <c r="BI15" s="67"/>
    </row>
    <row r="16" spans="1:61" ht="57" customHeight="1">
      <c r="A16" s="531"/>
      <c r="B16" s="502"/>
      <c r="C16" s="502"/>
      <c r="D16" s="502"/>
      <c r="E16" s="502"/>
      <c r="F16" s="502"/>
      <c r="G16" s="502"/>
      <c r="H16" s="502"/>
      <c r="I16" s="502"/>
      <c r="J16" s="502"/>
      <c r="K16" s="502"/>
      <c r="L16" s="502"/>
      <c r="M16" s="502"/>
      <c r="N16" s="502"/>
      <c r="O16" s="502"/>
      <c r="P16" s="502"/>
      <c r="Q16" s="502"/>
      <c r="R16" s="502"/>
      <c r="S16" s="502"/>
      <c r="T16" s="502"/>
      <c r="U16" s="502"/>
      <c r="V16" s="502"/>
      <c r="W16" s="502"/>
      <c r="X16" s="502"/>
      <c r="Y16" s="502"/>
      <c r="Z16" s="502"/>
      <c r="AA16" s="502"/>
      <c r="AB16" s="502"/>
      <c r="AC16" s="502"/>
      <c r="AD16" s="502"/>
      <c r="AE16" s="502"/>
      <c r="AF16" s="502"/>
      <c r="AG16" s="502"/>
      <c r="AH16" s="502"/>
      <c r="AI16" s="502"/>
      <c r="AJ16" s="502"/>
      <c r="AK16" s="502"/>
      <c r="AL16" s="502"/>
      <c r="AM16" s="502"/>
      <c r="AN16" s="502"/>
      <c r="AO16" s="502"/>
      <c r="AP16" s="66"/>
      <c r="AQ16" s="66"/>
      <c r="AR16" s="66"/>
      <c r="AS16" s="66"/>
      <c r="AT16" s="66"/>
      <c r="AU16" s="66"/>
      <c r="AV16" s="66"/>
      <c r="AW16" s="66"/>
      <c r="AX16" s="66"/>
      <c r="AY16" s="66"/>
      <c r="AZ16" s="66"/>
      <c r="BA16" s="66"/>
      <c r="BB16" s="66"/>
      <c r="BC16" s="66"/>
      <c r="BD16" s="66"/>
      <c r="BE16" s="67"/>
      <c r="BF16" s="67"/>
      <c r="BG16" s="67"/>
      <c r="BH16" s="67"/>
      <c r="BI16" s="67"/>
    </row>
    <row r="17" spans="1:61" ht="105">
      <c r="A17" s="501" t="s">
        <v>21</v>
      </c>
      <c r="B17" s="507">
        <v>1</v>
      </c>
      <c r="C17" s="85" t="s">
        <v>240</v>
      </c>
      <c r="D17" s="166" t="s">
        <v>644</v>
      </c>
      <c r="E17" s="501" t="s">
        <v>645</v>
      </c>
      <c r="F17" s="501" t="s">
        <v>646</v>
      </c>
      <c r="G17" s="166" t="s">
        <v>647</v>
      </c>
      <c r="H17" s="507" t="s">
        <v>198</v>
      </c>
      <c r="I17" s="507" t="s">
        <v>126</v>
      </c>
      <c r="J17" s="507" t="s">
        <v>127</v>
      </c>
      <c r="K17" s="501" t="s">
        <v>128</v>
      </c>
      <c r="L17" s="501" t="s">
        <v>201</v>
      </c>
      <c r="M17" s="86" t="s">
        <v>648</v>
      </c>
      <c r="N17" s="87" t="s">
        <v>131</v>
      </c>
      <c r="O17" s="86" t="s">
        <v>649</v>
      </c>
      <c r="P17" s="87">
        <v>30</v>
      </c>
      <c r="Q17" s="167"/>
      <c r="R17" s="167"/>
      <c r="S17" s="86" t="s">
        <v>650</v>
      </c>
      <c r="T17" s="87">
        <v>15</v>
      </c>
      <c r="U17" s="86" t="s">
        <v>651</v>
      </c>
      <c r="V17" s="87">
        <v>15</v>
      </c>
      <c r="W17" s="86" t="s">
        <v>652</v>
      </c>
      <c r="X17" s="87">
        <v>15</v>
      </c>
      <c r="Y17" s="86" t="s">
        <v>653</v>
      </c>
      <c r="Z17" s="87">
        <v>15</v>
      </c>
      <c r="AA17" s="86" t="s">
        <v>654</v>
      </c>
      <c r="AB17" s="87">
        <v>10</v>
      </c>
      <c r="AC17" s="87">
        <f t="shared" ref="AC17:AC19" si="0">P17+R17+T17+V17+X17+Z17+AB17</f>
        <v>100</v>
      </c>
      <c r="AD17" s="87" t="s">
        <v>138</v>
      </c>
      <c r="AE17" s="86" t="s">
        <v>139</v>
      </c>
      <c r="AF17" s="87" t="s">
        <v>138</v>
      </c>
      <c r="AG17" s="258" t="s">
        <v>140</v>
      </c>
      <c r="AH17" s="507" t="s">
        <v>138</v>
      </c>
      <c r="AI17" s="507" t="s">
        <v>141</v>
      </c>
      <c r="AJ17" s="507" t="s">
        <v>142</v>
      </c>
      <c r="AK17" s="501" t="s">
        <v>143</v>
      </c>
      <c r="AL17" s="87">
        <v>1</v>
      </c>
      <c r="AM17" s="259" t="s">
        <v>655</v>
      </c>
      <c r="AN17" s="87">
        <v>1</v>
      </c>
      <c r="AO17" s="259" t="s">
        <v>656</v>
      </c>
    </row>
    <row r="18" spans="1:61" ht="90" customHeight="1">
      <c r="A18" s="506"/>
      <c r="B18" s="506"/>
      <c r="C18" s="85" t="s">
        <v>121</v>
      </c>
      <c r="D18" s="166" t="s">
        <v>657</v>
      </c>
      <c r="E18" s="506"/>
      <c r="F18" s="506"/>
      <c r="G18" s="166" t="s">
        <v>658</v>
      </c>
      <c r="H18" s="506"/>
      <c r="I18" s="506"/>
      <c r="J18" s="506"/>
      <c r="K18" s="506"/>
      <c r="L18" s="506"/>
      <c r="M18" s="86" t="s">
        <v>659</v>
      </c>
      <c r="N18" s="87" t="s">
        <v>158</v>
      </c>
      <c r="O18" s="86" t="s">
        <v>649</v>
      </c>
      <c r="P18" s="87">
        <v>30</v>
      </c>
      <c r="Q18" s="167"/>
      <c r="R18" s="167"/>
      <c r="S18" s="86" t="s">
        <v>650</v>
      </c>
      <c r="T18" s="87">
        <v>15</v>
      </c>
      <c r="U18" s="86" t="s">
        <v>660</v>
      </c>
      <c r="V18" s="87">
        <v>15</v>
      </c>
      <c r="W18" s="86" t="s">
        <v>661</v>
      </c>
      <c r="X18" s="87">
        <v>15</v>
      </c>
      <c r="Y18" s="86" t="s">
        <v>662</v>
      </c>
      <c r="Z18" s="87">
        <v>15</v>
      </c>
      <c r="AA18" s="86" t="s">
        <v>663</v>
      </c>
      <c r="AB18" s="87">
        <v>10</v>
      </c>
      <c r="AC18" s="87">
        <f t="shared" si="0"/>
        <v>100</v>
      </c>
      <c r="AD18" s="87" t="s">
        <v>138</v>
      </c>
      <c r="AE18" s="86" t="s">
        <v>139</v>
      </c>
      <c r="AF18" s="87" t="s">
        <v>138</v>
      </c>
      <c r="AG18" s="258" t="s">
        <v>140</v>
      </c>
      <c r="AH18" s="506"/>
      <c r="AI18" s="506"/>
      <c r="AJ18" s="506"/>
      <c r="AK18" s="506"/>
      <c r="AL18" s="87">
        <v>2</v>
      </c>
      <c r="AM18" s="260" t="s">
        <v>664</v>
      </c>
      <c r="AN18" s="87">
        <v>2</v>
      </c>
      <c r="AO18" s="261"/>
    </row>
    <row r="19" spans="1:61" ht="152.25" customHeight="1">
      <c r="A19" s="506"/>
      <c r="B19" s="506"/>
      <c r="C19" s="85" t="s">
        <v>229</v>
      </c>
      <c r="D19" s="166" t="s">
        <v>665</v>
      </c>
      <c r="E19" s="506"/>
      <c r="F19" s="506"/>
      <c r="G19" s="166" t="s">
        <v>666</v>
      </c>
      <c r="H19" s="506"/>
      <c r="I19" s="506"/>
      <c r="J19" s="506"/>
      <c r="K19" s="506"/>
      <c r="L19" s="506"/>
      <c r="M19" s="86" t="s">
        <v>667</v>
      </c>
      <c r="N19" s="87" t="s">
        <v>158</v>
      </c>
      <c r="O19" s="86" t="s">
        <v>668</v>
      </c>
      <c r="P19" s="87">
        <v>30</v>
      </c>
      <c r="Q19" s="167"/>
      <c r="R19" s="167"/>
      <c r="S19" s="86" t="s">
        <v>669</v>
      </c>
      <c r="T19" s="87">
        <v>15</v>
      </c>
      <c r="U19" s="86" t="s">
        <v>670</v>
      </c>
      <c r="V19" s="87">
        <v>15</v>
      </c>
      <c r="W19" s="86" t="s">
        <v>671</v>
      </c>
      <c r="X19" s="87">
        <v>15</v>
      </c>
      <c r="Y19" s="86" t="s">
        <v>672</v>
      </c>
      <c r="Z19" s="87">
        <v>15</v>
      </c>
      <c r="AA19" s="86" t="s">
        <v>673</v>
      </c>
      <c r="AB19" s="87">
        <v>10</v>
      </c>
      <c r="AC19" s="87">
        <f t="shared" si="0"/>
        <v>100</v>
      </c>
      <c r="AD19" s="87" t="s">
        <v>138</v>
      </c>
      <c r="AE19" s="86" t="s">
        <v>139</v>
      </c>
      <c r="AF19" s="87" t="s">
        <v>138</v>
      </c>
      <c r="AG19" s="258" t="s">
        <v>140</v>
      </c>
      <c r="AH19" s="506"/>
      <c r="AI19" s="506"/>
      <c r="AJ19" s="506"/>
      <c r="AK19" s="506"/>
      <c r="AL19" s="625">
        <v>3</v>
      </c>
      <c r="AM19" s="651" t="s">
        <v>1848</v>
      </c>
      <c r="AN19" s="87">
        <v>3</v>
      </c>
      <c r="AO19" s="627" t="s">
        <v>1886</v>
      </c>
    </row>
    <row r="20" spans="1:61" ht="72.75" customHeight="1">
      <c r="A20" s="502"/>
      <c r="B20" s="502"/>
      <c r="C20" s="85" t="s">
        <v>121</v>
      </c>
      <c r="D20" s="166" t="s">
        <v>674</v>
      </c>
      <c r="E20" s="502"/>
      <c r="F20" s="502"/>
      <c r="G20" s="166" t="s">
        <v>675</v>
      </c>
      <c r="H20" s="502"/>
      <c r="I20" s="502"/>
      <c r="J20" s="502"/>
      <c r="K20" s="502"/>
      <c r="L20" s="502"/>
      <c r="M20" s="87"/>
      <c r="N20" s="87"/>
      <c r="O20" s="87"/>
      <c r="P20" s="87"/>
      <c r="Q20" s="167"/>
      <c r="R20" s="167"/>
      <c r="S20" s="87"/>
      <c r="T20" s="87"/>
      <c r="U20" s="87"/>
      <c r="V20" s="87"/>
      <c r="W20" s="87"/>
      <c r="X20" s="87"/>
      <c r="Y20" s="87"/>
      <c r="Z20" s="87"/>
      <c r="AA20" s="87"/>
      <c r="AB20" s="87"/>
      <c r="AC20" s="87"/>
      <c r="AD20" s="87"/>
      <c r="AE20" s="86"/>
      <c r="AF20" s="87"/>
      <c r="AG20" s="262"/>
      <c r="AH20" s="502"/>
      <c r="AI20" s="502"/>
      <c r="AJ20" s="502"/>
      <c r="AK20" s="502"/>
      <c r="AL20" s="626"/>
      <c r="AM20" s="652"/>
      <c r="AN20" s="165"/>
      <c r="AO20" s="628"/>
    </row>
    <row r="21" spans="1:61" ht="15.75" customHeight="1">
      <c r="A21" s="263"/>
      <c r="B21" s="93"/>
      <c r="C21" s="93"/>
      <c r="D21" s="93"/>
      <c r="E21" s="93"/>
      <c r="F21" s="93"/>
      <c r="G21" s="93"/>
      <c r="H21" s="93"/>
      <c r="I21" s="170"/>
      <c r="J21" s="170"/>
      <c r="K21" s="170"/>
      <c r="L21" s="170"/>
      <c r="M21" s="264"/>
      <c r="N21" s="264"/>
      <c r="O21" s="264"/>
      <c r="P21" s="264"/>
      <c r="Q21" s="264"/>
      <c r="R21" s="264"/>
      <c r="S21" s="264"/>
      <c r="T21" s="264"/>
      <c r="U21" s="264"/>
      <c r="V21" s="264"/>
      <c r="W21" s="264"/>
      <c r="X21" s="264"/>
      <c r="Y21" s="264"/>
      <c r="Z21" s="264"/>
      <c r="AA21" s="264"/>
      <c r="AB21" s="264"/>
      <c r="AC21" s="264"/>
      <c r="AD21" s="264"/>
      <c r="AE21" s="264"/>
      <c r="AF21" s="264"/>
      <c r="AG21" s="264"/>
      <c r="AH21" s="265"/>
      <c r="AI21" s="170"/>
      <c r="AJ21" s="171"/>
      <c r="AK21" s="170"/>
      <c r="AL21" s="170"/>
      <c r="AM21" s="170"/>
      <c r="AN21" s="170"/>
      <c r="AO21" s="170"/>
    </row>
    <row r="22" spans="1:61" ht="130.5" customHeight="1">
      <c r="A22" s="501" t="s">
        <v>21</v>
      </c>
      <c r="B22" s="507">
        <v>2</v>
      </c>
      <c r="C22" s="85" t="s">
        <v>227</v>
      </c>
      <c r="D22" s="166" t="s">
        <v>676</v>
      </c>
      <c r="E22" s="501" t="s">
        <v>677</v>
      </c>
      <c r="F22" s="501" t="s">
        <v>678</v>
      </c>
      <c r="G22" s="589" t="s">
        <v>679</v>
      </c>
      <c r="H22" s="507" t="s">
        <v>198</v>
      </c>
      <c r="I22" s="507" t="s">
        <v>141</v>
      </c>
      <c r="J22" s="507" t="s">
        <v>232</v>
      </c>
      <c r="K22" s="501" t="s">
        <v>128</v>
      </c>
      <c r="L22" s="501" t="s">
        <v>129</v>
      </c>
      <c r="M22" s="86" t="s">
        <v>680</v>
      </c>
      <c r="N22" s="87" t="s">
        <v>131</v>
      </c>
      <c r="O22" s="86" t="s">
        <v>681</v>
      </c>
      <c r="P22" s="87">
        <v>30</v>
      </c>
      <c r="Q22" s="167"/>
      <c r="R22" s="167"/>
      <c r="S22" s="86" t="s">
        <v>682</v>
      </c>
      <c r="T22" s="87">
        <v>15</v>
      </c>
      <c r="U22" s="86" t="s">
        <v>683</v>
      </c>
      <c r="V22" s="87">
        <v>15</v>
      </c>
      <c r="W22" s="86" t="s">
        <v>684</v>
      </c>
      <c r="X22" s="87">
        <v>15</v>
      </c>
      <c r="Y22" s="86" t="s">
        <v>685</v>
      </c>
      <c r="Z22" s="87">
        <v>15</v>
      </c>
      <c r="AA22" s="86" t="s">
        <v>686</v>
      </c>
      <c r="AB22" s="87">
        <v>10</v>
      </c>
      <c r="AC22" s="87">
        <f>P22+R22+T22+V22+X22+Z22+AB22</f>
        <v>100</v>
      </c>
      <c r="AD22" s="87" t="s">
        <v>138</v>
      </c>
      <c r="AE22" s="86" t="s">
        <v>139</v>
      </c>
      <c r="AF22" s="87" t="s">
        <v>138</v>
      </c>
      <c r="AG22" s="87" t="s">
        <v>140</v>
      </c>
      <c r="AH22" s="507" t="s">
        <v>138</v>
      </c>
      <c r="AI22" s="507" t="s">
        <v>141</v>
      </c>
      <c r="AJ22" s="507" t="s">
        <v>127</v>
      </c>
      <c r="AK22" s="501" t="s">
        <v>224</v>
      </c>
      <c r="AL22" s="87">
        <v>1</v>
      </c>
      <c r="AM22" s="266" t="s">
        <v>687</v>
      </c>
      <c r="AN22" s="87">
        <v>1</v>
      </c>
      <c r="AO22" s="261" t="s">
        <v>688</v>
      </c>
    </row>
    <row r="23" spans="1:61" ht="87.75" customHeight="1">
      <c r="A23" s="506"/>
      <c r="B23" s="506"/>
      <c r="C23" s="85" t="s">
        <v>227</v>
      </c>
      <c r="D23" s="166" t="s">
        <v>689</v>
      </c>
      <c r="E23" s="506"/>
      <c r="F23" s="506"/>
      <c r="G23" s="502"/>
      <c r="H23" s="506"/>
      <c r="I23" s="506"/>
      <c r="J23" s="506"/>
      <c r="K23" s="506"/>
      <c r="L23" s="506"/>
      <c r="M23" s="86"/>
      <c r="N23" s="87"/>
      <c r="O23" s="86"/>
      <c r="P23" s="87"/>
      <c r="Q23" s="167"/>
      <c r="R23" s="167"/>
      <c r="S23" s="86"/>
      <c r="T23" s="87"/>
      <c r="U23" s="86"/>
      <c r="V23" s="87"/>
      <c r="W23" s="86"/>
      <c r="X23" s="87"/>
      <c r="Y23" s="86"/>
      <c r="Z23" s="87"/>
      <c r="AA23" s="86"/>
      <c r="AB23" s="87"/>
      <c r="AC23" s="87"/>
      <c r="AD23" s="87"/>
      <c r="AE23" s="86"/>
      <c r="AF23" s="87"/>
      <c r="AG23" s="167"/>
      <c r="AH23" s="506"/>
      <c r="AI23" s="506"/>
      <c r="AJ23" s="506"/>
      <c r="AK23" s="506"/>
      <c r="AL23" s="87">
        <v>2</v>
      </c>
      <c r="AM23" s="150" t="s">
        <v>690</v>
      </c>
      <c r="AN23" s="87">
        <v>2</v>
      </c>
      <c r="AO23" s="261"/>
    </row>
    <row r="24" spans="1:61" ht="114" customHeight="1">
      <c r="A24" s="506"/>
      <c r="B24" s="506"/>
      <c r="C24" s="85" t="s">
        <v>121</v>
      </c>
      <c r="D24" s="166" t="s">
        <v>691</v>
      </c>
      <c r="E24" s="506"/>
      <c r="F24" s="506"/>
      <c r="G24" s="166" t="s">
        <v>666</v>
      </c>
      <c r="H24" s="506"/>
      <c r="I24" s="506"/>
      <c r="J24" s="506"/>
      <c r="K24" s="506"/>
      <c r="L24" s="506"/>
      <c r="M24" s="86"/>
      <c r="N24" s="87"/>
      <c r="O24" s="86"/>
      <c r="P24" s="87"/>
      <c r="Q24" s="167"/>
      <c r="R24" s="167"/>
      <c r="S24" s="86"/>
      <c r="T24" s="87"/>
      <c r="U24" s="86"/>
      <c r="V24" s="87"/>
      <c r="W24" s="86"/>
      <c r="X24" s="87"/>
      <c r="Y24" s="86"/>
      <c r="Z24" s="87"/>
      <c r="AA24" s="86"/>
      <c r="AB24" s="87"/>
      <c r="AC24" s="87"/>
      <c r="AD24" s="87"/>
      <c r="AE24" s="86"/>
      <c r="AF24" s="87"/>
      <c r="AG24" s="167"/>
      <c r="AH24" s="506"/>
      <c r="AI24" s="506"/>
      <c r="AJ24" s="506"/>
      <c r="AK24" s="506"/>
      <c r="AL24" s="625">
        <v>3</v>
      </c>
      <c r="AM24" s="653" t="s">
        <v>1849</v>
      </c>
      <c r="AN24" s="87">
        <v>3</v>
      </c>
      <c r="AO24" s="447" t="s">
        <v>1887</v>
      </c>
    </row>
    <row r="25" spans="1:61" ht="57.75" customHeight="1">
      <c r="A25" s="502"/>
      <c r="B25" s="502"/>
      <c r="C25" s="85"/>
      <c r="D25" s="85"/>
      <c r="E25" s="502"/>
      <c r="F25" s="502"/>
      <c r="G25" s="85"/>
      <c r="H25" s="502"/>
      <c r="I25" s="502"/>
      <c r="J25" s="502"/>
      <c r="K25" s="502"/>
      <c r="L25" s="502"/>
      <c r="M25" s="87"/>
      <c r="N25" s="87"/>
      <c r="O25" s="87"/>
      <c r="P25" s="87"/>
      <c r="Q25" s="167"/>
      <c r="R25" s="167"/>
      <c r="S25" s="87"/>
      <c r="T25" s="87"/>
      <c r="U25" s="87"/>
      <c r="V25" s="87"/>
      <c r="W25" s="87"/>
      <c r="X25" s="87"/>
      <c r="Y25" s="87"/>
      <c r="Z25" s="87"/>
      <c r="AA25" s="87"/>
      <c r="AB25" s="87"/>
      <c r="AC25" s="87"/>
      <c r="AD25" s="87"/>
      <c r="AE25" s="86"/>
      <c r="AF25" s="87"/>
      <c r="AG25" s="167"/>
      <c r="AH25" s="502"/>
      <c r="AI25" s="502"/>
      <c r="AJ25" s="502"/>
      <c r="AK25" s="502"/>
      <c r="AL25" s="626"/>
      <c r="AM25" s="654"/>
      <c r="AN25" s="165"/>
      <c r="AO25" s="165"/>
    </row>
    <row r="26" spans="1:61" ht="15.75" customHeight="1">
      <c r="A26" s="263"/>
      <c r="B26" s="93"/>
      <c r="C26" s="93"/>
      <c r="D26" s="93"/>
      <c r="E26" s="93"/>
      <c r="F26" s="93"/>
      <c r="G26" s="93"/>
      <c r="H26" s="93"/>
      <c r="I26" s="170"/>
      <c r="J26" s="170"/>
      <c r="K26" s="170"/>
      <c r="L26" s="170"/>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170"/>
      <c r="AJ26" s="170"/>
      <c r="AK26" s="170"/>
      <c r="AL26" s="170"/>
      <c r="AM26" s="170"/>
      <c r="AN26" s="170"/>
      <c r="AO26" s="170"/>
      <c r="AQ26" s="107"/>
    </row>
    <row r="27" spans="1:61" ht="252" customHeight="1">
      <c r="A27" s="501" t="s">
        <v>21</v>
      </c>
      <c r="B27" s="507">
        <v>3</v>
      </c>
      <c r="C27" s="85" t="s">
        <v>162</v>
      </c>
      <c r="D27" s="166" t="s">
        <v>692</v>
      </c>
      <c r="E27" s="644" t="s">
        <v>693</v>
      </c>
      <c r="F27" s="501" t="s">
        <v>694</v>
      </c>
      <c r="G27" s="166" t="s">
        <v>695</v>
      </c>
      <c r="H27" s="507" t="s">
        <v>6</v>
      </c>
      <c r="I27" s="507" t="s">
        <v>126</v>
      </c>
      <c r="J27" s="507" t="s">
        <v>232</v>
      </c>
      <c r="K27" s="501" t="s">
        <v>222</v>
      </c>
      <c r="L27" s="501" t="s">
        <v>256</v>
      </c>
      <c r="M27" s="86" t="s">
        <v>696</v>
      </c>
      <c r="N27" s="87" t="s">
        <v>131</v>
      </c>
      <c r="O27" s="86" t="s">
        <v>697</v>
      </c>
      <c r="P27" s="87">
        <v>30</v>
      </c>
      <c r="Q27" s="167"/>
      <c r="R27" s="167"/>
      <c r="S27" s="86" t="s">
        <v>698</v>
      </c>
      <c r="T27" s="87">
        <v>15</v>
      </c>
      <c r="U27" s="86" t="s">
        <v>699</v>
      </c>
      <c r="V27" s="87">
        <v>15</v>
      </c>
      <c r="W27" s="257" t="s">
        <v>700</v>
      </c>
      <c r="X27" s="87">
        <v>15</v>
      </c>
      <c r="Y27" s="86" t="s">
        <v>701</v>
      </c>
      <c r="Z27" s="87">
        <v>15</v>
      </c>
      <c r="AA27" s="86" t="s">
        <v>702</v>
      </c>
      <c r="AB27" s="87">
        <v>10</v>
      </c>
      <c r="AC27" s="87">
        <f t="shared" ref="AC27:AC28" si="1">P27+R27+T27+V27+X27+Z27+AB27</f>
        <v>100</v>
      </c>
      <c r="AD27" s="87" t="s">
        <v>138</v>
      </c>
      <c r="AE27" s="86" t="s">
        <v>139</v>
      </c>
      <c r="AF27" s="87" t="s">
        <v>138</v>
      </c>
      <c r="AG27" s="87" t="s">
        <v>140</v>
      </c>
      <c r="AH27" s="507" t="s">
        <v>138</v>
      </c>
      <c r="AI27" s="507" t="s">
        <v>141</v>
      </c>
      <c r="AJ27" s="507" t="s">
        <v>200</v>
      </c>
      <c r="AK27" s="501" t="s">
        <v>143</v>
      </c>
      <c r="AL27" s="87">
        <v>1</v>
      </c>
      <c r="AM27" s="267" t="s">
        <v>703</v>
      </c>
      <c r="AN27" s="87">
        <v>1</v>
      </c>
      <c r="AO27" s="166" t="s">
        <v>704</v>
      </c>
      <c r="AP27" s="2"/>
      <c r="AQ27" s="2"/>
      <c r="AR27" s="2"/>
      <c r="AS27" s="2"/>
      <c r="AT27" s="2"/>
      <c r="AU27" s="2"/>
      <c r="AV27" s="2"/>
      <c r="AW27" s="2"/>
      <c r="AX27" s="2"/>
      <c r="AY27" s="2"/>
      <c r="AZ27" s="2"/>
      <c r="BA27" s="2"/>
      <c r="BB27" s="2"/>
      <c r="BC27" s="2"/>
      <c r="BD27" s="2"/>
      <c r="BE27" s="2"/>
      <c r="BF27" s="2"/>
      <c r="BG27" s="2"/>
      <c r="BH27" s="2"/>
      <c r="BI27" s="2"/>
    </row>
    <row r="28" spans="1:61" ht="225" customHeight="1">
      <c r="A28" s="506"/>
      <c r="B28" s="506"/>
      <c r="C28" s="85" t="s">
        <v>146</v>
      </c>
      <c r="D28" s="166" t="s">
        <v>705</v>
      </c>
      <c r="E28" s="506"/>
      <c r="F28" s="506"/>
      <c r="G28" s="166" t="s">
        <v>706</v>
      </c>
      <c r="H28" s="506"/>
      <c r="I28" s="506"/>
      <c r="J28" s="506"/>
      <c r="K28" s="506"/>
      <c r="L28" s="506"/>
      <c r="M28" s="86" t="s">
        <v>707</v>
      </c>
      <c r="N28" s="87" t="s">
        <v>158</v>
      </c>
      <c r="O28" s="86" t="s">
        <v>708</v>
      </c>
      <c r="P28" s="87">
        <v>30</v>
      </c>
      <c r="Q28" s="167"/>
      <c r="R28" s="167"/>
      <c r="S28" s="87" t="s">
        <v>709</v>
      </c>
      <c r="T28" s="87">
        <v>15</v>
      </c>
      <c r="U28" s="86" t="s">
        <v>710</v>
      </c>
      <c r="V28" s="87">
        <v>15</v>
      </c>
      <c r="W28" s="257" t="s">
        <v>711</v>
      </c>
      <c r="X28" s="87">
        <v>15</v>
      </c>
      <c r="Y28" s="86" t="s">
        <v>712</v>
      </c>
      <c r="Z28" s="87">
        <v>15</v>
      </c>
      <c r="AA28" s="86" t="s">
        <v>713</v>
      </c>
      <c r="AB28" s="87">
        <v>10</v>
      </c>
      <c r="AC28" s="87">
        <f t="shared" si="1"/>
        <v>100</v>
      </c>
      <c r="AD28" s="87" t="s">
        <v>138</v>
      </c>
      <c r="AE28" s="86" t="s">
        <v>139</v>
      </c>
      <c r="AF28" s="87" t="s">
        <v>138</v>
      </c>
      <c r="AG28" s="87" t="s">
        <v>140</v>
      </c>
      <c r="AH28" s="506"/>
      <c r="AI28" s="506"/>
      <c r="AJ28" s="506"/>
      <c r="AK28" s="506"/>
      <c r="AL28" s="87">
        <v>2</v>
      </c>
      <c r="AM28" s="268" t="s">
        <v>1850</v>
      </c>
      <c r="AN28" s="87">
        <v>2</v>
      </c>
      <c r="AO28" s="449"/>
      <c r="AP28" s="2"/>
      <c r="AQ28" s="2"/>
      <c r="AR28" s="2"/>
      <c r="AS28" s="2"/>
      <c r="AT28" s="2"/>
      <c r="AU28" s="2"/>
      <c r="AV28" s="2"/>
      <c r="AW28" s="2"/>
      <c r="AX28" s="2"/>
      <c r="AY28" s="2"/>
      <c r="AZ28" s="2"/>
      <c r="BA28" s="2"/>
      <c r="BB28" s="2"/>
      <c r="BC28" s="2"/>
      <c r="BD28" s="2"/>
      <c r="BE28" s="2"/>
      <c r="BF28" s="2"/>
      <c r="BG28" s="2"/>
      <c r="BH28" s="2"/>
      <c r="BI28" s="2"/>
    </row>
    <row r="29" spans="1:61" ht="215.25" customHeight="1">
      <c r="A29" s="506"/>
      <c r="B29" s="506"/>
      <c r="C29" s="85" t="s">
        <v>121</v>
      </c>
      <c r="D29" s="166" t="s">
        <v>714</v>
      </c>
      <c r="E29" s="506"/>
      <c r="F29" s="506"/>
      <c r="G29" s="166" t="s">
        <v>715</v>
      </c>
      <c r="H29" s="506"/>
      <c r="I29" s="506"/>
      <c r="J29" s="506"/>
      <c r="K29" s="506"/>
      <c r="L29" s="506"/>
      <c r="M29" s="86"/>
      <c r="N29" s="87"/>
      <c r="O29" s="86"/>
      <c r="P29" s="87"/>
      <c r="Q29" s="167"/>
      <c r="R29" s="167"/>
      <c r="S29" s="87"/>
      <c r="T29" s="87"/>
      <c r="U29" s="87"/>
      <c r="V29" s="87"/>
      <c r="W29" s="87"/>
      <c r="X29" s="87"/>
      <c r="Y29" s="87"/>
      <c r="Z29" s="87"/>
      <c r="AA29" s="87"/>
      <c r="AB29" s="87"/>
      <c r="AC29" s="87"/>
      <c r="AD29" s="87"/>
      <c r="AE29" s="86"/>
      <c r="AF29" s="87"/>
      <c r="AG29" s="167"/>
      <c r="AH29" s="506"/>
      <c r="AI29" s="506"/>
      <c r="AJ29" s="506"/>
      <c r="AK29" s="506"/>
      <c r="AL29" s="87">
        <v>3</v>
      </c>
      <c r="AM29" s="441" t="s">
        <v>1847</v>
      </c>
      <c r="AN29" s="448">
        <v>3</v>
      </c>
      <c r="AO29" s="451" t="s">
        <v>1923</v>
      </c>
      <c r="AP29" s="2"/>
      <c r="AQ29" s="2"/>
      <c r="AR29" s="2"/>
      <c r="AS29" s="2"/>
      <c r="AT29" s="2"/>
      <c r="AU29" s="2"/>
      <c r="AV29" s="2"/>
      <c r="AW29" s="2"/>
      <c r="AX29" s="2"/>
      <c r="AY29" s="2"/>
      <c r="AZ29" s="2"/>
      <c r="BA29" s="2"/>
      <c r="BB29" s="2"/>
      <c r="BC29" s="2"/>
      <c r="BD29" s="2"/>
      <c r="BE29" s="2"/>
      <c r="BF29" s="2"/>
      <c r="BG29" s="2"/>
      <c r="BH29" s="2"/>
      <c r="BI29" s="2"/>
    </row>
    <row r="30" spans="1:61" ht="45" customHeight="1">
      <c r="A30" s="502"/>
      <c r="B30" s="502"/>
      <c r="C30" s="85"/>
      <c r="D30" s="85"/>
      <c r="E30" s="502"/>
      <c r="F30" s="502"/>
      <c r="G30" s="166"/>
      <c r="H30" s="502"/>
      <c r="I30" s="502"/>
      <c r="J30" s="502"/>
      <c r="K30" s="502"/>
      <c r="L30" s="502"/>
      <c r="M30" s="167"/>
      <c r="N30" s="87"/>
      <c r="O30" s="86"/>
      <c r="P30" s="87"/>
      <c r="Q30" s="167"/>
      <c r="R30" s="167"/>
      <c r="S30" s="87"/>
      <c r="T30" s="87"/>
      <c r="U30" s="87"/>
      <c r="V30" s="87"/>
      <c r="W30" s="87"/>
      <c r="X30" s="87"/>
      <c r="Y30" s="87"/>
      <c r="Z30" s="87"/>
      <c r="AA30" s="87"/>
      <c r="AB30" s="87"/>
      <c r="AC30" s="87"/>
      <c r="AD30" s="87"/>
      <c r="AE30" s="86"/>
      <c r="AF30" s="87"/>
      <c r="AG30" s="167"/>
      <c r="AH30" s="502"/>
      <c r="AI30" s="502"/>
      <c r="AJ30" s="502"/>
      <c r="AK30" s="502"/>
      <c r="AL30" s="165"/>
      <c r="AM30" s="165"/>
      <c r="AN30" s="165"/>
      <c r="AO30" s="450"/>
      <c r="AP30" s="2"/>
      <c r="AQ30" s="2"/>
      <c r="AR30" s="2"/>
      <c r="AS30" s="2"/>
      <c r="AT30" s="2"/>
      <c r="AU30" s="2"/>
      <c r="AV30" s="2"/>
      <c r="AW30" s="2"/>
      <c r="AX30" s="2"/>
      <c r="AY30" s="2"/>
      <c r="AZ30" s="2"/>
      <c r="BA30" s="2"/>
      <c r="BB30" s="2"/>
      <c r="BC30" s="2"/>
      <c r="BD30" s="2"/>
      <c r="BE30" s="2"/>
      <c r="BF30" s="2"/>
      <c r="BG30" s="2"/>
      <c r="BH30" s="2"/>
      <c r="BI30" s="2"/>
    </row>
    <row r="31" spans="1:61" ht="15.75" customHeight="1">
      <c r="A31" s="107"/>
      <c r="B31" s="91"/>
      <c r="C31" s="91"/>
      <c r="D31" s="91"/>
      <c r="E31" s="91"/>
      <c r="F31" s="58"/>
      <c r="G31" s="91"/>
      <c r="H31" s="91"/>
      <c r="L31" s="2"/>
      <c r="P31" s="2"/>
      <c r="Q31" s="2"/>
      <c r="R31" s="2"/>
      <c r="S31" s="2"/>
      <c r="T31" s="2"/>
      <c r="V31" s="2"/>
      <c r="X31" s="2"/>
      <c r="Z31" s="2"/>
      <c r="AB31" s="2"/>
      <c r="AE31" s="2"/>
      <c r="AF31" s="2"/>
      <c r="AG31" s="2"/>
    </row>
    <row r="32" spans="1:61" ht="15.75" customHeight="1">
      <c r="A32" s="107"/>
      <c r="B32" s="91"/>
      <c r="C32" s="91"/>
      <c r="D32" s="91"/>
      <c r="E32" s="91"/>
      <c r="F32" s="58"/>
      <c r="G32" s="91"/>
      <c r="H32" s="91"/>
      <c r="L32" s="2"/>
      <c r="P32" s="2"/>
      <c r="Q32" s="2"/>
      <c r="R32" s="2"/>
      <c r="S32" s="2"/>
      <c r="T32" s="2"/>
      <c r="V32" s="2"/>
      <c r="X32" s="2"/>
      <c r="Z32" s="2"/>
      <c r="AB32" s="2"/>
      <c r="AE32" s="2"/>
      <c r="AF32" s="2"/>
      <c r="AG32" s="2"/>
    </row>
    <row r="33" spans="1:33" ht="15.75" customHeight="1">
      <c r="A33" s="107"/>
      <c r="B33" s="91"/>
      <c r="C33" s="91"/>
      <c r="D33" s="91"/>
      <c r="E33" s="91"/>
      <c r="F33" s="58"/>
      <c r="G33" s="91"/>
      <c r="H33" s="91"/>
      <c r="L33" s="2"/>
      <c r="P33" s="2"/>
      <c r="Q33" s="2"/>
      <c r="R33" s="2"/>
      <c r="S33" s="2"/>
      <c r="T33" s="2"/>
      <c r="V33" s="2"/>
      <c r="X33" s="2"/>
      <c r="Z33" s="2"/>
      <c r="AB33" s="2"/>
      <c r="AE33" s="2"/>
      <c r="AF33" s="2"/>
      <c r="AG33" s="2"/>
    </row>
    <row r="34" spans="1:33" ht="15.75" customHeight="1">
      <c r="A34" s="107"/>
      <c r="B34" s="91"/>
      <c r="C34" s="91"/>
      <c r="D34" s="91"/>
      <c r="E34" s="91"/>
      <c r="F34" s="58"/>
      <c r="G34" s="91"/>
      <c r="H34" s="91"/>
      <c r="L34" s="2"/>
      <c r="P34" s="2"/>
      <c r="Q34" s="2"/>
      <c r="R34" s="2"/>
      <c r="S34" s="2"/>
      <c r="T34" s="2"/>
      <c r="V34" s="2"/>
      <c r="X34" s="2"/>
      <c r="Z34" s="2"/>
      <c r="AB34" s="2"/>
      <c r="AE34" s="2"/>
      <c r="AF34" s="2"/>
      <c r="AG34" s="2"/>
    </row>
    <row r="35" spans="1:33" ht="15.75" customHeight="1">
      <c r="A35" s="107"/>
      <c r="B35" s="91"/>
      <c r="C35" s="91"/>
      <c r="D35" s="91"/>
      <c r="E35" s="91"/>
      <c r="F35" s="58"/>
      <c r="G35" s="91"/>
      <c r="H35" s="91"/>
      <c r="L35" s="2"/>
      <c r="P35" s="2"/>
      <c r="Q35" s="2"/>
      <c r="R35" s="2"/>
      <c r="S35" s="2"/>
      <c r="T35" s="2"/>
      <c r="V35" s="2"/>
      <c r="X35" s="2"/>
      <c r="Z35" s="2"/>
      <c r="AB35" s="2"/>
      <c r="AE35" s="2"/>
      <c r="AF35" s="2"/>
      <c r="AG35" s="2"/>
    </row>
    <row r="36" spans="1:33" ht="15.75" customHeight="1">
      <c r="A36" s="107"/>
      <c r="B36" s="91"/>
      <c r="C36" s="91"/>
      <c r="D36" s="91"/>
      <c r="E36" s="91"/>
      <c r="F36" s="58"/>
      <c r="G36" s="91"/>
      <c r="H36" s="91"/>
      <c r="L36" s="2"/>
      <c r="P36" s="2"/>
      <c r="Q36" s="2"/>
      <c r="R36" s="2"/>
      <c r="S36" s="2"/>
      <c r="T36" s="2"/>
      <c r="V36" s="2"/>
      <c r="X36" s="2"/>
      <c r="Z36" s="2"/>
      <c r="AB36" s="2"/>
      <c r="AE36" s="2"/>
      <c r="AF36" s="2"/>
      <c r="AG36" s="2"/>
    </row>
    <row r="37" spans="1:33" ht="15.75" customHeight="1">
      <c r="A37" s="107"/>
      <c r="B37" s="91"/>
      <c r="C37" s="91"/>
      <c r="D37" s="91"/>
      <c r="E37" s="91"/>
      <c r="F37" s="58"/>
      <c r="G37" s="91"/>
      <c r="H37" s="91"/>
      <c r="L37" s="2"/>
      <c r="P37" s="2"/>
      <c r="Q37" s="2"/>
      <c r="R37" s="2"/>
      <c r="S37" s="2"/>
      <c r="T37" s="2"/>
      <c r="V37" s="2"/>
      <c r="X37" s="2"/>
      <c r="Z37" s="2"/>
      <c r="AB37" s="2"/>
      <c r="AE37" s="2"/>
      <c r="AF37" s="2"/>
      <c r="AG37" s="2"/>
    </row>
    <row r="38" spans="1:33" ht="15.75" customHeight="1">
      <c r="A38" s="107"/>
      <c r="B38" s="91"/>
      <c r="C38" s="91"/>
      <c r="D38" s="91"/>
      <c r="E38" s="91"/>
      <c r="F38" s="58"/>
      <c r="G38" s="91"/>
      <c r="H38" s="91"/>
      <c r="L38" s="2"/>
      <c r="P38" s="2"/>
      <c r="Q38" s="2"/>
      <c r="R38" s="2"/>
      <c r="S38" s="2"/>
      <c r="T38" s="2"/>
      <c r="V38" s="2"/>
      <c r="X38" s="2"/>
      <c r="Z38" s="2"/>
      <c r="AB38" s="2"/>
      <c r="AE38" s="2"/>
      <c r="AF38" s="2"/>
      <c r="AG38" s="2"/>
    </row>
    <row r="39" spans="1:33" ht="15.75" customHeight="1">
      <c r="A39" s="107"/>
      <c r="B39" s="91"/>
      <c r="C39" s="91"/>
      <c r="D39" s="91"/>
      <c r="E39" s="91"/>
      <c r="F39" s="58"/>
      <c r="G39" s="91"/>
      <c r="H39" s="91"/>
      <c r="L39" s="2"/>
      <c r="P39" s="2"/>
      <c r="Q39" s="2"/>
      <c r="R39" s="2"/>
      <c r="S39" s="2"/>
      <c r="T39" s="2"/>
      <c r="V39" s="2"/>
      <c r="X39" s="2"/>
      <c r="Z39" s="2"/>
      <c r="AB39" s="2"/>
      <c r="AE39" s="2"/>
      <c r="AF39" s="2"/>
      <c r="AG39" s="2"/>
    </row>
    <row r="40" spans="1:33" ht="15.75" customHeight="1">
      <c r="A40" s="107"/>
      <c r="B40" s="91"/>
      <c r="C40" s="91"/>
      <c r="D40" s="91"/>
      <c r="E40" s="91"/>
      <c r="F40" s="58"/>
      <c r="G40" s="91"/>
      <c r="H40" s="91"/>
      <c r="L40" s="2"/>
      <c r="P40" s="2"/>
      <c r="Q40" s="2"/>
      <c r="R40" s="2"/>
      <c r="S40" s="2"/>
      <c r="T40" s="2"/>
      <c r="V40" s="2"/>
      <c r="X40" s="2"/>
      <c r="Z40" s="2"/>
      <c r="AB40" s="2"/>
      <c r="AE40" s="2"/>
      <c r="AF40" s="2"/>
      <c r="AG40" s="2"/>
    </row>
    <row r="41" spans="1:33" ht="15.75" customHeight="1">
      <c r="A41" s="107"/>
      <c r="B41" s="91"/>
      <c r="C41" s="91"/>
      <c r="D41" s="91"/>
      <c r="E41" s="91"/>
      <c r="F41" s="58"/>
      <c r="G41" s="91"/>
      <c r="H41" s="91"/>
      <c r="L41" s="2"/>
      <c r="P41" s="2"/>
      <c r="Q41" s="2"/>
      <c r="R41" s="2"/>
      <c r="S41" s="2"/>
      <c r="T41" s="2"/>
      <c r="V41" s="2"/>
      <c r="X41" s="2"/>
      <c r="Z41" s="2"/>
      <c r="AB41" s="2"/>
      <c r="AE41" s="2"/>
      <c r="AF41" s="2"/>
      <c r="AG41" s="2"/>
    </row>
    <row r="42" spans="1:33" ht="15.75" customHeight="1">
      <c r="A42" s="107"/>
      <c r="B42" s="91"/>
      <c r="C42" s="91"/>
      <c r="D42" s="91"/>
      <c r="E42" s="91"/>
      <c r="F42" s="58"/>
      <c r="G42" s="91"/>
      <c r="H42" s="91"/>
      <c r="L42" s="2"/>
      <c r="P42" s="2"/>
      <c r="Q42" s="2"/>
      <c r="R42" s="2"/>
      <c r="S42" s="2"/>
      <c r="T42" s="2"/>
      <c r="V42" s="2"/>
      <c r="X42" s="2"/>
      <c r="Z42" s="2"/>
      <c r="AB42" s="2"/>
      <c r="AE42" s="2"/>
      <c r="AF42" s="2"/>
      <c r="AG42" s="2"/>
    </row>
    <row r="43" spans="1:33" ht="15.75" customHeight="1">
      <c r="A43" s="107"/>
      <c r="B43" s="91"/>
      <c r="C43" s="91"/>
      <c r="D43" s="91"/>
      <c r="E43" s="91"/>
      <c r="F43" s="58"/>
      <c r="G43" s="91"/>
      <c r="H43" s="91"/>
      <c r="L43" s="2"/>
      <c r="P43" s="2"/>
      <c r="Q43" s="2"/>
      <c r="R43" s="2"/>
      <c r="S43" s="2"/>
      <c r="T43" s="2"/>
      <c r="V43" s="2"/>
      <c r="X43" s="2"/>
      <c r="Z43" s="2"/>
      <c r="AB43" s="2"/>
      <c r="AE43" s="2"/>
      <c r="AF43" s="2"/>
      <c r="AG43" s="2"/>
    </row>
    <row r="44" spans="1:33" ht="15.75" customHeight="1">
      <c r="A44" s="107"/>
      <c r="B44" s="91"/>
      <c r="C44" s="91"/>
      <c r="D44" s="91"/>
      <c r="E44" s="91"/>
      <c r="F44" s="58"/>
      <c r="G44" s="91"/>
      <c r="H44" s="91"/>
      <c r="L44" s="2"/>
      <c r="P44" s="2"/>
      <c r="Q44" s="2"/>
      <c r="R44" s="2"/>
      <c r="S44" s="2"/>
      <c r="T44" s="2"/>
      <c r="V44" s="2"/>
      <c r="X44" s="2"/>
      <c r="Z44" s="2"/>
      <c r="AB44" s="2"/>
      <c r="AE44" s="2"/>
      <c r="AF44" s="2"/>
      <c r="AG44" s="2"/>
    </row>
    <row r="45" spans="1:33" ht="15.75" customHeight="1">
      <c r="A45" s="107"/>
      <c r="B45" s="91"/>
      <c r="C45" s="91"/>
      <c r="D45" s="91"/>
      <c r="E45" s="91"/>
      <c r="F45" s="58"/>
      <c r="G45" s="91"/>
      <c r="H45" s="91"/>
      <c r="L45" s="2"/>
      <c r="P45" s="2"/>
      <c r="Q45" s="2"/>
      <c r="R45" s="2"/>
      <c r="S45" s="2"/>
      <c r="T45" s="2"/>
      <c r="V45" s="2"/>
      <c r="X45" s="2"/>
      <c r="Z45" s="2"/>
      <c r="AB45" s="2"/>
      <c r="AE45" s="2"/>
      <c r="AF45" s="2"/>
      <c r="AG45" s="2"/>
    </row>
    <row r="46" spans="1:33" ht="15.75" customHeight="1">
      <c r="A46" s="107"/>
      <c r="B46" s="91"/>
      <c r="C46" s="91"/>
      <c r="D46" s="91"/>
      <c r="E46" s="91"/>
      <c r="F46" s="58"/>
      <c r="G46" s="91"/>
      <c r="H46" s="91"/>
      <c r="L46" s="2"/>
      <c r="P46" s="2"/>
      <c r="Q46" s="2"/>
      <c r="R46" s="2"/>
      <c r="S46" s="2"/>
      <c r="T46" s="2"/>
      <c r="V46" s="2"/>
      <c r="X46" s="2"/>
      <c r="Z46" s="2"/>
      <c r="AB46" s="2"/>
      <c r="AE46" s="2"/>
      <c r="AF46" s="2"/>
      <c r="AG46" s="2"/>
    </row>
    <row r="47" spans="1:33" ht="15.75" customHeight="1">
      <c r="A47" s="107"/>
      <c r="B47" s="91"/>
      <c r="C47" s="91"/>
      <c r="D47" s="91"/>
      <c r="E47" s="91"/>
      <c r="F47" s="58"/>
      <c r="G47" s="91"/>
      <c r="H47" s="91"/>
      <c r="L47" s="2"/>
      <c r="P47" s="2"/>
      <c r="Q47" s="2"/>
      <c r="R47" s="2"/>
      <c r="S47" s="2"/>
      <c r="T47" s="2"/>
      <c r="V47" s="2"/>
      <c r="X47" s="2"/>
      <c r="Z47" s="2"/>
      <c r="AB47" s="2"/>
      <c r="AE47" s="2"/>
      <c r="AF47" s="2"/>
      <c r="AG47" s="2"/>
    </row>
    <row r="48" spans="1:33" ht="15.75" customHeight="1">
      <c r="A48" s="107"/>
      <c r="B48" s="91"/>
      <c r="C48" s="91"/>
      <c r="D48" s="91"/>
      <c r="E48" s="91"/>
      <c r="F48" s="58"/>
      <c r="G48" s="91"/>
      <c r="H48" s="91"/>
      <c r="L48" s="2"/>
      <c r="P48" s="2"/>
      <c r="Q48" s="2"/>
      <c r="R48" s="2"/>
      <c r="S48" s="2"/>
      <c r="T48" s="2"/>
      <c r="V48" s="2"/>
      <c r="X48" s="2"/>
      <c r="Z48" s="2"/>
      <c r="AB48" s="2"/>
      <c r="AE48" s="2"/>
      <c r="AF48" s="2"/>
      <c r="AG48" s="2"/>
    </row>
    <row r="49" spans="1:33" ht="15.75" customHeight="1">
      <c r="A49" s="107"/>
      <c r="B49" s="91"/>
      <c r="C49" s="91"/>
      <c r="D49" s="91"/>
      <c r="E49" s="91"/>
      <c r="F49" s="58"/>
      <c r="G49" s="91"/>
      <c r="H49" s="91"/>
      <c r="L49" s="2"/>
      <c r="P49" s="2"/>
      <c r="Q49" s="2"/>
      <c r="R49" s="2"/>
      <c r="S49" s="2"/>
      <c r="T49" s="2"/>
      <c r="V49" s="2"/>
      <c r="X49" s="2"/>
      <c r="Z49" s="2"/>
      <c r="AB49" s="2"/>
      <c r="AE49" s="2"/>
      <c r="AF49" s="2"/>
      <c r="AG49" s="2"/>
    </row>
    <row r="50" spans="1:33" ht="15.75" customHeight="1">
      <c r="A50" s="107"/>
      <c r="B50" s="91"/>
      <c r="C50" s="91"/>
      <c r="D50" s="91"/>
      <c r="E50" s="91"/>
      <c r="F50" s="58"/>
      <c r="G50" s="91"/>
      <c r="H50" s="91"/>
      <c r="L50" s="2"/>
      <c r="P50" s="2"/>
      <c r="Q50" s="2"/>
      <c r="R50" s="2"/>
      <c r="S50" s="2"/>
      <c r="T50" s="2"/>
      <c r="V50" s="2"/>
      <c r="X50" s="2"/>
      <c r="Z50" s="2"/>
      <c r="AB50" s="2"/>
      <c r="AE50" s="2"/>
      <c r="AF50" s="2"/>
      <c r="AG50" s="2"/>
    </row>
    <row r="51" spans="1:33" ht="15.75" customHeight="1">
      <c r="A51" s="107"/>
      <c r="B51" s="91"/>
      <c r="C51" s="91"/>
      <c r="D51" s="91"/>
      <c r="E51" s="91"/>
      <c r="F51" s="58"/>
      <c r="G51" s="91"/>
      <c r="H51" s="91"/>
      <c r="L51" s="2"/>
      <c r="P51" s="2"/>
      <c r="Q51" s="2"/>
      <c r="R51" s="2"/>
      <c r="S51" s="2"/>
      <c r="T51" s="2"/>
      <c r="V51" s="2"/>
      <c r="X51" s="2"/>
      <c r="Z51" s="2"/>
      <c r="AB51" s="2"/>
      <c r="AE51" s="2"/>
      <c r="AF51" s="2"/>
      <c r="AG51" s="2"/>
    </row>
    <row r="52" spans="1:33" ht="15.75" customHeight="1">
      <c r="A52" s="107"/>
      <c r="B52" s="91"/>
      <c r="C52" s="91"/>
      <c r="D52" s="91"/>
      <c r="E52" s="91"/>
      <c r="F52" s="58"/>
      <c r="G52" s="91"/>
      <c r="H52" s="91"/>
      <c r="L52" s="2"/>
      <c r="P52" s="2"/>
      <c r="Q52" s="2"/>
      <c r="R52" s="2"/>
      <c r="S52" s="2"/>
      <c r="T52" s="2"/>
      <c r="V52" s="2"/>
      <c r="X52" s="2"/>
      <c r="Z52" s="2"/>
      <c r="AB52" s="2"/>
      <c r="AE52" s="2"/>
      <c r="AF52" s="2"/>
      <c r="AG52" s="2"/>
    </row>
    <row r="53" spans="1:33" ht="15.75" customHeight="1">
      <c r="A53" s="107"/>
      <c r="B53" s="91"/>
      <c r="C53" s="91"/>
      <c r="D53" s="91"/>
      <c r="E53" s="91"/>
      <c r="F53" s="58"/>
      <c r="G53" s="91"/>
      <c r="H53" s="91"/>
      <c r="L53" s="2"/>
      <c r="P53" s="2"/>
      <c r="Q53" s="2"/>
      <c r="R53" s="2"/>
      <c r="S53" s="2"/>
      <c r="T53" s="2"/>
      <c r="V53" s="2"/>
      <c r="X53" s="2"/>
      <c r="Z53" s="2"/>
      <c r="AB53" s="2"/>
      <c r="AE53" s="2"/>
      <c r="AF53" s="2"/>
      <c r="AG53" s="2"/>
    </row>
    <row r="54" spans="1:33" ht="15.75" customHeight="1">
      <c r="A54" s="107"/>
      <c r="B54" s="91"/>
      <c r="C54" s="91"/>
      <c r="D54" s="91"/>
      <c r="E54" s="91"/>
      <c r="F54" s="58"/>
      <c r="G54" s="91"/>
      <c r="H54" s="91"/>
      <c r="L54" s="2"/>
      <c r="P54" s="2"/>
      <c r="Q54" s="2"/>
      <c r="R54" s="2"/>
      <c r="S54" s="2"/>
      <c r="T54" s="2"/>
      <c r="V54" s="2"/>
      <c r="X54" s="2"/>
      <c r="Z54" s="2"/>
      <c r="AB54" s="2"/>
      <c r="AE54" s="2"/>
      <c r="AF54" s="2"/>
      <c r="AG54" s="2"/>
    </row>
    <row r="55" spans="1:33" ht="15.75" customHeight="1">
      <c r="A55" s="107"/>
      <c r="B55" s="91"/>
      <c r="C55" s="91"/>
      <c r="D55" s="91"/>
      <c r="E55" s="91"/>
      <c r="F55" s="58"/>
      <c r="G55" s="91"/>
      <c r="H55" s="91"/>
      <c r="L55" s="2"/>
      <c r="P55" s="2"/>
      <c r="Q55" s="2"/>
      <c r="R55" s="2"/>
      <c r="S55" s="2"/>
      <c r="T55" s="2"/>
      <c r="V55" s="2"/>
      <c r="X55" s="2"/>
      <c r="Z55" s="2"/>
      <c r="AB55" s="2"/>
      <c r="AE55" s="2"/>
      <c r="AF55" s="2"/>
      <c r="AG55" s="2"/>
    </row>
    <row r="56" spans="1:33" ht="15.75" customHeight="1">
      <c r="A56" s="107"/>
      <c r="B56" s="91"/>
      <c r="C56" s="91"/>
      <c r="D56" s="91"/>
      <c r="E56" s="91"/>
      <c r="F56" s="58"/>
      <c r="G56" s="91"/>
      <c r="H56" s="91"/>
      <c r="L56" s="2"/>
      <c r="P56" s="2"/>
      <c r="Q56" s="2"/>
      <c r="R56" s="2"/>
      <c r="S56" s="2"/>
      <c r="T56" s="2"/>
      <c r="V56" s="2"/>
      <c r="X56" s="2"/>
      <c r="Z56" s="2"/>
      <c r="AB56" s="2"/>
      <c r="AE56" s="2"/>
      <c r="AF56" s="2"/>
      <c r="AG56" s="2"/>
    </row>
    <row r="57" spans="1:33" ht="15.75" customHeight="1">
      <c r="A57" s="107"/>
      <c r="B57" s="91"/>
      <c r="C57" s="91"/>
      <c r="D57" s="91"/>
      <c r="E57" s="91"/>
      <c r="F57" s="58"/>
      <c r="G57" s="91"/>
      <c r="H57" s="91"/>
      <c r="L57" s="2"/>
      <c r="P57" s="2"/>
      <c r="Q57" s="2"/>
      <c r="R57" s="2"/>
      <c r="S57" s="2"/>
      <c r="T57" s="2"/>
      <c r="V57" s="2"/>
      <c r="X57" s="2"/>
      <c r="Z57" s="2"/>
      <c r="AB57" s="2"/>
      <c r="AE57" s="2"/>
      <c r="AF57" s="2"/>
      <c r="AG57" s="2"/>
    </row>
    <row r="58" spans="1:33" ht="15.75" customHeight="1">
      <c r="A58" s="107"/>
      <c r="B58" s="91"/>
      <c r="C58" s="91"/>
      <c r="D58" s="91"/>
      <c r="E58" s="91"/>
      <c r="F58" s="58"/>
      <c r="G58" s="91"/>
      <c r="H58" s="91"/>
      <c r="L58" s="2"/>
      <c r="P58" s="2"/>
      <c r="Q58" s="2"/>
      <c r="R58" s="2"/>
      <c r="S58" s="2"/>
      <c r="T58" s="2"/>
      <c r="V58" s="2"/>
      <c r="X58" s="2"/>
      <c r="Z58" s="2"/>
      <c r="AB58" s="2"/>
      <c r="AE58" s="2"/>
      <c r="AF58" s="2"/>
      <c r="AG58" s="2"/>
    </row>
    <row r="59" spans="1:33" ht="15.75" customHeight="1">
      <c r="A59" s="107"/>
      <c r="B59" s="91"/>
      <c r="C59" s="91"/>
      <c r="D59" s="91"/>
      <c r="E59" s="91"/>
      <c r="F59" s="58"/>
      <c r="G59" s="91"/>
      <c r="H59" s="91"/>
      <c r="L59" s="2"/>
      <c r="P59" s="2"/>
      <c r="Q59" s="2"/>
      <c r="R59" s="2"/>
      <c r="S59" s="2"/>
      <c r="T59" s="2"/>
      <c r="V59" s="2"/>
      <c r="X59" s="2"/>
      <c r="Z59" s="2"/>
      <c r="AB59" s="2"/>
      <c r="AE59" s="2"/>
      <c r="AF59" s="2"/>
      <c r="AG59" s="2"/>
    </row>
    <row r="60" spans="1:33" ht="15.75" customHeight="1">
      <c r="A60" s="107"/>
      <c r="B60" s="91"/>
      <c r="C60" s="91"/>
      <c r="D60" s="91"/>
      <c r="E60" s="91"/>
      <c r="F60" s="58"/>
      <c r="G60" s="91"/>
      <c r="H60" s="91"/>
      <c r="L60" s="2"/>
      <c r="P60" s="2"/>
      <c r="Q60" s="2"/>
      <c r="R60" s="2"/>
      <c r="S60" s="2"/>
      <c r="T60" s="2"/>
      <c r="V60" s="2"/>
      <c r="X60" s="2"/>
      <c r="Z60" s="2"/>
      <c r="AB60" s="2"/>
      <c r="AE60" s="2"/>
      <c r="AF60" s="2"/>
      <c r="AG60" s="2"/>
    </row>
    <row r="61" spans="1:33" ht="15.75" customHeight="1">
      <c r="A61" s="107"/>
      <c r="B61" s="91"/>
      <c r="C61" s="91"/>
      <c r="D61" s="91"/>
      <c r="E61" s="91"/>
      <c r="F61" s="58"/>
      <c r="G61" s="91"/>
      <c r="H61" s="91"/>
      <c r="L61" s="2"/>
      <c r="P61" s="2"/>
      <c r="Q61" s="2"/>
      <c r="R61" s="2"/>
      <c r="S61" s="2"/>
      <c r="T61" s="2"/>
      <c r="V61" s="2"/>
      <c r="X61" s="2"/>
      <c r="Z61" s="2"/>
      <c r="AB61" s="2"/>
      <c r="AE61" s="2"/>
      <c r="AF61" s="2"/>
      <c r="AG61" s="2"/>
    </row>
    <row r="62" spans="1:33" ht="15.75" customHeight="1">
      <c r="A62" s="107"/>
      <c r="B62" s="91"/>
      <c r="C62" s="91"/>
      <c r="D62" s="91"/>
      <c r="E62" s="91"/>
      <c r="F62" s="58"/>
      <c r="G62" s="91"/>
      <c r="H62" s="91"/>
      <c r="L62" s="2"/>
      <c r="P62" s="2"/>
      <c r="Q62" s="2"/>
      <c r="R62" s="2"/>
      <c r="S62" s="2"/>
      <c r="T62" s="2"/>
      <c r="V62" s="2"/>
      <c r="X62" s="2"/>
      <c r="Z62" s="2"/>
      <c r="AB62" s="2"/>
      <c r="AE62" s="2"/>
      <c r="AF62" s="2"/>
      <c r="AG62" s="2"/>
    </row>
    <row r="63" spans="1:33" ht="15.75" customHeight="1">
      <c r="A63" s="107"/>
      <c r="B63" s="91"/>
      <c r="C63" s="91"/>
      <c r="D63" s="91"/>
      <c r="E63" s="91"/>
      <c r="F63" s="58"/>
      <c r="G63" s="91"/>
      <c r="H63" s="91"/>
      <c r="L63" s="2"/>
      <c r="P63" s="2"/>
      <c r="Q63" s="2"/>
      <c r="R63" s="2"/>
      <c r="S63" s="2"/>
      <c r="T63" s="2"/>
      <c r="V63" s="2"/>
      <c r="X63" s="2"/>
      <c r="Z63" s="2"/>
      <c r="AB63" s="2"/>
      <c r="AE63" s="2"/>
      <c r="AF63" s="2"/>
      <c r="AG63" s="2"/>
    </row>
    <row r="64" spans="1:33" ht="15.75" customHeight="1">
      <c r="A64" s="107"/>
      <c r="B64" s="91"/>
      <c r="C64" s="91"/>
      <c r="D64" s="91"/>
      <c r="E64" s="91"/>
      <c r="F64" s="58"/>
      <c r="G64" s="91"/>
      <c r="H64" s="91"/>
      <c r="L64" s="2"/>
      <c r="P64" s="2"/>
      <c r="Q64" s="2"/>
      <c r="R64" s="2"/>
      <c r="S64" s="2"/>
      <c r="T64" s="2"/>
      <c r="V64" s="2"/>
      <c r="X64" s="2"/>
      <c r="Z64" s="2"/>
      <c r="AB64" s="2"/>
      <c r="AE64" s="2"/>
      <c r="AF64" s="2"/>
      <c r="AG64" s="2"/>
    </row>
    <row r="65" spans="1:33" ht="15.75" customHeight="1">
      <c r="A65" s="107"/>
      <c r="B65" s="91"/>
      <c r="C65" s="91"/>
      <c r="D65" s="91"/>
      <c r="E65" s="91"/>
      <c r="F65" s="58"/>
      <c r="G65" s="91"/>
      <c r="H65" s="91"/>
      <c r="L65" s="2"/>
      <c r="P65" s="2"/>
      <c r="Q65" s="2"/>
      <c r="R65" s="2"/>
      <c r="S65" s="2"/>
      <c r="T65" s="2"/>
      <c r="V65" s="2"/>
      <c r="X65" s="2"/>
      <c r="Z65" s="2"/>
      <c r="AB65" s="2"/>
      <c r="AE65" s="2"/>
      <c r="AF65" s="2"/>
      <c r="AG65" s="2"/>
    </row>
    <row r="66" spans="1:33" ht="15.75" customHeight="1">
      <c r="A66" s="107"/>
      <c r="B66" s="91"/>
      <c r="C66" s="91"/>
      <c r="D66" s="91"/>
      <c r="E66" s="91"/>
      <c r="F66" s="58"/>
      <c r="G66" s="91"/>
      <c r="H66" s="91"/>
      <c r="L66" s="2"/>
      <c r="P66" s="2"/>
      <c r="Q66" s="2"/>
      <c r="R66" s="2"/>
      <c r="S66" s="2"/>
      <c r="T66" s="2"/>
      <c r="V66" s="2"/>
      <c r="X66" s="2"/>
      <c r="Z66" s="2"/>
      <c r="AB66" s="2"/>
      <c r="AE66" s="2"/>
      <c r="AF66" s="2"/>
      <c r="AG66" s="2"/>
    </row>
    <row r="67" spans="1:33" ht="15.75" customHeight="1">
      <c r="A67" s="107"/>
      <c r="B67" s="91"/>
      <c r="C67" s="91"/>
      <c r="D67" s="91"/>
      <c r="E67" s="91"/>
      <c r="F67" s="58"/>
      <c r="G67" s="91"/>
      <c r="H67" s="91"/>
      <c r="L67" s="2"/>
      <c r="P67" s="2"/>
      <c r="Q67" s="2"/>
      <c r="R67" s="2"/>
      <c r="S67" s="2"/>
      <c r="T67" s="2"/>
      <c r="V67" s="2"/>
      <c r="X67" s="2"/>
      <c r="Z67" s="2"/>
      <c r="AB67" s="2"/>
      <c r="AE67" s="2"/>
      <c r="AF67" s="2"/>
      <c r="AG67" s="2"/>
    </row>
    <row r="68" spans="1:33" ht="15.75" customHeight="1">
      <c r="A68" s="107"/>
      <c r="B68" s="91"/>
      <c r="C68" s="91"/>
      <c r="D68" s="91"/>
      <c r="E68" s="91"/>
      <c r="F68" s="58"/>
      <c r="G68" s="91"/>
      <c r="H68" s="91"/>
      <c r="L68" s="2"/>
      <c r="P68" s="2"/>
      <c r="Q68" s="2"/>
      <c r="R68" s="2"/>
      <c r="S68" s="2"/>
      <c r="T68" s="2"/>
      <c r="V68" s="2"/>
      <c r="X68" s="2"/>
      <c r="Z68" s="2"/>
      <c r="AB68" s="2"/>
      <c r="AE68" s="2"/>
      <c r="AF68" s="2"/>
      <c r="AG68" s="2"/>
    </row>
    <row r="69" spans="1:33" ht="15.75" customHeight="1">
      <c r="A69" s="107"/>
      <c r="B69" s="91"/>
      <c r="C69" s="91"/>
      <c r="D69" s="91"/>
      <c r="E69" s="91"/>
      <c r="F69" s="58"/>
      <c r="G69" s="91"/>
      <c r="H69" s="91"/>
      <c r="L69" s="2"/>
      <c r="P69" s="2"/>
      <c r="Q69" s="2"/>
      <c r="R69" s="2"/>
      <c r="S69" s="2"/>
      <c r="T69" s="2"/>
      <c r="V69" s="2"/>
      <c r="X69" s="2"/>
      <c r="Z69" s="2"/>
      <c r="AB69" s="2"/>
      <c r="AE69" s="2"/>
      <c r="AF69" s="2"/>
      <c r="AG69" s="2"/>
    </row>
    <row r="70" spans="1:33" ht="15.75" customHeight="1">
      <c r="A70" s="107"/>
      <c r="B70" s="91"/>
      <c r="C70" s="91"/>
      <c r="D70" s="91"/>
      <c r="E70" s="91"/>
      <c r="F70" s="58"/>
      <c r="G70" s="91"/>
      <c r="H70" s="91"/>
      <c r="L70" s="2"/>
      <c r="P70" s="2"/>
      <c r="Q70" s="2"/>
      <c r="R70" s="2"/>
      <c r="S70" s="2"/>
      <c r="T70" s="2"/>
      <c r="V70" s="2"/>
      <c r="X70" s="2"/>
      <c r="Z70" s="2"/>
      <c r="AB70" s="2"/>
      <c r="AE70" s="2"/>
      <c r="AF70" s="2"/>
      <c r="AG70" s="2"/>
    </row>
    <row r="71" spans="1:33" ht="15.75" customHeight="1">
      <c r="A71" s="107"/>
      <c r="B71" s="91"/>
      <c r="C71" s="91"/>
      <c r="D71" s="91"/>
      <c r="E71" s="91"/>
      <c r="F71" s="58"/>
      <c r="G71" s="91"/>
      <c r="H71" s="91"/>
      <c r="L71" s="2"/>
      <c r="P71" s="2"/>
      <c r="Q71" s="2"/>
      <c r="R71" s="2"/>
      <c r="S71" s="2"/>
      <c r="T71" s="2"/>
      <c r="V71" s="2"/>
      <c r="X71" s="2"/>
      <c r="Z71" s="2"/>
      <c r="AB71" s="2"/>
      <c r="AE71" s="2"/>
      <c r="AF71" s="2"/>
      <c r="AG71" s="2"/>
    </row>
    <row r="72" spans="1:33" ht="15.75" customHeight="1">
      <c r="A72" s="107"/>
      <c r="B72" s="91"/>
      <c r="C72" s="91"/>
      <c r="D72" s="91"/>
      <c r="E72" s="91"/>
      <c r="F72" s="58"/>
      <c r="G72" s="91"/>
      <c r="H72" s="91"/>
      <c r="L72" s="2"/>
      <c r="P72" s="2"/>
      <c r="Q72" s="2"/>
      <c r="R72" s="2"/>
      <c r="S72" s="2"/>
      <c r="T72" s="2"/>
      <c r="V72" s="2"/>
      <c r="X72" s="2"/>
      <c r="Z72" s="2"/>
      <c r="AB72" s="2"/>
      <c r="AE72" s="2"/>
      <c r="AF72" s="2"/>
      <c r="AG72" s="2"/>
    </row>
    <row r="73" spans="1:33" ht="15.75" customHeight="1">
      <c r="A73" s="107"/>
      <c r="B73" s="91"/>
      <c r="C73" s="91"/>
      <c r="D73" s="91"/>
      <c r="E73" s="91"/>
      <c r="F73" s="58"/>
      <c r="G73" s="91"/>
      <c r="H73" s="91"/>
      <c r="L73" s="2"/>
      <c r="P73" s="2"/>
      <c r="Q73" s="2"/>
      <c r="R73" s="2"/>
      <c r="S73" s="2"/>
      <c r="T73" s="2"/>
      <c r="V73" s="2"/>
      <c r="X73" s="2"/>
      <c r="Z73" s="2"/>
      <c r="AB73" s="2"/>
      <c r="AE73" s="2"/>
      <c r="AF73" s="2"/>
      <c r="AG73" s="2"/>
    </row>
    <row r="74" spans="1:33" ht="15.75" customHeight="1">
      <c r="A74" s="107"/>
      <c r="B74" s="91"/>
      <c r="C74" s="91"/>
      <c r="D74" s="91"/>
      <c r="E74" s="91"/>
      <c r="F74" s="58"/>
      <c r="G74" s="91"/>
      <c r="H74" s="91"/>
      <c r="L74" s="2"/>
      <c r="P74" s="2"/>
      <c r="Q74" s="2"/>
      <c r="R74" s="2"/>
      <c r="S74" s="2"/>
      <c r="T74" s="2"/>
      <c r="V74" s="2"/>
      <c r="X74" s="2"/>
      <c r="Z74" s="2"/>
      <c r="AB74" s="2"/>
      <c r="AE74" s="2"/>
      <c r="AF74" s="2"/>
      <c r="AG74" s="2"/>
    </row>
    <row r="75" spans="1:33" ht="15.75" customHeight="1">
      <c r="A75" s="107"/>
      <c r="B75" s="91"/>
      <c r="C75" s="91"/>
      <c r="D75" s="91"/>
      <c r="E75" s="91"/>
      <c r="F75" s="58"/>
      <c r="G75" s="91"/>
      <c r="H75" s="91"/>
      <c r="L75" s="2"/>
      <c r="P75" s="2"/>
      <c r="Q75" s="2"/>
      <c r="R75" s="2"/>
      <c r="S75" s="2"/>
      <c r="T75" s="2"/>
      <c r="V75" s="2"/>
      <c r="X75" s="2"/>
      <c r="Z75" s="2"/>
      <c r="AB75" s="2"/>
      <c r="AE75" s="2"/>
      <c r="AF75" s="2"/>
      <c r="AG75" s="2"/>
    </row>
    <row r="76" spans="1:33" ht="15.75" customHeight="1">
      <c r="A76" s="107"/>
      <c r="B76" s="91"/>
      <c r="C76" s="91"/>
      <c r="D76" s="91"/>
      <c r="E76" s="91"/>
      <c r="F76" s="58"/>
      <c r="G76" s="91"/>
      <c r="H76" s="91"/>
      <c r="L76" s="2"/>
      <c r="P76" s="2"/>
      <c r="Q76" s="2"/>
      <c r="R76" s="2"/>
      <c r="S76" s="2"/>
      <c r="T76" s="2"/>
      <c r="V76" s="2"/>
      <c r="X76" s="2"/>
      <c r="Z76" s="2"/>
      <c r="AB76" s="2"/>
      <c r="AE76" s="2"/>
      <c r="AF76" s="2"/>
      <c r="AG76" s="2"/>
    </row>
    <row r="77" spans="1:33" ht="15.75" customHeight="1">
      <c r="A77" s="107"/>
      <c r="B77" s="91"/>
      <c r="C77" s="91"/>
      <c r="D77" s="91"/>
      <c r="E77" s="91"/>
      <c r="F77" s="58"/>
      <c r="G77" s="91"/>
      <c r="H77" s="91"/>
      <c r="L77" s="2"/>
      <c r="P77" s="2"/>
      <c r="Q77" s="2"/>
      <c r="R77" s="2"/>
      <c r="S77" s="2"/>
      <c r="T77" s="2"/>
      <c r="V77" s="2"/>
      <c r="X77" s="2"/>
      <c r="Z77" s="2"/>
      <c r="AB77" s="2"/>
      <c r="AE77" s="2"/>
      <c r="AF77" s="2"/>
      <c r="AG77" s="2"/>
    </row>
    <row r="78" spans="1:33" ht="15.75" customHeight="1">
      <c r="A78" s="107"/>
      <c r="B78" s="91"/>
      <c r="C78" s="91"/>
      <c r="D78" s="91"/>
      <c r="E78" s="91"/>
      <c r="F78" s="58"/>
      <c r="G78" s="91"/>
      <c r="H78" s="91"/>
      <c r="L78" s="2"/>
      <c r="P78" s="2"/>
      <c r="Q78" s="2"/>
      <c r="R78" s="2"/>
      <c r="S78" s="2"/>
      <c r="T78" s="2"/>
      <c r="V78" s="2"/>
      <c r="X78" s="2"/>
      <c r="Z78" s="2"/>
      <c r="AB78" s="2"/>
      <c r="AE78" s="2"/>
      <c r="AF78" s="2"/>
      <c r="AG78" s="2"/>
    </row>
    <row r="79" spans="1:33" ht="15.75" customHeight="1">
      <c r="A79" s="107"/>
      <c r="B79" s="91"/>
      <c r="C79" s="91"/>
      <c r="D79" s="91"/>
      <c r="E79" s="91"/>
      <c r="F79" s="58"/>
      <c r="G79" s="91"/>
      <c r="H79" s="91"/>
      <c r="L79" s="2"/>
      <c r="P79" s="2"/>
      <c r="Q79" s="2"/>
      <c r="R79" s="2"/>
      <c r="S79" s="2"/>
      <c r="T79" s="2"/>
      <c r="V79" s="2"/>
      <c r="X79" s="2"/>
      <c r="Z79" s="2"/>
      <c r="AB79" s="2"/>
      <c r="AE79" s="2"/>
      <c r="AF79" s="2"/>
      <c r="AG79" s="2"/>
    </row>
    <row r="80" spans="1:33" ht="15.75" customHeight="1">
      <c r="A80" s="107"/>
      <c r="B80" s="91"/>
      <c r="C80" s="91"/>
      <c r="D80" s="91"/>
      <c r="E80" s="91"/>
      <c r="F80" s="58"/>
      <c r="G80" s="91"/>
      <c r="H80" s="91"/>
      <c r="L80" s="2"/>
      <c r="P80" s="2"/>
      <c r="Q80" s="2"/>
      <c r="R80" s="2"/>
      <c r="S80" s="2"/>
      <c r="T80" s="2"/>
      <c r="V80" s="2"/>
      <c r="X80" s="2"/>
      <c r="Z80" s="2"/>
      <c r="AB80" s="2"/>
      <c r="AE80" s="2"/>
      <c r="AF80" s="2"/>
      <c r="AG80" s="2"/>
    </row>
    <row r="81" spans="1:33" ht="15.75" customHeight="1">
      <c r="A81" s="107"/>
      <c r="B81" s="91"/>
      <c r="C81" s="91"/>
      <c r="D81" s="91"/>
      <c r="E81" s="91"/>
      <c r="F81" s="58"/>
      <c r="G81" s="91"/>
      <c r="H81" s="91"/>
      <c r="L81" s="2"/>
      <c r="P81" s="2"/>
      <c r="Q81" s="2"/>
      <c r="R81" s="2"/>
      <c r="S81" s="2"/>
      <c r="T81" s="2"/>
      <c r="V81" s="2"/>
      <c r="X81" s="2"/>
      <c r="Z81" s="2"/>
      <c r="AB81" s="2"/>
      <c r="AE81" s="2"/>
      <c r="AF81" s="2"/>
      <c r="AG81" s="2"/>
    </row>
    <row r="82" spans="1:33" ht="15.75" customHeight="1">
      <c r="A82" s="107"/>
      <c r="B82" s="91"/>
      <c r="C82" s="91"/>
      <c r="D82" s="91"/>
      <c r="E82" s="91"/>
      <c r="F82" s="58"/>
      <c r="G82" s="91"/>
      <c r="H82" s="91"/>
      <c r="L82" s="2"/>
      <c r="P82" s="2"/>
      <c r="Q82" s="2"/>
      <c r="R82" s="2"/>
      <c r="S82" s="2"/>
      <c r="T82" s="2"/>
      <c r="V82" s="2"/>
      <c r="X82" s="2"/>
      <c r="Z82" s="2"/>
      <c r="AB82" s="2"/>
      <c r="AE82" s="2"/>
      <c r="AF82" s="2"/>
      <c r="AG82" s="2"/>
    </row>
    <row r="83" spans="1:33" ht="15.75" customHeight="1">
      <c r="A83" s="107"/>
      <c r="B83" s="91"/>
      <c r="C83" s="91"/>
      <c r="D83" s="91"/>
      <c r="E83" s="91"/>
      <c r="F83" s="58"/>
      <c r="G83" s="91"/>
      <c r="H83" s="91"/>
      <c r="L83" s="2"/>
      <c r="P83" s="2"/>
      <c r="Q83" s="2"/>
      <c r="R83" s="2"/>
      <c r="S83" s="2"/>
      <c r="T83" s="2"/>
      <c r="V83" s="2"/>
      <c r="X83" s="2"/>
      <c r="Z83" s="2"/>
      <c r="AB83" s="2"/>
      <c r="AE83" s="2"/>
      <c r="AF83" s="2"/>
      <c r="AG83" s="2"/>
    </row>
    <row r="84" spans="1:33" ht="15.75" customHeight="1">
      <c r="A84" s="107"/>
      <c r="B84" s="91"/>
      <c r="C84" s="91"/>
      <c r="D84" s="91"/>
      <c r="E84" s="91"/>
      <c r="F84" s="58"/>
      <c r="G84" s="91"/>
      <c r="H84" s="91"/>
      <c r="L84" s="2"/>
      <c r="P84" s="2"/>
      <c r="Q84" s="2"/>
      <c r="R84" s="2"/>
      <c r="S84" s="2"/>
      <c r="T84" s="2"/>
      <c r="V84" s="2"/>
      <c r="X84" s="2"/>
      <c r="Z84" s="2"/>
      <c r="AB84" s="2"/>
      <c r="AE84" s="2"/>
      <c r="AF84" s="2"/>
      <c r="AG84" s="2"/>
    </row>
    <row r="85" spans="1:33" ht="15.75" customHeight="1">
      <c r="A85" s="107"/>
      <c r="B85" s="91"/>
      <c r="C85" s="91"/>
      <c r="D85" s="91"/>
      <c r="E85" s="91"/>
      <c r="F85" s="58"/>
      <c r="G85" s="91"/>
      <c r="H85" s="91"/>
      <c r="L85" s="2"/>
      <c r="P85" s="2"/>
      <c r="Q85" s="2"/>
      <c r="R85" s="2"/>
      <c r="S85" s="2"/>
      <c r="T85" s="2"/>
      <c r="V85" s="2"/>
      <c r="X85" s="2"/>
      <c r="Z85" s="2"/>
      <c r="AB85" s="2"/>
      <c r="AE85" s="2"/>
      <c r="AF85" s="2"/>
      <c r="AG85" s="2"/>
    </row>
    <row r="86" spans="1:33" ht="15.75" customHeight="1">
      <c r="A86" s="107"/>
      <c r="B86" s="91"/>
      <c r="C86" s="91"/>
      <c r="D86" s="91"/>
      <c r="E86" s="91"/>
      <c r="F86" s="58"/>
      <c r="G86" s="91"/>
      <c r="H86" s="91"/>
      <c r="L86" s="2"/>
      <c r="P86" s="2"/>
      <c r="Q86" s="2"/>
      <c r="R86" s="2"/>
      <c r="S86" s="2"/>
      <c r="T86" s="2"/>
      <c r="V86" s="2"/>
      <c r="X86" s="2"/>
      <c r="Z86" s="2"/>
      <c r="AB86" s="2"/>
      <c r="AE86" s="2"/>
      <c r="AF86" s="2"/>
      <c r="AG86" s="2"/>
    </row>
    <row r="87" spans="1:33" ht="15.75" customHeight="1">
      <c r="A87" s="107"/>
      <c r="B87" s="91"/>
      <c r="C87" s="91"/>
      <c r="D87" s="91"/>
      <c r="E87" s="91"/>
      <c r="F87" s="58"/>
      <c r="G87" s="91"/>
      <c r="H87" s="91"/>
      <c r="L87" s="2"/>
      <c r="P87" s="2"/>
      <c r="Q87" s="2"/>
      <c r="R87" s="2"/>
      <c r="S87" s="2"/>
      <c r="T87" s="2"/>
      <c r="V87" s="2"/>
      <c r="X87" s="2"/>
      <c r="Z87" s="2"/>
      <c r="AB87" s="2"/>
      <c r="AE87" s="2"/>
      <c r="AF87" s="2"/>
      <c r="AG87" s="2"/>
    </row>
    <row r="88" spans="1:33" ht="15.75" customHeight="1">
      <c r="A88" s="107"/>
      <c r="B88" s="91"/>
      <c r="C88" s="91"/>
      <c r="D88" s="91"/>
      <c r="E88" s="91"/>
      <c r="F88" s="58"/>
      <c r="G88" s="91"/>
      <c r="H88" s="91"/>
      <c r="L88" s="2"/>
      <c r="P88" s="2"/>
      <c r="Q88" s="2"/>
      <c r="R88" s="2"/>
      <c r="S88" s="2"/>
      <c r="T88" s="2"/>
      <c r="V88" s="2"/>
      <c r="X88" s="2"/>
      <c r="Z88" s="2"/>
      <c r="AB88" s="2"/>
      <c r="AE88" s="2"/>
      <c r="AF88" s="2"/>
      <c r="AG88" s="2"/>
    </row>
    <row r="89" spans="1:33" ht="15.75" customHeight="1">
      <c r="A89" s="107"/>
      <c r="B89" s="91"/>
      <c r="C89" s="91"/>
      <c r="D89" s="91"/>
      <c r="E89" s="91"/>
      <c r="F89" s="58"/>
      <c r="G89" s="91"/>
      <c r="H89" s="91"/>
      <c r="L89" s="2"/>
      <c r="P89" s="2"/>
      <c r="Q89" s="2"/>
      <c r="R89" s="2"/>
      <c r="S89" s="2"/>
      <c r="T89" s="2"/>
      <c r="V89" s="2"/>
      <c r="X89" s="2"/>
      <c r="Z89" s="2"/>
      <c r="AB89" s="2"/>
      <c r="AE89" s="2"/>
      <c r="AF89" s="2"/>
      <c r="AG89" s="2"/>
    </row>
    <row r="90" spans="1:33" ht="15.75" customHeight="1">
      <c r="A90" s="107"/>
      <c r="B90" s="91"/>
      <c r="C90" s="91"/>
      <c r="D90" s="91"/>
      <c r="E90" s="91"/>
      <c r="F90" s="58"/>
      <c r="G90" s="91"/>
      <c r="H90" s="91"/>
      <c r="L90" s="2"/>
      <c r="P90" s="2"/>
      <c r="Q90" s="2"/>
      <c r="R90" s="2"/>
      <c r="S90" s="2"/>
      <c r="T90" s="2"/>
      <c r="V90" s="2"/>
      <c r="X90" s="2"/>
      <c r="Z90" s="2"/>
      <c r="AB90" s="2"/>
      <c r="AE90" s="2"/>
      <c r="AF90" s="2"/>
      <c r="AG90" s="2"/>
    </row>
    <row r="91" spans="1:33" ht="15.75" customHeight="1">
      <c r="A91" s="107"/>
      <c r="B91" s="91"/>
      <c r="C91" s="91"/>
      <c r="D91" s="91"/>
      <c r="E91" s="91"/>
      <c r="F91" s="58"/>
      <c r="G91" s="91"/>
      <c r="H91" s="91"/>
      <c r="L91" s="2"/>
      <c r="P91" s="2"/>
      <c r="Q91" s="2"/>
      <c r="R91" s="2"/>
      <c r="S91" s="2"/>
      <c r="T91" s="2"/>
      <c r="V91" s="2"/>
      <c r="X91" s="2"/>
      <c r="Z91" s="2"/>
      <c r="AB91" s="2"/>
      <c r="AE91" s="2"/>
      <c r="AF91" s="2"/>
      <c r="AG91" s="2"/>
    </row>
    <row r="92" spans="1:33" ht="15.75" customHeight="1">
      <c r="A92" s="107"/>
      <c r="B92" s="91"/>
      <c r="C92" s="91"/>
      <c r="D92" s="91"/>
      <c r="E92" s="91"/>
      <c r="F92" s="58"/>
      <c r="G92" s="91"/>
      <c r="H92" s="91"/>
      <c r="L92" s="2"/>
      <c r="P92" s="2"/>
      <c r="Q92" s="2"/>
      <c r="R92" s="2"/>
      <c r="S92" s="2"/>
      <c r="T92" s="2"/>
      <c r="V92" s="2"/>
      <c r="X92" s="2"/>
      <c r="Z92" s="2"/>
      <c r="AB92" s="2"/>
      <c r="AE92" s="2"/>
      <c r="AF92" s="2"/>
      <c r="AG92" s="2"/>
    </row>
    <row r="93" spans="1:33" ht="15.75" customHeight="1">
      <c r="A93" s="107"/>
      <c r="B93" s="91"/>
      <c r="C93" s="91"/>
      <c r="D93" s="91"/>
      <c r="E93" s="91"/>
      <c r="F93" s="58"/>
      <c r="G93" s="91"/>
      <c r="H93" s="91"/>
      <c r="L93" s="2"/>
      <c r="P93" s="2"/>
      <c r="Q93" s="2"/>
      <c r="R93" s="2"/>
      <c r="S93" s="2"/>
      <c r="T93" s="2"/>
      <c r="V93" s="2"/>
      <c r="X93" s="2"/>
      <c r="Z93" s="2"/>
      <c r="AB93" s="2"/>
      <c r="AE93" s="2"/>
      <c r="AF93" s="2"/>
      <c r="AG93" s="2"/>
    </row>
    <row r="94" spans="1:33" ht="15.75" customHeight="1">
      <c r="A94" s="107"/>
      <c r="B94" s="91"/>
      <c r="C94" s="91"/>
      <c r="D94" s="91"/>
      <c r="E94" s="91"/>
      <c r="F94" s="58"/>
      <c r="G94" s="91"/>
      <c r="H94" s="91"/>
      <c r="L94" s="2"/>
      <c r="P94" s="2"/>
      <c r="Q94" s="2"/>
      <c r="R94" s="2"/>
      <c r="S94" s="2"/>
      <c r="T94" s="2"/>
      <c r="V94" s="2"/>
      <c r="X94" s="2"/>
      <c r="Z94" s="2"/>
      <c r="AB94" s="2"/>
      <c r="AE94" s="2"/>
      <c r="AF94" s="2"/>
      <c r="AG94" s="2"/>
    </row>
    <row r="95" spans="1:33" ht="15.75" customHeight="1">
      <c r="A95" s="107"/>
      <c r="B95" s="91"/>
      <c r="C95" s="91"/>
      <c r="D95" s="91"/>
      <c r="E95" s="91"/>
      <c r="F95" s="58"/>
      <c r="G95" s="91"/>
      <c r="H95" s="91"/>
      <c r="L95" s="2"/>
      <c r="P95" s="2"/>
      <c r="Q95" s="2"/>
      <c r="R95" s="2"/>
      <c r="S95" s="2"/>
      <c r="T95" s="2"/>
      <c r="V95" s="2"/>
      <c r="X95" s="2"/>
      <c r="Z95" s="2"/>
      <c r="AB95" s="2"/>
      <c r="AE95" s="2"/>
      <c r="AF95" s="2"/>
      <c r="AG95" s="2"/>
    </row>
    <row r="96" spans="1:33" ht="15.75" customHeight="1">
      <c r="A96" s="107"/>
      <c r="B96" s="91"/>
      <c r="C96" s="91"/>
      <c r="D96" s="91"/>
      <c r="E96" s="91"/>
      <c r="F96" s="58"/>
      <c r="G96" s="91"/>
      <c r="H96" s="91"/>
      <c r="L96" s="2"/>
      <c r="P96" s="2"/>
      <c r="Q96" s="2"/>
      <c r="R96" s="2"/>
      <c r="S96" s="2"/>
      <c r="T96" s="2"/>
      <c r="V96" s="2"/>
      <c r="X96" s="2"/>
      <c r="Z96" s="2"/>
      <c r="AB96" s="2"/>
      <c r="AE96" s="2"/>
      <c r="AF96" s="2"/>
      <c r="AG96" s="2"/>
    </row>
    <row r="97" spans="1:33" ht="15.75" customHeight="1">
      <c r="A97" s="107"/>
      <c r="B97" s="91"/>
      <c r="C97" s="91"/>
      <c r="D97" s="91"/>
      <c r="E97" s="91"/>
      <c r="F97" s="58"/>
      <c r="G97" s="91"/>
      <c r="H97" s="91"/>
      <c r="L97" s="2"/>
      <c r="P97" s="2"/>
      <c r="Q97" s="2"/>
      <c r="R97" s="2"/>
      <c r="S97" s="2"/>
      <c r="T97" s="2"/>
      <c r="V97" s="2"/>
      <c r="X97" s="2"/>
      <c r="Z97" s="2"/>
      <c r="AB97" s="2"/>
      <c r="AE97" s="2"/>
      <c r="AF97" s="2"/>
      <c r="AG97" s="2"/>
    </row>
    <row r="98" spans="1:33" ht="15.75" customHeight="1">
      <c r="A98" s="107"/>
      <c r="B98" s="91"/>
      <c r="C98" s="91"/>
      <c r="D98" s="91"/>
      <c r="E98" s="91"/>
      <c r="F98" s="58"/>
      <c r="G98" s="91"/>
      <c r="H98" s="91"/>
      <c r="L98" s="2"/>
      <c r="P98" s="2"/>
      <c r="Q98" s="2"/>
      <c r="R98" s="2"/>
      <c r="S98" s="2"/>
      <c r="T98" s="2"/>
      <c r="V98" s="2"/>
      <c r="X98" s="2"/>
      <c r="Z98" s="2"/>
      <c r="AB98" s="2"/>
      <c r="AE98" s="2"/>
      <c r="AF98" s="2"/>
      <c r="AG98" s="2"/>
    </row>
    <row r="99" spans="1:33" ht="15.75" customHeight="1">
      <c r="A99" s="107"/>
      <c r="B99" s="91"/>
      <c r="C99" s="91"/>
      <c r="D99" s="91"/>
      <c r="E99" s="91"/>
      <c r="F99" s="58"/>
      <c r="G99" s="91"/>
      <c r="H99" s="91"/>
      <c r="L99" s="2"/>
      <c r="P99" s="2"/>
      <c r="Q99" s="2"/>
      <c r="R99" s="2"/>
      <c r="S99" s="2"/>
      <c r="T99" s="2"/>
      <c r="V99" s="2"/>
      <c r="X99" s="2"/>
      <c r="Z99" s="2"/>
      <c r="AB99" s="2"/>
      <c r="AE99" s="2"/>
      <c r="AF99" s="2"/>
      <c r="AG99" s="2"/>
    </row>
    <row r="100" spans="1:33" ht="15.75" hidden="1" customHeight="1">
      <c r="A100" s="107"/>
      <c r="B100" s="91"/>
      <c r="C100" s="91"/>
      <c r="D100" s="91"/>
      <c r="E100" s="91"/>
      <c r="F100" s="58"/>
      <c r="G100" s="91"/>
      <c r="H100" s="91"/>
      <c r="L100" s="2"/>
      <c r="P100" s="2"/>
      <c r="Q100" s="2"/>
      <c r="R100" s="2"/>
      <c r="S100" s="2"/>
      <c r="T100" s="2"/>
      <c r="V100" s="2"/>
      <c r="X100" s="2"/>
      <c r="Z100" s="2"/>
      <c r="AB100" s="2"/>
      <c r="AE100" s="2"/>
      <c r="AF100" s="2"/>
      <c r="AG100" s="2"/>
    </row>
    <row r="101" spans="1:33" ht="15.75" hidden="1" customHeight="1">
      <c r="A101" s="107"/>
      <c r="B101" s="91"/>
      <c r="C101" s="110" t="s">
        <v>5</v>
      </c>
      <c r="D101" s="58"/>
      <c r="E101" s="111" t="s">
        <v>218</v>
      </c>
      <c r="F101" s="112"/>
      <c r="G101" s="113" t="s">
        <v>219</v>
      </c>
      <c r="H101" s="58"/>
      <c r="I101" s="173" t="s">
        <v>220</v>
      </c>
      <c r="J101" s="2"/>
      <c r="K101" s="2"/>
      <c r="L101" s="2"/>
      <c r="P101" s="2"/>
      <c r="Q101" s="2"/>
      <c r="R101" s="2"/>
      <c r="S101" s="2"/>
      <c r="T101" s="2"/>
      <c r="V101" s="2"/>
      <c r="X101" s="2"/>
      <c r="Z101" s="2"/>
      <c r="AB101" s="2"/>
      <c r="AE101" s="2"/>
      <c r="AF101" s="2"/>
      <c r="AG101" s="2"/>
    </row>
    <row r="102" spans="1:33" ht="15.75" hidden="1" customHeight="1">
      <c r="A102" s="107"/>
      <c r="B102" s="91"/>
      <c r="C102" s="114" t="s">
        <v>17</v>
      </c>
      <c r="D102" s="58"/>
      <c r="E102" s="115" t="s">
        <v>193</v>
      </c>
      <c r="F102" s="58"/>
      <c r="G102" s="115" t="s">
        <v>221</v>
      </c>
      <c r="H102" s="58"/>
      <c r="I102" s="65" t="s">
        <v>222</v>
      </c>
      <c r="J102" s="2"/>
      <c r="K102" s="2"/>
      <c r="L102" s="2"/>
      <c r="P102" s="2"/>
      <c r="Q102" s="2"/>
      <c r="R102" s="2"/>
      <c r="S102" s="2"/>
      <c r="T102" s="2"/>
      <c r="V102" s="2"/>
      <c r="X102" s="2"/>
      <c r="Z102" s="2"/>
      <c r="AB102" s="2"/>
      <c r="AE102" s="2"/>
      <c r="AF102" s="2"/>
      <c r="AG102" s="2"/>
    </row>
    <row r="103" spans="1:33" ht="15.75" hidden="1" customHeight="1">
      <c r="A103" s="107"/>
      <c r="B103" s="91"/>
      <c r="C103" s="114" t="s">
        <v>18</v>
      </c>
      <c r="D103" s="58"/>
      <c r="E103" s="115" t="s">
        <v>162</v>
      </c>
      <c r="F103" s="58"/>
      <c r="G103" s="115" t="s">
        <v>199</v>
      </c>
      <c r="H103" s="58"/>
      <c r="I103" s="65" t="s">
        <v>128</v>
      </c>
      <c r="J103" s="2"/>
      <c r="K103" s="2"/>
      <c r="L103" s="2"/>
      <c r="P103" s="2"/>
      <c r="Q103" s="2"/>
      <c r="R103" s="2"/>
      <c r="S103" s="2"/>
      <c r="T103" s="2"/>
      <c r="V103" s="2"/>
      <c r="X103" s="2"/>
      <c r="Z103" s="2"/>
      <c r="AB103" s="2"/>
      <c r="AE103" s="2"/>
      <c r="AF103" s="2"/>
      <c r="AG103" s="2"/>
    </row>
    <row r="104" spans="1:33" ht="15.75" hidden="1" customHeight="1">
      <c r="A104" s="107"/>
      <c r="B104" s="91"/>
      <c r="C104" s="114" t="s">
        <v>19</v>
      </c>
      <c r="D104" s="58"/>
      <c r="E104" s="115" t="s">
        <v>223</v>
      </c>
      <c r="F104" s="58"/>
      <c r="G104" s="115" t="s">
        <v>126</v>
      </c>
      <c r="H104" s="58"/>
      <c r="I104" s="65" t="s">
        <v>224</v>
      </c>
      <c r="J104" s="2"/>
      <c r="K104" s="2"/>
      <c r="L104" s="2"/>
      <c r="P104" s="2"/>
      <c r="Q104" s="2"/>
      <c r="R104" s="2"/>
      <c r="S104" s="2"/>
      <c r="T104" s="2"/>
      <c r="V104" s="2"/>
      <c r="X104" s="2"/>
      <c r="Z104" s="2"/>
      <c r="AB104" s="2"/>
      <c r="AE104" s="2"/>
      <c r="AF104" s="2"/>
      <c r="AG104" s="2"/>
    </row>
    <row r="105" spans="1:33" ht="15.75" hidden="1" customHeight="1">
      <c r="A105" s="107"/>
      <c r="B105" s="91"/>
      <c r="C105" s="114" t="s">
        <v>20</v>
      </c>
      <c r="D105" s="58"/>
      <c r="E105" s="115" t="s">
        <v>225</v>
      </c>
      <c r="F105" s="58"/>
      <c r="G105" s="115" t="s">
        <v>226</v>
      </c>
      <c r="H105" s="58"/>
      <c r="I105" s="65" t="s">
        <v>143</v>
      </c>
      <c r="J105" s="2"/>
      <c r="K105" s="2"/>
      <c r="L105" s="2"/>
      <c r="P105" s="2"/>
      <c r="Q105" s="2"/>
      <c r="R105" s="2"/>
      <c r="S105" s="2"/>
      <c r="T105" s="2"/>
      <c r="V105" s="2"/>
      <c r="X105" s="2"/>
      <c r="Z105" s="2"/>
      <c r="AB105" s="2"/>
      <c r="AE105" s="2"/>
      <c r="AF105" s="2"/>
      <c r="AG105" s="2"/>
    </row>
    <row r="106" spans="1:33" ht="15.75" hidden="1" customHeight="1">
      <c r="A106" s="107"/>
      <c r="B106" s="91"/>
      <c r="C106" s="114" t="s">
        <v>21</v>
      </c>
      <c r="D106" s="58"/>
      <c r="E106" s="115" t="s">
        <v>227</v>
      </c>
      <c r="F106" s="58"/>
      <c r="G106" s="116" t="s">
        <v>141</v>
      </c>
      <c r="H106" s="58"/>
      <c r="I106" s="2"/>
      <c r="J106" s="2"/>
      <c r="K106" s="2"/>
      <c r="L106" s="2"/>
      <c r="P106" s="2"/>
      <c r="Q106" s="2"/>
      <c r="R106" s="2"/>
      <c r="S106" s="2"/>
      <c r="T106" s="2"/>
      <c r="V106" s="2"/>
      <c r="X106" s="2"/>
      <c r="Z106" s="2"/>
      <c r="AB106" s="2"/>
      <c r="AE106" s="2"/>
      <c r="AF106" s="2"/>
      <c r="AG106" s="2"/>
    </row>
    <row r="107" spans="1:33" ht="15.75" hidden="1" customHeight="1">
      <c r="A107" s="107"/>
      <c r="B107" s="91"/>
      <c r="C107" s="114" t="s">
        <v>22</v>
      </c>
      <c r="D107" s="58"/>
      <c r="E107" s="115" t="s">
        <v>228</v>
      </c>
      <c r="F107" s="58"/>
      <c r="G107" s="58"/>
      <c r="H107" s="58"/>
      <c r="I107" s="173" t="s">
        <v>104</v>
      </c>
      <c r="J107" s="2"/>
      <c r="K107" s="2"/>
      <c r="L107" s="2"/>
      <c r="P107" s="2"/>
      <c r="Q107" s="2"/>
      <c r="R107" s="2"/>
      <c r="S107" s="2"/>
      <c r="T107" s="2"/>
      <c r="V107" s="2"/>
      <c r="X107" s="2"/>
      <c r="Z107" s="2"/>
      <c r="AB107" s="2"/>
      <c r="AE107" s="2"/>
      <c r="AF107" s="2"/>
      <c r="AG107" s="2"/>
    </row>
    <row r="108" spans="1:33" ht="15.75" hidden="1" customHeight="1">
      <c r="A108" s="107"/>
      <c r="B108" s="91"/>
      <c r="C108" s="114" t="s">
        <v>23</v>
      </c>
      <c r="D108" s="58"/>
      <c r="E108" s="115" t="s">
        <v>229</v>
      </c>
      <c r="F108" s="58"/>
      <c r="G108" s="113" t="s">
        <v>230</v>
      </c>
      <c r="H108" s="58"/>
      <c r="I108" s="65" t="s">
        <v>158</v>
      </c>
      <c r="J108" s="2"/>
      <c r="K108" s="2"/>
      <c r="L108" s="2"/>
      <c r="P108" s="2"/>
      <c r="Q108" s="2"/>
      <c r="R108" s="2"/>
      <c r="S108" s="2"/>
      <c r="T108" s="2"/>
      <c r="V108" s="2"/>
      <c r="X108" s="2"/>
      <c r="Z108" s="2"/>
      <c r="AB108" s="2"/>
      <c r="AE108" s="2"/>
      <c r="AF108" s="2"/>
      <c r="AG108" s="2"/>
    </row>
    <row r="109" spans="1:33" ht="15.75" hidden="1" customHeight="1">
      <c r="A109" s="107"/>
      <c r="B109" s="91"/>
      <c r="C109" s="114" t="s">
        <v>344</v>
      </c>
      <c r="D109" s="58"/>
      <c r="E109" s="115" t="s">
        <v>121</v>
      </c>
      <c r="F109" s="58"/>
      <c r="G109" s="115" t="s">
        <v>231</v>
      </c>
      <c r="H109" s="58"/>
      <c r="I109" s="65" t="s">
        <v>131</v>
      </c>
      <c r="J109" s="2"/>
      <c r="K109" s="2"/>
      <c r="L109" s="2"/>
      <c r="P109" s="2"/>
      <c r="Q109" s="2"/>
      <c r="R109" s="2"/>
      <c r="S109" s="2"/>
      <c r="T109" s="2"/>
      <c r="V109" s="2"/>
      <c r="X109" s="2"/>
      <c r="Z109" s="2"/>
      <c r="AB109" s="2"/>
      <c r="AE109" s="2"/>
      <c r="AF109" s="2"/>
      <c r="AG109" s="2"/>
    </row>
    <row r="110" spans="1:33" ht="15.75" hidden="1" customHeight="1">
      <c r="A110" s="107"/>
      <c r="B110" s="91"/>
      <c r="C110" s="114" t="s">
        <v>26</v>
      </c>
      <c r="D110" s="58"/>
      <c r="E110" s="115" t="s">
        <v>146</v>
      </c>
      <c r="F110" s="58"/>
      <c r="G110" s="115" t="s">
        <v>232</v>
      </c>
      <c r="H110" s="58"/>
      <c r="I110" s="2"/>
      <c r="J110" s="2"/>
      <c r="K110" s="2"/>
      <c r="L110" s="2"/>
      <c r="P110" s="2"/>
      <c r="Q110" s="2"/>
      <c r="R110" s="2"/>
      <c r="S110" s="2"/>
      <c r="T110" s="2"/>
      <c r="V110" s="2"/>
      <c r="X110" s="2"/>
      <c r="Z110" s="2"/>
      <c r="AB110" s="2"/>
      <c r="AE110" s="2"/>
      <c r="AF110" s="2"/>
      <c r="AG110" s="2"/>
    </row>
    <row r="111" spans="1:33" ht="15.75" hidden="1" customHeight="1">
      <c r="A111" s="107"/>
      <c r="B111" s="91"/>
      <c r="C111" s="114" t="s">
        <v>27</v>
      </c>
      <c r="D111" s="58"/>
      <c r="E111" s="115" t="s">
        <v>233</v>
      </c>
      <c r="F111" s="58"/>
      <c r="G111" s="115" t="s">
        <v>127</v>
      </c>
      <c r="H111" s="58"/>
      <c r="I111" s="178" t="s">
        <v>234</v>
      </c>
      <c r="J111" s="2"/>
      <c r="K111" s="2"/>
      <c r="L111" s="2"/>
      <c r="P111" s="2"/>
      <c r="Q111" s="2"/>
      <c r="R111" s="2"/>
      <c r="S111" s="2"/>
      <c r="T111" s="2"/>
      <c r="V111" s="2"/>
      <c r="X111" s="2"/>
      <c r="Z111" s="2"/>
      <c r="AB111" s="2"/>
      <c r="AE111" s="2"/>
      <c r="AF111" s="2"/>
      <c r="AG111" s="2"/>
    </row>
    <row r="112" spans="1:33" ht="15.75" hidden="1" customHeight="1">
      <c r="A112" s="107"/>
      <c r="B112" s="91"/>
      <c r="C112" s="114" t="s">
        <v>25</v>
      </c>
      <c r="D112" s="58"/>
      <c r="E112" s="115" t="s">
        <v>235</v>
      </c>
      <c r="F112" s="58"/>
      <c r="G112" s="115" t="s">
        <v>200</v>
      </c>
      <c r="H112" s="58"/>
      <c r="I112" s="179">
        <v>15</v>
      </c>
      <c r="J112" s="180">
        <v>30</v>
      </c>
      <c r="K112" s="2"/>
      <c r="L112" s="2"/>
      <c r="P112" s="2"/>
      <c r="Q112" s="2"/>
      <c r="R112" s="2"/>
      <c r="S112" s="2"/>
      <c r="T112" s="2"/>
      <c r="V112" s="2"/>
      <c r="X112" s="2"/>
      <c r="Z112" s="2"/>
      <c r="AB112" s="2"/>
      <c r="AE112" s="2"/>
      <c r="AF112" s="2"/>
      <c r="AG112" s="2"/>
    </row>
    <row r="113" spans="1:33" ht="15.75" hidden="1" customHeight="1">
      <c r="A113" s="107"/>
      <c r="B113" s="91"/>
      <c r="C113" s="114" t="s">
        <v>28</v>
      </c>
      <c r="D113" s="58"/>
      <c r="E113" s="115" t="s">
        <v>236</v>
      </c>
      <c r="F113" s="58"/>
      <c r="G113" s="115" t="s">
        <v>142</v>
      </c>
      <c r="H113" s="58"/>
      <c r="I113" s="179">
        <v>0</v>
      </c>
      <c r="J113" s="180">
        <v>0</v>
      </c>
      <c r="K113" s="2"/>
      <c r="L113" s="2"/>
      <c r="P113" s="2"/>
      <c r="Q113" s="2"/>
      <c r="R113" s="2"/>
      <c r="S113" s="2"/>
      <c r="T113" s="2"/>
      <c r="V113" s="2"/>
      <c r="X113" s="2"/>
      <c r="Z113" s="2"/>
      <c r="AB113" s="2"/>
      <c r="AE113" s="2"/>
      <c r="AF113" s="2"/>
      <c r="AG113" s="2"/>
    </row>
    <row r="114" spans="1:33" ht="15.75" hidden="1" customHeight="1">
      <c r="A114" s="107"/>
      <c r="B114" s="91"/>
      <c r="C114" s="114" t="s">
        <v>29</v>
      </c>
      <c r="D114" s="58"/>
      <c r="E114" s="115" t="s">
        <v>237</v>
      </c>
      <c r="F114" s="58"/>
      <c r="G114" s="115" t="s">
        <v>238</v>
      </c>
      <c r="H114" s="58"/>
      <c r="I114" s="181">
        <v>10</v>
      </c>
      <c r="J114" s="2"/>
      <c r="K114" s="2"/>
      <c r="L114" s="2"/>
      <c r="P114" s="2"/>
      <c r="Q114" s="2"/>
      <c r="R114" s="2"/>
      <c r="S114" s="2"/>
      <c r="T114" s="2"/>
      <c r="V114" s="2"/>
      <c r="X114" s="2"/>
      <c r="Z114" s="2"/>
      <c r="AB114" s="2"/>
      <c r="AE114" s="2"/>
      <c r="AF114" s="2"/>
      <c r="AG114" s="2"/>
    </row>
    <row r="115" spans="1:33" ht="15.75" hidden="1" customHeight="1">
      <c r="A115" s="107"/>
      <c r="B115" s="91"/>
      <c r="C115" s="114" t="s">
        <v>30</v>
      </c>
      <c r="D115" s="58"/>
      <c r="E115" s="115" t="s">
        <v>239</v>
      </c>
      <c r="F115" s="58"/>
      <c r="G115" s="115" t="s">
        <v>140</v>
      </c>
      <c r="H115" s="58"/>
      <c r="I115" s="182">
        <v>5</v>
      </c>
      <c r="J115" s="2"/>
      <c r="K115" s="2"/>
      <c r="L115" s="2"/>
      <c r="P115" s="2"/>
      <c r="Q115" s="2"/>
      <c r="R115" s="2"/>
      <c r="S115" s="2"/>
      <c r="T115" s="2"/>
      <c r="V115" s="2"/>
      <c r="X115" s="2"/>
      <c r="Z115" s="2"/>
      <c r="AB115" s="2"/>
      <c r="AE115" s="2"/>
      <c r="AF115" s="2"/>
      <c r="AG115" s="2"/>
    </row>
    <row r="116" spans="1:33" ht="15.75" hidden="1" customHeight="1">
      <c r="A116" s="107"/>
      <c r="B116" s="91"/>
      <c r="C116" s="58"/>
      <c r="D116" s="58"/>
      <c r="E116" s="115" t="s">
        <v>240</v>
      </c>
      <c r="F116" s="58"/>
      <c r="G116" s="115" t="s">
        <v>241</v>
      </c>
      <c r="H116" s="58"/>
      <c r="I116" s="181">
        <v>0</v>
      </c>
      <c r="J116" s="2"/>
      <c r="K116" s="2"/>
      <c r="L116" s="2"/>
      <c r="P116" s="2"/>
      <c r="Q116" s="2"/>
      <c r="R116" s="2"/>
      <c r="S116" s="2"/>
      <c r="T116" s="2"/>
      <c r="V116" s="2"/>
      <c r="X116" s="2"/>
      <c r="Z116" s="2"/>
      <c r="AB116" s="2"/>
      <c r="AE116" s="2"/>
      <c r="AF116" s="2"/>
      <c r="AG116" s="2"/>
    </row>
    <row r="117" spans="1:33" ht="15.75" hidden="1" customHeight="1">
      <c r="A117" s="107"/>
      <c r="B117" s="91"/>
      <c r="C117" s="110" t="s">
        <v>242</v>
      </c>
      <c r="D117" s="58"/>
      <c r="E117" s="115" t="s">
        <v>243</v>
      </c>
      <c r="F117" s="58"/>
      <c r="G117" s="115" t="s">
        <v>244</v>
      </c>
      <c r="H117" s="58"/>
      <c r="I117" s="2"/>
      <c r="J117" s="2"/>
      <c r="K117" s="2"/>
      <c r="L117" s="2"/>
      <c r="P117" s="2"/>
      <c r="Q117" s="2"/>
      <c r="R117" s="2"/>
      <c r="S117" s="2"/>
      <c r="T117" s="2"/>
      <c r="V117" s="2"/>
      <c r="X117" s="2"/>
      <c r="Z117" s="2"/>
      <c r="AB117" s="2"/>
      <c r="AE117" s="2"/>
      <c r="AF117" s="2"/>
      <c r="AG117" s="2"/>
    </row>
    <row r="118" spans="1:33" ht="15.75" hidden="1" customHeight="1">
      <c r="A118" s="107"/>
      <c r="B118" s="91"/>
      <c r="C118" s="114" t="s">
        <v>6</v>
      </c>
      <c r="D118" s="58"/>
      <c r="E118" s="115" t="s">
        <v>245</v>
      </c>
      <c r="F118" s="58"/>
      <c r="G118" s="115" t="s">
        <v>246</v>
      </c>
      <c r="H118" s="58"/>
      <c r="I118" s="175" t="s">
        <v>247</v>
      </c>
      <c r="J118" s="2"/>
      <c r="K118" s="2"/>
      <c r="L118" s="2"/>
      <c r="P118" s="2"/>
      <c r="Q118" s="2"/>
      <c r="R118" s="2"/>
      <c r="S118" s="2"/>
      <c r="T118" s="2"/>
      <c r="V118" s="2"/>
      <c r="X118" s="2"/>
      <c r="Z118" s="2"/>
      <c r="AB118" s="2"/>
      <c r="AE118" s="2"/>
      <c r="AF118" s="2"/>
      <c r="AG118" s="2"/>
    </row>
    <row r="119" spans="1:33" ht="15.75" hidden="1" customHeight="1">
      <c r="A119" s="107"/>
      <c r="B119" s="91"/>
      <c r="C119" s="114" t="s">
        <v>248</v>
      </c>
      <c r="D119" s="58"/>
      <c r="E119" s="115" t="s">
        <v>210</v>
      </c>
      <c r="F119" s="58"/>
      <c r="G119" s="58"/>
      <c r="H119" s="58"/>
      <c r="I119" s="65" t="s">
        <v>139</v>
      </c>
      <c r="J119" s="2"/>
      <c r="K119" s="2"/>
      <c r="L119" s="2"/>
      <c r="P119" s="2"/>
      <c r="Q119" s="2"/>
      <c r="R119" s="2"/>
      <c r="S119" s="2"/>
      <c r="T119" s="2"/>
      <c r="V119" s="2"/>
      <c r="X119" s="2"/>
      <c r="Z119" s="2"/>
      <c r="AB119" s="2"/>
      <c r="AE119" s="2"/>
      <c r="AF119" s="2"/>
      <c r="AG119" s="2"/>
    </row>
    <row r="120" spans="1:33" ht="15.75" hidden="1" customHeight="1">
      <c r="A120" s="107"/>
      <c r="B120" s="91"/>
      <c r="C120" s="114" t="s">
        <v>9</v>
      </c>
      <c r="D120" s="58"/>
      <c r="E120" s="58"/>
      <c r="F120" s="58"/>
      <c r="G120" s="58"/>
      <c r="H120" s="58"/>
      <c r="I120" s="65" t="s">
        <v>249</v>
      </c>
      <c r="J120" s="2"/>
      <c r="K120" s="2"/>
      <c r="L120" s="2"/>
      <c r="P120" s="2"/>
      <c r="Q120" s="2"/>
      <c r="R120" s="2"/>
      <c r="S120" s="2"/>
      <c r="T120" s="2"/>
      <c r="V120" s="2"/>
      <c r="X120" s="2"/>
      <c r="Z120" s="2"/>
      <c r="AB120" s="2"/>
      <c r="AE120" s="2"/>
      <c r="AF120" s="2"/>
      <c r="AG120" s="2"/>
    </row>
    <row r="121" spans="1:33" ht="15.75" hidden="1" customHeight="1">
      <c r="A121" s="107"/>
      <c r="B121" s="91"/>
      <c r="C121" s="114" t="s">
        <v>250</v>
      </c>
      <c r="D121" s="58"/>
      <c r="E121" s="117" t="s">
        <v>251</v>
      </c>
      <c r="F121" s="58"/>
      <c r="G121" s="113" t="s">
        <v>116</v>
      </c>
      <c r="H121" s="58"/>
      <c r="I121" s="65" t="s">
        <v>252</v>
      </c>
      <c r="J121" s="2"/>
      <c r="K121" s="2"/>
      <c r="L121" s="2"/>
      <c r="P121" s="2"/>
      <c r="Q121" s="2"/>
      <c r="R121" s="2"/>
      <c r="S121" s="2"/>
      <c r="T121" s="2"/>
      <c r="V121" s="2"/>
      <c r="X121" s="2"/>
      <c r="Z121" s="2"/>
      <c r="AB121" s="2"/>
      <c r="AE121" s="2"/>
      <c r="AF121" s="2"/>
      <c r="AG121" s="2"/>
    </row>
    <row r="122" spans="1:33" ht="15.75" hidden="1" customHeight="1">
      <c r="A122" s="107"/>
      <c r="B122" s="91"/>
      <c r="C122" s="114" t="s">
        <v>12</v>
      </c>
      <c r="D122" s="58"/>
      <c r="E122" s="122" t="s">
        <v>201</v>
      </c>
      <c r="F122" s="58"/>
      <c r="G122" s="115" t="s">
        <v>138</v>
      </c>
      <c r="H122" s="58"/>
      <c r="I122" s="184"/>
      <c r="J122" s="2"/>
      <c r="K122" s="2"/>
      <c r="L122" s="2"/>
      <c r="P122" s="2"/>
      <c r="Q122" s="2"/>
      <c r="R122" s="2"/>
      <c r="S122" s="2"/>
      <c r="T122" s="2"/>
      <c r="V122" s="2"/>
      <c r="X122" s="2"/>
      <c r="Z122" s="2"/>
      <c r="AB122" s="2"/>
      <c r="AE122" s="2"/>
      <c r="AF122" s="2"/>
      <c r="AG122" s="2"/>
    </row>
    <row r="123" spans="1:33" ht="15.75" hidden="1" customHeight="1">
      <c r="A123" s="107"/>
      <c r="B123" s="91"/>
      <c r="C123" s="114" t="s">
        <v>7</v>
      </c>
      <c r="D123" s="58"/>
      <c r="E123" s="122" t="s">
        <v>129</v>
      </c>
      <c r="F123" s="58"/>
      <c r="G123" s="115" t="s">
        <v>253</v>
      </c>
      <c r="H123" s="112"/>
      <c r="I123" s="185" t="s">
        <v>254</v>
      </c>
      <c r="J123" s="2"/>
      <c r="K123" s="2"/>
      <c r="L123" s="2"/>
      <c r="P123" s="2"/>
      <c r="Q123" s="2"/>
      <c r="R123" s="2"/>
      <c r="S123" s="2"/>
      <c r="T123" s="2"/>
      <c r="V123" s="2"/>
      <c r="X123" s="2"/>
      <c r="Z123" s="2"/>
      <c r="AB123" s="2"/>
      <c r="AE123" s="2"/>
      <c r="AF123" s="2"/>
      <c r="AG123" s="2"/>
    </row>
    <row r="124" spans="1:33" ht="15.75" hidden="1" customHeight="1">
      <c r="A124" s="107"/>
      <c r="B124" s="91"/>
      <c r="C124" s="114" t="s">
        <v>255</v>
      </c>
      <c r="D124" s="58"/>
      <c r="E124" s="122" t="s">
        <v>256</v>
      </c>
      <c r="F124" s="58"/>
      <c r="G124" s="115" t="s">
        <v>257</v>
      </c>
      <c r="H124" s="112"/>
      <c r="I124" s="186" t="s">
        <v>238</v>
      </c>
      <c r="J124" s="2"/>
      <c r="K124" s="2"/>
      <c r="L124" s="2"/>
      <c r="P124" s="2"/>
      <c r="Q124" s="2"/>
      <c r="R124" s="2"/>
      <c r="S124" s="2"/>
      <c r="T124" s="2"/>
      <c r="V124" s="2"/>
      <c r="X124" s="2"/>
      <c r="Z124" s="2"/>
      <c r="AB124" s="2"/>
      <c r="AE124" s="2"/>
      <c r="AF124" s="2"/>
      <c r="AG124" s="2"/>
    </row>
    <row r="125" spans="1:33" ht="15.75" hidden="1" customHeight="1">
      <c r="A125" s="107"/>
      <c r="B125" s="91"/>
      <c r="C125" s="114" t="s">
        <v>258</v>
      </c>
      <c r="D125" s="58"/>
      <c r="E125" s="58"/>
      <c r="F125" s="58"/>
      <c r="G125" s="58"/>
      <c r="H125" s="112"/>
      <c r="I125" s="65" t="s">
        <v>140</v>
      </c>
      <c r="J125" s="2"/>
      <c r="K125" s="2"/>
      <c r="L125" s="2"/>
      <c r="P125" s="2"/>
      <c r="Q125" s="2"/>
      <c r="R125" s="2"/>
      <c r="S125" s="2"/>
      <c r="T125" s="2"/>
      <c r="V125" s="2"/>
      <c r="X125" s="2"/>
      <c r="Z125" s="2"/>
      <c r="AB125" s="2"/>
      <c r="AE125" s="2"/>
      <c r="AF125" s="2"/>
      <c r="AG125" s="2"/>
    </row>
    <row r="126" spans="1:33" ht="15.75" hidden="1" customHeight="1">
      <c r="A126" s="107"/>
      <c r="B126" s="91"/>
      <c r="C126" s="114" t="s">
        <v>14</v>
      </c>
      <c r="D126" s="58"/>
      <c r="E126" s="58"/>
      <c r="F126" s="58"/>
      <c r="G126" s="58"/>
      <c r="H126" s="58"/>
      <c r="I126" s="2"/>
      <c r="J126" s="2"/>
      <c r="K126" s="2"/>
      <c r="L126" s="2"/>
      <c r="P126" s="2"/>
      <c r="Q126" s="2"/>
      <c r="R126" s="2"/>
      <c r="S126" s="2"/>
      <c r="T126" s="2"/>
      <c r="V126" s="2"/>
      <c r="X126" s="2"/>
      <c r="Z126" s="2"/>
      <c r="AB126" s="2"/>
      <c r="AE126" s="2"/>
      <c r="AF126" s="2"/>
      <c r="AG126" s="2"/>
    </row>
    <row r="127" spans="1:33" ht="15.75" hidden="1" customHeight="1">
      <c r="A127" s="107"/>
      <c r="B127" s="91"/>
      <c r="C127" s="114" t="s">
        <v>259</v>
      </c>
      <c r="D127" s="58"/>
      <c r="E127" s="58"/>
      <c r="F127" s="58"/>
      <c r="G127" s="58"/>
      <c r="H127" s="58"/>
      <c r="I127" s="2"/>
      <c r="J127" s="2"/>
      <c r="K127" s="2"/>
      <c r="L127" s="2"/>
      <c r="P127" s="2"/>
      <c r="Q127" s="2"/>
      <c r="R127" s="2"/>
      <c r="S127" s="2"/>
      <c r="T127" s="2"/>
      <c r="V127" s="2"/>
      <c r="X127" s="2"/>
      <c r="Z127" s="2"/>
      <c r="AB127" s="2"/>
      <c r="AE127" s="2"/>
      <c r="AF127" s="2"/>
      <c r="AG127" s="2"/>
    </row>
    <row r="128" spans="1:33" ht="15.75" hidden="1" customHeight="1">
      <c r="A128" s="107"/>
      <c r="B128" s="91"/>
      <c r="C128" s="114" t="s">
        <v>198</v>
      </c>
      <c r="D128" s="58"/>
      <c r="E128" s="58"/>
      <c r="F128" s="58"/>
      <c r="G128" s="58"/>
      <c r="H128" s="58"/>
      <c r="I128" s="2"/>
      <c r="J128" s="2"/>
      <c r="K128" s="2"/>
      <c r="L128" s="2"/>
      <c r="P128" s="2"/>
      <c r="Q128" s="2"/>
      <c r="R128" s="2"/>
      <c r="S128" s="2"/>
      <c r="T128" s="2"/>
      <c r="V128" s="2"/>
      <c r="X128" s="2"/>
      <c r="Z128" s="2"/>
      <c r="AB128" s="2"/>
      <c r="AE128" s="2"/>
      <c r="AF128" s="2"/>
      <c r="AG128" s="2"/>
    </row>
    <row r="129" spans="1:33" ht="15.75" hidden="1" customHeight="1">
      <c r="A129" s="107"/>
      <c r="B129" s="91"/>
      <c r="C129" s="114" t="s">
        <v>260</v>
      </c>
      <c r="D129" s="58"/>
      <c r="E129" s="58"/>
      <c r="F129" s="58"/>
      <c r="G129" s="58"/>
      <c r="H129" s="58"/>
      <c r="I129" s="2"/>
      <c r="J129" s="2"/>
      <c r="K129" s="2"/>
      <c r="L129" s="2"/>
      <c r="P129" s="2"/>
      <c r="Q129" s="2"/>
      <c r="R129" s="2"/>
      <c r="S129" s="2"/>
      <c r="T129" s="2"/>
      <c r="V129" s="2"/>
      <c r="X129" s="2"/>
      <c r="Z129" s="2"/>
      <c r="AB129" s="2"/>
      <c r="AE129" s="2"/>
      <c r="AF129" s="2"/>
      <c r="AG129" s="2"/>
    </row>
    <row r="130" spans="1:33" ht="15.75" hidden="1" customHeight="1">
      <c r="A130" s="107"/>
      <c r="B130" s="91"/>
      <c r="C130" s="114" t="s">
        <v>15</v>
      </c>
      <c r="D130" s="58"/>
      <c r="E130" s="58"/>
      <c r="F130" s="58"/>
      <c r="G130" s="58"/>
      <c r="H130" s="58"/>
      <c r="I130" s="2"/>
      <c r="J130" s="2"/>
      <c r="K130" s="2"/>
      <c r="L130" s="2"/>
      <c r="P130" s="2"/>
      <c r="Q130" s="2"/>
      <c r="R130" s="2"/>
      <c r="S130" s="2"/>
      <c r="T130" s="2"/>
      <c r="V130" s="2"/>
      <c r="X130" s="2"/>
      <c r="Z130" s="2"/>
      <c r="AB130" s="2"/>
      <c r="AE130" s="2"/>
      <c r="AF130" s="2"/>
      <c r="AG130" s="2"/>
    </row>
    <row r="131" spans="1:33" ht="15.75" customHeight="1">
      <c r="A131" s="107"/>
      <c r="B131" s="91"/>
      <c r="C131" s="58"/>
      <c r="D131" s="58"/>
      <c r="E131" s="58"/>
      <c r="F131" s="58"/>
      <c r="G131" s="58"/>
      <c r="H131" s="58"/>
      <c r="I131" s="2"/>
      <c r="J131" s="2"/>
      <c r="K131" s="2"/>
      <c r="L131" s="2"/>
      <c r="P131" s="2"/>
      <c r="Q131" s="2"/>
      <c r="R131" s="2"/>
      <c r="S131" s="2"/>
      <c r="T131" s="2"/>
      <c r="V131" s="2"/>
      <c r="X131" s="2"/>
      <c r="Z131" s="2"/>
      <c r="AB131" s="2"/>
      <c r="AE131" s="2"/>
      <c r="AF131" s="2"/>
      <c r="AG131" s="2"/>
    </row>
    <row r="132" spans="1:33" ht="15.75" customHeight="1">
      <c r="A132" s="107"/>
      <c r="B132" s="91"/>
      <c r="C132" s="58"/>
      <c r="D132" s="58"/>
      <c r="E132" s="58"/>
      <c r="F132" s="58"/>
      <c r="G132" s="58"/>
      <c r="H132" s="58"/>
      <c r="I132" s="2"/>
      <c r="J132" s="2"/>
      <c r="K132" s="2"/>
      <c r="L132" s="2"/>
      <c r="P132" s="2"/>
      <c r="Q132" s="2"/>
      <c r="R132" s="2"/>
      <c r="S132" s="2"/>
      <c r="T132" s="2"/>
      <c r="V132" s="2"/>
      <c r="X132" s="2"/>
      <c r="Z132" s="2"/>
      <c r="AB132" s="2"/>
      <c r="AE132" s="2"/>
      <c r="AF132" s="2"/>
      <c r="AG132" s="2"/>
    </row>
    <row r="133" spans="1:33" ht="15.75" customHeight="1">
      <c r="A133" s="107"/>
      <c r="B133" s="91"/>
      <c r="C133" s="91"/>
      <c r="D133" s="91"/>
      <c r="E133" s="91"/>
      <c r="F133" s="58"/>
      <c r="G133" s="91"/>
      <c r="H133" s="91"/>
      <c r="L133" s="2"/>
      <c r="P133" s="2"/>
      <c r="Q133" s="2"/>
      <c r="R133" s="2"/>
      <c r="S133" s="2"/>
      <c r="T133" s="2"/>
      <c r="V133" s="2"/>
      <c r="X133" s="2"/>
      <c r="Z133" s="2"/>
      <c r="AB133" s="2"/>
      <c r="AE133" s="2"/>
      <c r="AF133" s="2"/>
      <c r="AG133" s="2"/>
    </row>
    <row r="134" spans="1:33" ht="15.75" customHeight="1">
      <c r="A134" s="107"/>
      <c r="B134" s="91"/>
      <c r="C134" s="91"/>
      <c r="D134" s="91"/>
      <c r="E134" s="91"/>
      <c r="F134" s="58"/>
      <c r="G134" s="91"/>
      <c r="H134" s="91"/>
      <c r="L134" s="2"/>
      <c r="P134" s="2"/>
      <c r="Q134" s="2"/>
      <c r="R134" s="2"/>
      <c r="S134" s="2"/>
      <c r="T134" s="2"/>
      <c r="V134" s="2"/>
      <c r="X134" s="2"/>
      <c r="Z134" s="2"/>
      <c r="AB134" s="2"/>
      <c r="AE134" s="2"/>
      <c r="AF134" s="2"/>
      <c r="AG134" s="2"/>
    </row>
    <row r="135" spans="1:33" ht="15.75" customHeight="1">
      <c r="A135" s="107"/>
      <c r="B135" s="91"/>
      <c r="C135" s="91"/>
      <c r="D135" s="91"/>
      <c r="E135" s="91"/>
      <c r="F135" s="58"/>
      <c r="G135" s="91"/>
      <c r="H135" s="91"/>
      <c r="L135" s="2"/>
      <c r="P135" s="2"/>
      <c r="Q135" s="2"/>
      <c r="R135" s="2"/>
      <c r="S135" s="2"/>
      <c r="T135" s="2"/>
      <c r="V135" s="2"/>
      <c r="X135" s="2"/>
      <c r="Z135" s="2"/>
      <c r="AB135" s="2"/>
      <c r="AE135" s="2"/>
      <c r="AF135" s="2"/>
      <c r="AG135" s="2"/>
    </row>
    <row r="136" spans="1:33" ht="15.75" customHeight="1">
      <c r="A136" s="107"/>
      <c r="B136" s="91"/>
      <c r="C136" s="91"/>
      <c r="D136" s="91"/>
      <c r="E136" s="91"/>
      <c r="F136" s="58"/>
      <c r="G136" s="91"/>
      <c r="H136" s="91"/>
      <c r="L136" s="2"/>
      <c r="P136" s="2"/>
      <c r="Q136" s="2"/>
      <c r="R136" s="2"/>
      <c r="S136" s="2"/>
      <c r="T136" s="2"/>
      <c r="V136" s="2"/>
      <c r="X136" s="2"/>
      <c r="Z136" s="2"/>
      <c r="AB136" s="2"/>
      <c r="AE136" s="2"/>
      <c r="AF136" s="2"/>
      <c r="AG136" s="2"/>
    </row>
    <row r="137" spans="1:33" ht="15.75" customHeight="1">
      <c r="A137" s="107"/>
      <c r="B137" s="91"/>
      <c r="C137" s="91"/>
      <c r="D137" s="91"/>
      <c r="E137" s="91"/>
      <c r="F137" s="58"/>
      <c r="G137" s="91"/>
      <c r="H137" s="91"/>
      <c r="L137" s="2"/>
      <c r="P137" s="2"/>
      <c r="Q137" s="2"/>
      <c r="R137" s="2"/>
      <c r="S137" s="2"/>
      <c r="T137" s="2"/>
      <c r="V137" s="2"/>
      <c r="X137" s="2"/>
      <c r="Z137" s="2"/>
      <c r="AB137" s="2"/>
      <c r="AE137" s="2"/>
      <c r="AF137" s="2"/>
      <c r="AG137" s="2"/>
    </row>
    <row r="138" spans="1:33" ht="15.75" customHeight="1">
      <c r="A138" s="107"/>
      <c r="B138" s="91"/>
      <c r="C138" s="91"/>
      <c r="D138" s="91"/>
      <c r="E138" s="91"/>
      <c r="F138" s="58"/>
      <c r="G138" s="91"/>
      <c r="H138" s="91"/>
      <c r="L138" s="2"/>
      <c r="P138" s="2"/>
      <c r="Q138" s="2"/>
      <c r="R138" s="2"/>
      <c r="S138" s="2"/>
      <c r="T138" s="2"/>
      <c r="V138" s="2"/>
      <c r="X138" s="2"/>
      <c r="Z138" s="2"/>
      <c r="AB138" s="2"/>
      <c r="AE138" s="2"/>
      <c r="AF138" s="2"/>
      <c r="AG138" s="2"/>
    </row>
    <row r="139" spans="1:33" ht="15.75" customHeight="1">
      <c r="A139" s="107"/>
      <c r="B139" s="91"/>
      <c r="C139" s="91"/>
      <c r="D139" s="91"/>
      <c r="E139" s="91"/>
      <c r="F139" s="58"/>
      <c r="G139" s="91"/>
      <c r="H139" s="91"/>
      <c r="L139" s="2"/>
      <c r="P139" s="2"/>
      <c r="Q139" s="2"/>
      <c r="R139" s="2"/>
      <c r="S139" s="2"/>
      <c r="T139" s="2"/>
      <c r="V139" s="2"/>
      <c r="X139" s="2"/>
      <c r="Z139" s="2"/>
      <c r="AB139" s="2"/>
      <c r="AE139" s="2"/>
      <c r="AF139" s="2"/>
      <c r="AG139" s="2"/>
    </row>
    <row r="140" spans="1:33" ht="15.75" customHeight="1">
      <c r="A140" s="107"/>
      <c r="B140" s="91"/>
      <c r="C140" s="91"/>
      <c r="D140" s="91"/>
      <c r="E140" s="91"/>
      <c r="F140" s="58"/>
      <c r="G140" s="91"/>
      <c r="H140" s="91"/>
      <c r="L140" s="2"/>
      <c r="P140" s="2"/>
      <c r="Q140" s="2"/>
      <c r="R140" s="2"/>
      <c r="S140" s="2"/>
      <c r="T140" s="2"/>
      <c r="V140" s="2"/>
      <c r="X140" s="2"/>
      <c r="Z140" s="2"/>
      <c r="AB140" s="2"/>
      <c r="AE140" s="2"/>
      <c r="AF140" s="2"/>
      <c r="AG140" s="2"/>
    </row>
    <row r="141" spans="1:33" ht="15.75" customHeight="1">
      <c r="A141" s="107"/>
      <c r="B141" s="91"/>
      <c r="C141" s="91"/>
      <c r="D141" s="91"/>
      <c r="E141" s="91"/>
      <c r="F141" s="58"/>
      <c r="G141" s="91"/>
      <c r="H141" s="91"/>
      <c r="L141" s="2"/>
      <c r="P141" s="2"/>
      <c r="Q141" s="2"/>
      <c r="R141" s="2"/>
      <c r="S141" s="2"/>
      <c r="T141" s="2"/>
      <c r="V141" s="2"/>
      <c r="X141" s="2"/>
      <c r="Z141" s="2"/>
      <c r="AB141" s="2"/>
      <c r="AE141" s="2"/>
      <c r="AF141" s="2"/>
      <c r="AG141" s="2"/>
    </row>
    <row r="142" spans="1:33" ht="15.75" customHeight="1">
      <c r="A142" s="107"/>
      <c r="B142" s="91"/>
      <c r="C142" s="91"/>
      <c r="D142" s="91"/>
      <c r="E142" s="91"/>
      <c r="F142" s="58"/>
      <c r="G142" s="91"/>
      <c r="H142" s="91"/>
      <c r="L142" s="2"/>
      <c r="P142" s="2"/>
      <c r="Q142" s="2"/>
      <c r="R142" s="2"/>
      <c r="S142" s="2"/>
      <c r="T142" s="2"/>
      <c r="V142" s="2"/>
      <c r="X142" s="2"/>
      <c r="Z142" s="2"/>
      <c r="AB142" s="2"/>
      <c r="AE142" s="2"/>
      <c r="AF142" s="2"/>
      <c r="AG142" s="2"/>
    </row>
    <row r="143" spans="1:33" ht="15.75" customHeight="1">
      <c r="A143" s="107"/>
      <c r="B143" s="91"/>
      <c r="C143" s="91"/>
      <c r="D143" s="91"/>
      <c r="E143" s="91"/>
      <c r="F143" s="58"/>
      <c r="G143" s="91"/>
      <c r="H143" s="91"/>
      <c r="L143" s="2"/>
      <c r="P143" s="2"/>
      <c r="Q143" s="2"/>
      <c r="R143" s="2"/>
      <c r="S143" s="2"/>
      <c r="T143" s="2"/>
      <c r="V143" s="2"/>
      <c r="X143" s="2"/>
      <c r="Z143" s="2"/>
      <c r="AB143" s="2"/>
      <c r="AE143" s="2"/>
      <c r="AF143" s="2"/>
      <c r="AG143" s="2"/>
    </row>
    <row r="144" spans="1:33" ht="15.75" customHeight="1">
      <c r="A144" s="107"/>
      <c r="B144" s="91"/>
      <c r="C144" s="91"/>
      <c r="D144" s="91"/>
      <c r="E144" s="91"/>
      <c r="F144" s="58"/>
      <c r="G144" s="91"/>
      <c r="H144" s="91"/>
      <c r="L144" s="2"/>
      <c r="P144" s="2"/>
      <c r="Q144" s="2"/>
      <c r="R144" s="2"/>
      <c r="S144" s="2"/>
      <c r="T144" s="2"/>
      <c r="V144" s="2"/>
      <c r="X144" s="2"/>
      <c r="Z144" s="2"/>
      <c r="AB144" s="2"/>
      <c r="AE144" s="2"/>
      <c r="AF144" s="2"/>
      <c r="AG144" s="2"/>
    </row>
    <row r="145" spans="1:33" ht="15.75" customHeight="1">
      <c r="A145" s="107"/>
      <c r="B145" s="91"/>
      <c r="C145" s="91"/>
      <c r="D145" s="91"/>
      <c r="E145" s="91"/>
      <c r="F145" s="58"/>
      <c r="G145" s="91"/>
      <c r="H145" s="91"/>
      <c r="L145" s="2"/>
      <c r="P145" s="2"/>
      <c r="Q145" s="2"/>
      <c r="R145" s="2"/>
      <c r="S145" s="2"/>
      <c r="T145" s="2"/>
      <c r="V145" s="2"/>
      <c r="X145" s="2"/>
      <c r="Z145" s="2"/>
      <c r="AB145" s="2"/>
      <c r="AE145" s="2"/>
      <c r="AF145" s="2"/>
      <c r="AG145" s="2"/>
    </row>
    <row r="146" spans="1:33" ht="15.75" customHeight="1">
      <c r="A146" s="107"/>
      <c r="B146" s="91"/>
      <c r="C146" s="91"/>
      <c r="D146" s="91"/>
      <c r="E146" s="91"/>
      <c r="F146" s="58"/>
      <c r="G146" s="91"/>
      <c r="H146" s="91"/>
      <c r="L146" s="2"/>
      <c r="P146" s="2"/>
      <c r="Q146" s="2"/>
      <c r="R146" s="2"/>
      <c r="S146" s="2"/>
      <c r="T146" s="2"/>
      <c r="V146" s="2"/>
      <c r="X146" s="2"/>
      <c r="Z146" s="2"/>
      <c r="AB146" s="2"/>
      <c r="AE146" s="2"/>
      <c r="AF146" s="2"/>
      <c r="AG146" s="2"/>
    </row>
    <row r="147" spans="1:33" ht="15.75" customHeight="1">
      <c r="A147" s="107"/>
      <c r="B147" s="91"/>
      <c r="C147" s="91"/>
      <c r="D147" s="91"/>
      <c r="E147" s="91"/>
      <c r="F147" s="58"/>
      <c r="G147" s="91"/>
      <c r="H147" s="91"/>
      <c r="L147" s="2"/>
      <c r="P147" s="2"/>
      <c r="Q147" s="2"/>
      <c r="R147" s="2"/>
      <c r="S147" s="2"/>
      <c r="T147" s="2"/>
      <c r="V147" s="2"/>
      <c r="X147" s="2"/>
      <c r="Z147" s="2"/>
      <c r="AB147" s="2"/>
      <c r="AE147" s="2"/>
      <c r="AF147" s="2"/>
      <c r="AG147" s="2"/>
    </row>
    <row r="148" spans="1:33" ht="15.75" customHeight="1">
      <c r="A148" s="107"/>
      <c r="B148" s="91"/>
      <c r="C148" s="91"/>
      <c r="D148" s="91"/>
      <c r="E148" s="91"/>
      <c r="F148" s="58"/>
      <c r="G148" s="91"/>
      <c r="H148" s="91"/>
      <c r="L148" s="2"/>
      <c r="P148" s="2"/>
      <c r="Q148" s="2"/>
      <c r="R148" s="2"/>
      <c r="S148" s="2"/>
      <c r="T148" s="2"/>
      <c r="V148" s="2"/>
      <c r="X148" s="2"/>
      <c r="Z148" s="2"/>
      <c r="AB148" s="2"/>
      <c r="AE148" s="2"/>
      <c r="AF148" s="2"/>
      <c r="AG148" s="2"/>
    </row>
    <row r="149" spans="1:33" ht="15.75" customHeight="1">
      <c r="A149" s="107"/>
      <c r="B149" s="91"/>
      <c r="C149" s="91"/>
      <c r="D149" s="91"/>
      <c r="E149" s="91"/>
      <c r="F149" s="58"/>
      <c r="G149" s="91"/>
      <c r="H149" s="91"/>
      <c r="L149" s="2"/>
      <c r="P149" s="2"/>
      <c r="Q149" s="2"/>
      <c r="R149" s="2"/>
      <c r="S149" s="2"/>
      <c r="T149" s="2"/>
      <c r="V149" s="2"/>
      <c r="X149" s="2"/>
      <c r="Z149" s="2"/>
      <c r="AB149" s="2"/>
      <c r="AE149" s="2"/>
      <c r="AF149" s="2"/>
      <c r="AG149" s="2"/>
    </row>
    <row r="150" spans="1:33" ht="15.75" customHeight="1">
      <c r="A150" s="107"/>
      <c r="B150" s="91"/>
      <c r="C150" s="91"/>
      <c r="D150" s="91"/>
      <c r="E150" s="126" t="s">
        <v>261</v>
      </c>
      <c r="F150" s="127">
        <f>COUNTIF(AK17:AK100, "Zona de Riesgo Alta")</f>
        <v>0</v>
      </c>
      <c r="G150" s="91"/>
      <c r="H150" s="91"/>
      <c r="L150" s="2"/>
      <c r="P150" s="2"/>
      <c r="Q150" s="2"/>
      <c r="R150" s="2"/>
      <c r="S150" s="2"/>
      <c r="T150" s="2"/>
      <c r="V150" s="2"/>
      <c r="X150" s="2"/>
      <c r="Z150" s="2"/>
      <c r="AB150" s="2"/>
      <c r="AE150" s="2"/>
      <c r="AF150" s="2"/>
      <c r="AG150" s="2"/>
    </row>
    <row r="151" spans="1:33" ht="15.75" customHeight="1">
      <c r="A151" s="107"/>
      <c r="B151" s="91"/>
      <c r="C151" s="91"/>
      <c r="D151" s="91"/>
      <c r="E151" s="126" t="s">
        <v>262</v>
      </c>
      <c r="F151" s="127">
        <f>COUNTIF(AK17:AK100, "Zona de Riesgo Alta")</f>
        <v>0</v>
      </c>
      <c r="G151" s="91"/>
      <c r="H151" s="91"/>
      <c r="L151" s="2"/>
      <c r="P151" s="2"/>
      <c r="Q151" s="2"/>
      <c r="R151" s="2"/>
      <c r="S151" s="2"/>
      <c r="T151" s="2"/>
      <c r="V151" s="2"/>
      <c r="X151" s="2"/>
      <c r="Z151" s="2"/>
      <c r="AB151" s="2"/>
      <c r="AE151" s="2"/>
      <c r="AF151" s="2"/>
      <c r="AG151" s="2"/>
    </row>
    <row r="152" spans="1:33" ht="15.75" customHeight="1">
      <c r="A152" s="107"/>
      <c r="B152" s="91"/>
      <c r="C152" s="91"/>
      <c r="D152" s="91"/>
      <c r="E152" s="126" t="s">
        <v>263</v>
      </c>
      <c r="F152" s="127">
        <f>COUNTIF(AK17:AK100, "Zona de Riesgo Moderada")</f>
        <v>1</v>
      </c>
      <c r="G152" s="91"/>
      <c r="H152" s="91"/>
      <c r="L152" s="2"/>
      <c r="P152" s="2"/>
      <c r="Q152" s="2"/>
      <c r="R152" s="2"/>
      <c r="S152" s="2"/>
      <c r="T152" s="2"/>
      <c r="V152" s="2"/>
      <c r="X152" s="2"/>
      <c r="Z152" s="2"/>
      <c r="AB152" s="2"/>
      <c r="AE152" s="2"/>
      <c r="AF152" s="2"/>
      <c r="AG152" s="2"/>
    </row>
    <row r="153" spans="1:33" ht="15.75" customHeight="1">
      <c r="A153" s="107"/>
      <c r="B153" s="91"/>
      <c r="C153" s="91"/>
      <c r="D153" s="91"/>
      <c r="E153" s="126" t="s">
        <v>264</v>
      </c>
      <c r="F153" s="127">
        <f>COUNTIF(AK17:AK100, "Zona de Riesgo Baja")</f>
        <v>2</v>
      </c>
      <c r="G153" s="91"/>
      <c r="H153" s="91"/>
      <c r="L153" s="2"/>
      <c r="P153" s="2"/>
      <c r="Q153" s="2"/>
      <c r="R153" s="2"/>
      <c r="S153" s="2"/>
      <c r="T153" s="2"/>
      <c r="V153" s="2"/>
      <c r="X153" s="2"/>
      <c r="Z153" s="2"/>
      <c r="AB153" s="2"/>
      <c r="AE153" s="2"/>
      <c r="AF153" s="2"/>
      <c r="AG153" s="2"/>
    </row>
    <row r="154" spans="1:33" ht="15.75" customHeight="1">
      <c r="A154" s="107"/>
      <c r="B154" s="91"/>
      <c r="C154" s="91"/>
      <c r="D154" s="91"/>
      <c r="E154" s="91"/>
      <c r="F154" s="58"/>
      <c r="G154" s="91"/>
      <c r="H154" s="91"/>
      <c r="L154" s="2"/>
      <c r="P154" s="2"/>
      <c r="Q154" s="2"/>
      <c r="R154" s="2"/>
      <c r="S154" s="2"/>
      <c r="T154" s="2"/>
      <c r="V154" s="2"/>
      <c r="X154" s="2"/>
      <c r="Z154" s="2"/>
      <c r="AB154" s="2"/>
      <c r="AE154" s="2"/>
      <c r="AF154" s="2"/>
      <c r="AG154" s="2"/>
    </row>
    <row r="155" spans="1:33" ht="15.75" customHeight="1">
      <c r="A155" s="107"/>
      <c r="B155" s="91"/>
      <c r="C155" s="91"/>
      <c r="D155" s="91"/>
      <c r="E155" s="91"/>
      <c r="F155" s="58"/>
      <c r="G155" s="91"/>
      <c r="H155" s="91"/>
      <c r="L155" s="2"/>
      <c r="P155" s="2"/>
      <c r="Q155" s="2"/>
      <c r="R155" s="2"/>
      <c r="S155" s="2"/>
      <c r="T155" s="2"/>
      <c r="V155" s="2"/>
      <c r="X155" s="2"/>
      <c r="Z155" s="2"/>
      <c r="AB155" s="2"/>
      <c r="AE155" s="2"/>
      <c r="AF155" s="2"/>
      <c r="AG155" s="2"/>
    </row>
    <row r="156" spans="1:33" ht="15.75" customHeight="1">
      <c r="A156" s="107"/>
      <c r="B156" s="91"/>
      <c r="C156" s="91"/>
      <c r="D156" s="91"/>
      <c r="E156" s="91"/>
      <c r="F156" s="58"/>
      <c r="G156" s="91"/>
      <c r="H156" s="91"/>
      <c r="L156" s="2"/>
      <c r="P156" s="2"/>
      <c r="Q156" s="2"/>
      <c r="R156" s="2"/>
      <c r="S156" s="2"/>
      <c r="T156" s="2"/>
      <c r="V156" s="2"/>
      <c r="X156" s="2"/>
      <c r="Z156" s="2"/>
      <c r="AB156" s="2"/>
      <c r="AE156" s="2"/>
      <c r="AF156" s="2"/>
      <c r="AG156" s="2"/>
    </row>
    <row r="157" spans="1:33" ht="15.75" customHeight="1">
      <c r="A157" s="107"/>
      <c r="B157" s="91"/>
      <c r="C157" s="91"/>
      <c r="D157" s="91"/>
      <c r="E157" s="91"/>
      <c r="F157" s="58"/>
      <c r="G157" s="91"/>
      <c r="H157" s="91"/>
      <c r="L157" s="2"/>
      <c r="P157" s="2"/>
      <c r="Q157" s="2"/>
      <c r="R157" s="2"/>
      <c r="S157" s="2"/>
      <c r="T157" s="2"/>
      <c r="V157" s="2"/>
      <c r="X157" s="2"/>
      <c r="Z157" s="2"/>
      <c r="AB157" s="2"/>
      <c r="AE157" s="2"/>
      <c r="AF157" s="2"/>
      <c r="AG157" s="2"/>
    </row>
    <row r="158" spans="1:33" ht="15.75" customHeight="1">
      <c r="A158" s="107"/>
      <c r="B158" s="91"/>
      <c r="C158" s="91"/>
      <c r="D158" s="91"/>
      <c r="E158" s="91"/>
      <c r="F158" s="58"/>
      <c r="G158" s="91"/>
      <c r="H158" s="91"/>
      <c r="L158" s="2"/>
      <c r="P158" s="2"/>
      <c r="Q158" s="2"/>
      <c r="R158" s="2"/>
      <c r="S158" s="2"/>
      <c r="T158" s="2"/>
      <c r="V158" s="2"/>
      <c r="X158" s="2"/>
      <c r="Z158" s="2"/>
      <c r="AB158" s="2"/>
      <c r="AE158" s="2"/>
      <c r="AF158" s="2"/>
      <c r="AG158" s="2"/>
    </row>
    <row r="159" spans="1:33" ht="15.75" customHeight="1">
      <c r="A159" s="107"/>
      <c r="B159" s="91"/>
      <c r="C159" s="91"/>
      <c r="D159" s="91"/>
      <c r="E159" s="91"/>
      <c r="F159" s="58"/>
      <c r="G159" s="91"/>
      <c r="H159" s="91"/>
      <c r="L159" s="2"/>
      <c r="P159" s="2"/>
      <c r="Q159" s="2"/>
      <c r="R159" s="2"/>
      <c r="S159" s="2"/>
      <c r="T159" s="2"/>
      <c r="V159" s="2"/>
      <c r="X159" s="2"/>
      <c r="Z159" s="2"/>
      <c r="AB159" s="2"/>
      <c r="AE159" s="2"/>
      <c r="AF159" s="2"/>
      <c r="AG159" s="2"/>
    </row>
    <row r="160" spans="1:33" ht="15.75" customHeight="1">
      <c r="A160" s="107"/>
      <c r="B160" s="91"/>
      <c r="C160" s="91"/>
      <c r="D160" s="91"/>
      <c r="E160" s="91"/>
      <c r="F160" s="58"/>
      <c r="G160" s="91"/>
      <c r="H160" s="91"/>
      <c r="L160" s="2"/>
      <c r="P160" s="2"/>
      <c r="Q160" s="2"/>
      <c r="R160" s="2"/>
      <c r="S160" s="2"/>
      <c r="T160" s="2"/>
      <c r="V160" s="2"/>
      <c r="X160" s="2"/>
      <c r="Z160" s="2"/>
      <c r="AB160" s="2"/>
      <c r="AE160" s="2"/>
      <c r="AF160" s="2"/>
      <c r="AG160" s="2"/>
    </row>
    <row r="161" spans="1:33" ht="15.75" customHeight="1">
      <c r="A161" s="107"/>
      <c r="B161" s="91"/>
      <c r="C161" s="91"/>
      <c r="D161" s="91"/>
      <c r="E161" s="91"/>
      <c r="F161" s="58"/>
      <c r="G161" s="91"/>
      <c r="H161" s="91"/>
      <c r="L161" s="2"/>
      <c r="P161" s="2"/>
      <c r="Q161" s="2"/>
      <c r="R161" s="2"/>
      <c r="S161" s="2"/>
      <c r="T161" s="2"/>
      <c r="V161" s="2"/>
      <c r="X161" s="2"/>
      <c r="Z161" s="2"/>
      <c r="AB161" s="2"/>
      <c r="AE161" s="2"/>
      <c r="AF161" s="2"/>
      <c r="AG161" s="2"/>
    </row>
    <row r="162" spans="1:33" ht="15.75" customHeight="1">
      <c r="A162" s="107"/>
      <c r="B162" s="91"/>
      <c r="C162" s="91"/>
      <c r="D162" s="91"/>
      <c r="E162" s="91"/>
      <c r="F162" s="58"/>
      <c r="G162" s="91"/>
      <c r="H162" s="91"/>
      <c r="L162" s="2"/>
      <c r="P162" s="2"/>
      <c r="Q162" s="2"/>
      <c r="R162" s="2"/>
      <c r="S162" s="2"/>
      <c r="T162" s="2"/>
      <c r="V162" s="2"/>
      <c r="X162" s="2"/>
      <c r="Z162" s="2"/>
      <c r="AB162" s="2"/>
      <c r="AE162" s="2"/>
      <c r="AF162" s="2"/>
      <c r="AG162" s="2"/>
    </row>
    <row r="163" spans="1:33" ht="15.75" customHeight="1">
      <c r="A163" s="107"/>
      <c r="B163" s="91"/>
      <c r="C163" s="91"/>
      <c r="D163" s="91"/>
      <c r="E163" s="91"/>
      <c r="F163" s="58"/>
      <c r="G163" s="91"/>
      <c r="H163" s="91"/>
      <c r="L163" s="2"/>
      <c r="P163" s="2"/>
      <c r="Q163" s="2"/>
      <c r="R163" s="2"/>
      <c r="S163" s="2"/>
      <c r="T163" s="2"/>
      <c r="V163" s="2"/>
      <c r="X163" s="2"/>
      <c r="Z163" s="2"/>
      <c r="AB163" s="2"/>
      <c r="AE163" s="2"/>
      <c r="AF163" s="2"/>
      <c r="AG163" s="2"/>
    </row>
    <row r="164" spans="1:33" ht="15.75" customHeight="1">
      <c r="A164" s="107"/>
      <c r="B164" s="91"/>
      <c r="C164" s="91"/>
      <c r="D164" s="91"/>
      <c r="E164" s="91"/>
      <c r="F164" s="58"/>
      <c r="G164" s="91"/>
      <c r="H164" s="91"/>
      <c r="L164" s="2"/>
      <c r="P164" s="2"/>
      <c r="Q164" s="2"/>
      <c r="R164" s="2"/>
      <c r="S164" s="2"/>
      <c r="T164" s="2"/>
      <c r="V164" s="2"/>
      <c r="X164" s="2"/>
      <c r="Z164" s="2"/>
      <c r="AB164" s="2"/>
      <c r="AE164" s="2"/>
      <c r="AF164" s="2"/>
      <c r="AG164" s="2"/>
    </row>
    <row r="165" spans="1:33" ht="15.75" customHeight="1">
      <c r="A165" s="107"/>
      <c r="B165" s="91"/>
      <c r="C165" s="91"/>
      <c r="D165" s="91"/>
      <c r="E165" s="91"/>
      <c r="F165" s="58"/>
      <c r="G165" s="91"/>
      <c r="H165" s="91"/>
      <c r="L165" s="2"/>
      <c r="P165" s="2"/>
      <c r="Q165" s="2"/>
      <c r="R165" s="2"/>
      <c r="S165" s="2"/>
      <c r="T165" s="2"/>
      <c r="V165" s="2"/>
      <c r="X165" s="2"/>
      <c r="Z165" s="2"/>
      <c r="AB165" s="2"/>
      <c r="AE165" s="2"/>
      <c r="AF165" s="2"/>
      <c r="AG165" s="2"/>
    </row>
    <row r="166" spans="1:33" ht="15.75" customHeight="1">
      <c r="A166" s="107"/>
      <c r="B166" s="91"/>
      <c r="C166" s="91"/>
      <c r="D166" s="91"/>
      <c r="E166" s="91"/>
      <c r="F166" s="58"/>
      <c r="G166" s="91"/>
      <c r="H166" s="91"/>
      <c r="L166" s="2"/>
      <c r="P166" s="2"/>
      <c r="Q166" s="2"/>
      <c r="R166" s="2"/>
      <c r="S166" s="2"/>
      <c r="T166" s="2"/>
      <c r="V166" s="2"/>
      <c r="X166" s="2"/>
      <c r="Z166" s="2"/>
      <c r="AB166" s="2"/>
      <c r="AE166" s="2"/>
      <c r="AF166" s="2"/>
      <c r="AG166" s="2"/>
    </row>
    <row r="167" spans="1:33" ht="15.75" customHeight="1">
      <c r="A167" s="107"/>
      <c r="B167" s="91"/>
      <c r="C167" s="91"/>
      <c r="D167" s="91"/>
      <c r="E167" s="91"/>
      <c r="F167" s="58"/>
      <c r="G167" s="91"/>
      <c r="H167" s="91"/>
      <c r="L167" s="2"/>
      <c r="P167" s="2"/>
      <c r="Q167" s="2"/>
      <c r="R167" s="2"/>
      <c r="S167" s="2"/>
      <c r="T167" s="2"/>
      <c r="V167" s="2"/>
      <c r="X167" s="2"/>
      <c r="Z167" s="2"/>
      <c r="AB167" s="2"/>
      <c r="AE167" s="2"/>
      <c r="AF167" s="2"/>
      <c r="AG167" s="2"/>
    </row>
    <row r="168" spans="1:33" ht="15.75" customHeight="1">
      <c r="A168" s="107"/>
      <c r="B168" s="91"/>
      <c r="C168" s="91"/>
      <c r="D168" s="91"/>
      <c r="E168" s="91"/>
      <c r="F168" s="58"/>
      <c r="G168" s="91"/>
      <c r="H168" s="91"/>
      <c r="L168" s="2"/>
      <c r="P168" s="2"/>
      <c r="Q168" s="2"/>
      <c r="R168" s="2"/>
      <c r="S168" s="2"/>
      <c r="T168" s="2"/>
      <c r="V168" s="2"/>
      <c r="X168" s="2"/>
      <c r="Z168" s="2"/>
      <c r="AB168" s="2"/>
      <c r="AE168" s="2"/>
      <c r="AF168" s="2"/>
      <c r="AG168" s="2"/>
    </row>
    <row r="169" spans="1:33" ht="15.75" customHeight="1">
      <c r="A169" s="107"/>
      <c r="B169" s="91"/>
      <c r="C169" s="91"/>
      <c r="D169" s="91"/>
      <c r="E169" s="91"/>
      <c r="F169" s="58"/>
      <c r="G169" s="91"/>
      <c r="H169" s="91"/>
      <c r="L169" s="2"/>
      <c r="P169" s="2"/>
      <c r="Q169" s="2"/>
      <c r="R169" s="2"/>
      <c r="S169" s="2"/>
      <c r="T169" s="2"/>
      <c r="V169" s="2"/>
      <c r="X169" s="2"/>
      <c r="Z169" s="2"/>
      <c r="AB169" s="2"/>
      <c r="AE169" s="2"/>
      <c r="AF169" s="2"/>
      <c r="AG169" s="2"/>
    </row>
    <row r="170" spans="1:33" ht="15.75" customHeight="1">
      <c r="A170" s="107"/>
      <c r="B170" s="91"/>
      <c r="C170" s="91"/>
      <c r="D170" s="91"/>
      <c r="E170" s="91"/>
      <c r="F170" s="58"/>
      <c r="G170" s="91"/>
      <c r="H170" s="91"/>
      <c r="L170" s="2"/>
      <c r="P170" s="2"/>
      <c r="Q170" s="2"/>
      <c r="R170" s="2"/>
      <c r="S170" s="2"/>
      <c r="T170" s="2"/>
      <c r="V170" s="2"/>
      <c r="X170" s="2"/>
      <c r="Z170" s="2"/>
      <c r="AB170" s="2"/>
      <c r="AE170" s="2"/>
      <c r="AF170" s="2"/>
      <c r="AG170" s="2"/>
    </row>
    <row r="171" spans="1:33" ht="15.75" customHeight="1">
      <c r="A171" s="107"/>
      <c r="B171" s="91"/>
      <c r="C171" s="91"/>
      <c r="D171" s="91"/>
      <c r="E171" s="91"/>
      <c r="F171" s="58"/>
      <c r="G171" s="91"/>
      <c r="H171" s="91"/>
      <c r="L171" s="2"/>
      <c r="P171" s="2"/>
      <c r="Q171" s="2"/>
      <c r="R171" s="2"/>
      <c r="S171" s="2"/>
      <c r="T171" s="2"/>
      <c r="V171" s="2"/>
      <c r="X171" s="2"/>
      <c r="Z171" s="2"/>
      <c r="AB171" s="2"/>
      <c r="AE171" s="2"/>
      <c r="AF171" s="2"/>
      <c r="AG171" s="2"/>
    </row>
    <row r="172" spans="1:33" ht="15.75" customHeight="1">
      <c r="A172" s="107"/>
      <c r="B172" s="91"/>
      <c r="C172" s="91"/>
      <c r="D172" s="91"/>
      <c r="E172" s="91"/>
      <c r="F172" s="58"/>
      <c r="G172" s="91"/>
      <c r="H172" s="91"/>
      <c r="L172" s="2"/>
      <c r="P172" s="2"/>
      <c r="Q172" s="2"/>
      <c r="R172" s="2"/>
      <c r="S172" s="2"/>
      <c r="T172" s="2"/>
      <c r="V172" s="2"/>
      <c r="X172" s="2"/>
      <c r="Z172" s="2"/>
      <c r="AB172" s="2"/>
      <c r="AE172" s="2"/>
      <c r="AF172" s="2"/>
      <c r="AG172" s="2"/>
    </row>
    <row r="173" spans="1:33" ht="15.75" customHeight="1">
      <c r="A173" s="107"/>
      <c r="B173" s="91"/>
      <c r="C173" s="91"/>
      <c r="D173" s="91"/>
      <c r="E173" s="91"/>
      <c r="F173" s="58"/>
      <c r="G173" s="91"/>
      <c r="H173" s="91"/>
      <c r="L173" s="2"/>
      <c r="P173" s="2"/>
      <c r="Q173" s="2"/>
      <c r="R173" s="2"/>
      <c r="S173" s="2"/>
      <c r="T173" s="2"/>
      <c r="V173" s="2"/>
      <c r="X173" s="2"/>
      <c r="Z173" s="2"/>
      <c r="AB173" s="2"/>
      <c r="AE173" s="2"/>
      <c r="AF173" s="2"/>
      <c r="AG173" s="2"/>
    </row>
    <row r="174" spans="1:33" ht="15.75" customHeight="1">
      <c r="A174" s="107"/>
      <c r="B174" s="91"/>
      <c r="C174" s="91"/>
      <c r="D174" s="91"/>
      <c r="E174" s="91"/>
      <c r="F174" s="58"/>
      <c r="G174" s="91"/>
      <c r="H174" s="91"/>
      <c r="L174" s="2"/>
      <c r="P174" s="2"/>
      <c r="Q174" s="2"/>
      <c r="R174" s="2"/>
      <c r="S174" s="2"/>
      <c r="T174" s="2"/>
      <c r="V174" s="2"/>
      <c r="X174" s="2"/>
      <c r="Z174" s="2"/>
      <c r="AB174" s="2"/>
      <c r="AE174" s="2"/>
      <c r="AF174" s="2"/>
      <c r="AG174" s="2"/>
    </row>
    <row r="175" spans="1:33" ht="15.75" customHeight="1">
      <c r="A175" s="107"/>
      <c r="B175" s="91"/>
      <c r="C175" s="91"/>
      <c r="D175" s="91"/>
      <c r="E175" s="91"/>
      <c r="F175" s="58"/>
      <c r="G175" s="91"/>
      <c r="H175" s="91"/>
      <c r="L175" s="2"/>
      <c r="P175" s="2"/>
      <c r="Q175" s="2"/>
      <c r="R175" s="2"/>
      <c r="S175" s="2"/>
      <c r="T175" s="2"/>
      <c r="V175" s="2"/>
      <c r="X175" s="2"/>
      <c r="Z175" s="2"/>
      <c r="AB175" s="2"/>
      <c r="AE175" s="2"/>
      <c r="AF175" s="2"/>
      <c r="AG175" s="2"/>
    </row>
    <row r="176" spans="1:33" ht="15.75" customHeight="1">
      <c r="A176" s="107"/>
      <c r="B176" s="91"/>
      <c r="C176" s="91"/>
      <c r="D176" s="91"/>
      <c r="E176" s="91"/>
      <c r="F176" s="58"/>
      <c r="G176" s="91"/>
      <c r="H176" s="91"/>
      <c r="L176" s="2"/>
      <c r="P176" s="2"/>
      <c r="Q176" s="2"/>
      <c r="R176" s="2"/>
      <c r="S176" s="2"/>
      <c r="T176" s="2"/>
      <c r="V176" s="2"/>
      <c r="X176" s="2"/>
      <c r="Z176" s="2"/>
      <c r="AB176" s="2"/>
      <c r="AE176" s="2"/>
      <c r="AF176" s="2"/>
      <c r="AG176" s="2"/>
    </row>
    <row r="177" spans="1:33" ht="15.75" customHeight="1">
      <c r="A177" s="107"/>
      <c r="B177" s="91"/>
      <c r="C177" s="91"/>
      <c r="D177" s="91"/>
      <c r="E177" s="91"/>
      <c r="F177" s="58"/>
      <c r="G177" s="91"/>
      <c r="H177" s="91"/>
      <c r="L177" s="2"/>
      <c r="P177" s="2"/>
      <c r="Q177" s="2"/>
      <c r="R177" s="2"/>
      <c r="S177" s="2"/>
      <c r="T177" s="2"/>
      <c r="V177" s="2"/>
      <c r="X177" s="2"/>
      <c r="Z177" s="2"/>
      <c r="AB177" s="2"/>
      <c r="AE177" s="2"/>
      <c r="AF177" s="2"/>
      <c r="AG177" s="2"/>
    </row>
    <row r="178" spans="1:33" ht="15.75" customHeight="1">
      <c r="A178" s="107"/>
      <c r="B178" s="91"/>
      <c r="C178" s="91"/>
      <c r="D178" s="91"/>
      <c r="E178" s="91"/>
      <c r="F178" s="58"/>
      <c r="G178" s="91"/>
      <c r="H178" s="91"/>
      <c r="L178" s="2"/>
      <c r="P178" s="2"/>
      <c r="Q178" s="2"/>
      <c r="R178" s="2"/>
      <c r="S178" s="2"/>
      <c r="T178" s="2"/>
      <c r="V178" s="2"/>
      <c r="X178" s="2"/>
      <c r="Z178" s="2"/>
      <c r="AB178" s="2"/>
      <c r="AE178" s="2"/>
      <c r="AF178" s="2"/>
      <c r="AG178" s="2"/>
    </row>
    <row r="179" spans="1:33" ht="15.75" customHeight="1">
      <c r="A179" s="107"/>
      <c r="B179" s="91"/>
      <c r="C179" s="91"/>
      <c r="D179" s="91"/>
      <c r="E179" s="91"/>
      <c r="F179" s="58"/>
      <c r="G179" s="91"/>
      <c r="H179" s="91"/>
      <c r="L179" s="2"/>
      <c r="P179" s="2"/>
      <c r="Q179" s="2"/>
      <c r="R179" s="2"/>
      <c r="S179" s="2"/>
      <c r="T179" s="2"/>
      <c r="V179" s="2"/>
      <c r="X179" s="2"/>
      <c r="Z179" s="2"/>
      <c r="AB179" s="2"/>
      <c r="AE179" s="2"/>
      <c r="AF179" s="2"/>
      <c r="AG179" s="2"/>
    </row>
    <row r="180" spans="1:33" ht="15.75" customHeight="1">
      <c r="A180" s="107"/>
      <c r="B180" s="91"/>
      <c r="C180" s="91"/>
      <c r="D180" s="91"/>
      <c r="E180" s="91"/>
      <c r="F180" s="58"/>
      <c r="G180" s="91"/>
      <c r="H180" s="91"/>
      <c r="L180" s="2"/>
      <c r="P180" s="2"/>
      <c r="Q180" s="2"/>
      <c r="R180" s="2"/>
      <c r="S180" s="2"/>
      <c r="T180" s="2"/>
      <c r="V180" s="2"/>
      <c r="X180" s="2"/>
      <c r="Z180" s="2"/>
      <c r="AB180" s="2"/>
      <c r="AE180" s="2"/>
      <c r="AF180" s="2"/>
      <c r="AG180" s="2"/>
    </row>
    <row r="181" spans="1:33" ht="15.75" customHeight="1">
      <c r="A181" s="107"/>
      <c r="B181" s="91"/>
      <c r="C181" s="91"/>
      <c r="D181" s="91"/>
      <c r="E181" s="91"/>
      <c r="F181" s="58"/>
      <c r="G181" s="91"/>
      <c r="H181" s="91"/>
      <c r="L181" s="2"/>
      <c r="P181" s="2"/>
      <c r="Q181" s="2"/>
      <c r="R181" s="2"/>
      <c r="S181" s="2"/>
      <c r="T181" s="2"/>
      <c r="V181" s="2"/>
      <c r="X181" s="2"/>
      <c r="Z181" s="2"/>
      <c r="AB181" s="2"/>
      <c r="AE181" s="2"/>
      <c r="AF181" s="2"/>
      <c r="AG181" s="2"/>
    </row>
    <row r="182" spans="1:33" ht="15.75" customHeight="1">
      <c r="A182" s="107"/>
      <c r="B182" s="91"/>
      <c r="C182" s="91"/>
      <c r="D182" s="91"/>
      <c r="E182" s="91"/>
      <c r="F182" s="58"/>
      <c r="G182" s="91"/>
      <c r="H182" s="91"/>
      <c r="L182" s="2"/>
      <c r="P182" s="2"/>
      <c r="Q182" s="2"/>
      <c r="R182" s="2"/>
      <c r="S182" s="2"/>
      <c r="T182" s="2"/>
      <c r="V182" s="2"/>
      <c r="X182" s="2"/>
      <c r="Z182" s="2"/>
      <c r="AB182" s="2"/>
      <c r="AE182" s="2"/>
      <c r="AF182" s="2"/>
      <c r="AG182" s="2"/>
    </row>
    <row r="183" spans="1:33" ht="15.75" customHeight="1">
      <c r="A183" s="107"/>
      <c r="B183" s="91"/>
      <c r="C183" s="91"/>
      <c r="D183" s="91"/>
      <c r="E183" s="91"/>
      <c r="F183" s="58"/>
      <c r="G183" s="91"/>
      <c r="H183" s="91"/>
      <c r="L183" s="2"/>
      <c r="P183" s="2"/>
      <c r="Q183" s="2"/>
      <c r="R183" s="2"/>
      <c r="S183" s="2"/>
      <c r="T183" s="2"/>
      <c r="V183" s="2"/>
      <c r="X183" s="2"/>
      <c r="Z183" s="2"/>
      <c r="AB183" s="2"/>
      <c r="AE183" s="2"/>
      <c r="AF183" s="2"/>
      <c r="AG183" s="2"/>
    </row>
    <row r="184" spans="1:33" ht="15.75" customHeight="1">
      <c r="A184" s="107"/>
      <c r="B184" s="91"/>
      <c r="C184" s="91"/>
      <c r="D184" s="91"/>
      <c r="E184" s="91"/>
      <c r="F184" s="58"/>
      <c r="G184" s="91"/>
      <c r="H184" s="91"/>
      <c r="L184" s="2"/>
      <c r="P184" s="2"/>
      <c r="Q184" s="2"/>
      <c r="R184" s="2"/>
      <c r="S184" s="2"/>
      <c r="T184" s="2"/>
      <c r="V184" s="2"/>
      <c r="X184" s="2"/>
      <c r="Z184" s="2"/>
      <c r="AB184" s="2"/>
      <c r="AE184" s="2"/>
      <c r="AF184" s="2"/>
      <c r="AG184" s="2"/>
    </row>
    <row r="185" spans="1:33" ht="15.75" customHeight="1">
      <c r="A185" s="107"/>
      <c r="B185" s="91"/>
      <c r="C185" s="91"/>
      <c r="D185" s="91"/>
      <c r="E185" s="91"/>
      <c r="F185" s="58"/>
      <c r="G185" s="91"/>
      <c r="H185" s="91"/>
      <c r="L185" s="2"/>
      <c r="P185" s="2"/>
      <c r="Q185" s="2"/>
      <c r="R185" s="2"/>
      <c r="S185" s="2"/>
      <c r="T185" s="2"/>
      <c r="V185" s="2"/>
      <c r="X185" s="2"/>
      <c r="Z185" s="2"/>
      <c r="AB185" s="2"/>
      <c r="AE185" s="2"/>
      <c r="AF185" s="2"/>
      <c r="AG185" s="2"/>
    </row>
    <row r="186" spans="1:33" ht="15.75" customHeight="1">
      <c r="A186" s="107"/>
      <c r="B186" s="91"/>
      <c r="C186" s="91"/>
      <c r="D186" s="91"/>
      <c r="E186" s="91"/>
      <c r="F186" s="58"/>
      <c r="G186" s="91"/>
      <c r="H186" s="91"/>
      <c r="L186" s="2"/>
      <c r="P186" s="2"/>
      <c r="Q186" s="2"/>
      <c r="R186" s="2"/>
      <c r="S186" s="2"/>
      <c r="T186" s="2"/>
      <c r="V186" s="2"/>
      <c r="X186" s="2"/>
      <c r="Z186" s="2"/>
      <c r="AB186" s="2"/>
      <c r="AE186" s="2"/>
      <c r="AF186" s="2"/>
      <c r="AG186" s="2"/>
    </row>
    <row r="187" spans="1:33" ht="15.75" customHeight="1">
      <c r="A187" s="107"/>
      <c r="B187" s="91"/>
      <c r="C187" s="91"/>
      <c r="D187" s="91"/>
      <c r="E187" s="91"/>
      <c r="F187" s="58"/>
      <c r="G187" s="91"/>
      <c r="H187" s="91"/>
      <c r="L187" s="2"/>
      <c r="P187" s="2"/>
      <c r="Q187" s="2"/>
      <c r="R187" s="2"/>
      <c r="S187" s="2"/>
      <c r="T187" s="2"/>
      <c r="V187" s="2"/>
      <c r="X187" s="2"/>
      <c r="Z187" s="2"/>
      <c r="AB187" s="2"/>
      <c r="AE187" s="2"/>
      <c r="AF187" s="2"/>
      <c r="AG187" s="2"/>
    </row>
    <row r="188" spans="1:33" ht="15.75" customHeight="1">
      <c r="A188" s="107"/>
      <c r="B188" s="91"/>
      <c r="C188" s="91"/>
      <c r="D188" s="91"/>
      <c r="E188" s="91"/>
      <c r="F188" s="58"/>
      <c r="G188" s="91"/>
      <c r="H188" s="91"/>
      <c r="L188" s="2"/>
      <c r="P188" s="2"/>
      <c r="Q188" s="2"/>
      <c r="R188" s="2"/>
      <c r="S188" s="2"/>
      <c r="T188" s="2"/>
      <c r="V188" s="2"/>
      <c r="X188" s="2"/>
      <c r="Z188" s="2"/>
      <c r="AB188" s="2"/>
      <c r="AE188" s="2"/>
      <c r="AF188" s="2"/>
      <c r="AG188" s="2"/>
    </row>
    <row r="189" spans="1:33" ht="15.75" customHeight="1">
      <c r="A189" s="107"/>
      <c r="B189" s="91"/>
      <c r="C189" s="91"/>
      <c r="D189" s="91"/>
      <c r="E189" s="91"/>
      <c r="F189" s="58"/>
      <c r="G189" s="91"/>
      <c r="H189" s="91"/>
      <c r="L189" s="2"/>
      <c r="P189" s="2"/>
      <c r="Q189" s="2"/>
      <c r="R189" s="2"/>
      <c r="S189" s="2"/>
      <c r="T189" s="2"/>
      <c r="V189" s="2"/>
      <c r="X189" s="2"/>
      <c r="Z189" s="2"/>
      <c r="AB189" s="2"/>
      <c r="AE189" s="2"/>
      <c r="AF189" s="2"/>
      <c r="AG189" s="2"/>
    </row>
    <row r="190" spans="1:33" ht="15.75" customHeight="1">
      <c r="A190" s="107"/>
      <c r="B190" s="91"/>
      <c r="C190" s="91"/>
      <c r="D190" s="91"/>
      <c r="E190" s="91"/>
      <c r="F190" s="58"/>
      <c r="G190" s="91"/>
      <c r="H190" s="91"/>
      <c r="L190" s="2"/>
      <c r="P190" s="2"/>
      <c r="Q190" s="2"/>
      <c r="R190" s="2"/>
      <c r="S190" s="2"/>
      <c r="T190" s="2"/>
      <c r="V190" s="2"/>
      <c r="X190" s="2"/>
      <c r="Z190" s="2"/>
      <c r="AB190" s="2"/>
      <c r="AE190" s="2"/>
      <c r="AF190" s="2"/>
      <c r="AG190" s="2"/>
    </row>
    <row r="191" spans="1:33" ht="15.75" customHeight="1">
      <c r="A191" s="107"/>
      <c r="B191" s="91"/>
      <c r="C191" s="91"/>
      <c r="D191" s="91"/>
      <c r="E191" s="91"/>
      <c r="F191" s="58"/>
      <c r="G191" s="91"/>
      <c r="H191" s="91"/>
      <c r="L191" s="2"/>
      <c r="P191" s="2"/>
      <c r="Q191" s="2"/>
      <c r="R191" s="2"/>
      <c r="S191" s="2"/>
      <c r="T191" s="2"/>
      <c r="V191" s="2"/>
      <c r="X191" s="2"/>
      <c r="Z191" s="2"/>
      <c r="AB191" s="2"/>
      <c r="AE191" s="2"/>
      <c r="AF191" s="2"/>
      <c r="AG191" s="2"/>
    </row>
    <row r="192" spans="1:33" ht="15.75" customHeight="1">
      <c r="A192" s="107"/>
      <c r="B192" s="91"/>
      <c r="C192" s="91"/>
      <c r="D192" s="91"/>
      <c r="E192" s="91"/>
      <c r="F192" s="58"/>
      <c r="G192" s="91"/>
      <c r="H192" s="91"/>
      <c r="L192" s="2"/>
      <c r="P192" s="2"/>
      <c r="Q192" s="2"/>
      <c r="R192" s="2"/>
      <c r="S192" s="2"/>
      <c r="T192" s="2"/>
      <c r="V192" s="2"/>
      <c r="X192" s="2"/>
      <c r="Z192" s="2"/>
      <c r="AB192" s="2"/>
      <c r="AE192" s="2"/>
      <c r="AF192" s="2"/>
      <c r="AG192" s="2"/>
    </row>
    <row r="193" spans="1:33" ht="15.75" customHeight="1">
      <c r="A193" s="107"/>
      <c r="B193" s="91"/>
      <c r="C193" s="91"/>
      <c r="D193" s="91"/>
      <c r="E193" s="91"/>
      <c r="F193" s="58"/>
      <c r="G193" s="91"/>
      <c r="H193" s="91"/>
      <c r="L193" s="2"/>
      <c r="P193" s="2"/>
      <c r="Q193" s="2"/>
      <c r="R193" s="2"/>
      <c r="S193" s="2"/>
      <c r="T193" s="2"/>
      <c r="V193" s="2"/>
      <c r="X193" s="2"/>
      <c r="Z193" s="2"/>
      <c r="AB193" s="2"/>
      <c r="AE193" s="2"/>
      <c r="AF193" s="2"/>
      <c r="AG193" s="2"/>
    </row>
    <row r="194" spans="1:33" ht="15.75" customHeight="1">
      <c r="A194" s="107"/>
      <c r="B194" s="91"/>
      <c r="C194" s="91"/>
      <c r="D194" s="91"/>
      <c r="E194" s="91"/>
      <c r="F194" s="58"/>
      <c r="G194" s="91"/>
      <c r="H194" s="91"/>
      <c r="L194" s="2"/>
      <c r="P194" s="2"/>
      <c r="Q194" s="2"/>
      <c r="R194" s="2"/>
      <c r="S194" s="2"/>
      <c r="T194" s="2"/>
      <c r="V194" s="2"/>
      <c r="X194" s="2"/>
      <c r="Z194" s="2"/>
      <c r="AB194" s="2"/>
      <c r="AE194" s="2"/>
      <c r="AF194" s="2"/>
      <c r="AG194" s="2"/>
    </row>
    <row r="195" spans="1:33" ht="15.75" customHeight="1">
      <c r="A195" s="107"/>
      <c r="B195" s="91"/>
      <c r="C195" s="91"/>
      <c r="D195" s="91"/>
      <c r="E195" s="91"/>
      <c r="F195" s="58"/>
      <c r="G195" s="91"/>
      <c r="H195" s="91"/>
      <c r="L195" s="2"/>
      <c r="P195" s="2"/>
      <c r="Q195" s="2"/>
      <c r="R195" s="2"/>
      <c r="S195" s="2"/>
      <c r="T195" s="2"/>
      <c r="V195" s="2"/>
      <c r="X195" s="2"/>
      <c r="Z195" s="2"/>
      <c r="AB195" s="2"/>
      <c r="AE195" s="2"/>
      <c r="AF195" s="2"/>
      <c r="AG195" s="2"/>
    </row>
    <row r="196" spans="1:33" ht="15.75" customHeight="1">
      <c r="A196" s="107"/>
      <c r="B196" s="91"/>
      <c r="C196" s="91"/>
      <c r="D196" s="91"/>
      <c r="E196" s="91"/>
      <c r="F196" s="58"/>
      <c r="G196" s="91"/>
      <c r="H196" s="91"/>
      <c r="L196" s="2"/>
      <c r="P196" s="2"/>
      <c r="Q196" s="2"/>
      <c r="R196" s="2"/>
      <c r="S196" s="2"/>
      <c r="T196" s="2"/>
      <c r="V196" s="2"/>
      <c r="X196" s="2"/>
      <c r="Z196" s="2"/>
      <c r="AB196" s="2"/>
      <c r="AE196" s="2"/>
      <c r="AF196" s="2"/>
      <c r="AG196" s="2"/>
    </row>
    <row r="197" spans="1:33" ht="15.75" customHeight="1">
      <c r="A197" s="107"/>
      <c r="B197" s="91"/>
      <c r="C197" s="91"/>
      <c r="D197" s="91"/>
      <c r="E197" s="91"/>
      <c r="F197" s="58"/>
      <c r="G197" s="91"/>
      <c r="H197" s="91"/>
      <c r="L197" s="2"/>
      <c r="P197" s="2"/>
      <c r="Q197" s="2"/>
      <c r="R197" s="2"/>
      <c r="S197" s="2"/>
      <c r="T197" s="2"/>
      <c r="V197" s="2"/>
      <c r="X197" s="2"/>
      <c r="Z197" s="2"/>
      <c r="AB197" s="2"/>
      <c r="AE197" s="2"/>
      <c r="AF197" s="2"/>
      <c r="AG197" s="2"/>
    </row>
    <row r="198" spans="1:33" ht="15.75" customHeight="1">
      <c r="A198" s="107"/>
      <c r="B198" s="91"/>
      <c r="C198" s="91"/>
      <c r="D198" s="91"/>
      <c r="E198" s="91"/>
      <c r="F198" s="58"/>
      <c r="G198" s="91"/>
      <c r="H198" s="91"/>
      <c r="L198" s="2"/>
      <c r="P198" s="2"/>
      <c r="Q198" s="2"/>
      <c r="R198" s="2"/>
      <c r="S198" s="2"/>
      <c r="T198" s="2"/>
      <c r="V198" s="2"/>
      <c r="X198" s="2"/>
      <c r="Z198" s="2"/>
      <c r="AB198" s="2"/>
      <c r="AE198" s="2"/>
      <c r="AF198" s="2"/>
      <c r="AG198" s="2"/>
    </row>
    <row r="199" spans="1:33" ht="15.75" customHeight="1">
      <c r="A199" s="107"/>
      <c r="B199" s="91"/>
      <c r="C199" s="91"/>
      <c r="D199" s="91"/>
      <c r="E199" s="91"/>
      <c r="F199" s="58"/>
      <c r="G199" s="91"/>
      <c r="H199" s="91"/>
      <c r="L199" s="2"/>
      <c r="P199" s="2"/>
      <c r="Q199" s="2"/>
      <c r="R199" s="2"/>
      <c r="S199" s="2"/>
      <c r="T199" s="2"/>
      <c r="V199" s="2"/>
      <c r="X199" s="2"/>
      <c r="Z199" s="2"/>
      <c r="AB199" s="2"/>
      <c r="AE199" s="2"/>
      <c r="AF199" s="2"/>
      <c r="AG199" s="2"/>
    </row>
    <row r="200" spans="1:33" ht="15.75" customHeight="1">
      <c r="A200" s="107"/>
      <c r="B200" s="91"/>
      <c r="C200" s="91"/>
      <c r="D200" s="91"/>
      <c r="E200" s="91"/>
      <c r="F200" s="58"/>
      <c r="G200" s="91"/>
      <c r="H200" s="91"/>
      <c r="L200" s="2"/>
      <c r="P200" s="2"/>
      <c r="Q200" s="2"/>
      <c r="R200" s="2"/>
      <c r="S200" s="2"/>
      <c r="T200" s="2"/>
      <c r="V200" s="2"/>
      <c r="X200" s="2"/>
      <c r="Z200" s="2"/>
      <c r="AB200" s="2"/>
      <c r="AE200" s="2"/>
      <c r="AF200" s="2"/>
      <c r="AG200" s="2"/>
    </row>
    <row r="201" spans="1:33" ht="15.75" customHeight="1">
      <c r="A201" s="107"/>
      <c r="B201" s="91"/>
      <c r="C201" s="91"/>
      <c r="D201" s="91"/>
      <c r="E201" s="91"/>
      <c r="F201" s="58"/>
      <c r="G201" s="91"/>
      <c r="H201" s="91"/>
      <c r="L201" s="2"/>
      <c r="P201" s="2"/>
      <c r="Q201" s="2"/>
      <c r="R201" s="2"/>
      <c r="S201" s="2"/>
      <c r="T201" s="2"/>
      <c r="V201" s="2"/>
      <c r="X201" s="2"/>
      <c r="Z201" s="2"/>
      <c r="AB201" s="2"/>
      <c r="AE201" s="2"/>
      <c r="AF201" s="2"/>
      <c r="AG201" s="2"/>
    </row>
    <row r="202" spans="1:33" ht="15.75" customHeight="1">
      <c r="A202" s="107"/>
      <c r="B202" s="91"/>
      <c r="C202" s="91"/>
      <c r="D202" s="91"/>
      <c r="E202" s="91"/>
      <c r="F202" s="58"/>
      <c r="G202" s="91"/>
      <c r="H202" s="91"/>
      <c r="L202" s="2"/>
      <c r="P202" s="2"/>
      <c r="Q202" s="2"/>
      <c r="R202" s="2"/>
      <c r="S202" s="2"/>
      <c r="T202" s="2"/>
      <c r="V202" s="2"/>
      <c r="X202" s="2"/>
      <c r="Z202" s="2"/>
      <c r="AB202" s="2"/>
      <c r="AE202" s="2"/>
      <c r="AF202" s="2"/>
      <c r="AG202" s="2"/>
    </row>
    <row r="203" spans="1:33" ht="15.75" customHeight="1">
      <c r="A203" s="107"/>
      <c r="B203" s="91"/>
      <c r="C203" s="91"/>
      <c r="D203" s="91"/>
      <c r="E203" s="91"/>
      <c r="F203" s="58"/>
      <c r="G203" s="91"/>
      <c r="H203" s="91"/>
      <c r="L203" s="2"/>
      <c r="P203" s="2"/>
      <c r="Q203" s="2"/>
      <c r="R203" s="2"/>
      <c r="S203" s="2"/>
      <c r="T203" s="2"/>
      <c r="V203" s="2"/>
      <c r="X203" s="2"/>
      <c r="Z203" s="2"/>
      <c r="AB203" s="2"/>
      <c r="AE203" s="2"/>
      <c r="AF203" s="2"/>
      <c r="AG203" s="2"/>
    </row>
    <row r="204" spans="1:33" ht="15.75" customHeight="1">
      <c r="A204" s="107"/>
      <c r="B204" s="91"/>
      <c r="C204" s="91"/>
      <c r="D204" s="91"/>
      <c r="E204" s="91"/>
      <c r="F204" s="58"/>
      <c r="G204" s="91"/>
      <c r="H204" s="91"/>
      <c r="L204" s="2"/>
      <c r="P204" s="2"/>
      <c r="Q204" s="2"/>
      <c r="R204" s="2"/>
      <c r="S204" s="2"/>
      <c r="T204" s="2"/>
      <c r="V204" s="2"/>
      <c r="X204" s="2"/>
      <c r="Z204" s="2"/>
      <c r="AB204" s="2"/>
      <c r="AE204" s="2"/>
      <c r="AF204" s="2"/>
      <c r="AG204" s="2"/>
    </row>
    <row r="205" spans="1:33" ht="15.75" customHeight="1">
      <c r="A205" s="107"/>
      <c r="B205" s="91"/>
      <c r="C205" s="91"/>
      <c r="D205" s="91"/>
      <c r="E205" s="91"/>
      <c r="F205" s="58"/>
      <c r="G205" s="91"/>
      <c r="H205" s="91"/>
      <c r="L205" s="2"/>
      <c r="P205" s="2"/>
      <c r="Q205" s="2"/>
      <c r="R205" s="2"/>
      <c r="S205" s="2"/>
      <c r="T205" s="2"/>
      <c r="V205" s="2"/>
      <c r="X205" s="2"/>
      <c r="Z205" s="2"/>
      <c r="AB205" s="2"/>
      <c r="AE205" s="2"/>
      <c r="AF205" s="2"/>
      <c r="AG205" s="2"/>
    </row>
    <row r="206" spans="1:33" ht="15.75" customHeight="1">
      <c r="A206" s="107"/>
      <c r="B206" s="91"/>
      <c r="C206" s="91"/>
      <c r="D206" s="91"/>
      <c r="E206" s="91"/>
      <c r="F206" s="58"/>
      <c r="G206" s="91"/>
      <c r="H206" s="91"/>
      <c r="L206" s="2"/>
      <c r="P206" s="2"/>
      <c r="Q206" s="2"/>
      <c r="R206" s="2"/>
      <c r="S206" s="2"/>
      <c r="T206" s="2"/>
      <c r="V206" s="2"/>
      <c r="X206" s="2"/>
      <c r="Z206" s="2"/>
      <c r="AB206" s="2"/>
      <c r="AE206" s="2"/>
      <c r="AF206" s="2"/>
      <c r="AG206" s="2"/>
    </row>
    <row r="207" spans="1:33" ht="15.75" customHeight="1">
      <c r="A207" s="107"/>
      <c r="B207" s="91"/>
      <c r="C207" s="91"/>
      <c r="D207" s="91"/>
      <c r="E207" s="91"/>
      <c r="F207" s="58"/>
      <c r="G207" s="91"/>
      <c r="H207" s="91"/>
      <c r="L207" s="2"/>
      <c r="P207" s="2"/>
      <c r="Q207" s="2"/>
      <c r="R207" s="2"/>
      <c r="S207" s="2"/>
      <c r="T207" s="2"/>
      <c r="V207" s="2"/>
      <c r="X207" s="2"/>
      <c r="Z207" s="2"/>
      <c r="AB207" s="2"/>
      <c r="AE207" s="2"/>
      <c r="AF207" s="2"/>
      <c r="AG207" s="2"/>
    </row>
    <row r="208" spans="1:33" ht="15.75" customHeight="1">
      <c r="A208" s="107"/>
      <c r="B208" s="91"/>
      <c r="C208" s="91"/>
      <c r="D208" s="91"/>
      <c r="E208" s="91"/>
      <c r="F208" s="58"/>
      <c r="G208" s="91"/>
      <c r="H208" s="91"/>
      <c r="L208" s="2"/>
      <c r="P208" s="2"/>
      <c r="Q208" s="2"/>
      <c r="R208" s="2"/>
      <c r="S208" s="2"/>
      <c r="T208" s="2"/>
      <c r="V208" s="2"/>
      <c r="X208" s="2"/>
      <c r="Z208" s="2"/>
      <c r="AB208" s="2"/>
      <c r="AE208" s="2"/>
      <c r="AF208" s="2"/>
      <c r="AG208" s="2"/>
    </row>
    <row r="209" spans="1:33" ht="15.75" customHeight="1">
      <c r="A209" s="107"/>
      <c r="B209" s="91"/>
      <c r="C209" s="91"/>
      <c r="D209" s="91"/>
      <c r="E209" s="91"/>
      <c r="F209" s="58"/>
      <c r="G209" s="91"/>
      <c r="H209" s="91"/>
      <c r="L209" s="2"/>
      <c r="P209" s="2"/>
      <c r="Q209" s="2"/>
      <c r="R209" s="2"/>
      <c r="S209" s="2"/>
      <c r="T209" s="2"/>
      <c r="V209" s="2"/>
      <c r="X209" s="2"/>
      <c r="Z209" s="2"/>
      <c r="AB209" s="2"/>
      <c r="AE209" s="2"/>
      <c r="AF209" s="2"/>
      <c r="AG209" s="2"/>
    </row>
    <row r="210" spans="1:33" ht="15.75" customHeight="1">
      <c r="A210" s="107"/>
      <c r="B210" s="91"/>
      <c r="C210" s="91"/>
      <c r="D210" s="91"/>
      <c r="E210" s="91"/>
      <c r="F210" s="58"/>
      <c r="G210" s="91"/>
      <c r="H210" s="91"/>
      <c r="L210" s="2"/>
      <c r="P210" s="2"/>
      <c r="Q210" s="2"/>
      <c r="R210" s="2"/>
      <c r="S210" s="2"/>
      <c r="T210" s="2"/>
      <c r="V210" s="2"/>
      <c r="X210" s="2"/>
      <c r="Z210" s="2"/>
      <c r="AB210" s="2"/>
      <c r="AE210" s="2"/>
      <c r="AF210" s="2"/>
      <c r="AG210" s="2"/>
    </row>
    <row r="211" spans="1:33" ht="15.75" customHeight="1">
      <c r="A211" s="107"/>
      <c r="B211" s="91"/>
      <c r="C211" s="91"/>
      <c r="D211" s="91"/>
      <c r="E211" s="91"/>
      <c r="F211" s="58"/>
      <c r="G211" s="91"/>
      <c r="H211" s="91"/>
      <c r="L211" s="2"/>
      <c r="P211" s="2"/>
      <c r="Q211" s="2"/>
      <c r="R211" s="2"/>
      <c r="S211" s="2"/>
      <c r="T211" s="2"/>
      <c r="V211" s="2"/>
      <c r="X211" s="2"/>
      <c r="Z211" s="2"/>
      <c r="AB211" s="2"/>
      <c r="AE211" s="2"/>
      <c r="AF211" s="2"/>
      <c r="AG211" s="2"/>
    </row>
    <row r="212" spans="1:33" ht="15.75" customHeight="1">
      <c r="A212" s="107"/>
      <c r="B212" s="91"/>
      <c r="C212" s="91"/>
      <c r="D212" s="91"/>
      <c r="E212" s="91"/>
      <c r="F212" s="58"/>
      <c r="G212" s="91"/>
      <c r="H212" s="91"/>
      <c r="L212" s="2"/>
      <c r="P212" s="2"/>
      <c r="Q212" s="2"/>
      <c r="R212" s="2"/>
      <c r="S212" s="2"/>
      <c r="T212" s="2"/>
      <c r="V212" s="2"/>
      <c r="X212" s="2"/>
      <c r="Z212" s="2"/>
      <c r="AB212" s="2"/>
      <c r="AE212" s="2"/>
      <c r="AF212" s="2"/>
      <c r="AG212" s="2"/>
    </row>
    <row r="213" spans="1:33" ht="15.75" customHeight="1">
      <c r="A213" s="107"/>
      <c r="B213" s="91"/>
      <c r="C213" s="91"/>
      <c r="D213" s="91"/>
      <c r="E213" s="91"/>
      <c r="F213" s="58"/>
      <c r="G213" s="91"/>
      <c r="H213" s="91"/>
      <c r="L213" s="2"/>
      <c r="P213" s="2"/>
      <c r="Q213" s="2"/>
      <c r="R213" s="2"/>
      <c r="S213" s="2"/>
      <c r="T213" s="2"/>
      <c r="V213" s="2"/>
      <c r="X213" s="2"/>
      <c r="Z213" s="2"/>
      <c r="AB213" s="2"/>
      <c r="AE213" s="2"/>
      <c r="AF213" s="2"/>
      <c r="AG213" s="2"/>
    </row>
    <row r="214" spans="1:33" ht="15.75" customHeight="1">
      <c r="A214" s="107"/>
      <c r="B214" s="91"/>
      <c r="C214" s="91"/>
      <c r="D214" s="91"/>
      <c r="E214" s="91"/>
      <c r="F214" s="58"/>
      <c r="G214" s="91"/>
      <c r="H214" s="91"/>
      <c r="L214" s="2"/>
      <c r="P214" s="2"/>
      <c r="Q214" s="2"/>
      <c r="R214" s="2"/>
      <c r="S214" s="2"/>
      <c r="T214" s="2"/>
      <c r="V214" s="2"/>
      <c r="X214" s="2"/>
      <c r="Z214" s="2"/>
      <c r="AB214" s="2"/>
      <c r="AE214" s="2"/>
      <c r="AF214" s="2"/>
      <c r="AG214" s="2"/>
    </row>
    <row r="215" spans="1:33" ht="15.75" customHeight="1">
      <c r="A215" s="107"/>
      <c r="B215" s="91"/>
      <c r="C215" s="91"/>
      <c r="D215" s="91"/>
      <c r="E215" s="91"/>
      <c r="F215" s="58"/>
      <c r="G215" s="91"/>
      <c r="H215" s="91"/>
      <c r="L215" s="2"/>
      <c r="P215" s="2"/>
      <c r="Q215" s="2"/>
      <c r="R215" s="2"/>
      <c r="S215" s="2"/>
      <c r="T215" s="2"/>
      <c r="V215" s="2"/>
      <c r="X215" s="2"/>
      <c r="Z215" s="2"/>
      <c r="AB215" s="2"/>
      <c r="AE215" s="2"/>
      <c r="AF215" s="2"/>
      <c r="AG215" s="2"/>
    </row>
    <row r="216" spans="1:33" ht="15.75" customHeight="1">
      <c r="A216" s="107"/>
      <c r="B216" s="91"/>
      <c r="C216" s="91"/>
      <c r="D216" s="91"/>
      <c r="E216" s="91"/>
      <c r="F216" s="58"/>
      <c r="G216" s="91"/>
      <c r="H216" s="91"/>
      <c r="L216" s="2"/>
      <c r="P216" s="2"/>
      <c r="Q216" s="2"/>
      <c r="R216" s="2"/>
      <c r="S216" s="2"/>
      <c r="T216" s="2"/>
      <c r="V216" s="2"/>
      <c r="X216" s="2"/>
      <c r="Z216" s="2"/>
      <c r="AB216" s="2"/>
      <c r="AE216" s="2"/>
      <c r="AF216" s="2"/>
      <c r="AG216" s="2"/>
    </row>
    <row r="217" spans="1:33" ht="15.75" customHeight="1">
      <c r="A217" s="107"/>
      <c r="B217" s="91"/>
      <c r="C217" s="91"/>
      <c r="D217" s="91"/>
      <c r="E217" s="91"/>
      <c r="F217" s="58"/>
      <c r="G217" s="91"/>
      <c r="H217" s="91"/>
      <c r="L217" s="2"/>
      <c r="P217" s="2"/>
      <c r="Q217" s="2"/>
      <c r="R217" s="2"/>
      <c r="S217" s="2"/>
      <c r="T217" s="2"/>
      <c r="V217" s="2"/>
      <c r="X217" s="2"/>
      <c r="Z217" s="2"/>
      <c r="AB217" s="2"/>
      <c r="AE217" s="2"/>
      <c r="AF217" s="2"/>
      <c r="AG217" s="2"/>
    </row>
    <row r="218" spans="1:33" ht="15.75" customHeight="1">
      <c r="A218" s="107"/>
      <c r="B218" s="91"/>
      <c r="C218" s="91"/>
      <c r="D218" s="91"/>
      <c r="E218" s="91"/>
      <c r="F218" s="58"/>
      <c r="G218" s="91"/>
      <c r="H218" s="91"/>
      <c r="L218" s="2"/>
      <c r="P218" s="2"/>
      <c r="Q218" s="2"/>
      <c r="R218" s="2"/>
      <c r="S218" s="2"/>
      <c r="T218" s="2"/>
      <c r="V218" s="2"/>
      <c r="X218" s="2"/>
      <c r="Z218" s="2"/>
      <c r="AB218" s="2"/>
      <c r="AE218" s="2"/>
      <c r="AF218" s="2"/>
      <c r="AG218" s="2"/>
    </row>
    <row r="219" spans="1:33" ht="15.75" customHeight="1">
      <c r="A219" s="107"/>
      <c r="B219" s="91"/>
      <c r="C219" s="91"/>
      <c r="D219" s="91"/>
      <c r="E219" s="91"/>
      <c r="F219" s="58"/>
      <c r="G219" s="91"/>
      <c r="H219" s="91"/>
      <c r="L219" s="2"/>
      <c r="P219" s="2"/>
      <c r="Q219" s="2"/>
      <c r="R219" s="2"/>
      <c r="S219" s="2"/>
      <c r="T219" s="2"/>
      <c r="V219" s="2"/>
      <c r="X219" s="2"/>
      <c r="Z219" s="2"/>
      <c r="AB219" s="2"/>
      <c r="AE219" s="2"/>
      <c r="AF219" s="2"/>
      <c r="AG219" s="2"/>
    </row>
    <row r="220" spans="1:33" ht="15.75" customHeight="1">
      <c r="A220" s="107"/>
      <c r="B220" s="91"/>
      <c r="C220" s="91"/>
      <c r="D220" s="91"/>
      <c r="E220" s="91"/>
      <c r="F220" s="58"/>
      <c r="G220" s="91"/>
      <c r="H220" s="91"/>
      <c r="L220" s="2"/>
      <c r="P220" s="2"/>
      <c r="Q220" s="2"/>
      <c r="R220" s="2"/>
      <c r="S220" s="2"/>
      <c r="T220" s="2"/>
      <c r="V220" s="2"/>
      <c r="X220" s="2"/>
      <c r="Z220" s="2"/>
      <c r="AB220" s="2"/>
      <c r="AE220" s="2"/>
      <c r="AF220" s="2"/>
      <c r="AG220" s="2"/>
    </row>
    <row r="221" spans="1:33" ht="15.75" customHeight="1">
      <c r="A221" s="107"/>
      <c r="B221" s="91"/>
      <c r="C221" s="91"/>
      <c r="D221" s="91"/>
      <c r="E221" s="91"/>
      <c r="F221" s="58"/>
      <c r="G221" s="91"/>
      <c r="H221" s="91"/>
      <c r="L221" s="2"/>
      <c r="P221" s="2"/>
      <c r="Q221" s="2"/>
      <c r="R221" s="2"/>
      <c r="S221" s="2"/>
      <c r="T221" s="2"/>
      <c r="V221" s="2"/>
      <c r="X221" s="2"/>
      <c r="Z221" s="2"/>
      <c r="AB221" s="2"/>
      <c r="AE221" s="2"/>
      <c r="AF221" s="2"/>
      <c r="AG221" s="2"/>
    </row>
    <row r="222" spans="1:33" ht="15.75" customHeight="1">
      <c r="A222" s="107"/>
      <c r="B222" s="91"/>
      <c r="C222" s="91"/>
      <c r="D222" s="91"/>
      <c r="E222" s="91"/>
      <c r="F222" s="58"/>
      <c r="G222" s="91"/>
      <c r="H222" s="91"/>
      <c r="L222" s="2"/>
      <c r="P222" s="2"/>
      <c r="Q222" s="2"/>
      <c r="R222" s="2"/>
      <c r="S222" s="2"/>
      <c r="T222" s="2"/>
      <c r="V222" s="2"/>
      <c r="X222" s="2"/>
      <c r="Z222" s="2"/>
      <c r="AB222" s="2"/>
      <c r="AE222" s="2"/>
      <c r="AF222" s="2"/>
      <c r="AG222" s="2"/>
    </row>
    <row r="223" spans="1:33" ht="15.75" customHeight="1">
      <c r="A223" s="107"/>
      <c r="B223" s="91"/>
      <c r="C223" s="91"/>
      <c r="D223" s="91"/>
      <c r="E223" s="91"/>
      <c r="F223" s="58"/>
      <c r="G223" s="91"/>
      <c r="H223" s="91"/>
      <c r="L223" s="2"/>
      <c r="P223" s="2"/>
      <c r="Q223" s="2"/>
      <c r="R223" s="2"/>
      <c r="S223" s="2"/>
      <c r="T223" s="2"/>
      <c r="V223" s="2"/>
      <c r="X223" s="2"/>
      <c r="Z223" s="2"/>
      <c r="AB223" s="2"/>
      <c r="AE223" s="2"/>
      <c r="AF223" s="2"/>
      <c r="AG223" s="2"/>
    </row>
    <row r="224" spans="1:33" ht="15.75" customHeight="1">
      <c r="A224" s="107"/>
      <c r="B224" s="91"/>
      <c r="C224" s="91"/>
      <c r="D224" s="91"/>
      <c r="E224" s="91"/>
      <c r="F224" s="58"/>
      <c r="G224" s="91"/>
      <c r="H224" s="91"/>
      <c r="L224" s="2"/>
      <c r="P224" s="2"/>
      <c r="Q224" s="2"/>
      <c r="R224" s="2"/>
      <c r="S224" s="2"/>
      <c r="T224" s="2"/>
      <c r="V224" s="2"/>
      <c r="X224" s="2"/>
      <c r="Z224" s="2"/>
      <c r="AB224" s="2"/>
      <c r="AE224" s="2"/>
      <c r="AF224" s="2"/>
      <c r="AG224" s="2"/>
    </row>
    <row r="225" spans="1:33" ht="15.75" customHeight="1">
      <c r="A225" s="107"/>
      <c r="B225" s="91"/>
      <c r="C225" s="91"/>
      <c r="D225" s="91"/>
      <c r="E225" s="91"/>
      <c r="F225" s="58"/>
      <c r="G225" s="91"/>
      <c r="H225" s="91"/>
      <c r="L225" s="2"/>
      <c r="P225" s="2"/>
      <c r="Q225" s="2"/>
      <c r="R225" s="2"/>
      <c r="S225" s="2"/>
      <c r="T225" s="2"/>
      <c r="V225" s="2"/>
      <c r="X225" s="2"/>
      <c r="Z225" s="2"/>
      <c r="AB225" s="2"/>
      <c r="AE225" s="2"/>
      <c r="AF225" s="2"/>
      <c r="AG225" s="2"/>
    </row>
    <row r="226" spans="1:33" ht="15.75" customHeight="1">
      <c r="A226" s="107"/>
      <c r="B226" s="91"/>
      <c r="C226" s="91"/>
      <c r="D226" s="91"/>
      <c r="E226" s="91"/>
      <c r="F226" s="58"/>
      <c r="G226" s="91"/>
      <c r="H226" s="91"/>
      <c r="L226" s="2"/>
      <c r="P226" s="2"/>
      <c r="Q226" s="2"/>
      <c r="R226" s="2"/>
      <c r="S226" s="2"/>
      <c r="T226" s="2"/>
      <c r="V226" s="2"/>
      <c r="X226" s="2"/>
      <c r="Z226" s="2"/>
      <c r="AB226" s="2"/>
      <c r="AE226" s="2"/>
      <c r="AF226" s="2"/>
      <c r="AG226" s="2"/>
    </row>
    <row r="227" spans="1:33" ht="15.75" customHeight="1">
      <c r="A227" s="107"/>
      <c r="B227" s="91"/>
      <c r="C227" s="91"/>
      <c r="D227" s="91"/>
      <c r="E227" s="91"/>
      <c r="F227" s="58"/>
      <c r="G227" s="91"/>
      <c r="H227" s="91"/>
      <c r="L227" s="2"/>
      <c r="P227" s="2"/>
      <c r="Q227" s="2"/>
      <c r="R227" s="2"/>
      <c r="S227" s="2"/>
      <c r="T227" s="2"/>
      <c r="V227" s="2"/>
      <c r="X227" s="2"/>
      <c r="Z227" s="2"/>
      <c r="AB227" s="2"/>
      <c r="AE227" s="2"/>
      <c r="AF227" s="2"/>
      <c r="AG227" s="2"/>
    </row>
    <row r="228" spans="1:33" ht="15.75" customHeight="1">
      <c r="A228" s="107"/>
      <c r="B228" s="91"/>
      <c r="C228" s="91"/>
      <c r="D228" s="91"/>
      <c r="E228" s="91"/>
      <c r="F228" s="58"/>
      <c r="G228" s="91"/>
      <c r="H228" s="91"/>
      <c r="L228" s="2"/>
      <c r="P228" s="2"/>
      <c r="Q228" s="2"/>
      <c r="R228" s="2"/>
      <c r="S228" s="2"/>
      <c r="T228" s="2"/>
      <c r="V228" s="2"/>
      <c r="X228" s="2"/>
      <c r="Z228" s="2"/>
      <c r="AB228" s="2"/>
      <c r="AE228" s="2"/>
      <c r="AF228" s="2"/>
      <c r="AG228" s="2"/>
    </row>
    <row r="229" spans="1:33" ht="15.75" customHeight="1">
      <c r="A229" s="107"/>
      <c r="B229" s="91"/>
      <c r="C229" s="91"/>
      <c r="D229" s="91"/>
      <c r="E229" s="91"/>
      <c r="F229" s="58"/>
      <c r="G229" s="91"/>
      <c r="H229" s="91"/>
      <c r="L229" s="2"/>
      <c r="P229" s="2"/>
      <c r="Q229" s="2"/>
      <c r="R229" s="2"/>
      <c r="S229" s="2"/>
      <c r="T229" s="2"/>
      <c r="V229" s="2"/>
      <c r="X229" s="2"/>
      <c r="Z229" s="2"/>
      <c r="AB229" s="2"/>
      <c r="AE229" s="2"/>
      <c r="AF229" s="2"/>
      <c r="AG229" s="2"/>
    </row>
    <row r="230" spans="1:33" ht="15.75" customHeight="1">
      <c r="A230" s="107"/>
      <c r="B230" s="91"/>
      <c r="C230" s="91"/>
      <c r="D230" s="91"/>
      <c r="E230" s="91"/>
      <c r="F230" s="58"/>
      <c r="G230" s="91"/>
      <c r="H230" s="91"/>
      <c r="L230" s="2"/>
      <c r="P230" s="2"/>
      <c r="Q230" s="2"/>
      <c r="R230" s="2"/>
      <c r="S230" s="2"/>
      <c r="T230" s="2"/>
      <c r="V230" s="2"/>
      <c r="X230" s="2"/>
      <c r="Z230" s="2"/>
      <c r="AB230" s="2"/>
      <c r="AE230" s="2"/>
      <c r="AF230" s="2"/>
      <c r="AG230" s="2"/>
    </row>
    <row r="231" spans="1:33" ht="15.75" customHeight="1">
      <c r="A231" s="107"/>
      <c r="B231" s="91"/>
      <c r="C231" s="91"/>
      <c r="D231" s="91"/>
      <c r="E231" s="91"/>
      <c r="F231" s="58"/>
      <c r="G231" s="91"/>
      <c r="H231" s="91"/>
      <c r="L231" s="2"/>
      <c r="P231" s="2"/>
      <c r="Q231" s="2"/>
      <c r="R231" s="2"/>
      <c r="S231" s="2"/>
      <c r="T231" s="2"/>
      <c r="V231" s="2"/>
      <c r="X231" s="2"/>
      <c r="Z231" s="2"/>
      <c r="AB231" s="2"/>
      <c r="AE231" s="2"/>
      <c r="AF231" s="2"/>
      <c r="AG231" s="2"/>
    </row>
    <row r="232" spans="1:33" ht="15.75" customHeight="1">
      <c r="A232" s="107"/>
      <c r="B232" s="91"/>
      <c r="C232" s="91"/>
      <c r="D232" s="91"/>
      <c r="E232" s="91"/>
      <c r="F232" s="58"/>
      <c r="G232" s="91"/>
      <c r="H232" s="91"/>
      <c r="L232" s="2"/>
      <c r="P232" s="2"/>
      <c r="Q232" s="2"/>
      <c r="R232" s="2"/>
      <c r="S232" s="2"/>
      <c r="T232" s="2"/>
      <c r="V232" s="2"/>
      <c r="X232" s="2"/>
      <c r="Z232" s="2"/>
      <c r="AB232" s="2"/>
      <c r="AE232" s="2"/>
      <c r="AF232" s="2"/>
      <c r="AG232" s="2"/>
    </row>
    <row r="233" spans="1:33" ht="15.75" customHeight="1">
      <c r="A233" s="107"/>
      <c r="B233" s="91"/>
      <c r="C233" s="91"/>
      <c r="D233" s="91"/>
      <c r="E233" s="91"/>
      <c r="F233" s="58"/>
      <c r="G233" s="91"/>
      <c r="H233" s="91"/>
      <c r="L233" s="2"/>
      <c r="P233" s="2"/>
      <c r="Q233" s="2"/>
      <c r="R233" s="2"/>
      <c r="S233" s="2"/>
      <c r="T233" s="2"/>
      <c r="V233" s="2"/>
      <c r="X233" s="2"/>
      <c r="Z233" s="2"/>
      <c r="AB233" s="2"/>
      <c r="AE233" s="2"/>
      <c r="AF233" s="2"/>
      <c r="AG233" s="2"/>
    </row>
    <row r="234" spans="1:33" ht="15.75" customHeight="1">
      <c r="A234" s="107"/>
      <c r="B234" s="91"/>
      <c r="C234" s="91"/>
      <c r="D234" s="91"/>
      <c r="E234" s="91"/>
      <c r="F234" s="58"/>
      <c r="G234" s="91"/>
      <c r="H234" s="91"/>
      <c r="L234" s="2"/>
      <c r="P234" s="2"/>
      <c r="Q234" s="2"/>
      <c r="R234" s="2"/>
      <c r="S234" s="2"/>
      <c r="T234" s="2"/>
      <c r="V234" s="2"/>
      <c r="X234" s="2"/>
      <c r="Z234" s="2"/>
      <c r="AB234" s="2"/>
      <c r="AE234" s="2"/>
      <c r="AF234" s="2"/>
      <c r="AG234" s="2"/>
    </row>
    <row r="235" spans="1:33" ht="15.75" customHeight="1">
      <c r="A235" s="107"/>
      <c r="B235" s="91"/>
      <c r="C235" s="91"/>
      <c r="D235" s="91"/>
      <c r="E235" s="91"/>
      <c r="F235" s="58"/>
      <c r="G235" s="91"/>
      <c r="H235" s="91"/>
      <c r="L235" s="2"/>
      <c r="P235" s="2"/>
      <c r="Q235" s="2"/>
      <c r="R235" s="2"/>
      <c r="S235" s="2"/>
      <c r="T235" s="2"/>
      <c r="V235" s="2"/>
      <c r="X235" s="2"/>
      <c r="Z235" s="2"/>
      <c r="AB235" s="2"/>
      <c r="AE235" s="2"/>
      <c r="AF235" s="2"/>
      <c r="AG235" s="2"/>
    </row>
    <row r="236" spans="1:33" ht="15.75" customHeight="1">
      <c r="A236" s="107"/>
      <c r="B236" s="91"/>
      <c r="C236" s="91"/>
      <c r="D236" s="91"/>
      <c r="E236" s="91"/>
      <c r="F236" s="58"/>
      <c r="G236" s="91"/>
      <c r="H236" s="91"/>
      <c r="L236" s="2"/>
      <c r="P236" s="2"/>
      <c r="Q236" s="2"/>
      <c r="R236" s="2"/>
      <c r="S236" s="2"/>
      <c r="T236" s="2"/>
      <c r="V236" s="2"/>
      <c r="X236" s="2"/>
      <c r="Z236" s="2"/>
      <c r="AB236" s="2"/>
      <c r="AE236" s="2"/>
      <c r="AF236" s="2"/>
      <c r="AG236" s="2"/>
    </row>
    <row r="237" spans="1:33" ht="15.75" customHeight="1">
      <c r="A237" s="107"/>
      <c r="B237" s="91"/>
      <c r="C237" s="91"/>
      <c r="D237" s="91"/>
      <c r="E237" s="91"/>
      <c r="F237" s="58"/>
      <c r="G237" s="91"/>
      <c r="H237" s="91"/>
      <c r="L237" s="2"/>
      <c r="P237" s="2"/>
      <c r="Q237" s="2"/>
      <c r="R237" s="2"/>
      <c r="S237" s="2"/>
      <c r="T237" s="2"/>
      <c r="V237" s="2"/>
      <c r="X237" s="2"/>
      <c r="Z237" s="2"/>
      <c r="AB237" s="2"/>
      <c r="AE237" s="2"/>
      <c r="AF237" s="2"/>
      <c r="AG237" s="2"/>
    </row>
    <row r="238" spans="1:33" ht="15.75" customHeight="1">
      <c r="A238" s="107"/>
      <c r="B238" s="91"/>
      <c r="C238" s="91"/>
      <c r="D238" s="91"/>
      <c r="E238" s="91"/>
      <c r="F238" s="58"/>
      <c r="G238" s="91"/>
      <c r="H238" s="91"/>
      <c r="L238" s="2"/>
      <c r="P238" s="2"/>
      <c r="Q238" s="2"/>
      <c r="R238" s="2"/>
      <c r="S238" s="2"/>
      <c r="T238" s="2"/>
      <c r="V238" s="2"/>
      <c r="X238" s="2"/>
      <c r="Z238" s="2"/>
      <c r="AB238" s="2"/>
      <c r="AE238" s="2"/>
      <c r="AF238" s="2"/>
      <c r="AG238" s="2"/>
    </row>
    <row r="239" spans="1:33" ht="15.75" customHeight="1">
      <c r="A239" s="107"/>
      <c r="B239" s="91"/>
      <c r="C239" s="91"/>
      <c r="D239" s="91"/>
      <c r="E239" s="91"/>
      <c r="F239" s="58"/>
      <c r="G239" s="91"/>
      <c r="H239" s="91"/>
      <c r="L239" s="2"/>
      <c r="P239" s="2"/>
      <c r="Q239" s="2"/>
      <c r="R239" s="2"/>
      <c r="S239" s="2"/>
      <c r="T239" s="2"/>
      <c r="V239" s="2"/>
      <c r="X239" s="2"/>
      <c r="Z239" s="2"/>
      <c r="AB239" s="2"/>
      <c r="AE239" s="2"/>
      <c r="AF239" s="2"/>
      <c r="AG239" s="2"/>
    </row>
    <row r="240" spans="1:33" ht="15.75" customHeight="1">
      <c r="A240" s="107"/>
      <c r="B240" s="91"/>
      <c r="C240" s="91"/>
      <c r="D240" s="91"/>
      <c r="E240" s="91"/>
      <c r="F240" s="58"/>
      <c r="G240" s="91"/>
      <c r="H240" s="91"/>
      <c r="L240" s="2"/>
      <c r="P240" s="2"/>
      <c r="Q240" s="2"/>
      <c r="R240" s="2"/>
      <c r="S240" s="2"/>
      <c r="T240" s="2"/>
      <c r="V240" s="2"/>
      <c r="X240" s="2"/>
      <c r="Z240" s="2"/>
      <c r="AB240" s="2"/>
      <c r="AE240" s="2"/>
      <c r="AF240" s="2"/>
      <c r="AG240" s="2"/>
    </row>
    <row r="241" spans="1:33" ht="15.75" customHeight="1">
      <c r="A241" s="107"/>
      <c r="B241" s="91"/>
      <c r="C241" s="91"/>
      <c r="D241" s="91"/>
      <c r="E241" s="91"/>
      <c r="F241" s="58"/>
      <c r="G241" s="91"/>
      <c r="H241" s="91"/>
      <c r="L241" s="2"/>
      <c r="P241" s="2"/>
      <c r="Q241" s="2"/>
      <c r="R241" s="2"/>
      <c r="S241" s="2"/>
      <c r="T241" s="2"/>
      <c r="V241" s="2"/>
      <c r="X241" s="2"/>
      <c r="Z241" s="2"/>
      <c r="AB241" s="2"/>
      <c r="AE241" s="2"/>
      <c r="AF241" s="2"/>
      <c r="AG241" s="2"/>
    </row>
    <row r="242" spans="1:33" ht="15.75" customHeight="1">
      <c r="A242" s="107"/>
      <c r="B242" s="91"/>
      <c r="C242" s="91"/>
      <c r="D242" s="91"/>
      <c r="E242" s="91"/>
      <c r="F242" s="58"/>
      <c r="G242" s="91"/>
      <c r="H242" s="91"/>
      <c r="L242" s="2"/>
      <c r="P242" s="2"/>
      <c r="Q242" s="2"/>
      <c r="R242" s="2"/>
      <c r="S242" s="2"/>
      <c r="T242" s="2"/>
      <c r="V242" s="2"/>
      <c r="X242" s="2"/>
      <c r="Z242" s="2"/>
      <c r="AB242" s="2"/>
      <c r="AE242" s="2"/>
      <c r="AF242" s="2"/>
      <c r="AG242" s="2"/>
    </row>
    <row r="243" spans="1:33" ht="15.75" customHeight="1">
      <c r="A243" s="107"/>
      <c r="B243" s="91"/>
      <c r="C243" s="91"/>
      <c r="D243" s="91"/>
      <c r="E243" s="91"/>
      <c r="F243" s="58"/>
      <c r="G243" s="91"/>
      <c r="H243" s="91"/>
      <c r="L243" s="2"/>
      <c r="P243" s="2"/>
      <c r="Q243" s="2"/>
      <c r="R243" s="2"/>
      <c r="S243" s="2"/>
      <c r="T243" s="2"/>
      <c r="V243" s="2"/>
      <c r="X243" s="2"/>
      <c r="Z243" s="2"/>
      <c r="AB243" s="2"/>
      <c r="AE243" s="2"/>
      <c r="AF243" s="2"/>
      <c r="AG243" s="2"/>
    </row>
    <row r="244" spans="1:33" ht="15.75" customHeight="1">
      <c r="A244" s="107"/>
      <c r="B244" s="91"/>
      <c r="C244" s="91"/>
      <c r="D244" s="91"/>
      <c r="E244" s="91"/>
      <c r="F244" s="58"/>
      <c r="G244" s="91"/>
      <c r="H244" s="91"/>
      <c r="L244" s="2"/>
      <c r="P244" s="2"/>
      <c r="Q244" s="2"/>
      <c r="R244" s="2"/>
      <c r="S244" s="2"/>
      <c r="T244" s="2"/>
      <c r="V244" s="2"/>
      <c r="X244" s="2"/>
      <c r="Z244" s="2"/>
      <c r="AB244" s="2"/>
      <c r="AE244" s="2"/>
      <c r="AF244" s="2"/>
      <c r="AG244" s="2"/>
    </row>
    <row r="245" spans="1:33" ht="15.75" customHeight="1">
      <c r="A245" s="107"/>
      <c r="B245" s="91"/>
      <c r="C245" s="91"/>
      <c r="D245" s="91"/>
      <c r="E245" s="91"/>
      <c r="F245" s="58"/>
      <c r="G245" s="91"/>
      <c r="H245" s="91"/>
      <c r="L245" s="2"/>
      <c r="P245" s="2"/>
      <c r="Q245" s="2"/>
      <c r="R245" s="2"/>
      <c r="S245" s="2"/>
      <c r="T245" s="2"/>
      <c r="V245" s="2"/>
      <c r="X245" s="2"/>
      <c r="Z245" s="2"/>
      <c r="AB245" s="2"/>
      <c r="AE245" s="2"/>
      <c r="AF245" s="2"/>
      <c r="AG245" s="2"/>
    </row>
    <row r="246" spans="1:33" ht="15.75" customHeight="1">
      <c r="A246" s="107"/>
      <c r="B246" s="91"/>
      <c r="C246" s="91"/>
      <c r="D246" s="91"/>
      <c r="E246" s="91"/>
      <c r="F246" s="58"/>
      <c r="G246" s="91"/>
      <c r="H246" s="91"/>
      <c r="L246" s="2"/>
      <c r="P246" s="2"/>
      <c r="Q246" s="2"/>
      <c r="R246" s="2"/>
      <c r="S246" s="2"/>
      <c r="T246" s="2"/>
      <c r="V246" s="2"/>
      <c r="X246" s="2"/>
      <c r="Z246" s="2"/>
      <c r="AB246" s="2"/>
      <c r="AE246" s="2"/>
      <c r="AF246" s="2"/>
      <c r="AG246" s="2"/>
    </row>
    <row r="247" spans="1:33" ht="15.75" customHeight="1">
      <c r="A247" s="107"/>
      <c r="B247" s="91"/>
      <c r="C247" s="91"/>
      <c r="D247" s="91"/>
      <c r="E247" s="91"/>
      <c r="F247" s="58"/>
      <c r="G247" s="91"/>
      <c r="H247" s="91"/>
      <c r="L247" s="2"/>
      <c r="P247" s="2"/>
      <c r="Q247" s="2"/>
      <c r="R247" s="2"/>
      <c r="S247" s="2"/>
      <c r="T247" s="2"/>
      <c r="V247" s="2"/>
      <c r="X247" s="2"/>
      <c r="Z247" s="2"/>
      <c r="AB247" s="2"/>
      <c r="AE247" s="2"/>
      <c r="AF247" s="2"/>
      <c r="AG247" s="2"/>
    </row>
    <row r="248" spans="1:33" ht="15.75" customHeight="1">
      <c r="A248" s="107"/>
      <c r="B248" s="91"/>
      <c r="C248" s="91"/>
      <c r="D248" s="91"/>
      <c r="E248" s="91"/>
      <c r="F248" s="58"/>
      <c r="G248" s="91"/>
      <c r="H248" s="91"/>
      <c r="L248" s="2"/>
      <c r="P248" s="2"/>
      <c r="Q248" s="2"/>
      <c r="R248" s="2"/>
      <c r="S248" s="2"/>
      <c r="T248" s="2"/>
      <c r="V248" s="2"/>
      <c r="X248" s="2"/>
      <c r="Z248" s="2"/>
      <c r="AB248" s="2"/>
      <c r="AE248" s="2"/>
      <c r="AF248" s="2"/>
      <c r="AG248" s="2"/>
    </row>
    <row r="249" spans="1:33" ht="15.75" customHeight="1">
      <c r="A249" s="107"/>
      <c r="B249" s="91"/>
      <c r="C249" s="91"/>
      <c r="D249" s="91"/>
      <c r="E249" s="91"/>
      <c r="F249" s="58"/>
      <c r="G249" s="91"/>
      <c r="H249" s="91"/>
      <c r="L249" s="2"/>
      <c r="P249" s="2"/>
      <c r="Q249" s="2"/>
      <c r="R249" s="2"/>
      <c r="S249" s="2"/>
      <c r="T249" s="2"/>
      <c r="V249" s="2"/>
      <c r="X249" s="2"/>
      <c r="Z249" s="2"/>
      <c r="AB249" s="2"/>
      <c r="AE249" s="2"/>
      <c r="AF249" s="2"/>
      <c r="AG249" s="2"/>
    </row>
    <row r="250" spans="1:33" ht="15.75" customHeight="1">
      <c r="A250" s="107"/>
      <c r="B250" s="91"/>
      <c r="C250" s="91"/>
      <c r="D250" s="91"/>
      <c r="E250" s="91"/>
      <c r="F250" s="58"/>
      <c r="G250" s="91"/>
      <c r="H250" s="91"/>
      <c r="L250" s="2"/>
      <c r="P250" s="2"/>
      <c r="Q250" s="2"/>
      <c r="R250" s="2"/>
      <c r="S250" s="2"/>
      <c r="T250" s="2"/>
      <c r="V250" s="2"/>
      <c r="X250" s="2"/>
      <c r="Z250" s="2"/>
      <c r="AB250" s="2"/>
      <c r="AE250" s="2"/>
      <c r="AF250" s="2"/>
      <c r="AG250" s="2"/>
    </row>
    <row r="251" spans="1:33" ht="15.75" customHeight="1">
      <c r="A251" s="107"/>
      <c r="B251" s="91"/>
      <c r="C251" s="91"/>
      <c r="D251" s="91"/>
      <c r="E251" s="91"/>
      <c r="F251" s="58"/>
      <c r="G251" s="91"/>
      <c r="H251" s="91"/>
      <c r="L251" s="2"/>
      <c r="P251" s="2"/>
      <c r="Q251" s="2"/>
      <c r="R251" s="2"/>
      <c r="S251" s="2"/>
      <c r="T251" s="2"/>
      <c r="V251" s="2"/>
      <c r="X251" s="2"/>
      <c r="Z251" s="2"/>
      <c r="AB251" s="2"/>
      <c r="AE251" s="2"/>
      <c r="AF251" s="2"/>
      <c r="AG251" s="2"/>
    </row>
    <row r="252" spans="1:33" ht="15.75" customHeight="1">
      <c r="A252" s="107"/>
      <c r="B252" s="91"/>
      <c r="C252" s="91"/>
      <c r="D252" s="91"/>
      <c r="E252" s="91"/>
      <c r="F252" s="58"/>
      <c r="G252" s="91"/>
      <c r="H252" s="91"/>
      <c r="L252" s="2"/>
      <c r="P252" s="2"/>
      <c r="Q252" s="2"/>
      <c r="R252" s="2"/>
      <c r="S252" s="2"/>
      <c r="T252" s="2"/>
      <c r="V252" s="2"/>
      <c r="X252" s="2"/>
      <c r="Z252" s="2"/>
      <c r="AB252" s="2"/>
      <c r="AE252" s="2"/>
      <c r="AF252" s="2"/>
      <c r="AG252" s="2"/>
    </row>
    <row r="253" spans="1:33" ht="15.75" customHeight="1">
      <c r="A253" s="107"/>
      <c r="B253" s="91"/>
      <c r="C253" s="91"/>
      <c r="D253" s="91"/>
      <c r="E253" s="91"/>
      <c r="F253" s="58"/>
      <c r="G253" s="91"/>
      <c r="H253" s="91"/>
      <c r="L253" s="2"/>
      <c r="P253" s="2"/>
      <c r="Q253" s="2"/>
      <c r="R253" s="2"/>
      <c r="S253" s="2"/>
      <c r="T253" s="2"/>
      <c r="V253" s="2"/>
      <c r="X253" s="2"/>
      <c r="Z253" s="2"/>
      <c r="AB253" s="2"/>
      <c r="AE253" s="2"/>
      <c r="AF253" s="2"/>
      <c r="AG253" s="2"/>
    </row>
    <row r="254" spans="1:33" ht="15.75" customHeight="1">
      <c r="A254" s="107"/>
      <c r="B254" s="91"/>
      <c r="C254" s="91"/>
      <c r="D254" s="91"/>
      <c r="E254" s="91"/>
      <c r="F254" s="58"/>
      <c r="G254" s="91"/>
      <c r="H254" s="91"/>
      <c r="L254" s="2"/>
      <c r="P254" s="2"/>
      <c r="Q254" s="2"/>
      <c r="R254" s="2"/>
      <c r="S254" s="2"/>
      <c r="T254" s="2"/>
      <c r="V254" s="2"/>
      <c r="X254" s="2"/>
      <c r="Z254" s="2"/>
      <c r="AB254" s="2"/>
      <c r="AE254" s="2"/>
      <c r="AF254" s="2"/>
      <c r="AG254" s="2"/>
    </row>
    <row r="255" spans="1:33" ht="15.75" customHeight="1">
      <c r="A255" s="107"/>
      <c r="B255" s="91"/>
      <c r="C255" s="91"/>
      <c r="D255" s="91"/>
      <c r="E255" s="91"/>
      <c r="F255" s="58"/>
      <c r="G255" s="91"/>
      <c r="H255" s="91"/>
      <c r="L255" s="2"/>
      <c r="P255" s="2"/>
      <c r="Q255" s="2"/>
      <c r="R255" s="2"/>
      <c r="S255" s="2"/>
      <c r="T255" s="2"/>
      <c r="V255" s="2"/>
      <c r="X255" s="2"/>
      <c r="Z255" s="2"/>
      <c r="AB255" s="2"/>
      <c r="AE255" s="2"/>
      <c r="AF255" s="2"/>
      <c r="AG255" s="2"/>
    </row>
    <row r="256" spans="1:33" ht="15.75" customHeight="1">
      <c r="A256" s="107"/>
      <c r="B256" s="91"/>
      <c r="C256" s="91"/>
      <c r="D256" s="91"/>
      <c r="E256" s="91"/>
      <c r="F256" s="58"/>
      <c r="G256" s="91"/>
      <c r="H256" s="91"/>
      <c r="L256" s="2"/>
      <c r="P256" s="2"/>
      <c r="Q256" s="2"/>
      <c r="R256" s="2"/>
      <c r="S256" s="2"/>
      <c r="T256" s="2"/>
      <c r="V256" s="2"/>
      <c r="X256" s="2"/>
      <c r="Z256" s="2"/>
      <c r="AB256" s="2"/>
      <c r="AE256" s="2"/>
      <c r="AF256" s="2"/>
      <c r="AG256" s="2"/>
    </row>
    <row r="257" spans="1:33" ht="15.75" customHeight="1">
      <c r="A257" s="107"/>
      <c r="B257" s="91"/>
      <c r="C257" s="91"/>
      <c r="D257" s="91"/>
      <c r="E257" s="91"/>
      <c r="F257" s="58"/>
      <c r="G257" s="91"/>
      <c r="H257" s="91"/>
      <c r="L257" s="2"/>
      <c r="P257" s="2"/>
      <c r="Q257" s="2"/>
      <c r="R257" s="2"/>
      <c r="S257" s="2"/>
      <c r="T257" s="2"/>
      <c r="V257" s="2"/>
      <c r="X257" s="2"/>
      <c r="Z257" s="2"/>
      <c r="AB257" s="2"/>
      <c r="AE257" s="2"/>
      <c r="AF257" s="2"/>
      <c r="AG257" s="2"/>
    </row>
    <row r="258" spans="1:33" ht="15.75" customHeight="1">
      <c r="A258" s="107"/>
      <c r="B258" s="91"/>
      <c r="C258" s="91"/>
      <c r="D258" s="91"/>
      <c r="E258" s="91"/>
      <c r="F258" s="58"/>
      <c r="G258" s="91"/>
      <c r="H258" s="91"/>
      <c r="L258" s="2"/>
      <c r="P258" s="2"/>
      <c r="Q258" s="2"/>
      <c r="R258" s="2"/>
      <c r="S258" s="2"/>
      <c r="T258" s="2"/>
      <c r="V258" s="2"/>
      <c r="X258" s="2"/>
      <c r="Z258" s="2"/>
      <c r="AB258" s="2"/>
      <c r="AE258" s="2"/>
      <c r="AF258" s="2"/>
      <c r="AG258" s="2"/>
    </row>
    <row r="259" spans="1:33" ht="15.75" customHeight="1">
      <c r="A259" s="107"/>
      <c r="B259" s="91"/>
      <c r="C259" s="91"/>
      <c r="D259" s="91"/>
      <c r="E259" s="91"/>
      <c r="F259" s="58"/>
      <c r="G259" s="91"/>
      <c r="H259" s="91"/>
      <c r="L259" s="2"/>
      <c r="P259" s="2"/>
      <c r="Q259" s="2"/>
      <c r="R259" s="2"/>
      <c r="S259" s="2"/>
      <c r="T259" s="2"/>
      <c r="V259" s="2"/>
      <c r="X259" s="2"/>
      <c r="Z259" s="2"/>
      <c r="AB259" s="2"/>
      <c r="AE259" s="2"/>
      <c r="AF259" s="2"/>
      <c r="AG259" s="2"/>
    </row>
    <row r="260" spans="1:33" ht="15.75" customHeight="1">
      <c r="A260" s="107"/>
      <c r="B260" s="91"/>
      <c r="C260" s="91"/>
      <c r="D260" s="91"/>
      <c r="E260" s="91"/>
      <c r="F260" s="58"/>
      <c r="G260" s="91"/>
      <c r="H260" s="91"/>
      <c r="L260" s="2"/>
      <c r="P260" s="2"/>
      <c r="Q260" s="2"/>
      <c r="R260" s="2"/>
      <c r="S260" s="2"/>
      <c r="T260" s="2"/>
      <c r="V260" s="2"/>
      <c r="X260" s="2"/>
      <c r="Z260" s="2"/>
      <c r="AB260" s="2"/>
      <c r="AE260" s="2"/>
      <c r="AF260" s="2"/>
      <c r="AG260" s="2"/>
    </row>
    <row r="261" spans="1:33" ht="15.75" customHeight="1">
      <c r="A261" s="107"/>
      <c r="B261" s="91"/>
      <c r="C261" s="91"/>
      <c r="D261" s="91"/>
      <c r="E261" s="91"/>
      <c r="F261" s="58"/>
      <c r="G261" s="91"/>
      <c r="H261" s="91"/>
      <c r="L261" s="2"/>
      <c r="P261" s="2"/>
      <c r="Q261" s="2"/>
      <c r="R261" s="2"/>
      <c r="S261" s="2"/>
      <c r="T261" s="2"/>
      <c r="V261" s="2"/>
      <c r="X261" s="2"/>
      <c r="Z261" s="2"/>
      <c r="AB261" s="2"/>
      <c r="AE261" s="2"/>
      <c r="AF261" s="2"/>
      <c r="AG261" s="2"/>
    </row>
    <row r="262" spans="1:33" ht="15.75" customHeight="1">
      <c r="A262" s="107"/>
      <c r="B262" s="91"/>
      <c r="C262" s="91"/>
      <c r="D262" s="91"/>
      <c r="E262" s="91"/>
      <c r="F262" s="58"/>
      <c r="G262" s="91"/>
      <c r="H262" s="91"/>
      <c r="L262" s="2"/>
      <c r="P262" s="2"/>
      <c r="Q262" s="2"/>
      <c r="R262" s="2"/>
      <c r="S262" s="2"/>
      <c r="T262" s="2"/>
      <c r="V262" s="2"/>
      <c r="X262" s="2"/>
      <c r="Z262" s="2"/>
      <c r="AB262" s="2"/>
      <c r="AE262" s="2"/>
      <c r="AF262" s="2"/>
      <c r="AG262" s="2"/>
    </row>
    <row r="263" spans="1:33" ht="15.75" customHeight="1">
      <c r="A263" s="107"/>
      <c r="B263" s="91"/>
      <c r="C263" s="91"/>
      <c r="D263" s="91"/>
      <c r="E263" s="91"/>
      <c r="F263" s="58"/>
      <c r="G263" s="91"/>
      <c r="H263" s="91"/>
      <c r="L263" s="2"/>
      <c r="P263" s="2"/>
      <c r="Q263" s="2"/>
      <c r="R263" s="2"/>
      <c r="S263" s="2"/>
      <c r="T263" s="2"/>
      <c r="V263" s="2"/>
      <c r="X263" s="2"/>
      <c r="Z263" s="2"/>
      <c r="AB263" s="2"/>
      <c r="AE263" s="2"/>
      <c r="AF263" s="2"/>
      <c r="AG263" s="2"/>
    </row>
    <row r="264" spans="1:33" ht="15.75" customHeight="1">
      <c r="A264" s="107"/>
      <c r="B264" s="91"/>
      <c r="C264" s="91"/>
      <c r="D264" s="91"/>
      <c r="E264" s="91"/>
      <c r="F264" s="58"/>
      <c r="G264" s="91"/>
      <c r="H264" s="91"/>
      <c r="L264" s="2"/>
      <c r="P264" s="2"/>
      <c r="Q264" s="2"/>
      <c r="R264" s="2"/>
      <c r="S264" s="2"/>
      <c r="T264" s="2"/>
      <c r="V264" s="2"/>
      <c r="X264" s="2"/>
      <c r="Z264" s="2"/>
      <c r="AB264" s="2"/>
      <c r="AE264" s="2"/>
      <c r="AF264" s="2"/>
      <c r="AG264" s="2"/>
    </row>
    <row r="265" spans="1:33" ht="15.75" customHeight="1">
      <c r="A265" s="107"/>
      <c r="B265" s="91"/>
      <c r="C265" s="91"/>
      <c r="D265" s="91"/>
      <c r="E265" s="91"/>
      <c r="F265" s="58"/>
      <c r="G265" s="91"/>
      <c r="H265" s="91"/>
      <c r="L265" s="2"/>
      <c r="P265" s="2"/>
      <c r="Q265" s="2"/>
      <c r="R265" s="2"/>
      <c r="S265" s="2"/>
      <c r="T265" s="2"/>
      <c r="V265" s="2"/>
      <c r="X265" s="2"/>
      <c r="Z265" s="2"/>
      <c r="AB265" s="2"/>
      <c r="AE265" s="2"/>
      <c r="AF265" s="2"/>
      <c r="AG265" s="2"/>
    </row>
    <row r="266" spans="1:33" ht="15.75" customHeight="1">
      <c r="A266" s="107"/>
      <c r="B266" s="91"/>
      <c r="C266" s="91"/>
      <c r="D266" s="91"/>
      <c r="E266" s="91"/>
      <c r="F266" s="58"/>
      <c r="G266" s="91"/>
      <c r="H266" s="91"/>
      <c r="L266" s="2"/>
      <c r="P266" s="2"/>
      <c r="Q266" s="2"/>
      <c r="R266" s="2"/>
      <c r="S266" s="2"/>
      <c r="T266" s="2"/>
      <c r="V266" s="2"/>
      <c r="X266" s="2"/>
      <c r="Z266" s="2"/>
      <c r="AB266" s="2"/>
      <c r="AE266" s="2"/>
      <c r="AF266" s="2"/>
      <c r="AG266" s="2"/>
    </row>
    <row r="267" spans="1:33" ht="15.75" customHeight="1">
      <c r="A267" s="107"/>
      <c r="B267" s="91"/>
      <c r="C267" s="91"/>
      <c r="D267" s="91"/>
      <c r="E267" s="91"/>
      <c r="F267" s="58"/>
      <c r="G267" s="91"/>
      <c r="H267" s="91"/>
      <c r="L267" s="2"/>
      <c r="P267" s="2"/>
      <c r="Q267" s="2"/>
      <c r="R267" s="2"/>
      <c r="S267" s="2"/>
      <c r="T267" s="2"/>
      <c r="V267" s="2"/>
      <c r="X267" s="2"/>
      <c r="Z267" s="2"/>
      <c r="AB267" s="2"/>
      <c r="AE267" s="2"/>
      <c r="AF267" s="2"/>
      <c r="AG267" s="2"/>
    </row>
    <row r="268" spans="1:33" ht="15.75" customHeight="1">
      <c r="A268" s="107"/>
      <c r="B268" s="91"/>
      <c r="C268" s="91"/>
      <c r="D268" s="91"/>
      <c r="E268" s="91"/>
      <c r="F268" s="58"/>
      <c r="G268" s="91"/>
      <c r="H268" s="91"/>
      <c r="L268" s="2"/>
      <c r="P268" s="2"/>
      <c r="Q268" s="2"/>
      <c r="R268" s="2"/>
      <c r="S268" s="2"/>
      <c r="T268" s="2"/>
      <c r="V268" s="2"/>
      <c r="X268" s="2"/>
      <c r="Z268" s="2"/>
      <c r="AB268" s="2"/>
      <c r="AE268" s="2"/>
      <c r="AF268" s="2"/>
      <c r="AG268" s="2"/>
    </row>
    <row r="269" spans="1:33" ht="15.75" customHeight="1">
      <c r="A269" s="107"/>
      <c r="B269" s="91"/>
      <c r="C269" s="91"/>
      <c r="D269" s="91"/>
      <c r="E269" s="91"/>
      <c r="F269" s="58"/>
      <c r="G269" s="91"/>
      <c r="H269" s="91"/>
      <c r="L269" s="2"/>
      <c r="P269" s="2"/>
      <c r="Q269" s="2"/>
      <c r="R269" s="2"/>
      <c r="S269" s="2"/>
      <c r="T269" s="2"/>
      <c r="V269" s="2"/>
      <c r="X269" s="2"/>
      <c r="Z269" s="2"/>
      <c r="AB269" s="2"/>
      <c r="AE269" s="2"/>
      <c r="AF269" s="2"/>
      <c r="AG269" s="2"/>
    </row>
    <row r="270" spans="1:33" ht="15.75" customHeight="1">
      <c r="A270" s="107"/>
      <c r="B270" s="91"/>
      <c r="C270" s="91"/>
      <c r="D270" s="91"/>
      <c r="E270" s="91"/>
      <c r="F270" s="58"/>
      <c r="G270" s="91"/>
      <c r="H270" s="91"/>
      <c r="L270" s="2"/>
      <c r="P270" s="2"/>
      <c r="Q270" s="2"/>
      <c r="R270" s="2"/>
      <c r="S270" s="2"/>
      <c r="T270" s="2"/>
      <c r="V270" s="2"/>
      <c r="X270" s="2"/>
      <c r="Z270" s="2"/>
      <c r="AB270" s="2"/>
      <c r="AE270" s="2"/>
      <c r="AF270" s="2"/>
      <c r="AG270" s="2"/>
    </row>
    <row r="271" spans="1:33" ht="15.75" customHeight="1">
      <c r="A271" s="107"/>
      <c r="B271" s="91"/>
      <c r="C271" s="91"/>
      <c r="D271" s="91"/>
      <c r="E271" s="91"/>
      <c r="F271" s="58"/>
      <c r="G271" s="91"/>
      <c r="H271" s="91"/>
      <c r="L271" s="2"/>
      <c r="P271" s="2"/>
      <c r="Q271" s="2"/>
      <c r="R271" s="2"/>
      <c r="S271" s="2"/>
      <c r="T271" s="2"/>
      <c r="V271" s="2"/>
      <c r="X271" s="2"/>
      <c r="Z271" s="2"/>
      <c r="AB271" s="2"/>
      <c r="AE271" s="2"/>
      <c r="AF271" s="2"/>
      <c r="AG271" s="2"/>
    </row>
    <row r="272" spans="1:33" ht="15.75" customHeight="1">
      <c r="A272" s="107"/>
      <c r="B272" s="91"/>
      <c r="C272" s="91"/>
      <c r="D272" s="91"/>
      <c r="E272" s="91"/>
      <c r="F272" s="58"/>
      <c r="G272" s="91"/>
      <c r="H272" s="91"/>
      <c r="L272" s="2"/>
      <c r="P272" s="2"/>
      <c r="Q272" s="2"/>
      <c r="R272" s="2"/>
      <c r="S272" s="2"/>
      <c r="T272" s="2"/>
      <c r="V272" s="2"/>
      <c r="X272" s="2"/>
      <c r="Z272" s="2"/>
      <c r="AB272" s="2"/>
      <c r="AE272" s="2"/>
      <c r="AF272" s="2"/>
      <c r="AG272" s="2"/>
    </row>
    <row r="273" spans="1:33" ht="15.75" customHeight="1">
      <c r="A273" s="107"/>
      <c r="B273" s="91"/>
      <c r="C273" s="91"/>
      <c r="D273" s="91"/>
      <c r="E273" s="91"/>
      <c r="F273" s="58"/>
      <c r="G273" s="91"/>
      <c r="H273" s="91"/>
      <c r="L273" s="2"/>
      <c r="P273" s="2"/>
      <c r="Q273" s="2"/>
      <c r="R273" s="2"/>
      <c r="S273" s="2"/>
      <c r="T273" s="2"/>
      <c r="V273" s="2"/>
      <c r="X273" s="2"/>
      <c r="Z273" s="2"/>
      <c r="AB273" s="2"/>
      <c r="AE273" s="2"/>
      <c r="AF273" s="2"/>
      <c r="AG273" s="2"/>
    </row>
    <row r="274" spans="1:33" ht="15.75" customHeight="1">
      <c r="A274" s="107"/>
      <c r="B274" s="91"/>
      <c r="C274" s="91"/>
      <c r="D274" s="91"/>
      <c r="E274" s="91"/>
      <c r="F274" s="58"/>
      <c r="G274" s="91"/>
      <c r="H274" s="91"/>
      <c r="L274" s="2"/>
      <c r="P274" s="2"/>
      <c r="Q274" s="2"/>
      <c r="R274" s="2"/>
      <c r="S274" s="2"/>
      <c r="T274" s="2"/>
      <c r="V274" s="2"/>
      <c r="X274" s="2"/>
      <c r="Z274" s="2"/>
      <c r="AB274" s="2"/>
      <c r="AE274" s="2"/>
      <c r="AF274" s="2"/>
      <c r="AG274" s="2"/>
    </row>
    <row r="275" spans="1:33" ht="15.75" customHeight="1">
      <c r="A275" s="107"/>
      <c r="B275" s="91"/>
      <c r="C275" s="91"/>
      <c r="D275" s="91"/>
      <c r="E275" s="91"/>
      <c r="F275" s="58"/>
      <c r="G275" s="91"/>
      <c r="H275" s="91"/>
      <c r="L275" s="2"/>
      <c r="P275" s="2"/>
      <c r="Q275" s="2"/>
      <c r="R275" s="2"/>
      <c r="S275" s="2"/>
      <c r="T275" s="2"/>
      <c r="V275" s="2"/>
      <c r="X275" s="2"/>
      <c r="Z275" s="2"/>
      <c r="AB275" s="2"/>
      <c r="AE275" s="2"/>
      <c r="AF275" s="2"/>
      <c r="AG275" s="2"/>
    </row>
    <row r="276" spans="1:33" ht="15.75" customHeight="1">
      <c r="A276" s="107"/>
      <c r="B276" s="91"/>
      <c r="C276" s="91"/>
      <c r="D276" s="91"/>
      <c r="E276" s="91"/>
      <c r="F276" s="58"/>
      <c r="G276" s="91"/>
      <c r="H276" s="91"/>
      <c r="L276" s="2"/>
      <c r="P276" s="2"/>
      <c r="Q276" s="2"/>
      <c r="R276" s="2"/>
      <c r="S276" s="2"/>
      <c r="T276" s="2"/>
      <c r="V276" s="2"/>
      <c r="X276" s="2"/>
      <c r="Z276" s="2"/>
      <c r="AB276" s="2"/>
      <c r="AE276" s="2"/>
      <c r="AF276" s="2"/>
      <c r="AG276" s="2"/>
    </row>
    <row r="277" spans="1:33" ht="15.75" customHeight="1">
      <c r="A277" s="107"/>
      <c r="B277" s="91"/>
      <c r="C277" s="91"/>
      <c r="D277" s="91"/>
      <c r="E277" s="91"/>
      <c r="F277" s="58"/>
      <c r="G277" s="91"/>
      <c r="H277" s="91"/>
      <c r="L277" s="2"/>
      <c r="P277" s="2"/>
      <c r="Q277" s="2"/>
      <c r="R277" s="2"/>
      <c r="S277" s="2"/>
      <c r="T277" s="2"/>
      <c r="V277" s="2"/>
      <c r="X277" s="2"/>
      <c r="Z277" s="2"/>
      <c r="AB277" s="2"/>
      <c r="AE277" s="2"/>
      <c r="AF277" s="2"/>
      <c r="AG277" s="2"/>
    </row>
    <row r="278" spans="1:33" ht="15.75" customHeight="1">
      <c r="A278" s="107"/>
      <c r="B278" s="91"/>
      <c r="C278" s="91"/>
      <c r="D278" s="91"/>
      <c r="E278" s="91"/>
      <c r="F278" s="58"/>
      <c r="G278" s="91"/>
      <c r="H278" s="91"/>
      <c r="L278" s="2"/>
      <c r="P278" s="2"/>
      <c r="Q278" s="2"/>
      <c r="R278" s="2"/>
      <c r="S278" s="2"/>
      <c r="T278" s="2"/>
      <c r="V278" s="2"/>
      <c r="X278" s="2"/>
      <c r="Z278" s="2"/>
      <c r="AB278" s="2"/>
      <c r="AE278" s="2"/>
      <c r="AF278" s="2"/>
      <c r="AG278" s="2"/>
    </row>
    <row r="279" spans="1:33" ht="15.75" customHeight="1">
      <c r="A279" s="107"/>
      <c r="B279" s="91"/>
      <c r="C279" s="91"/>
      <c r="D279" s="91"/>
      <c r="E279" s="91"/>
      <c r="F279" s="58"/>
      <c r="G279" s="91"/>
      <c r="H279" s="91"/>
      <c r="L279" s="2"/>
      <c r="P279" s="2"/>
      <c r="Q279" s="2"/>
      <c r="R279" s="2"/>
      <c r="S279" s="2"/>
      <c r="T279" s="2"/>
      <c r="V279" s="2"/>
      <c r="X279" s="2"/>
      <c r="Z279" s="2"/>
      <c r="AB279" s="2"/>
      <c r="AE279" s="2"/>
      <c r="AF279" s="2"/>
      <c r="AG279" s="2"/>
    </row>
    <row r="280" spans="1:33" ht="15.75" customHeight="1">
      <c r="A280" s="107"/>
      <c r="B280" s="91"/>
      <c r="C280" s="91"/>
      <c r="D280" s="91"/>
      <c r="E280" s="91"/>
      <c r="F280" s="58"/>
      <c r="G280" s="91"/>
      <c r="H280" s="91"/>
      <c r="L280" s="2"/>
      <c r="P280" s="2"/>
      <c r="Q280" s="2"/>
      <c r="R280" s="2"/>
      <c r="S280" s="2"/>
      <c r="T280" s="2"/>
      <c r="V280" s="2"/>
      <c r="X280" s="2"/>
      <c r="Z280" s="2"/>
      <c r="AB280" s="2"/>
      <c r="AE280" s="2"/>
      <c r="AF280" s="2"/>
      <c r="AG280" s="2"/>
    </row>
    <row r="281" spans="1:33" ht="15.75" customHeight="1">
      <c r="A281" s="107"/>
      <c r="B281" s="91"/>
      <c r="C281" s="91"/>
      <c r="D281" s="91"/>
      <c r="E281" s="91"/>
      <c r="F281" s="58"/>
      <c r="G281" s="91"/>
      <c r="H281" s="91"/>
      <c r="L281" s="2"/>
      <c r="P281" s="2"/>
      <c r="Q281" s="2"/>
      <c r="R281" s="2"/>
      <c r="S281" s="2"/>
      <c r="T281" s="2"/>
      <c r="V281" s="2"/>
      <c r="X281" s="2"/>
      <c r="Z281" s="2"/>
      <c r="AB281" s="2"/>
      <c r="AE281" s="2"/>
      <c r="AF281" s="2"/>
      <c r="AG281" s="2"/>
    </row>
    <row r="282" spans="1:33" ht="15.75" customHeight="1">
      <c r="A282" s="107"/>
      <c r="B282" s="91"/>
      <c r="C282" s="91"/>
      <c r="D282" s="91"/>
      <c r="E282" s="91"/>
      <c r="F282" s="58"/>
      <c r="G282" s="91"/>
      <c r="H282" s="91"/>
      <c r="L282" s="2"/>
      <c r="P282" s="2"/>
      <c r="Q282" s="2"/>
      <c r="R282" s="2"/>
      <c r="S282" s="2"/>
      <c r="T282" s="2"/>
      <c r="V282" s="2"/>
      <c r="X282" s="2"/>
      <c r="Z282" s="2"/>
      <c r="AB282" s="2"/>
      <c r="AE282" s="2"/>
      <c r="AF282" s="2"/>
      <c r="AG282" s="2"/>
    </row>
    <row r="283" spans="1:33" ht="15.75" customHeight="1">
      <c r="A283" s="107"/>
      <c r="B283" s="91"/>
      <c r="C283" s="91"/>
      <c r="D283" s="91"/>
      <c r="E283" s="91"/>
      <c r="F283" s="58"/>
      <c r="G283" s="91"/>
      <c r="H283" s="91"/>
      <c r="L283" s="2"/>
      <c r="P283" s="2"/>
      <c r="Q283" s="2"/>
      <c r="R283" s="2"/>
      <c r="S283" s="2"/>
      <c r="T283" s="2"/>
      <c r="V283" s="2"/>
      <c r="X283" s="2"/>
      <c r="Z283" s="2"/>
      <c r="AB283" s="2"/>
      <c r="AE283" s="2"/>
      <c r="AF283" s="2"/>
      <c r="AG283" s="2"/>
    </row>
    <row r="284" spans="1:33" ht="15.75" customHeight="1">
      <c r="A284" s="107"/>
      <c r="B284" s="91"/>
      <c r="C284" s="91"/>
      <c r="D284" s="91"/>
      <c r="E284" s="91"/>
      <c r="F284" s="58"/>
      <c r="G284" s="91"/>
      <c r="H284" s="91"/>
      <c r="L284" s="2"/>
      <c r="P284" s="2"/>
      <c r="Q284" s="2"/>
      <c r="R284" s="2"/>
      <c r="S284" s="2"/>
      <c r="T284" s="2"/>
      <c r="V284" s="2"/>
      <c r="X284" s="2"/>
      <c r="Z284" s="2"/>
      <c r="AB284" s="2"/>
      <c r="AE284" s="2"/>
      <c r="AF284" s="2"/>
      <c r="AG284" s="2"/>
    </row>
    <row r="285" spans="1:33" ht="15.75" customHeight="1">
      <c r="A285" s="107"/>
      <c r="B285" s="91"/>
      <c r="C285" s="91"/>
      <c r="D285" s="91"/>
      <c r="E285" s="91"/>
      <c r="F285" s="58"/>
      <c r="G285" s="91"/>
      <c r="H285" s="91"/>
      <c r="L285" s="2"/>
      <c r="P285" s="2"/>
      <c r="Q285" s="2"/>
      <c r="R285" s="2"/>
      <c r="S285" s="2"/>
      <c r="T285" s="2"/>
      <c r="V285" s="2"/>
      <c r="X285" s="2"/>
      <c r="Z285" s="2"/>
      <c r="AB285" s="2"/>
      <c r="AE285" s="2"/>
      <c r="AF285" s="2"/>
      <c r="AG285" s="2"/>
    </row>
    <row r="286" spans="1:33" ht="15.75" customHeight="1">
      <c r="A286" s="107"/>
      <c r="B286" s="91"/>
      <c r="C286" s="91"/>
      <c r="D286" s="91"/>
      <c r="E286" s="91"/>
      <c r="F286" s="58"/>
      <c r="G286" s="91"/>
      <c r="H286" s="91"/>
      <c r="L286" s="2"/>
      <c r="P286" s="2"/>
      <c r="Q286" s="2"/>
      <c r="R286" s="2"/>
      <c r="S286" s="2"/>
      <c r="T286" s="2"/>
      <c r="V286" s="2"/>
      <c r="X286" s="2"/>
      <c r="Z286" s="2"/>
      <c r="AB286" s="2"/>
      <c r="AE286" s="2"/>
      <c r="AF286" s="2"/>
      <c r="AG286" s="2"/>
    </row>
    <row r="287" spans="1:33" ht="15.75" customHeight="1">
      <c r="A287" s="107"/>
      <c r="B287" s="91"/>
      <c r="C287" s="91"/>
      <c r="D287" s="91"/>
      <c r="E287" s="91"/>
      <c r="F287" s="58"/>
      <c r="G287" s="91"/>
      <c r="H287" s="91"/>
      <c r="L287" s="2"/>
      <c r="P287" s="2"/>
      <c r="Q287" s="2"/>
      <c r="R287" s="2"/>
      <c r="S287" s="2"/>
      <c r="T287" s="2"/>
      <c r="V287" s="2"/>
      <c r="X287" s="2"/>
      <c r="Z287" s="2"/>
      <c r="AB287" s="2"/>
      <c r="AE287" s="2"/>
      <c r="AF287" s="2"/>
      <c r="AG287" s="2"/>
    </row>
    <row r="288" spans="1:33" ht="15.75" customHeight="1">
      <c r="A288" s="107"/>
      <c r="B288" s="91"/>
      <c r="C288" s="91"/>
      <c r="D288" s="91"/>
      <c r="E288" s="91"/>
      <c r="F288" s="58"/>
      <c r="G288" s="91"/>
      <c r="H288" s="91"/>
      <c r="L288" s="2"/>
      <c r="P288" s="2"/>
      <c r="Q288" s="2"/>
      <c r="R288" s="2"/>
      <c r="S288" s="2"/>
      <c r="T288" s="2"/>
      <c r="V288" s="2"/>
      <c r="X288" s="2"/>
      <c r="Z288" s="2"/>
      <c r="AB288" s="2"/>
      <c r="AE288" s="2"/>
      <c r="AF288" s="2"/>
      <c r="AG288" s="2"/>
    </row>
    <row r="289" spans="1:33" ht="15.75" customHeight="1">
      <c r="A289" s="107"/>
      <c r="B289" s="91"/>
      <c r="C289" s="91"/>
      <c r="D289" s="91"/>
      <c r="E289" s="91"/>
      <c r="F289" s="58"/>
      <c r="G289" s="91"/>
      <c r="H289" s="91"/>
      <c r="L289" s="2"/>
      <c r="P289" s="2"/>
      <c r="Q289" s="2"/>
      <c r="R289" s="2"/>
      <c r="S289" s="2"/>
      <c r="T289" s="2"/>
      <c r="V289" s="2"/>
      <c r="X289" s="2"/>
      <c r="Z289" s="2"/>
      <c r="AB289" s="2"/>
      <c r="AE289" s="2"/>
      <c r="AF289" s="2"/>
      <c r="AG289" s="2"/>
    </row>
    <row r="290" spans="1:33" ht="15.75" customHeight="1">
      <c r="A290" s="107"/>
      <c r="B290" s="91"/>
      <c r="C290" s="91"/>
      <c r="D290" s="91"/>
      <c r="E290" s="91"/>
      <c r="F290" s="58"/>
      <c r="G290" s="91"/>
      <c r="H290" s="91"/>
      <c r="L290" s="2"/>
      <c r="P290" s="2"/>
      <c r="Q290" s="2"/>
      <c r="R290" s="2"/>
      <c r="S290" s="2"/>
      <c r="T290" s="2"/>
      <c r="V290" s="2"/>
      <c r="X290" s="2"/>
      <c r="Z290" s="2"/>
      <c r="AB290" s="2"/>
      <c r="AE290" s="2"/>
      <c r="AF290" s="2"/>
      <c r="AG290" s="2"/>
    </row>
    <row r="291" spans="1:33" ht="15.75" customHeight="1">
      <c r="A291" s="107"/>
      <c r="B291" s="91"/>
      <c r="C291" s="91"/>
      <c r="D291" s="91"/>
      <c r="E291" s="91"/>
      <c r="F291" s="58"/>
      <c r="G291" s="91"/>
      <c r="H291" s="91"/>
      <c r="L291" s="2"/>
      <c r="P291" s="2"/>
      <c r="Q291" s="2"/>
      <c r="R291" s="2"/>
      <c r="S291" s="2"/>
      <c r="T291" s="2"/>
      <c r="V291" s="2"/>
      <c r="X291" s="2"/>
      <c r="Z291" s="2"/>
      <c r="AB291" s="2"/>
      <c r="AE291" s="2"/>
      <c r="AF291" s="2"/>
      <c r="AG291" s="2"/>
    </row>
    <row r="292" spans="1:33" ht="15.75" customHeight="1">
      <c r="A292" s="107"/>
      <c r="B292" s="91"/>
      <c r="C292" s="91"/>
      <c r="D292" s="91"/>
      <c r="E292" s="91"/>
      <c r="F292" s="58"/>
      <c r="G292" s="91"/>
      <c r="H292" s="91"/>
      <c r="L292" s="2"/>
      <c r="P292" s="2"/>
      <c r="Q292" s="2"/>
      <c r="R292" s="2"/>
      <c r="S292" s="2"/>
      <c r="T292" s="2"/>
      <c r="V292" s="2"/>
      <c r="X292" s="2"/>
      <c r="Z292" s="2"/>
      <c r="AB292" s="2"/>
      <c r="AE292" s="2"/>
      <c r="AF292" s="2"/>
      <c r="AG292" s="2"/>
    </row>
    <row r="293" spans="1:33" ht="15.75" customHeight="1">
      <c r="A293" s="107"/>
      <c r="B293" s="91"/>
      <c r="C293" s="91"/>
      <c r="D293" s="91"/>
      <c r="E293" s="91"/>
      <c r="F293" s="58"/>
      <c r="G293" s="91"/>
      <c r="H293" s="91"/>
      <c r="L293" s="2"/>
      <c r="P293" s="2"/>
      <c r="Q293" s="2"/>
      <c r="R293" s="2"/>
      <c r="S293" s="2"/>
      <c r="T293" s="2"/>
      <c r="V293" s="2"/>
      <c r="X293" s="2"/>
      <c r="Z293" s="2"/>
      <c r="AB293" s="2"/>
      <c r="AE293" s="2"/>
      <c r="AF293" s="2"/>
      <c r="AG293" s="2"/>
    </row>
    <row r="294" spans="1:33" ht="15.75" customHeight="1">
      <c r="A294" s="107"/>
      <c r="B294" s="91"/>
      <c r="C294" s="91"/>
      <c r="D294" s="91"/>
      <c r="E294" s="91"/>
      <c r="F294" s="58"/>
      <c r="G294" s="91"/>
      <c r="H294" s="91"/>
      <c r="L294" s="2"/>
      <c r="P294" s="2"/>
      <c r="Q294" s="2"/>
      <c r="R294" s="2"/>
      <c r="S294" s="2"/>
      <c r="T294" s="2"/>
      <c r="V294" s="2"/>
      <c r="X294" s="2"/>
      <c r="Z294" s="2"/>
      <c r="AB294" s="2"/>
      <c r="AE294" s="2"/>
      <c r="AF294" s="2"/>
      <c r="AG294" s="2"/>
    </row>
    <row r="295" spans="1:33" ht="15.75" customHeight="1">
      <c r="A295" s="107"/>
      <c r="B295" s="91"/>
      <c r="C295" s="91"/>
      <c r="D295" s="91"/>
      <c r="E295" s="91"/>
      <c r="F295" s="58"/>
      <c r="G295" s="91"/>
      <c r="H295" s="91"/>
      <c r="L295" s="2"/>
      <c r="P295" s="2"/>
      <c r="Q295" s="2"/>
      <c r="R295" s="2"/>
      <c r="S295" s="2"/>
      <c r="T295" s="2"/>
      <c r="V295" s="2"/>
      <c r="X295" s="2"/>
      <c r="Z295" s="2"/>
      <c r="AB295" s="2"/>
      <c r="AE295" s="2"/>
      <c r="AF295" s="2"/>
      <c r="AG295" s="2"/>
    </row>
    <row r="296" spans="1:33" ht="15.75" customHeight="1">
      <c r="A296" s="107"/>
      <c r="B296" s="91"/>
      <c r="C296" s="91"/>
      <c r="D296" s="91"/>
      <c r="E296" s="91"/>
      <c r="F296" s="58"/>
      <c r="G296" s="91"/>
      <c r="H296" s="91"/>
      <c r="L296" s="2"/>
      <c r="P296" s="2"/>
      <c r="Q296" s="2"/>
      <c r="R296" s="2"/>
      <c r="S296" s="2"/>
      <c r="T296" s="2"/>
      <c r="V296" s="2"/>
      <c r="X296" s="2"/>
      <c r="Z296" s="2"/>
      <c r="AB296" s="2"/>
      <c r="AE296" s="2"/>
      <c r="AF296" s="2"/>
      <c r="AG296" s="2"/>
    </row>
    <row r="297" spans="1:33" ht="15.75" customHeight="1">
      <c r="A297" s="107"/>
      <c r="B297" s="91"/>
      <c r="C297" s="91"/>
      <c r="D297" s="91"/>
      <c r="E297" s="91"/>
      <c r="F297" s="58"/>
      <c r="G297" s="91"/>
      <c r="H297" s="91"/>
      <c r="L297" s="2"/>
      <c r="P297" s="2"/>
      <c r="Q297" s="2"/>
      <c r="R297" s="2"/>
      <c r="S297" s="2"/>
      <c r="T297" s="2"/>
      <c r="V297" s="2"/>
      <c r="X297" s="2"/>
      <c r="Z297" s="2"/>
      <c r="AB297" s="2"/>
      <c r="AE297" s="2"/>
      <c r="AF297" s="2"/>
      <c r="AG297" s="2"/>
    </row>
    <row r="298" spans="1:33" ht="15.75" customHeight="1">
      <c r="A298" s="107"/>
      <c r="B298" s="91"/>
      <c r="C298" s="91"/>
      <c r="D298" s="91"/>
      <c r="E298" s="91"/>
      <c r="F298" s="58"/>
      <c r="G298" s="91"/>
      <c r="H298" s="91"/>
      <c r="L298" s="2"/>
      <c r="P298" s="2"/>
      <c r="Q298" s="2"/>
      <c r="R298" s="2"/>
      <c r="S298" s="2"/>
      <c r="T298" s="2"/>
      <c r="V298" s="2"/>
      <c r="X298" s="2"/>
      <c r="Z298" s="2"/>
      <c r="AB298" s="2"/>
      <c r="AE298" s="2"/>
      <c r="AF298" s="2"/>
      <c r="AG298" s="2"/>
    </row>
    <row r="299" spans="1:33" ht="15.75" customHeight="1">
      <c r="A299" s="107"/>
      <c r="B299" s="91"/>
      <c r="C299" s="91"/>
      <c r="D299" s="91"/>
      <c r="E299" s="91"/>
      <c r="F299" s="58"/>
      <c r="G299" s="91"/>
      <c r="H299" s="91"/>
      <c r="L299" s="2"/>
      <c r="P299" s="2"/>
      <c r="Q299" s="2"/>
      <c r="R299" s="2"/>
      <c r="S299" s="2"/>
      <c r="T299" s="2"/>
      <c r="V299" s="2"/>
      <c r="X299" s="2"/>
      <c r="Z299" s="2"/>
      <c r="AB299" s="2"/>
      <c r="AE299" s="2"/>
      <c r="AF299" s="2"/>
      <c r="AG299" s="2"/>
    </row>
    <row r="300" spans="1:33" ht="15.75" customHeight="1">
      <c r="A300" s="107"/>
      <c r="B300" s="91"/>
      <c r="C300" s="91"/>
      <c r="D300" s="91"/>
      <c r="E300" s="91"/>
      <c r="F300" s="58"/>
      <c r="G300" s="91"/>
      <c r="H300" s="91"/>
      <c r="L300" s="2"/>
      <c r="P300" s="2"/>
      <c r="Q300" s="2"/>
      <c r="R300" s="2"/>
      <c r="S300" s="2"/>
      <c r="T300" s="2"/>
      <c r="V300" s="2"/>
      <c r="X300" s="2"/>
      <c r="Z300" s="2"/>
      <c r="AB300" s="2"/>
      <c r="AE300" s="2"/>
      <c r="AF300" s="2"/>
      <c r="AG300" s="2"/>
    </row>
    <row r="301" spans="1:33" ht="15.75" customHeight="1">
      <c r="A301" s="107"/>
      <c r="B301" s="91"/>
      <c r="C301" s="91"/>
      <c r="D301" s="91"/>
      <c r="E301" s="91"/>
      <c r="F301" s="58"/>
      <c r="G301" s="91"/>
      <c r="H301" s="91"/>
      <c r="L301" s="2"/>
      <c r="P301" s="2"/>
      <c r="Q301" s="2"/>
      <c r="R301" s="2"/>
      <c r="S301" s="2"/>
      <c r="T301" s="2"/>
      <c r="V301" s="2"/>
      <c r="X301" s="2"/>
      <c r="Z301" s="2"/>
      <c r="AB301" s="2"/>
      <c r="AE301" s="2"/>
      <c r="AF301" s="2"/>
      <c r="AG301" s="2"/>
    </row>
    <row r="302" spans="1:33" ht="15.75" customHeight="1">
      <c r="A302" s="107"/>
      <c r="B302" s="91"/>
      <c r="C302" s="91"/>
      <c r="D302" s="91"/>
      <c r="E302" s="91"/>
      <c r="F302" s="58"/>
      <c r="G302" s="91"/>
      <c r="H302" s="91"/>
      <c r="L302" s="2"/>
      <c r="P302" s="2"/>
      <c r="Q302" s="2"/>
      <c r="R302" s="2"/>
      <c r="S302" s="2"/>
      <c r="T302" s="2"/>
      <c r="V302" s="2"/>
      <c r="X302" s="2"/>
      <c r="Z302" s="2"/>
      <c r="AB302" s="2"/>
      <c r="AE302" s="2"/>
      <c r="AF302" s="2"/>
      <c r="AG302" s="2"/>
    </row>
    <row r="303" spans="1:33" ht="15.75" customHeight="1">
      <c r="A303" s="107"/>
      <c r="B303" s="91"/>
      <c r="C303" s="91"/>
      <c r="D303" s="91"/>
      <c r="E303" s="91"/>
      <c r="F303" s="58"/>
      <c r="G303" s="91"/>
      <c r="H303" s="91"/>
      <c r="L303" s="2"/>
      <c r="P303" s="2"/>
      <c r="Q303" s="2"/>
      <c r="R303" s="2"/>
      <c r="S303" s="2"/>
      <c r="T303" s="2"/>
      <c r="V303" s="2"/>
      <c r="X303" s="2"/>
      <c r="Z303" s="2"/>
      <c r="AB303" s="2"/>
      <c r="AE303" s="2"/>
      <c r="AF303" s="2"/>
      <c r="AG303" s="2"/>
    </row>
    <row r="304" spans="1:33" ht="15.75" customHeight="1">
      <c r="A304" s="107"/>
      <c r="B304" s="91"/>
      <c r="C304" s="91"/>
      <c r="D304" s="91"/>
      <c r="E304" s="91"/>
      <c r="F304" s="58"/>
      <c r="G304" s="91"/>
      <c r="H304" s="91"/>
      <c r="L304" s="2"/>
      <c r="P304" s="2"/>
      <c r="Q304" s="2"/>
      <c r="R304" s="2"/>
      <c r="S304" s="2"/>
      <c r="T304" s="2"/>
      <c r="V304" s="2"/>
      <c r="X304" s="2"/>
      <c r="Z304" s="2"/>
      <c r="AB304" s="2"/>
      <c r="AE304" s="2"/>
      <c r="AF304" s="2"/>
      <c r="AG304" s="2"/>
    </row>
    <row r="305" spans="1:33" ht="15.75" customHeight="1">
      <c r="A305" s="107"/>
      <c r="B305" s="91"/>
      <c r="C305" s="91"/>
      <c r="D305" s="91"/>
      <c r="E305" s="91"/>
      <c r="F305" s="58"/>
      <c r="G305" s="91"/>
      <c r="H305" s="91"/>
      <c r="L305" s="2"/>
      <c r="P305" s="2"/>
      <c r="Q305" s="2"/>
      <c r="R305" s="2"/>
      <c r="S305" s="2"/>
      <c r="T305" s="2"/>
      <c r="V305" s="2"/>
      <c r="X305" s="2"/>
      <c r="Z305" s="2"/>
      <c r="AB305" s="2"/>
      <c r="AE305" s="2"/>
      <c r="AF305" s="2"/>
      <c r="AG305" s="2"/>
    </row>
    <row r="306" spans="1:33" ht="15.75" customHeight="1">
      <c r="A306" s="107"/>
      <c r="B306" s="91"/>
      <c r="C306" s="91"/>
      <c r="D306" s="91"/>
      <c r="E306" s="91"/>
      <c r="F306" s="58"/>
      <c r="G306" s="91"/>
      <c r="H306" s="91"/>
      <c r="L306" s="2"/>
      <c r="P306" s="2"/>
      <c r="Q306" s="2"/>
      <c r="R306" s="2"/>
      <c r="S306" s="2"/>
      <c r="T306" s="2"/>
      <c r="V306" s="2"/>
      <c r="X306" s="2"/>
      <c r="Z306" s="2"/>
      <c r="AB306" s="2"/>
      <c r="AE306" s="2"/>
      <c r="AF306" s="2"/>
      <c r="AG306" s="2"/>
    </row>
    <row r="307" spans="1:33" ht="15.75" customHeight="1">
      <c r="A307" s="107"/>
      <c r="B307" s="91"/>
      <c r="C307" s="91"/>
      <c r="D307" s="91"/>
      <c r="E307" s="91"/>
      <c r="F307" s="58"/>
      <c r="G307" s="91"/>
      <c r="H307" s="91"/>
      <c r="L307" s="2"/>
      <c r="P307" s="2"/>
      <c r="Q307" s="2"/>
      <c r="R307" s="2"/>
      <c r="S307" s="2"/>
      <c r="T307" s="2"/>
      <c r="V307" s="2"/>
      <c r="X307" s="2"/>
      <c r="Z307" s="2"/>
      <c r="AB307" s="2"/>
      <c r="AE307" s="2"/>
      <c r="AF307" s="2"/>
      <c r="AG307" s="2"/>
    </row>
    <row r="308" spans="1:33" ht="15.75" customHeight="1">
      <c r="A308" s="107"/>
      <c r="B308" s="91"/>
      <c r="C308" s="91"/>
      <c r="D308" s="91"/>
      <c r="E308" s="91"/>
      <c r="F308" s="58"/>
      <c r="G308" s="91"/>
      <c r="H308" s="91"/>
      <c r="L308" s="2"/>
      <c r="P308" s="2"/>
      <c r="Q308" s="2"/>
      <c r="R308" s="2"/>
      <c r="S308" s="2"/>
      <c r="T308" s="2"/>
      <c r="V308" s="2"/>
      <c r="X308" s="2"/>
      <c r="Z308" s="2"/>
      <c r="AB308" s="2"/>
      <c r="AE308" s="2"/>
      <c r="AF308" s="2"/>
      <c r="AG308" s="2"/>
    </row>
    <row r="309" spans="1:33" ht="15.75" customHeight="1">
      <c r="A309" s="107"/>
      <c r="B309" s="91"/>
      <c r="C309" s="91"/>
      <c r="D309" s="91"/>
      <c r="E309" s="91"/>
      <c r="F309" s="58"/>
      <c r="G309" s="91"/>
      <c r="H309" s="91"/>
      <c r="L309" s="2"/>
      <c r="P309" s="2"/>
      <c r="Q309" s="2"/>
      <c r="R309" s="2"/>
      <c r="S309" s="2"/>
      <c r="T309" s="2"/>
      <c r="V309" s="2"/>
      <c r="X309" s="2"/>
      <c r="Z309" s="2"/>
      <c r="AB309" s="2"/>
      <c r="AE309" s="2"/>
      <c r="AF309" s="2"/>
      <c r="AG309" s="2"/>
    </row>
    <row r="310" spans="1:33" ht="15.75" customHeight="1">
      <c r="A310" s="107"/>
      <c r="B310" s="91"/>
      <c r="C310" s="91"/>
      <c r="D310" s="91"/>
      <c r="E310" s="91"/>
      <c r="F310" s="58"/>
      <c r="G310" s="91"/>
      <c r="H310" s="91"/>
      <c r="L310" s="2"/>
      <c r="P310" s="2"/>
      <c r="Q310" s="2"/>
      <c r="R310" s="2"/>
      <c r="S310" s="2"/>
      <c r="T310" s="2"/>
      <c r="V310" s="2"/>
      <c r="X310" s="2"/>
      <c r="Z310" s="2"/>
      <c r="AB310" s="2"/>
      <c r="AE310" s="2"/>
      <c r="AF310" s="2"/>
      <c r="AG310" s="2"/>
    </row>
    <row r="311" spans="1:33" ht="15.75" customHeight="1">
      <c r="A311" s="107"/>
      <c r="B311" s="91"/>
      <c r="C311" s="91"/>
      <c r="D311" s="91"/>
      <c r="E311" s="91"/>
      <c r="F311" s="58"/>
      <c r="G311" s="91"/>
      <c r="H311" s="91"/>
      <c r="L311" s="2"/>
      <c r="P311" s="2"/>
      <c r="Q311" s="2"/>
      <c r="R311" s="2"/>
      <c r="S311" s="2"/>
      <c r="T311" s="2"/>
      <c r="V311" s="2"/>
      <c r="X311" s="2"/>
      <c r="Z311" s="2"/>
      <c r="AB311" s="2"/>
      <c r="AE311" s="2"/>
      <c r="AF311" s="2"/>
      <c r="AG311" s="2"/>
    </row>
    <row r="312" spans="1:33" ht="15.75" customHeight="1">
      <c r="A312" s="107"/>
      <c r="B312" s="91"/>
      <c r="C312" s="91"/>
      <c r="D312" s="91"/>
      <c r="E312" s="91"/>
      <c r="F312" s="58"/>
      <c r="G312" s="91"/>
      <c r="H312" s="91"/>
      <c r="L312" s="2"/>
      <c r="P312" s="2"/>
      <c r="Q312" s="2"/>
      <c r="R312" s="2"/>
      <c r="S312" s="2"/>
      <c r="T312" s="2"/>
      <c r="V312" s="2"/>
      <c r="X312" s="2"/>
      <c r="Z312" s="2"/>
      <c r="AB312" s="2"/>
      <c r="AE312" s="2"/>
      <c r="AF312" s="2"/>
      <c r="AG312" s="2"/>
    </row>
    <row r="313" spans="1:33" ht="15.75" customHeight="1">
      <c r="A313" s="107"/>
      <c r="B313" s="91"/>
      <c r="C313" s="91"/>
      <c r="D313" s="91"/>
      <c r="E313" s="91"/>
      <c r="F313" s="58"/>
      <c r="G313" s="91"/>
      <c r="H313" s="91"/>
      <c r="L313" s="2"/>
      <c r="P313" s="2"/>
      <c r="Q313" s="2"/>
      <c r="R313" s="2"/>
      <c r="S313" s="2"/>
      <c r="T313" s="2"/>
      <c r="V313" s="2"/>
      <c r="X313" s="2"/>
      <c r="Z313" s="2"/>
      <c r="AB313" s="2"/>
      <c r="AE313" s="2"/>
      <c r="AF313" s="2"/>
      <c r="AG313" s="2"/>
    </row>
    <row r="314" spans="1:33" ht="15.75" customHeight="1">
      <c r="A314" s="107"/>
      <c r="B314" s="91"/>
      <c r="C314" s="91"/>
      <c r="D314" s="91"/>
      <c r="E314" s="91"/>
      <c r="F314" s="58"/>
      <c r="G314" s="91"/>
      <c r="H314" s="91"/>
      <c r="L314" s="2"/>
      <c r="P314" s="2"/>
      <c r="Q314" s="2"/>
      <c r="R314" s="2"/>
      <c r="S314" s="2"/>
      <c r="T314" s="2"/>
      <c r="V314" s="2"/>
      <c r="X314" s="2"/>
      <c r="Z314" s="2"/>
      <c r="AB314" s="2"/>
      <c r="AE314" s="2"/>
      <c r="AF314" s="2"/>
      <c r="AG314" s="2"/>
    </row>
    <row r="315" spans="1:33" ht="15.75" customHeight="1">
      <c r="A315" s="107"/>
      <c r="B315" s="91"/>
      <c r="C315" s="91"/>
      <c r="D315" s="91"/>
      <c r="E315" s="91"/>
      <c r="F315" s="58"/>
      <c r="G315" s="91"/>
      <c r="H315" s="91"/>
      <c r="L315" s="2"/>
      <c r="P315" s="2"/>
      <c r="Q315" s="2"/>
      <c r="R315" s="2"/>
      <c r="S315" s="2"/>
      <c r="T315" s="2"/>
      <c r="V315" s="2"/>
      <c r="X315" s="2"/>
      <c r="Z315" s="2"/>
      <c r="AB315" s="2"/>
      <c r="AE315" s="2"/>
      <c r="AF315" s="2"/>
      <c r="AG315" s="2"/>
    </row>
    <row r="316" spans="1:33" ht="15.75" customHeight="1">
      <c r="A316" s="107"/>
      <c r="B316" s="91"/>
      <c r="C316" s="91"/>
      <c r="D316" s="91"/>
      <c r="E316" s="91"/>
      <c r="F316" s="58"/>
      <c r="G316" s="91"/>
      <c r="H316" s="91"/>
      <c r="L316" s="2"/>
      <c r="P316" s="2"/>
      <c r="Q316" s="2"/>
      <c r="R316" s="2"/>
      <c r="S316" s="2"/>
      <c r="T316" s="2"/>
      <c r="V316" s="2"/>
      <c r="X316" s="2"/>
      <c r="Z316" s="2"/>
      <c r="AB316" s="2"/>
      <c r="AE316" s="2"/>
      <c r="AF316" s="2"/>
      <c r="AG316" s="2"/>
    </row>
    <row r="317" spans="1:33" ht="15.75" customHeight="1">
      <c r="A317" s="107"/>
      <c r="B317" s="91"/>
      <c r="C317" s="91"/>
      <c r="D317" s="91"/>
      <c r="E317" s="91"/>
      <c r="F317" s="58"/>
      <c r="G317" s="91"/>
      <c r="H317" s="91"/>
      <c r="L317" s="2"/>
      <c r="P317" s="2"/>
      <c r="Q317" s="2"/>
      <c r="R317" s="2"/>
      <c r="S317" s="2"/>
      <c r="T317" s="2"/>
      <c r="V317" s="2"/>
      <c r="X317" s="2"/>
      <c r="Z317" s="2"/>
      <c r="AB317" s="2"/>
      <c r="AE317" s="2"/>
      <c r="AF317" s="2"/>
      <c r="AG317" s="2"/>
    </row>
    <row r="318" spans="1:33" ht="15.75" customHeight="1">
      <c r="A318" s="107"/>
      <c r="B318" s="91"/>
      <c r="C318" s="91"/>
      <c r="D318" s="91"/>
      <c r="E318" s="91"/>
      <c r="F318" s="58"/>
      <c r="G318" s="91"/>
      <c r="H318" s="91"/>
      <c r="L318" s="2"/>
      <c r="P318" s="2"/>
      <c r="Q318" s="2"/>
      <c r="R318" s="2"/>
      <c r="S318" s="2"/>
      <c r="T318" s="2"/>
      <c r="V318" s="2"/>
      <c r="X318" s="2"/>
      <c r="Z318" s="2"/>
      <c r="AB318" s="2"/>
      <c r="AE318" s="2"/>
      <c r="AF318" s="2"/>
      <c r="AG318" s="2"/>
    </row>
    <row r="319" spans="1:33" ht="15.75" customHeight="1">
      <c r="A319" s="107"/>
      <c r="B319" s="91"/>
      <c r="C319" s="91"/>
      <c r="D319" s="91"/>
      <c r="E319" s="91"/>
      <c r="F319" s="58"/>
      <c r="G319" s="91"/>
      <c r="H319" s="91"/>
      <c r="L319" s="2"/>
      <c r="P319" s="2"/>
      <c r="Q319" s="2"/>
      <c r="R319" s="2"/>
      <c r="S319" s="2"/>
      <c r="T319" s="2"/>
      <c r="V319" s="2"/>
      <c r="X319" s="2"/>
      <c r="Z319" s="2"/>
      <c r="AB319" s="2"/>
      <c r="AE319" s="2"/>
      <c r="AF319" s="2"/>
      <c r="AG319" s="2"/>
    </row>
    <row r="320" spans="1:33" ht="15.75" customHeight="1">
      <c r="A320" s="107"/>
      <c r="B320" s="91"/>
      <c r="C320" s="91"/>
      <c r="D320" s="91"/>
      <c r="E320" s="91"/>
      <c r="F320" s="58"/>
      <c r="G320" s="91"/>
      <c r="H320" s="91"/>
      <c r="L320" s="2"/>
      <c r="P320" s="2"/>
      <c r="Q320" s="2"/>
      <c r="R320" s="2"/>
      <c r="S320" s="2"/>
      <c r="T320" s="2"/>
      <c r="V320" s="2"/>
      <c r="X320" s="2"/>
      <c r="Z320" s="2"/>
      <c r="AB320" s="2"/>
      <c r="AE320" s="2"/>
      <c r="AF320" s="2"/>
      <c r="AG320" s="2"/>
    </row>
    <row r="321" spans="1:33" ht="15.75" customHeight="1">
      <c r="A321" s="107"/>
      <c r="B321" s="91"/>
      <c r="C321" s="91"/>
      <c r="D321" s="91"/>
      <c r="E321" s="91"/>
      <c r="F321" s="58"/>
      <c r="G321" s="91"/>
      <c r="H321" s="91"/>
      <c r="L321" s="2"/>
      <c r="P321" s="2"/>
      <c r="Q321" s="2"/>
      <c r="R321" s="2"/>
      <c r="S321" s="2"/>
      <c r="T321" s="2"/>
      <c r="V321" s="2"/>
      <c r="X321" s="2"/>
      <c r="Z321" s="2"/>
      <c r="AB321" s="2"/>
      <c r="AE321" s="2"/>
      <c r="AF321" s="2"/>
      <c r="AG321" s="2"/>
    </row>
    <row r="322" spans="1:33" ht="15.75" customHeight="1">
      <c r="A322" s="107"/>
      <c r="B322" s="91"/>
      <c r="C322" s="91"/>
      <c r="D322" s="91"/>
      <c r="E322" s="91"/>
      <c r="F322" s="58"/>
      <c r="G322" s="91"/>
      <c r="H322" s="91"/>
      <c r="L322" s="2"/>
      <c r="P322" s="2"/>
      <c r="Q322" s="2"/>
      <c r="R322" s="2"/>
      <c r="S322" s="2"/>
      <c r="T322" s="2"/>
      <c r="V322" s="2"/>
      <c r="X322" s="2"/>
      <c r="Z322" s="2"/>
      <c r="AB322" s="2"/>
      <c r="AE322" s="2"/>
      <c r="AF322" s="2"/>
      <c r="AG322" s="2"/>
    </row>
    <row r="323" spans="1:33" ht="15.75" customHeight="1">
      <c r="A323" s="107"/>
      <c r="B323" s="91"/>
      <c r="C323" s="91"/>
      <c r="D323" s="91"/>
      <c r="E323" s="91"/>
      <c r="F323" s="58"/>
      <c r="G323" s="91"/>
      <c r="H323" s="91"/>
      <c r="L323" s="2"/>
      <c r="P323" s="2"/>
      <c r="Q323" s="2"/>
      <c r="R323" s="2"/>
      <c r="S323" s="2"/>
      <c r="T323" s="2"/>
      <c r="V323" s="2"/>
      <c r="X323" s="2"/>
      <c r="Z323" s="2"/>
      <c r="AB323" s="2"/>
      <c r="AE323" s="2"/>
      <c r="AF323" s="2"/>
      <c r="AG323" s="2"/>
    </row>
    <row r="324" spans="1:33" ht="15.75" customHeight="1">
      <c r="A324" s="107"/>
      <c r="B324" s="91"/>
      <c r="C324" s="91"/>
      <c r="D324" s="91"/>
      <c r="E324" s="91"/>
      <c r="F324" s="58"/>
      <c r="G324" s="91"/>
      <c r="H324" s="91"/>
      <c r="L324" s="2"/>
      <c r="P324" s="2"/>
      <c r="Q324" s="2"/>
      <c r="R324" s="2"/>
      <c r="S324" s="2"/>
      <c r="T324" s="2"/>
      <c r="V324" s="2"/>
      <c r="X324" s="2"/>
      <c r="Z324" s="2"/>
      <c r="AB324" s="2"/>
      <c r="AE324" s="2"/>
      <c r="AF324" s="2"/>
      <c r="AG324" s="2"/>
    </row>
    <row r="325" spans="1:33" ht="15.75" customHeight="1">
      <c r="A325" s="107"/>
      <c r="B325" s="91"/>
      <c r="C325" s="91"/>
      <c r="D325" s="91"/>
      <c r="E325" s="91"/>
      <c r="F325" s="58"/>
      <c r="G325" s="91"/>
      <c r="H325" s="91"/>
      <c r="L325" s="2"/>
      <c r="P325" s="2"/>
      <c r="Q325" s="2"/>
      <c r="R325" s="2"/>
      <c r="S325" s="2"/>
      <c r="T325" s="2"/>
      <c r="V325" s="2"/>
      <c r="X325" s="2"/>
      <c r="Z325" s="2"/>
      <c r="AB325" s="2"/>
      <c r="AE325" s="2"/>
      <c r="AF325" s="2"/>
      <c r="AG325" s="2"/>
    </row>
    <row r="326" spans="1:33" ht="15.75" customHeight="1">
      <c r="A326" s="107"/>
      <c r="B326" s="91"/>
      <c r="C326" s="91"/>
      <c r="D326" s="91"/>
      <c r="E326" s="91"/>
      <c r="F326" s="58"/>
      <c r="G326" s="91"/>
      <c r="H326" s="91"/>
      <c r="L326" s="2"/>
      <c r="P326" s="2"/>
      <c r="Q326" s="2"/>
      <c r="R326" s="2"/>
      <c r="S326" s="2"/>
      <c r="T326" s="2"/>
      <c r="V326" s="2"/>
      <c r="X326" s="2"/>
      <c r="Z326" s="2"/>
      <c r="AB326" s="2"/>
      <c r="AE326" s="2"/>
      <c r="AF326" s="2"/>
      <c r="AG326" s="2"/>
    </row>
    <row r="327" spans="1:33" ht="15.75" customHeight="1">
      <c r="A327" s="107"/>
      <c r="B327" s="91"/>
      <c r="C327" s="91"/>
      <c r="D327" s="91"/>
      <c r="E327" s="91"/>
      <c r="F327" s="58"/>
      <c r="G327" s="91"/>
      <c r="H327" s="91"/>
      <c r="L327" s="2"/>
      <c r="P327" s="2"/>
      <c r="Q327" s="2"/>
      <c r="R327" s="2"/>
      <c r="S327" s="2"/>
      <c r="T327" s="2"/>
      <c r="V327" s="2"/>
      <c r="X327" s="2"/>
      <c r="Z327" s="2"/>
      <c r="AB327" s="2"/>
      <c r="AE327" s="2"/>
      <c r="AF327" s="2"/>
      <c r="AG327" s="2"/>
    </row>
    <row r="328" spans="1:33" ht="15.75" customHeight="1">
      <c r="A328" s="107"/>
      <c r="B328" s="91"/>
      <c r="C328" s="91"/>
      <c r="D328" s="91"/>
      <c r="E328" s="91"/>
      <c r="F328" s="58"/>
      <c r="G328" s="91"/>
      <c r="H328" s="91"/>
      <c r="L328" s="2"/>
      <c r="P328" s="2"/>
      <c r="Q328" s="2"/>
      <c r="R328" s="2"/>
      <c r="S328" s="2"/>
      <c r="T328" s="2"/>
      <c r="V328" s="2"/>
      <c r="X328" s="2"/>
      <c r="Z328" s="2"/>
      <c r="AB328" s="2"/>
      <c r="AE328" s="2"/>
      <c r="AF328" s="2"/>
      <c r="AG328" s="2"/>
    </row>
    <row r="329" spans="1:33" ht="15.75" customHeight="1">
      <c r="A329" s="107"/>
      <c r="B329" s="91"/>
      <c r="C329" s="91"/>
      <c r="D329" s="91"/>
      <c r="E329" s="91"/>
      <c r="F329" s="58"/>
      <c r="G329" s="91"/>
      <c r="H329" s="91"/>
      <c r="L329" s="2"/>
      <c r="P329" s="2"/>
      <c r="Q329" s="2"/>
      <c r="R329" s="2"/>
      <c r="S329" s="2"/>
      <c r="T329" s="2"/>
      <c r="V329" s="2"/>
      <c r="X329" s="2"/>
      <c r="Z329" s="2"/>
      <c r="AB329" s="2"/>
      <c r="AE329" s="2"/>
      <c r="AF329" s="2"/>
      <c r="AG329" s="2"/>
    </row>
    <row r="330" spans="1:33" ht="15.75" customHeight="1">
      <c r="A330" s="107"/>
      <c r="B330" s="91"/>
      <c r="C330" s="91"/>
      <c r="D330" s="91"/>
      <c r="E330" s="91"/>
      <c r="F330" s="58"/>
      <c r="G330" s="91"/>
      <c r="H330" s="91"/>
      <c r="L330" s="2"/>
      <c r="P330" s="2"/>
      <c r="Q330" s="2"/>
      <c r="R330" s="2"/>
      <c r="S330" s="2"/>
      <c r="T330" s="2"/>
      <c r="V330" s="2"/>
      <c r="X330" s="2"/>
      <c r="Z330" s="2"/>
      <c r="AB330" s="2"/>
      <c r="AE330" s="2"/>
      <c r="AF330" s="2"/>
      <c r="AG330" s="2"/>
    </row>
    <row r="331" spans="1:33" ht="15.75" customHeight="1"/>
    <row r="332" spans="1:33" ht="15.75" customHeight="1"/>
    <row r="333" spans="1:33" ht="15.75" customHeight="1"/>
    <row r="334" spans="1:33" ht="15.75" customHeight="1"/>
    <row r="335" spans="1:33" ht="15.75" customHeight="1"/>
    <row r="336" spans="1: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8">
    <mergeCell ref="AM19:AM20"/>
    <mergeCell ref="AL19:AL20"/>
    <mergeCell ref="AO19:AO20"/>
    <mergeCell ref="AM24:AM25"/>
    <mergeCell ref="AL24:AL25"/>
    <mergeCell ref="E7:AL7"/>
    <mergeCell ref="E8:AL8"/>
    <mergeCell ref="E9:AL9"/>
    <mergeCell ref="M11:AK11"/>
    <mergeCell ref="AL11:AO11"/>
    <mergeCell ref="O12:AG13"/>
    <mergeCell ref="AH12:AK14"/>
    <mergeCell ref="AC14:AG14"/>
    <mergeCell ref="AK17:AK20"/>
    <mergeCell ref="P15:P16"/>
    <mergeCell ref="Q15:Q16"/>
    <mergeCell ref="R15:R16"/>
    <mergeCell ref="K17:K20"/>
    <mergeCell ref="L17:L20"/>
    <mergeCell ref="AH17:AH20"/>
    <mergeCell ref="AI17:AI20"/>
    <mergeCell ref="AJ17:AJ20"/>
    <mergeCell ref="S15:S16"/>
    <mergeCell ref="AA15:AA16"/>
    <mergeCell ref="J15:J16"/>
    <mergeCell ref="K15:K16"/>
    <mergeCell ref="A17:A20"/>
    <mergeCell ref="B17:B20"/>
    <mergeCell ref="E17:E20"/>
    <mergeCell ref="F17:F20"/>
    <mergeCell ref="H17:H20"/>
    <mergeCell ref="I17:I20"/>
    <mergeCell ref="J17:J20"/>
    <mergeCell ref="AM1:AO1"/>
    <mergeCell ref="AM2:AO2"/>
    <mergeCell ref="AM3:AO3"/>
    <mergeCell ref="AM4:AO4"/>
    <mergeCell ref="A5:AO5"/>
    <mergeCell ref="A6:AO6"/>
    <mergeCell ref="I11:L14"/>
    <mergeCell ref="M12:N14"/>
    <mergeCell ref="AL12:AM14"/>
    <mergeCell ref="AN12:AO14"/>
    <mergeCell ref="O14:P14"/>
    <mergeCell ref="S14:T14"/>
    <mergeCell ref="U14:V14"/>
    <mergeCell ref="W14:X14"/>
    <mergeCell ref="Y14:Z14"/>
    <mergeCell ref="AA14:AB14"/>
    <mergeCell ref="J22:J25"/>
    <mergeCell ref="K22:K25"/>
    <mergeCell ref="L22:L25"/>
    <mergeCell ref="AH22:AH25"/>
    <mergeCell ref="AI22:AI25"/>
    <mergeCell ref="AJ22:AJ25"/>
    <mergeCell ref="AK22:AK25"/>
    <mergeCell ref="A22:A25"/>
    <mergeCell ref="B22:B25"/>
    <mergeCell ref="E22:E25"/>
    <mergeCell ref="F22:F25"/>
    <mergeCell ref="G22:G23"/>
    <mergeCell ref="H22:H25"/>
    <mergeCell ref="I22:I25"/>
    <mergeCell ref="K27:K30"/>
    <mergeCell ref="L27:L30"/>
    <mergeCell ref="AH27:AH30"/>
    <mergeCell ref="AI27:AI30"/>
    <mergeCell ref="AJ27:AJ30"/>
    <mergeCell ref="AK27:AK30"/>
    <mergeCell ref="T15:T16"/>
    <mergeCell ref="U15:U16"/>
    <mergeCell ref="V15:V16"/>
    <mergeCell ref="W15:W16"/>
    <mergeCell ref="X15:X16"/>
    <mergeCell ref="Y15:Y16"/>
    <mergeCell ref="Z15:Z16"/>
    <mergeCell ref="AB15:AB16"/>
    <mergeCell ref="AJ15:AJ16"/>
    <mergeCell ref="AK15:AK16"/>
    <mergeCell ref="O15:O16"/>
    <mergeCell ref="L15:L16"/>
    <mergeCell ref="M15:M16"/>
    <mergeCell ref="N15:N16"/>
    <mergeCell ref="A27:A30"/>
    <mergeCell ref="B27:B30"/>
    <mergeCell ref="E27:E30"/>
    <mergeCell ref="F27:F30"/>
    <mergeCell ref="H27:H30"/>
    <mergeCell ref="I27:I30"/>
    <mergeCell ref="J27:J30"/>
    <mergeCell ref="A1:C4"/>
    <mergeCell ref="A7:D7"/>
    <mergeCell ref="A8:D8"/>
    <mergeCell ref="A9:D9"/>
    <mergeCell ref="A11:B14"/>
    <mergeCell ref="C11:D14"/>
    <mergeCell ref="E11:H14"/>
    <mergeCell ref="H15:H16"/>
    <mergeCell ref="I15:I16"/>
    <mergeCell ref="A15:A16"/>
    <mergeCell ref="B15:B16"/>
    <mergeCell ref="C15:C16"/>
    <mergeCell ref="D15:D16"/>
    <mergeCell ref="E15:E16"/>
    <mergeCell ref="F15:F16"/>
    <mergeCell ref="G15:G16"/>
    <mergeCell ref="D1:AL4"/>
    <mergeCell ref="AL15:AL16"/>
    <mergeCell ref="AM15:AM16"/>
    <mergeCell ref="AN15:AN16"/>
    <mergeCell ref="AO15:AO16"/>
    <mergeCell ref="AC15:AC16"/>
    <mergeCell ref="AD15:AD16"/>
    <mergeCell ref="AE15:AE16"/>
    <mergeCell ref="AF15:AF16"/>
    <mergeCell ref="AG15:AG16"/>
    <mergeCell ref="AH15:AH16"/>
    <mergeCell ref="AI15:AI16"/>
  </mergeCells>
  <conditionalFormatting sqref="I17 AI17 I22 AI22 I27 AI27">
    <cfRule type="cellIs" dxfId="353" priority="1" operator="equal">
      <formula>"1 - Rara vez"</formula>
    </cfRule>
  </conditionalFormatting>
  <conditionalFormatting sqref="I17 AI17 I22 AI22 I27 AI27">
    <cfRule type="cellIs" dxfId="352" priority="2" operator="equal">
      <formula>"2 - Improbable"</formula>
    </cfRule>
  </conditionalFormatting>
  <conditionalFormatting sqref="I17 AI17 I22 AI22 I27 AI27">
    <cfRule type="cellIs" dxfId="351" priority="3" operator="equal">
      <formula>"3 - Posible"</formula>
    </cfRule>
  </conditionalFormatting>
  <conditionalFormatting sqref="I17 AI17 I22 AI22 I27 AI27">
    <cfRule type="cellIs" dxfId="350" priority="4" operator="equal">
      <formula>"4 - Probable"</formula>
    </cfRule>
  </conditionalFormatting>
  <conditionalFormatting sqref="J17 AI17:AJ17 J22 AI22:AJ22 J27 AI27:AJ27">
    <cfRule type="cellIs" dxfId="349" priority="5" operator="equal">
      <formula>"1 - Insignificante"</formula>
    </cfRule>
  </conditionalFormatting>
  <conditionalFormatting sqref="J17 AI17:AJ17 J22 AI22:AJ22 J27 AI27:AJ27">
    <cfRule type="cellIs" dxfId="348" priority="6" operator="equal">
      <formula>"2 - Menor"</formula>
    </cfRule>
  </conditionalFormatting>
  <conditionalFormatting sqref="J17 AI17:AJ17 J22 AI22:AJ22 J27 AI27:AJ27">
    <cfRule type="cellIs" dxfId="347" priority="7" operator="equal">
      <formula>"3 - Moderado"</formula>
    </cfRule>
  </conditionalFormatting>
  <conditionalFormatting sqref="J17 AI17:AJ17 J22 AI22:AJ22 J27 AI27:AJ27">
    <cfRule type="cellIs" dxfId="346" priority="8" operator="equal">
      <formula>"4 - Mayor"</formula>
    </cfRule>
  </conditionalFormatting>
  <conditionalFormatting sqref="K17 AJ17:AK17 K22 AJ22:AK22 K27 AJ27:AK27">
    <cfRule type="cellIs" dxfId="345" priority="9" operator="equal">
      <formula>"Zona de Riesgo Baja"</formula>
    </cfRule>
  </conditionalFormatting>
  <conditionalFormatting sqref="K17 AJ17:AK17 K22 AJ22:AK22 K27 AJ27:AK27">
    <cfRule type="cellIs" dxfId="344" priority="10" operator="equal">
      <formula>"Zona de Riesgo Moderada"</formula>
    </cfRule>
  </conditionalFormatting>
  <conditionalFormatting sqref="K17:K20 AK17:AK20 K22:K25 AK22:AK25 K27:K30 AK27:AK30">
    <cfRule type="containsText" dxfId="343" priority="11" operator="containsText" text="Zona de Riesgo Extrema">
      <formula>NOT(ISERROR(SEARCH(("Zona de Riesgo Extrema"),(K17))))</formula>
    </cfRule>
  </conditionalFormatting>
  <conditionalFormatting sqref="K17:K20 AK17:AK20 K22:K25 AK22:AK25 K27:K30 AK27:AK30">
    <cfRule type="containsText" dxfId="342" priority="12" operator="containsText" text="Zona de Riesgo Alta">
      <formula>NOT(ISERROR(SEARCH(("Zona de Riesgo Alta"),(K17))))</formula>
    </cfRule>
  </conditionalFormatting>
  <conditionalFormatting sqref="AI17 AI22 AI27">
    <cfRule type="cellIs" dxfId="341" priority="13" operator="equal">
      <formula>"1 - Rara vez"</formula>
    </cfRule>
  </conditionalFormatting>
  <conditionalFormatting sqref="AI17 AI22 AI27">
    <cfRule type="cellIs" dxfId="340" priority="14" operator="equal">
      <formula>"2 - Improbable"</formula>
    </cfRule>
  </conditionalFormatting>
  <conditionalFormatting sqref="AI17 AI22 AI27">
    <cfRule type="cellIs" dxfId="339" priority="15" operator="equal">
      <formula>"3 - Posible"</formula>
    </cfRule>
  </conditionalFormatting>
  <conditionalFormatting sqref="AI17 AI22 AI27">
    <cfRule type="cellIs" dxfId="338" priority="16" operator="equal">
      <formula>"4 - Probable"</formula>
    </cfRule>
  </conditionalFormatting>
  <conditionalFormatting sqref="AJ17 AJ22 AJ27">
    <cfRule type="cellIs" dxfId="337" priority="17" operator="equal">
      <formula>"1 - Insignificante"</formula>
    </cfRule>
  </conditionalFormatting>
  <conditionalFormatting sqref="AJ17 AJ22 AJ27">
    <cfRule type="cellIs" dxfId="336" priority="18" operator="equal">
      <formula>"2 - Menor"</formula>
    </cfRule>
  </conditionalFormatting>
  <conditionalFormatting sqref="AJ17 AJ22 AJ27">
    <cfRule type="cellIs" dxfId="335" priority="19" operator="equal">
      <formula>"3 - Moderado"</formula>
    </cfRule>
  </conditionalFormatting>
  <conditionalFormatting sqref="AJ17 AJ22 AJ27">
    <cfRule type="cellIs" dxfId="334" priority="20" operator="equal">
      <formula>"4 - Mayor"</formula>
    </cfRule>
  </conditionalFormatting>
  <conditionalFormatting sqref="AK17 AK22 AK27">
    <cfRule type="cellIs" dxfId="333" priority="21" operator="equal">
      <formula>"Zona de Riesgo Baja"</formula>
    </cfRule>
  </conditionalFormatting>
  <conditionalFormatting sqref="AK17 AK22 AK27">
    <cfRule type="cellIs" dxfId="332" priority="22" operator="equal">
      <formula>"Zona de Riesgo Moderada"</formula>
    </cfRule>
  </conditionalFormatting>
  <conditionalFormatting sqref="I17:I20 AI17:AI20 I22:I25 AI22:AI25 I27:I30 AI27:AI30">
    <cfRule type="containsText" dxfId="331" priority="23" operator="containsText" text="5 - Casi seguro">
      <formula>NOT(ISERROR(SEARCH(("5 - Casi seguro"),(I17))))</formula>
    </cfRule>
  </conditionalFormatting>
  <conditionalFormatting sqref="J17:J20 AJ17:AJ20 J22:J25 AJ22:AJ25 J27:J30 AJ27:AJ30">
    <cfRule type="containsText" dxfId="330" priority="24" operator="containsText" text="5 - Catastrófico">
      <formula>NOT(ISERROR(SEARCH(("5 - Catastrófico"),(J17))))</formula>
    </cfRule>
  </conditionalFormatting>
  <dataValidations count="17">
    <dataValidation type="list" allowBlank="1" showInputMessage="1" showErrorMessage="1" prompt=" - " sqref="C17:C20 C22:C24 C27:C29">
      <formula1>$E$102:$E$119</formula1>
    </dataValidation>
    <dataValidation type="list" allowBlank="1" showInputMessage="1" showErrorMessage="1" prompt=" - " sqref="T17:T20 V17:V20 X17:X20 Z17:Z20 T22:T25 V22:V25 X22:X25 Z22:Z25 T27:T30 V27:V30 X27:X30 Z27:Z30">
      <formula1>$I$112:$I$113</formula1>
    </dataValidation>
    <dataValidation type="list" allowBlank="1" showInputMessage="1" showErrorMessage="1" prompt=" - " sqref="AG17:AG19 AG22:AG24 AG27:AG28">
      <formula1>$I$124:$I$125</formula1>
    </dataValidation>
    <dataValidation type="list" allowBlank="1" showInputMessage="1" showErrorMessage="1" prompt=" - " sqref="P17:P20 P22:P25 P27:P30">
      <formula1>$J$112:$J$113</formula1>
    </dataValidation>
    <dataValidation type="list" allowBlank="1" showInputMessage="1" showErrorMessage="1" prompt=" - " sqref="C25">
      <formula1>$J$108:$J$125</formula1>
    </dataValidation>
    <dataValidation type="list" allowBlank="1" showInputMessage="1" showErrorMessage="1" prompt=" - " sqref="A17 A22 A27">
      <formula1>$C$102:$C$115</formula1>
    </dataValidation>
    <dataValidation type="list" allowBlank="1" showInputMessage="1" showErrorMessage="1" prompt=" - " sqref="AG20 AG25 AG29:AG30">
      <formula1>$N$130:$N$131</formula1>
    </dataValidation>
    <dataValidation type="list" allowBlank="1" showInputMessage="1" showErrorMessage="1" prompt=" - " sqref="L17 L22 L27">
      <formula1>$E$122:$E$124</formula1>
    </dataValidation>
    <dataValidation type="list" allowBlank="1" showInputMessage="1" showErrorMessage="1" prompt=" - " sqref="I17 AI17 I22 AI22 I27 AI27">
      <formula1>$G$102:$G$106</formula1>
    </dataValidation>
    <dataValidation type="list" allowBlank="1" showInputMessage="1" showErrorMessage="1" prompt=" - " sqref="AH17 AD17:AD20 AF17:AF20 AH22 AD22:AD25 AF22:AF25 AH27 AD27:AD30 AF27:AF30">
      <formula1>$G$122:$G$124</formula1>
    </dataValidation>
    <dataValidation type="list" allowBlank="1" showInputMessage="1" showErrorMessage="1" prompt=" - " sqref="N17:N20 N22:N25 N27:N30">
      <formula1>$I$108:$I$109</formula1>
    </dataValidation>
    <dataValidation type="list" allowBlank="1" showInputMessage="1" showErrorMessage="1" prompt=" - " sqref="AB17:AB20 AB22:AB25 AB27:AB30">
      <formula1>$I$114:$I$116</formula1>
    </dataValidation>
    <dataValidation type="list" allowBlank="1" showInputMessage="1" showErrorMessage="1" prompt=" - " sqref="AE17:AE20 AE22:AE25 AE27:AE30">
      <formula1>$I$119:$I$121</formula1>
    </dataValidation>
    <dataValidation type="list" allowBlank="1" showInputMessage="1" showErrorMessage="1" prompt=" - " sqref="J17 AJ17 J22 AJ22 J27 AJ27">
      <formula1>$G$109:$G$113</formula1>
    </dataValidation>
    <dataValidation type="list" allowBlank="1" showInputMessage="1" showErrorMessage="1" prompt=" - " sqref="R17:R20 R22:R25">
      <formula1>$N$118:$N$119</formula1>
    </dataValidation>
    <dataValidation type="list" allowBlank="1" showInputMessage="1" showErrorMessage="1" prompt=" - " sqref="H17 H22">
      <formula1>$C$118:$C$129</formula1>
    </dataValidation>
    <dataValidation type="list" allowBlank="1" showInputMessage="1" showErrorMessage="1" prompt=" - " sqref="K17 AK17 K22 AK22 K27 AK27">
      <formula1>$I$102:$I$105</formula1>
    </dataValidation>
  </dataValidations>
  <pageMargins left="0.7" right="0.7" top="0.75" bottom="0.75" header="0" footer="0"/>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352"/>
  <sheetViews>
    <sheetView topLeftCell="AY18" zoomScaleNormal="100" workbookViewId="0">
      <selection activeCell="BE18" sqref="BE18"/>
    </sheetView>
  </sheetViews>
  <sheetFormatPr baseColWidth="10" defaultColWidth="14.42578125" defaultRowHeight="15" customHeight="1"/>
  <cols>
    <col min="1" max="1" width="14.425781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51.7109375" customWidth="1"/>
    <col min="56" max="56" width="16.140625" hidden="1" customWidth="1"/>
    <col min="57" max="57" width="49.42578125" customWidth="1"/>
    <col min="58" max="77" width="6.85546875" customWidth="1"/>
  </cols>
  <sheetData>
    <row r="1" spans="1:77" ht="30" customHeight="1">
      <c r="A1" s="586"/>
      <c r="B1" s="538"/>
      <c r="C1" s="539"/>
      <c r="D1" s="545" t="s">
        <v>61</v>
      </c>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8"/>
      <c r="AM1" s="538"/>
      <c r="AN1" s="538"/>
      <c r="AO1" s="538"/>
      <c r="AP1" s="538"/>
      <c r="AQ1" s="538"/>
      <c r="AR1" s="538"/>
      <c r="AS1" s="538"/>
      <c r="AT1" s="538"/>
      <c r="AU1" s="538"/>
      <c r="AV1" s="538"/>
      <c r="AW1" s="538"/>
      <c r="AX1" s="538"/>
      <c r="AY1" s="538"/>
      <c r="AZ1" s="539"/>
      <c r="BA1" s="546" t="s">
        <v>62</v>
      </c>
      <c r="BB1" s="456"/>
      <c r="BC1" s="456"/>
      <c r="BD1" s="456"/>
      <c r="BE1" s="465"/>
      <c r="BF1" s="162"/>
      <c r="BG1" s="162"/>
      <c r="BH1" s="162"/>
      <c r="BI1" s="162"/>
      <c r="BJ1" s="162"/>
      <c r="BK1" s="162"/>
      <c r="BL1" s="162"/>
      <c r="BM1" s="162"/>
      <c r="BN1" s="162"/>
      <c r="BO1" s="162"/>
      <c r="BP1" s="162"/>
      <c r="BQ1" s="162"/>
      <c r="BR1" s="162"/>
      <c r="BS1" s="162"/>
      <c r="BT1" s="162"/>
      <c r="BU1" s="162"/>
      <c r="BV1" s="163"/>
      <c r="BW1" s="163"/>
      <c r="BX1" s="163"/>
    </row>
    <row r="2" spans="1:77" ht="30" customHeight="1">
      <c r="A2" s="540"/>
      <c r="B2" s="461"/>
      <c r="C2" s="541"/>
      <c r="D2" s="540"/>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541"/>
      <c r="BA2" s="547" t="s">
        <v>63</v>
      </c>
      <c r="BB2" s="456"/>
      <c r="BC2" s="456"/>
      <c r="BD2" s="456"/>
      <c r="BE2" s="465"/>
      <c r="BF2" s="162"/>
      <c r="BG2" s="162"/>
      <c r="BH2" s="162"/>
      <c r="BI2" s="162"/>
      <c r="BJ2" s="162"/>
      <c r="BK2" s="162"/>
      <c r="BL2" s="162"/>
      <c r="BM2" s="162"/>
      <c r="BN2" s="162"/>
      <c r="BO2" s="162"/>
      <c r="BP2" s="162"/>
      <c r="BQ2" s="162"/>
      <c r="BR2" s="162"/>
      <c r="BS2" s="162"/>
      <c r="BT2" s="162"/>
      <c r="BU2" s="162"/>
      <c r="BV2" s="163"/>
      <c r="BW2" s="163"/>
      <c r="BX2" s="163"/>
    </row>
    <row r="3" spans="1:77" ht="30" customHeight="1">
      <c r="A3" s="540"/>
      <c r="B3" s="461"/>
      <c r="C3" s="541"/>
      <c r="D3" s="540"/>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541"/>
      <c r="BA3" s="547" t="s">
        <v>64</v>
      </c>
      <c r="BB3" s="456"/>
      <c r="BC3" s="456"/>
      <c r="BD3" s="456"/>
      <c r="BE3" s="465"/>
      <c r="BF3" s="162"/>
      <c r="BG3" s="162"/>
      <c r="BH3" s="162"/>
      <c r="BI3" s="162"/>
      <c r="BJ3" s="162"/>
      <c r="BK3" s="162"/>
      <c r="BL3" s="162"/>
      <c r="BM3" s="162"/>
      <c r="BN3" s="162"/>
      <c r="BO3" s="162"/>
      <c r="BP3" s="162"/>
      <c r="BQ3" s="162"/>
      <c r="BR3" s="162"/>
      <c r="BS3" s="162"/>
      <c r="BT3" s="162"/>
      <c r="BU3" s="162"/>
      <c r="BV3" s="163"/>
      <c r="BW3" s="163"/>
      <c r="BX3" s="163"/>
    </row>
    <row r="4" spans="1:77" ht="30" customHeight="1">
      <c r="A4" s="542"/>
      <c r="B4" s="543"/>
      <c r="C4" s="544"/>
      <c r="D4" s="542"/>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3"/>
      <c r="AS4" s="543"/>
      <c r="AT4" s="543"/>
      <c r="AU4" s="543"/>
      <c r="AV4" s="543"/>
      <c r="AW4" s="543"/>
      <c r="AX4" s="543"/>
      <c r="AY4" s="543"/>
      <c r="AZ4" s="544"/>
      <c r="BA4" s="547" t="s">
        <v>65</v>
      </c>
      <c r="BB4" s="456"/>
      <c r="BC4" s="456"/>
      <c r="BD4" s="456"/>
      <c r="BE4" s="465"/>
      <c r="BF4" s="162"/>
      <c r="BG4" s="162"/>
      <c r="BH4" s="162"/>
      <c r="BI4" s="162"/>
      <c r="BJ4" s="162"/>
      <c r="BK4" s="162"/>
      <c r="BL4" s="162"/>
      <c r="BM4" s="162"/>
      <c r="BN4" s="162"/>
      <c r="BO4" s="162"/>
      <c r="BP4" s="162"/>
      <c r="BQ4" s="162"/>
      <c r="BR4" s="162"/>
      <c r="BS4" s="162"/>
      <c r="BT4" s="162"/>
      <c r="BU4" s="162"/>
      <c r="BV4" s="163"/>
      <c r="BW4" s="163"/>
      <c r="BX4" s="163"/>
    </row>
    <row r="5" spans="1:77" ht="8.25"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62"/>
      <c r="BG5" s="162"/>
      <c r="BH5" s="162"/>
      <c r="BI5" s="162"/>
      <c r="BJ5" s="162"/>
      <c r="BK5" s="162"/>
      <c r="BL5" s="162"/>
      <c r="BM5" s="162"/>
      <c r="BN5" s="162"/>
      <c r="BO5" s="162"/>
      <c r="BP5" s="162"/>
      <c r="BQ5" s="162"/>
      <c r="BR5" s="162"/>
      <c r="BS5" s="162"/>
      <c r="BT5" s="162"/>
      <c r="BU5" s="162"/>
      <c r="BV5" s="162"/>
      <c r="BW5" s="162"/>
      <c r="BX5" s="162"/>
    </row>
    <row r="6" spans="1:77" ht="30" customHeight="1">
      <c r="A6" s="587" t="s">
        <v>66</v>
      </c>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65"/>
      <c r="BF6" s="162"/>
      <c r="BG6" s="162"/>
      <c r="BH6" s="162"/>
      <c r="BI6" s="162"/>
      <c r="BJ6" s="162"/>
      <c r="BK6" s="162"/>
      <c r="BL6" s="162"/>
      <c r="BM6" s="162"/>
      <c r="BN6" s="162"/>
      <c r="BO6" s="162"/>
      <c r="BP6" s="162"/>
      <c r="BQ6" s="162"/>
      <c r="BR6" s="162"/>
      <c r="BS6" s="162"/>
      <c r="BT6" s="162"/>
      <c r="BU6" s="162"/>
      <c r="BV6" s="162"/>
      <c r="BW6" s="162"/>
      <c r="BX6" s="162"/>
    </row>
    <row r="7" spans="1:77" ht="30" customHeight="1">
      <c r="A7" s="579" t="s">
        <v>67</v>
      </c>
      <c r="B7" s="456"/>
      <c r="C7" s="456"/>
      <c r="D7" s="465"/>
      <c r="E7" s="606" t="s">
        <v>716</v>
      </c>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73"/>
      <c r="AM7" s="72"/>
      <c r="AN7" s="72"/>
      <c r="AO7" s="72"/>
      <c r="AP7" s="72"/>
      <c r="AQ7" s="72"/>
      <c r="AR7" s="72"/>
      <c r="AS7" s="72"/>
      <c r="AT7" s="72"/>
      <c r="AU7" s="72"/>
      <c r="AV7" s="72"/>
      <c r="AW7" s="72"/>
      <c r="AX7" s="72"/>
      <c r="AY7" s="72"/>
      <c r="AZ7" s="72"/>
      <c r="BA7" s="72"/>
      <c r="BB7" s="72"/>
      <c r="BC7" s="72"/>
      <c r="BD7" s="72"/>
      <c r="BE7" s="73"/>
      <c r="BF7" s="162"/>
      <c r="BG7" s="162"/>
      <c r="BH7" s="162"/>
      <c r="BI7" s="162"/>
      <c r="BJ7" s="162"/>
      <c r="BK7" s="162"/>
      <c r="BL7" s="162"/>
      <c r="BM7" s="162"/>
      <c r="BN7" s="162"/>
      <c r="BO7" s="162"/>
      <c r="BP7" s="162"/>
      <c r="BQ7" s="162"/>
      <c r="BR7" s="162"/>
      <c r="BS7" s="162"/>
      <c r="BT7" s="162"/>
      <c r="BU7" s="162"/>
      <c r="BV7" s="162"/>
      <c r="BW7" s="162"/>
      <c r="BX7" s="162"/>
    </row>
    <row r="8" spans="1:77" ht="30" customHeight="1">
      <c r="A8" s="579" t="s">
        <v>69</v>
      </c>
      <c r="B8" s="456"/>
      <c r="C8" s="456"/>
      <c r="D8" s="465"/>
      <c r="E8" s="606" t="s">
        <v>388</v>
      </c>
      <c r="F8" s="456"/>
      <c r="G8" s="456"/>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73"/>
      <c r="AM8" s="72"/>
      <c r="AN8" s="72"/>
      <c r="AO8" s="72"/>
      <c r="AP8" s="72"/>
      <c r="AQ8" s="72"/>
      <c r="AR8" s="72"/>
      <c r="AS8" s="72"/>
      <c r="AT8" s="72"/>
      <c r="AU8" s="72"/>
      <c r="AV8" s="72"/>
      <c r="AW8" s="72"/>
      <c r="AX8" s="72"/>
      <c r="AY8" s="72"/>
      <c r="AZ8" s="72"/>
      <c r="BA8" s="72"/>
      <c r="BB8" s="72"/>
      <c r="BC8" s="72"/>
      <c r="BD8" s="72"/>
      <c r="BE8" s="73"/>
      <c r="BF8" s="162"/>
      <c r="BG8" s="162"/>
      <c r="BH8" s="162"/>
      <c r="BI8" s="162"/>
      <c r="BJ8" s="162"/>
      <c r="BK8" s="162"/>
      <c r="BL8" s="162"/>
      <c r="BM8" s="162"/>
      <c r="BN8" s="162"/>
      <c r="BO8" s="162"/>
      <c r="BP8" s="162"/>
      <c r="BQ8" s="162"/>
      <c r="BR8" s="162"/>
      <c r="BS8" s="162"/>
      <c r="BT8" s="162"/>
      <c r="BU8" s="162"/>
      <c r="BV8" s="162"/>
      <c r="BW8" s="162"/>
      <c r="BX8" s="162"/>
    </row>
    <row r="9" spans="1:77" ht="30" customHeight="1">
      <c r="A9" s="579" t="s">
        <v>71</v>
      </c>
      <c r="B9" s="456"/>
      <c r="C9" s="456"/>
      <c r="D9" s="465"/>
      <c r="E9" s="606" t="s">
        <v>72</v>
      </c>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73"/>
      <c r="AM9" s="72"/>
      <c r="AN9" s="72"/>
      <c r="AO9" s="72"/>
      <c r="AP9" s="72"/>
      <c r="AQ9" s="72"/>
      <c r="AR9" s="72"/>
      <c r="AS9" s="72"/>
      <c r="AT9" s="72"/>
      <c r="AU9" s="72"/>
      <c r="AV9" s="72"/>
      <c r="AW9" s="72"/>
      <c r="AX9" s="72"/>
      <c r="AY9" s="72"/>
      <c r="AZ9" s="72"/>
      <c r="BA9" s="72"/>
      <c r="BB9" s="72"/>
      <c r="BC9" s="72"/>
      <c r="BD9" s="72"/>
      <c r="BE9" s="73"/>
      <c r="BF9" s="162"/>
      <c r="BG9" s="162"/>
      <c r="BH9" s="162"/>
      <c r="BI9" s="162"/>
      <c r="BJ9" s="162"/>
      <c r="BK9" s="162"/>
      <c r="BL9" s="162"/>
      <c r="BM9" s="162"/>
      <c r="BN9" s="162"/>
      <c r="BO9" s="162"/>
      <c r="BP9" s="162"/>
      <c r="BQ9" s="162"/>
      <c r="BR9" s="162"/>
      <c r="BS9" s="162"/>
      <c r="BT9" s="162"/>
      <c r="BU9" s="162"/>
      <c r="BV9" s="162"/>
      <c r="BW9" s="162"/>
      <c r="BX9" s="162"/>
    </row>
    <row r="10" spans="1:77" ht="8.25" customHeight="1">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62"/>
      <c r="BG10" s="162"/>
      <c r="BH10" s="162"/>
      <c r="BI10" s="162"/>
      <c r="BJ10" s="162"/>
      <c r="BK10" s="162"/>
      <c r="BL10" s="162"/>
      <c r="BM10" s="162"/>
      <c r="BN10" s="162"/>
      <c r="BO10" s="162"/>
      <c r="BP10" s="162"/>
      <c r="BQ10" s="162"/>
      <c r="BR10" s="162"/>
      <c r="BS10" s="162"/>
      <c r="BT10" s="162"/>
      <c r="BU10" s="162"/>
      <c r="BV10" s="162"/>
      <c r="BW10" s="162"/>
      <c r="BX10" s="162"/>
    </row>
    <row r="11" spans="1:77" ht="38.25" customHeight="1">
      <c r="A11" s="565" t="s">
        <v>73</v>
      </c>
      <c r="B11" s="516"/>
      <c r="C11" s="566" t="s">
        <v>74</v>
      </c>
      <c r="D11" s="516"/>
      <c r="E11" s="594" t="s">
        <v>75</v>
      </c>
      <c r="F11" s="494"/>
      <c r="G11" s="494"/>
      <c r="H11" s="574"/>
      <c r="I11" s="580" t="s">
        <v>76</v>
      </c>
      <c r="J11" s="494"/>
      <c r="K11" s="494"/>
      <c r="L11" s="494"/>
      <c r="M11" s="494"/>
      <c r="N11" s="494"/>
      <c r="O11" s="494"/>
      <c r="P11" s="494"/>
      <c r="Q11" s="494"/>
      <c r="R11" s="494"/>
      <c r="S11" s="494"/>
      <c r="T11" s="494"/>
      <c r="U11" s="494"/>
      <c r="V11" s="494"/>
      <c r="W11" s="494"/>
      <c r="X11" s="494"/>
      <c r="Y11" s="494"/>
      <c r="Z11" s="494"/>
      <c r="AA11" s="494"/>
      <c r="AB11" s="494"/>
      <c r="AC11" s="494"/>
      <c r="AD11" s="581"/>
      <c r="AE11" s="584" t="s">
        <v>77</v>
      </c>
      <c r="AF11" s="578"/>
      <c r="AG11" s="578"/>
      <c r="AH11" s="578"/>
      <c r="AI11" s="578"/>
      <c r="AJ11" s="578"/>
      <c r="AK11" s="578"/>
      <c r="AL11" s="578"/>
      <c r="AM11" s="578"/>
      <c r="AN11" s="578"/>
      <c r="AO11" s="578"/>
      <c r="AP11" s="578"/>
      <c r="AQ11" s="578"/>
      <c r="AR11" s="578"/>
      <c r="AS11" s="578"/>
      <c r="AT11" s="578"/>
      <c r="AU11" s="578"/>
      <c r="AV11" s="578"/>
      <c r="AW11" s="578"/>
      <c r="AX11" s="578"/>
      <c r="AY11" s="578"/>
      <c r="AZ11" s="578"/>
      <c r="BA11" s="585"/>
      <c r="BB11" s="560" t="s">
        <v>78</v>
      </c>
      <c r="BC11" s="549"/>
      <c r="BD11" s="549"/>
      <c r="BE11" s="550"/>
      <c r="BF11" s="164"/>
      <c r="BG11" s="164"/>
      <c r="BH11" s="164"/>
      <c r="BI11" s="164"/>
      <c r="BJ11" s="164"/>
      <c r="BK11" s="164"/>
      <c r="BL11" s="164"/>
      <c r="BM11" s="164"/>
      <c r="BN11" s="164"/>
      <c r="BO11" s="164"/>
      <c r="BP11" s="164"/>
      <c r="BQ11" s="164"/>
      <c r="BR11" s="164"/>
      <c r="BS11" s="164"/>
      <c r="BT11" s="164"/>
      <c r="BU11" s="164"/>
      <c r="BV11" s="164"/>
      <c r="BW11" s="164"/>
      <c r="BX11" s="164"/>
    </row>
    <row r="12" spans="1:77" ht="3.75" customHeight="1">
      <c r="A12" s="517"/>
      <c r="B12" s="518"/>
      <c r="C12" s="517"/>
      <c r="D12" s="518"/>
      <c r="E12" s="517"/>
      <c r="F12" s="461"/>
      <c r="G12" s="461"/>
      <c r="H12" s="518"/>
      <c r="I12" s="517"/>
      <c r="J12" s="461"/>
      <c r="K12" s="461"/>
      <c r="L12" s="461"/>
      <c r="M12" s="461"/>
      <c r="N12" s="461"/>
      <c r="O12" s="461"/>
      <c r="P12" s="461"/>
      <c r="Q12" s="461"/>
      <c r="R12" s="461"/>
      <c r="S12" s="461"/>
      <c r="T12" s="461"/>
      <c r="U12" s="461"/>
      <c r="V12" s="461"/>
      <c r="W12" s="461"/>
      <c r="X12" s="461"/>
      <c r="Y12" s="461"/>
      <c r="Z12" s="461"/>
      <c r="AA12" s="461"/>
      <c r="AB12" s="461"/>
      <c r="AC12" s="461"/>
      <c r="AD12" s="556"/>
      <c r="AE12" s="131"/>
      <c r="AF12" s="132"/>
      <c r="AG12" s="132"/>
      <c r="AH12" s="132"/>
      <c r="AI12" s="132"/>
      <c r="AJ12" s="132"/>
      <c r="AK12" s="132"/>
      <c r="AL12" s="132"/>
      <c r="AM12" s="132"/>
      <c r="AN12" s="132"/>
      <c r="AO12" s="132"/>
      <c r="AP12" s="132"/>
      <c r="AQ12" s="132"/>
      <c r="AR12" s="132"/>
      <c r="AS12" s="132"/>
      <c r="AT12" s="132"/>
      <c r="AU12" s="133"/>
      <c r="AV12" s="133"/>
      <c r="AW12" s="133"/>
      <c r="AX12" s="522" t="s">
        <v>81</v>
      </c>
      <c r="AY12" s="515"/>
      <c r="AZ12" s="515"/>
      <c r="BA12" s="516"/>
      <c r="BB12" s="562" t="s">
        <v>82</v>
      </c>
      <c r="BC12" s="516"/>
      <c r="BD12" s="573" t="s">
        <v>83</v>
      </c>
      <c r="BE12" s="574"/>
      <c r="BF12" s="162"/>
      <c r="BG12" s="162"/>
      <c r="BH12" s="162"/>
      <c r="BI12" s="162"/>
      <c r="BJ12" s="162"/>
      <c r="BK12" s="162"/>
      <c r="BL12" s="162"/>
      <c r="BM12" s="162"/>
      <c r="BN12" s="162"/>
      <c r="BO12" s="162"/>
      <c r="BP12" s="162"/>
      <c r="BQ12" s="162"/>
      <c r="BR12" s="162"/>
      <c r="BS12" s="162"/>
      <c r="BT12" s="162"/>
      <c r="BU12" s="162"/>
      <c r="BV12" s="162"/>
      <c r="BW12" s="162"/>
      <c r="BX12" s="162"/>
    </row>
    <row r="13" spans="1:77" ht="28.5" customHeight="1">
      <c r="A13" s="519"/>
      <c r="B13" s="521"/>
      <c r="C13" s="519"/>
      <c r="D13" s="521"/>
      <c r="E13" s="519"/>
      <c r="F13" s="520"/>
      <c r="G13" s="520"/>
      <c r="H13" s="521"/>
      <c r="I13" s="519"/>
      <c r="J13" s="520"/>
      <c r="K13" s="520"/>
      <c r="L13" s="520"/>
      <c r="M13" s="520"/>
      <c r="N13" s="520"/>
      <c r="O13" s="520"/>
      <c r="P13" s="520"/>
      <c r="Q13" s="520"/>
      <c r="R13" s="520"/>
      <c r="S13" s="520"/>
      <c r="T13" s="520"/>
      <c r="U13" s="520"/>
      <c r="V13" s="520"/>
      <c r="W13" s="520"/>
      <c r="X13" s="520"/>
      <c r="Y13" s="520"/>
      <c r="Z13" s="520"/>
      <c r="AA13" s="520"/>
      <c r="AB13" s="520"/>
      <c r="AC13" s="520"/>
      <c r="AD13" s="557"/>
      <c r="AE13" s="575" t="s">
        <v>79</v>
      </c>
      <c r="AF13" s="576"/>
      <c r="AG13" s="577" t="s">
        <v>80</v>
      </c>
      <c r="AH13" s="578"/>
      <c r="AI13" s="578"/>
      <c r="AJ13" s="578"/>
      <c r="AK13" s="578"/>
      <c r="AL13" s="578"/>
      <c r="AM13" s="578"/>
      <c r="AN13" s="578"/>
      <c r="AO13" s="578"/>
      <c r="AP13" s="578"/>
      <c r="AQ13" s="578"/>
      <c r="AR13" s="578"/>
      <c r="AS13" s="578"/>
      <c r="AT13" s="578"/>
      <c r="AU13" s="578"/>
      <c r="AV13" s="576"/>
      <c r="AW13" s="134"/>
      <c r="AX13" s="559"/>
      <c r="AY13" s="461"/>
      <c r="AZ13" s="461"/>
      <c r="BA13" s="518"/>
      <c r="BB13" s="517"/>
      <c r="BC13" s="518"/>
      <c r="BD13" s="517"/>
      <c r="BE13" s="518"/>
      <c r="BF13" s="162"/>
      <c r="BG13" s="162"/>
      <c r="BH13" s="162"/>
      <c r="BI13" s="162"/>
      <c r="BJ13" s="162"/>
      <c r="BK13" s="162"/>
      <c r="BL13" s="162"/>
      <c r="BM13" s="162"/>
      <c r="BN13" s="162"/>
      <c r="BO13" s="162"/>
      <c r="BP13" s="162"/>
      <c r="BQ13" s="162"/>
      <c r="BR13" s="162"/>
      <c r="BS13" s="162"/>
      <c r="BT13" s="162"/>
      <c r="BU13" s="162"/>
      <c r="BV13" s="162"/>
      <c r="BW13" s="162"/>
      <c r="BX13" s="162"/>
    </row>
    <row r="14" spans="1:77" ht="48.75" customHeight="1">
      <c r="A14" s="583" t="s">
        <v>91</v>
      </c>
      <c r="B14" s="583" t="s">
        <v>92</v>
      </c>
      <c r="C14" s="533" t="s">
        <v>93</v>
      </c>
      <c r="D14" s="533" t="s">
        <v>94</v>
      </c>
      <c r="E14" s="534" t="s">
        <v>95</v>
      </c>
      <c r="F14" s="534" t="s">
        <v>96</v>
      </c>
      <c r="G14" s="534" t="s">
        <v>97</v>
      </c>
      <c r="H14" s="534" t="s">
        <v>98</v>
      </c>
      <c r="I14" s="535" t="s">
        <v>99</v>
      </c>
      <c r="J14" s="582" t="s">
        <v>266</v>
      </c>
      <c r="K14" s="525"/>
      <c r="L14" s="525"/>
      <c r="M14" s="525"/>
      <c r="N14" s="525"/>
      <c r="O14" s="525"/>
      <c r="P14" s="525"/>
      <c r="Q14" s="525"/>
      <c r="R14" s="525"/>
      <c r="S14" s="525"/>
      <c r="T14" s="525"/>
      <c r="U14" s="525"/>
      <c r="V14" s="525"/>
      <c r="W14" s="525"/>
      <c r="X14" s="525"/>
      <c r="Y14" s="525"/>
      <c r="Z14" s="525"/>
      <c r="AA14" s="529"/>
      <c r="AB14" s="135"/>
      <c r="AC14" s="535" t="s">
        <v>717</v>
      </c>
      <c r="AD14" s="535" t="s">
        <v>101</v>
      </c>
      <c r="AE14" s="508" t="s">
        <v>103</v>
      </c>
      <c r="AF14" s="508" t="s">
        <v>104</v>
      </c>
      <c r="AG14" s="136" t="s">
        <v>84</v>
      </c>
      <c r="AH14" s="137"/>
      <c r="AI14" s="138" t="s">
        <v>85</v>
      </c>
      <c r="AJ14" s="139"/>
      <c r="AK14" s="138" t="s">
        <v>86</v>
      </c>
      <c r="AL14" s="139"/>
      <c r="AM14" s="138" t="s">
        <v>87</v>
      </c>
      <c r="AN14" s="139"/>
      <c r="AO14" s="138" t="s">
        <v>88</v>
      </c>
      <c r="AP14" s="139"/>
      <c r="AQ14" s="138" t="s">
        <v>89</v>
      </c>
      <c r="AR14" s="139"/>
      <c r="AS14" s="524" t="s">
        <v>90</v>
      </c>
      <c r="AT14" s="525"/>
      <c r="AU14" s="525"/>
      <c r="AV14" s="529"/>
      <c r="AW14" s="139"/>
      <c r="AX14" s="523"/>
      <c r="AY14" s="520"/>
      <c r="AZ14" s="520"/>
      <c r="BA14" s="521"/>
      <c r="BB14" s="519"/>
      <c r="BC14" s="521"/>
      <c r="BD14" s="519"/>
      <c r="BE14" s="521"/>
      <c r="BF14" s="67"/>
      <c r="BG14" s="67"/>
      <c r="BH14" s="67"/>
      <c r="BI14" s="67"/>
      <c r="BJ14" s="67"/>
      <c r="BK14" s="67"/>
      <c r="BL14" s="67"/>
      <c r="BM14" s="67"/>
      <c r="BN14" s="67"/>
      <c r="BO14" s="67"/>
      <c r="BP14" s="67"/>
      <c r="BQ14" s="67"/>
      <c r="BR14" s="67"/>
      <c r="BS14" s="67"/>
      <c r="BT14" s="67"/>
      <c r="BU14" s="67"/>
      <c r="BV14" s="67"/>
      <c r="BW14" s="67"/>
      <c r="BX14" s="67"/>
    </row>
    <row r="15" spans="1:77" ht="133.5" customHeight="1">
      <c r="A15" s="502"/>
      <c r="B15" s="502"/>
      <c r="C15" s="502"/>
      <c r="D15" s="502"/>
      <c r="E15" s="502"/>
      <c r="F15" s="502"/>
      <c r="G15" s="502"/>
      <c r="H15" s="502"/>
      <c r="I15" s="502"/>
      <c r="J15" s="140" t="s">
        <v>268</v>
      </c>
      <c r="K15" s="140" t="s">
        <v>269</v>
      </c>
      <c r="L15" s="140" t="s">
        <v>270</v>
      </c>
      <c r="M15" s="140" t="s">
        <v>271</v>
      </c>
      <c r="N15" s="140" t="s">
        <v>272</v>
      </c>
      <c r="O15" s="140" t="s">
        <v>273</v>
      </c>
      <c r="P15" s="140" t="s">
        <v>274</v>
      </c>
      <c r="Q15" s="140" t="s">
        <v>275</v>
      </c>
      <c r="R15" s="140" t="s">
        <v>276</v>
      </c>
      <c r="S15" s="140" t="s">
        <v>277</v>
      </c>
      <c r="T15" s="140" t="s">
        <v>278</v>
      </c>
      <c r="U15" s="140" t="s">
        <v>279</v>
      </c>
      <c r="V15" s="140" t="s">
        <v>280</v>
      </c>
      <c r="W15" s="140" t="s">
        <v>281</v>
      </c>
      <c r="X15" s="140" t="s">
        <v>282</v>
      </c>
      <c r="Y15" s="140" t="s">
        <v>283</v>
      </c>
      <c r="Z15" s="140" t="s">
        <v>284</v>
      </c>
      <c r="AA15" s="140" t="s">
        <v>285</v>
      </c>
      <c r="AB15" s="141" t="s">
        <v>286</v>
      </c>
      <c r="AC15" s="502"/>
      <c r="AD15" s="502"/>
      <c r="AE15" s="502"/>
      <c r="AF15" s="502"/>
      <c r="AG15" s="142" t="s">
        <v>287</v>
      </c>
      <c r="AH15" s="143" t="s">
        <v>106</v>
      </c>
      <c r="AI15" s="142" t="s">
        <v>288</v>
      </c>
      <c r="AJ15" s="143" t="s">
        <v>106</v>
      </c>
      <c r="AK15" s="142" t="s">
        <v>109</v>
      </c>
      <c r="AL15" s="143" t="s">
        <v>106</v>
      </c>
      <c r="AM15" s="142" t="s">
        <v>110</v>
      </c>
      <c r="AN15" s="143" t="s">
        <v>106</v>
      </c>
      <c r="AO15" s="142" t="s">
        <v>111</v>
      </c>
      <c r="AP15" s="143" t="s">
        <v>106</v>
      </c>
      <c r="AQ15" s="142" t="s">
        <v>112</v>
      </c>
      <c r="AR15" s="143" t="s">
        <v>106</v>
      </c>
      <c r="AS15" s="142" t="s">
        <v>113</v>
      </c>
      <c r="AT15" s="142" t="s">
        <v>114</v>
      </c>
      <c r="AU15" s="142" t="s">
        <v>115</v>
      </c>
      <c r="AV15" s="142" t="s">
        <v>116</v>
      </c>
      <c r="AW15" s="142" t="s">
        <v>117</v>
      </c>
      <c r="AX15" s="142" t="s">
        <v>118</v>
      </c>
      <c r="AY15" s="145" t="s">
        <v>99</v>
      </c>
      <c r="AZ15" s="142" t="s">
        <v>100</v>
      </c>
      <c r="BA15" s="142" t="s">
        <v>119</v>
      </c>
      <c r="BB15" s="146" t="s">
        <v>120</v>
      </c>
      <c r="BC15" s="146" t="s">
        <v>96</v>
      </c>
      <c r="BD15" s="147" t="s">
        <v>120</v>
      </c>
      <c r="BE15" s="147" t="s">
        <v>96</v>
      </c>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7" ht="210.75" customHeight="1">
      <c r="A16" s="501" t="s">
        <v>21</v>
      </c>
      <c r="B16" s="507">
        <v>1</v>
      </c>
      <c r="C16" s="85" t="s">
        <v>245</v>
      </c>
      <c r="D16" s="166" t="s">
        <v>718</v>
      </c>
      <c r="E16" s="501" t="s">
        <v>719</v>
      </c>
      <c r="F16" s="501" t="s">
        <v>720</v>
      </c>
      <c r="G16" s="166" t="s">
        <v>721</v>
      </c>
      <c r="H16" s="501" t="s">
        <v>293</v>
      </c>
      <c r="I16" s="507" t="s">
        <v>126</v>
      </c>
      <c r="J16" s="87" t="s">
        <v>238</v>
      </c>
      <c r="K16" s="87" t="s">
        <v>238</v>
      </c>
      <c r="L16" s="87" t="s">
        <v>238</v>
      </c>
      <c r="M16" s="87" t="s">
        <v>140</v>
      </c>
      <c r="N16" s="87" t="s">
        <v>238</v>
      </c>
      <c r="O16" s="87" t="s">
        <v>238</v>
      </c>
      <c r="P16" s="87" t="s">
        <v>238</v>
      </c>
      <c r="Q16" s="87" t="s">
        <v>140</v>
      </c>
      <c r="R16" s="87" t="s">
        <v>238</v>
      </c>
      <c r="S16" s="87" t="s">
        <v>238</v>
      </c>
      <c r="T16" s="87" t="s">
        <v>238</v>
      </c>
      <c r="U16" s="87" t="s">
        <v>238</v>
      </c>
      <c r="V16" s="87" t="s">
        <v>140</v>
      </c>
      <c r="W16" s="87" t="s">
        <v>238</v>
      </c>
      <c r="X16" s="87" t="s">
        <v>238</v>
      </c>
      <c r="Y16" s="87" t="s">
        <v>140</v>
      </c>
      <c r="Z16" s="87" t="s">
        <v>140</v>
      </c>
      <c r="AA16" s="87" t="s">
        <v>140</v>
      </c>
      <c r="AB16" s="87">
        <f t="shared" ref="AB16:AB19" si="0">COUNTIF(J16:AA16,"Si")</f>
        <v>12</v>
      </c>
      <c r="AC16" s="507" t="s">
        <v>231</v>
      </c>
      <c r="AD16" s="501" t="s">
        <v>222</v>
      </c>
      <c r="AE16" s="86" t="s">
        <v>722</v>
      </c>
      <c r="AF16" s="87" t="s">
        <v>131</v>
      </c>
      <c r="AG16" s="86" t="s">
        <v>723</v>
      </c>
      <c r="AH16" s="87">
        <v>30</v>
      </c>
      <c r="AI16" s="86" t="s">
        <v>724</v>
      </c>
      <c r="AJ16" s="87">
        <v>15</v>
      </c>
      <c r="AK16" s="86" t="s">
        <v>725</v>
      </c>
      <c r="AL16" s="87">
        <v>15</v>
      </c>
      <c r="AM16" s="86" t="s">
        <v>726</v>
      </c>
      <c r="AN16" s="87">
        <v>15</v>
      </c>
      <c r="AO16" s="98" t="s">
        <v>727</v>
      </c>
      <c r="AP16" s="87">
        <v>15</v>
      </c>
      <c r="AQ16" s="86" t="s">
        <v>728</v>
      </c>
      <c r="AR16" s="87">
        <v>10</v>
      </c>
      <c r="AS16" s="87">
        <f t="shared" ref="AS16:AS18" si="1">AH16+AJ16+AL16+AN16+AP16+AR16</f>
        <v>100</v>
      </c>
      <c r="AT16" s="87" t="s">
        <v>138</v>
      </c>
      <c r="AU16" s="86" t="s">
        <v>139</v>
      </c>
      <c r="AV16" s="87" t="s">
        <v>138</v>
      </c>
      <c r="AW16" s="87" t="s">
        <v>140</v>
      </c>
      <c r="AX16" s="507" t="s">
        <v>138</v>
      </c>
      <c r="AY16" s="507" t="s">
        <v>141</v>
      </c>
      <c r="AZ16" s="507" t="s">
        <v>231</v>
      </c>
      <c r="BA16" s="501" t="s">
        <v>128</v>
      </c>
      <c r="BB16" s="87">
        <v>1</v>
      </c>
      <c r="BC16" s="166" t="s">
        <v>729</v>
      </c>
      <c r="BD16" s="87">
        <v>1</v>
      </c>
      <c r="BE16" s="150" t="s">
        <v>730</v>
      </c>
      <c r="BF16" s="2"/>
      <c r="BG16" s="2"/>
      <c r="BH16" s="2"/>
      <c r="BI16" s="2"/>
      <c r="BJ16" s="2"/>
      <c r="BK16" s="2"/>
      <c r="BL16" s="2"/>
      <c r="BM16" s="2"/>
      <c r="BN16" s="2"/>
      <c r="BO16" s="2"/>
      <c r="BP16" s="2"/>
      <c r="BQ16" s="2"/>
      <c r="BR16" s="2"/>
      <c r="BS16" s="2"/>
      <c r="BT16" s="2"/>
      <c r="BU16" s="2"/>
      <c r="BV16" s="2"/>
      <c r="BW16" s="2"/>
      <c r="BX16" s="2"/>
      <c r="BY16" s="2"/>
    </row>
    <row r="17" spans="1:77" ht="165">
      <c r="A17" s="506"/>
      <c r="B17" s="506"/>
      <c r="C17" s="85" t="s">
        <v>121</v>
      </c>
      <c r="D17" s="166" t="s">
        <v>731</v>
      </c>
      <c r="E17" s="506"/>
      <c r="F17" s="506"/>
      <c r="G17" s="166" t="s">
        <v>148</v>
      </c>
      <c r="H17" s="506"/>
      <c r="I17" s="506"/>
      <c r="J17" s="87"/>
      <c r="K17" s="87"/>
      <c r="L17" s="87"/>
      <c r="M17" s="87"/>
      <c r="N17" s="87"/>
      <c r="O17" s="87"/>
      <c r="P17" s="87"/>
      <c r="Q17" s="87"/>
      <c r="R17" s="87"/>
      <c r="S17" s="87"/>
      <c r="T17" s="87"/>
      <c r="U17" s="87"/>
      <c r="V17" s="87"/>
      <c r="W17" s="87"/>
      <c r="X17" s="87"/>
      <c r="Y17" s="87"/>
      <c r="Z17" s="87"/>
      <c r="AA17" s="87"/>
      <c r="AB17" s="87">
        <f t="shared" si="0"/>
        <v>0</v>
      </c>
      <c r="AC17" s="506"/>
      <c r="AD17" s="506"/>
      <c r="AE17" s="86" t="s">
        <v>732</v>
      </c>
      <c r="AF17" s="87" t="s">
        <v>131</v>
      </c>
      <c r="AG17" s="86" t="s">
        <v>733</v>
      </c>
      <c r="AH17" s="87">
        <v>30</v>
      </c>
      <c r="AI17" s="86" t="s">
        <v>734</v>
      </c>
      <c r="AJ17" s="87">
        <v>15</v>
      </c>
      <c r="AK17" s="86" t="s">
        <v>735</v>
      </c>
      <c r="AL17" s="87">
        <v>15</v>
      </c>
      <c r="AM17" s="86" t="s">
        <v>736</v>
      </c>
      <c r="AN17" s="87">
        <v>15</v>
      </c>
      <c r="AO17" s="86" t="s">
        <v>737</v>
      </c>
      <c r="AP17" s="87">
        <v>15</v>
      </c>
      <c r="AQ17" s="86" t="s">
        <v>738</v>
      </c>
      <c r="AR17" s="87">
        <v>10</v>
      </c>
      <c r="AS17" s="87">
        <f t="shared" si="1"/>
        <v>100</v>
      </c>
      <c r="AT17" s="87" t="s">
        <v>138</v>
      </c>
      <c r="AU17" s="86" t="s">
        <v>139</v>
      </c>
      <c r="AV17" s="87" t="s">
        <v>138</v>
      </c>
      <c r="AW17" s="87" t="s">
        <v>140</v>
      </c>
      <c r="AX17" s="506"/>
      <c r="AY17" s="506"/>
      <c r="AZ17" s="506"/>
      <c r="BA17" s="506"/>
      <c r="BB17" s="87">
        <v>2</v>
      </c>
      <c r="BC17" s="150" t="s">
        <v>739</v>
      </c>
      <c r="BD17" s="87">
        <v>2</v>
      </c>
      <c r="BE17" s="452" t="s">
        <v>740</v>
      </c>
      <c r="BF17" s="2"/>
      <c r="BG17" s="2"/>
      <c r="BH17" s="2"/>
      <c r="BI17" s="2"/>
      <c r="BJ17" s="2"/>
      <c r="BK17" s="2"/>
      <c r="BL17" s="2"/>
      <c r="BM17" s="2"/>
      <c r="BN17" s="2"/>
      <c r="BO17" s="2"/>
      <c r="BP17" s="2"/>
      <c r="BQ17" s="2"/>
      <c r="BR17" s="2"/>
      <c r="BS17" s="2"/>
      <c r="BT17" s="2"/>
      <c r="BU17" s="2"/>
      <c r="BV17" s="2"/>
      <c r="BW17" s="2"/>
      <c r="BX17" s="2"/>
      <c r="BY17" s="2"/>
    </row>
    <row r="18" spans="1:77" ht="150" customHeight="1">
      <c r="A18" s="506"/>
      <c r="B18" s="506"/>
      <c r="C18" s="85" t="s">
        <v>121</v>
      </c>
      <c r="D18" s="166" t="s">
        <v>741</v>
      </c>
      <c r="E18" s="506"/>
      <c r="F18" s="506"/>
      <c r="G18" s="166" t="s">
        <v>742</v>
      </c>
      <c r="H18" s="506"/>
      <c r="I18" s="506"/>
      <c r="J18" s="87"/>
      <c r="K18" s="87"/>
      <c r="L18" s="87"/>
      <c r="M18" s="87"/>
      <c r="N18" s="87"/>
      <c r="O18" s="87"/>
      <c r="P18" s="87"/>
      <c r="Q18" s="87"/>
      <c r="R18" s="87"/>
      <c r="S18" s="87"/>
      <c r="T18" s="87"/>
      <c r="U18" s="87"/>
      <c r="V18" s="87"/>
      <c r="W18" s="87"/>
      <c r="X18" s="87"/>
      <c r="Y18" s="87"/>
      <c r="Z18" s="87"/>
      <c r="AA18" s="87"/>
      <c r="AB18" s="87">
        <f t="shared" si="0"/>
        <v>0</v>
      </c>
      <c r="AC18" s="506"/>
      <c r="AD18" s="506"/>
      <c r="AE18" s="86" t="s">
        <v>743</v>
      </c>
      <c r="AF18" s="87" t="s">
        <v>131</v>
      </c>
      <c r="AG18" s="86" t="s">
        <v>733</v>
      </c>
      <c r="AH18" s="87">
        <v>30</v>
      </c>
      <c r="AI18" s="86" t="s">
        <v>744</v>
      </c>
      <c r="AJ18" s="87">
        <v>15</v>
      </c>
      <c r="AK18" s="86" t="s">
        <v>745</v>
      </c>
      <c r="AL18" s="87">
        <v>15</v>
      </c>
      <c r="AM18" s="86" t="s">
        <v>746</v>
      </c>
      <c r="AN18" s="87">
        <v>15</v>
      </c>
      <c r="AO18" s="86" t="s">
        <v>747</v>
      </c>
      <c r="AP18" s="87">
        <v>15</v>
      </c>
      <c r="AQ18" s="86" t="s">
        <v>748</v>
      </c>
      <c r="AR18" s="87">
        <v>10</v>
      </c>
      <c r="AS18" s="87">
        <f t="shared" si="1"/>
        <v>100</v>
      </c>
      <c r="AT18" s="87" t="s">
        <v>138</v>
      </c>
      <c r="AU18" s="86" t="s">
        <v>139</v>
      </c>
      <c r="AV18" s="87" t="s">
        <v>138</v>
      </c>
      <c r="AW18" s="87" t="s">
        <v>140</v>
      </c>
      <c r="AX18" s="506"/>
      <c r="AY18" s="506"/>
      <c r="AZ18" s="506"/>
      <c r="BA18" s="506"/>
      <c r="BB18" s="87">
        <v>3</v>
      </c>
      <c r="BC18" s="409" t="s">
        <v>1818</v>
      </c>
      <c r="BD18" s="87">
        <v>3</v>
      </c>
      <c r="BE18" s="409" t="s">
        <v>1931</v>
      </c>
      <c r="BF18" s="2"/>
      <c r="BG18" s="2"/>
      <c r="BH18" s="2"/>
      <c r="BI18" s="2"/>
      <c r="BJ18" s="2"/>
      <c r="BK18" s="2"/>
      <c r="BL18" s="2"/>
      <c r="BM18" s="2"/>
      <c r="BN18" s="2"/>
      <c r="BO18" s="2"/>
      <c r="BP18" s="2"/>
      <c r="BQ18" s="2"/>
      <c r="BR18" s="2"/>
      <c r="BS18" s="2"/>
      <c r="BT18" s="2"/>
      <c r="BU18" s="2"/>
      <c r="BV18" s="2"/>
      <c r="BW18" s="2"/>
      <c r="BX18" s="2"/>
      <c r="BY18" s="2"/>
    </row>
    <row r="19" spans="1:77" ht="30" customHeight="1">
      <c r="A19" s="502"/>
      <c r="B19" s="502"/>
      <c r="C19" s="85"/>
      <c r="D19" s="85"/>
      <c r="E19" s="502"/>
      <c r="F19" s="502"/>
      <c r="G19" s="85"/>
      <c r="H19" s="502"/>
      <c r="I19" s="502"/>
      <c r="J19" s="87"/>
      <c r="K19" s="87"/>
      <c r="L19" s="87"/>
      <c r="M19" s="87"/>
      <c r="N19" s="87"/>
      <c r="O19" s="87"/>
      <c r="P19" s="87"/>
      <c r="Q19" s="87"/>
      <c r="R19" s="87"/>
      <c r="S19" s="87"/>
      <c r="T19" s="87"/>
      <c r="U19" s="87"/>
      <c r="V19" s="87"/>
      <c r="W19" s="87"/>
      <c r="X19" s="87"/>
      <c r="Y19" s="87"/>
      <c r="Z19" s="87"/>
      <c r="AA19" s="87"/>
      <c r="AB19" s="87">
        <f t="shared" si="0"/>
        <v>0</v>
      </c>
      <c r="AC19" s="502"/>
      <c r="AD19" s="502"/>
      <c r="AE19" s="87"/>
      <c r="AF19" s="87"/>
      <c r="AG19" s="87"/>
      <c r="AH19" s="87"/>
      <c r="AI19" s="87"/>
      <c r="AJ19" s="87"/>
      <c r="AK19" s="87"/>
      <c r="AL19" s="87"/>
      <c r="AM19" s="87"/>
      <c r="AN19" s="87"/>
      <c r="AO19" s="87"/>
      <c r="AP19" s="87"/>
      <c r="AQ19" s="87"/>
      <c r="AR19" s="87"/>
      <c r="AS19" s="87"/>
      <c r="AT19" s="87"/>
      <c r="AU19" s="86"/>
      <c r="AV19" s="87"/>
      <c r="AW19" s="87"/>
      <c r="AX19" s="502"/>
      <c r="AY19" s="502"/>
      <c r="AZ19" s="502"/>
      <c r="BA19" s="502"/>
      <c r="BB19" s="85"/>
      <c r="BC19" s="85"/>
      <c r="BD19" s="85"/>
      <c r="BE19" s="85"/>
      <c r="BF19" s="2"/>
      <c r="BG19" s="2"/>
      <c r="BH19" s="2"/>
      <c r="BI19" s="2"/>
      <c r="BJ19" s="2"/>
      <c r="BK19" s="2"/>
      <c r="BL19" s="2"/>
      <c r="BM19" s="2"/>
      <c r="BN19" s="2"/>
      <c r="BO19" s="2"/>
      <c r="BP19" s="2"/>
      <c r="BQ19" s="2"/>
      <c r="BR19" s="2"/>
      <c r="BS19" s="2"/>
      <c r="BT19" s="2"/>
      <c r="BU19" s="2"/>
      <c r="BV19" s="2"/>
      <c r="BW19" s="2"/>
      <c r="BX19" s="2"/>
      <c r="BY19" s="2"/>
    </row>
    <row r="20" spans="1:77">
      <c r="A20" s="188"/>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8"/>
      <c r="BA20" s="188"/>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row>
    <row r="21" spans="1:77"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row>
    <row r="22" spans="1:77"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7"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row>
    <row r="24" spans="1:77"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row>
    <row r="25" spans="1:77"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row>
    <row r="26" spans="1:77"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row>
    <row r="27" spans="1:7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row>
    <row r="28" spans="1:77"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row>
    <row r="29" spans="1:77"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row>
    <row r="30" spans="1:77"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row>
    <row r="31" spans="1:77"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row>
    <row r="32" spans="1:77"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row>
    <row r="33" spans="1:77"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row>
    <row r="34" spans="1:77"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row>
    <row r="35" spans="1:77"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row>
    <row r="36" spans="1:77"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row>
    <row r="37" spans="1:7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row>
    <row r="38" spans="1:77"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row>
    <row r="39" spans="1:77"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row>
    <row r="40" spans="1:77"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row>
    <row r="41" spans="1:77"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row>
    <row r="42" spans="1:77"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row>
    <row r="43" spans="1:77"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row>
    <row r="44" spans="1:77"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row>
    <row r="45" spans="1:77"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row>
    <row r="46" spans="1:77"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row>
    <row r="47" spans="1:7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row>
    <row r="48" spans="1:77"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row>
    <row r="49" spans="1:77"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row>
    <row r="50" spans="1:77"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row>
    <row r="51" spans="1:77"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row>
    <row r="52" spans="1:77"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row>
    <row r="53" spans="1:77"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row>
    <row r="54" spans="1:77"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row>
    <row r="55" spans="1:77"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row>
    <row r="56" spans="1:77"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row>
    <row r="57" spans="1:7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row>
    <row r="58" spans="1:77"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row>
    <row r="59" spans="1:77"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row>
    <row r="60" spans="1:77"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row>
    <row r="61" spans="1:77"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row>
    <row r="62" spans="1:77"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row>
    <row r="63" spans="1:77"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row>
    <row r="64" spans="1:77"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row>
    <row r="65" spans="1:77"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row>
    <row r="66" spans="1:77"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row>
    <row r="67" spans="1:7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row>
    <row r="68" spans="1:77"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row>
    <row r="69" spans="1:77"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row>
    <row r="70" spans="1:77"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row>
    <row r="71" spans="1:77"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row>
    <row r="72" spans="1:77"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row>
    <row r="73" spans="1:77"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row>
    <row r="74" spans="1:77"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row>
    <row r="75" spans="1:77"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row>
    <row r="76" spans="1:77"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row>
    <row r="77" spans="1: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row>
    <row r="78" spans="1:77"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row>
    <row r="79" spans="1:77"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row>
    <row r="80" spans="1:77"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row>
    <row r="81" spans="1:77"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row>
    <row r="82" spans="1:77"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row>
    <row r="83" spans="1:77"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row>
    <row r="84" spans="1:77"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row>
    <row r="85" spans="1:77"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row>
    <row r="86" spans="1:77"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row>
    <row r="87" spans="1:7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row>
    <row r="88" spans="1:77"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row>
    <row r="89" spans="1:77"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row>
    <row r="90" spans="1:77"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row>
    <row r="91" spans="1:77"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row>
    <row r="92" spans="1:77"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row>
    <row r="93" spans="1:77"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row>
    <row r="94" spans="1:77"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row>
    <row r="95" spans="1:77"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row>
    <row r="96" spans="1:77"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row>
    <row r="97" spans="1:7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row>
    <row r="98" spans="1:77"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row>
    <row r="99" spans="1:77"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row>
    <row r="100" spans="1:77" ht="15.75" hidden="1" customHeight="1">
      <c r="A100" s="2"/>
      <c r="B100" s="2"/>
      <c r="C100" s="172" t="s">
        <v>5</v>
      </c>
      <c r="D100" s="2"/>
      <c r="E100" s="173" t="s">
        <v>218</v>
      </c>
      <c r="F100" s="174"/>
      <c r="G100" s="175" t="s">
        <v>219</v>
      </c>
      <c r="H100" s="2"/>
      <c r="I100" s="173" t="s">
        <v>220</v>
      </c>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row>
    <row r="101" spans="1:77" ht="15.75" hidden="1" customHeight="1">
      <c r="A101" s="2"/>
      <c r="B101" s="2"/>
      <c r="C101" s="176" t="s">
        <v>17</v>
      </c>
      <c r="D101" s="2"/>
      <c r="E101" s="65" t="s">
        <v>193</v>
      </c>
      <c r="F101" s="2"/>
      <c r="G101" s="65" t="s">
        <v>221</v>
      </c>
      <c r="H101" s="2"/>
      <c r="I101" s="65" t="s">
        <v>222</v>
      </c>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row>
    <row r="102" spans="1:77" ht="15.75" hidden="1" customHeight="1">
      <c r="A102" s="2"/>
      <c r="B102" s="2"/>
      <c r="C102" s="176" t="s">
        <v>18</v>
      </c>
      <c r="D102" s="2"/>
      <c r="E102" s="65" t="s">
        <v>162</v>
      </c>
      <c r="F102" s="2"/>
      <c r="G102" s="65" t="s">
        <v>199</v>
      </c>
      <c r="H102" s="2"/>
      <c r="I102" s="65" t="s">
        <v>128</v>
      </c>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row>
    <row r="103" spans="1:77" ht="15.75" hidden="1" customHeight="1">
      <c r="A103" s="2"/>
      <c r="B103" s="2"/>
      <c r="C103" s="176" t="s">
        <v>19</v>
      </c>
      <c r="D103" s="2"/>
      <c r="E103" s="65" t="s">
        <v>223</v>
      </c>
      <c r="F103" s="2"/>
      <c r="G103" s="65" t="s">
        <v>126</v>
      </c>
      <c r="H103" s="2"/>
      <c r="I103" s="65" t="s">
        <v>224</v>
      </c>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row>
    <row r="104" spans="1:77" ht="15.75" hidden="1" customHeight="1">
      <c r="A104" s="2"/>
      <c r="B104" s="2"/>
      <c r="C104" s="176" t="s">
        <v>20</v>
      </c>
      <c r="D104" s="2"/>
      <c r="E104" s="65" t="s">
        <v>225</v>
      </c>
      <c r="F104" s="2"/>
      <c r="G104" s="65" t="s">
        <v>226</v>
      </c>
      <c r="H104" s="2"/>
      <c r="I104" s="65" t="s">
        <v>143</v>
      </c>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row>
    <row r="105" spans="1:77" ht="15.75" hidden="1" customHeight="1">
      <c r="A105" s="2"/>
      <c r="B105" s="2"/>
      <c r="C105" s="176" t="s">
        <v>21</v>
      </c>
      <c r="D105" s="2"/>
      <c r="E105" s="65" t="s">
        <v>227</v>
      </c>
      <c r="F105" s="2"/>
      <c r="G105" s="177" t="s">
        <v>141</v>
      </c>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row>
    <row r="106" spans="1:77" ht="15.75" hidden="1" customHeight="1">
      <c r="A106" s="2"/>
      <c r="B106" s="2"/>
      <c r="C106" s="176" t="s">
        <v>22</v>
      </c>
      <c r="D106" s="2"/>
      <c r="E106" s="65" t="s">
        <v>228</v>
      </c>
      <c r="F106" s="2"/>
      <c r="G106" s="2"/>
      <c r="H106" s="2"/>
      <c r="I106" s="173" t="s">
        <v>104</v>
      </c>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row>
    <row r="107" spans="1:77" ht="15.75" hidden="1" customHeight="1">
      <c r="A107" s="2"/>
      <c r="B107" s="2"/>
      <c r="C107" s="176" t="s">
        <v>23</v>
      </c>
      <c r="D107" s="2"/>
      <c r="E107" s="65" t="s">
        <v>229</v>
      </c>
      <c r="F107" s="2"/>
      <c r="G107" s="175" t="s">
        <v>230</v>
      </c>
      <c r="H107" s="2"/>
      <c r="I107" s="65" t="s">
        <v>158</v>
      </c>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row>
    <row r="108" spans="1:77" ht="15.75" hidden="1" customHeight="1">
      <c r="A108" s="2"/>
      <c r="B108" s="2"/>
      <c r="C108" s="176" t="s">
        <v>344</v>
      </c>
      <c r="D108" s="2"/>
      <c r="E108" s="65" t="s">
        <v>121</v>
      </c>
      <c r="F108" s="2"/>
      <c r="G108" s="65" t="s">
        <v>231</v>
      </c>
      <c r="H108" s="2"/>
      <c r="I108" s="65" t="s">
        <v>131</v>
      </c>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row>
    <row r="109" spans="1:77" ht="15.75" hidden="1" customHeight="1">
      <c r="A109" s="2"/>
      <c r="B109" s="2"/>
      <c r="C109" s="176" t="s">
        <v>26</v>
      </c>
      <c r="D109" s="2"/>
      <c r="E109" s="65" t="s">
        <v>146</v>
      </c>
      <c r="F109" s="2"/>
      <c r="G109" s="65" t="s">
        <v>232</v>
      </c>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row>
    <row r="110" spans="1:77" ht="15.75" hidden="1" customHeight="1">
      <c r="A110" s="2"/>
      <c r="B110" s="2"/>
      <c r="C110" s="176" t="s">
        <v>27</v>
      </c>
      <c r="D110" s="2"/>
      <c r="E110" s="65" t="s">
        <v>233</v>
      </c>
      <c r="F110" s="2"/>
      <c r="G110" s="65" t="s">
        <v>127</v>
      </c>
      <c r="H110" s="2"/>
      <c r="I110" s="178" t="s">
        <v>234</v>
      </c>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row>
    <row r="111" spans="1:77" ht="15.75" hidden="1" customHeight="1">
      <c r="A111" s="2"/>
      <c r="B111" s="2"/>
      <c r="C111" s="176" t="s">
        <v>25</v>
      </c>
      <c r="D111" s="2"/>
      <c r="E111" s="65" t="s">
        <v>235</v>
      </c>
      <c r="F111" s="2"/>
      <c r="G111" s="65" t="s">
        <v>200</v>
      </c>
      <c r="H111" s="2"/>
      <c r="I111" s="179">
        <v>15</v>
      </c>
      <c r="J111" s="180">
        <v>30</v>
      </c>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row>
    <row r="112" spans="1:77" ht="15.75" hidden="1" customHeight="1">
      <c r="A112" s="2"/>
      <c r="B112" s="2"/>
      <c r="C112" s="176" t="s">
        <v>28</v>
      </c>
      <c r="D112" s="2"/>
      <c r="E112" s="65" t="s">
        <v>236</v>
      </c>
      <c r="F112" s="2"/>
      <c r="G112" s="65" t="s">
        <v>142</v>
      </c>
      <c r="H112" s="2"/>
      <c r="I112" s="179">
        <v>0</v>
      </c>
      <c r="J112" s="180">
        <v>0</v>
      </c>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row>
    <row r="113" spans="1:77" ht="15.75" hidden="1" customHeight="1">
      <c r="A113" s="2"/>
      <c r="B113" s="2"/>
      <c r="C113" s="176" t="s">
        <v>29</v>
      </c>
      <c r="D113" s="2"/>
      <c r="E113" s="65" t="s">
        <v>237</v>
      </c>
      <c r="F113" s="2"/>
      <c r="G113" s="65" t="s">
        <v>238</v>
      </c>
      <c r="H113" s="2"/>
      <c r="I113" s="181">
        <v>10</v>
      </c>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row>
    <row r="114" spans="1:77" ht="15.75" hidden="1" customHeight="1">
      <c r="A114" s="2"/>
      <c r="B114" s="2"/>
      <c r="C114" s="176" t="s">
        <v>30</v>
      </c>
      <c r="D114" s="2"/>
      <c r="E114" s="65" t="s">
        <v>239</v>
      </c>
      <c r="F114" s="2"/>
      <c r="G114" s="65" t="s">
        <v>140</v>
      </c>
      <c r="H114" s="2"/>
      <c r="I114" s="182">
        <v>5</v>
      </c>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row>
    <row r="115" spans="1:77" ht="15.75" hidden="1" customHeight="1">
      <c r="A115" s="2"/>
      <c r="B115" s="2"/>
      <c r="C115" s="2"/>
      <c r="D115" s="2"/>
      <c r="E115" s="65" t="s">
        <v>240</v>
      </c>
      <c r="F115" s="2"/>
      <c r="G115" s="65" t="s">
        <v>241</v>
      </c>
      <c r="H115" s="2"/>
      <c r="I115" s="181">
        <v>0</v>
      </c>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row>
    <row r="116" spans="1:77" ht="15.75" hidden="1" customHeight="1">
      <c r="A116" s="2"/>
      <c r="B116" s="2"/>
      <c r="C116" s="172" t="s">
        <v>242</v>
      </c>
      <c r="D116" s="2"/>
      <c r="E116" s="65" t="s">
        <v>243</v>
      </c>
      <c r="F116" s="2"/>
      <c r="G116" s="65" t="s">
        <v>244</v>
      </c>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row>
    <row r="117" spans="1:77" ht="15.75" hidden="1" customHeight="1">
      <c r="A117" s="2"/>
      <c r="B117" s="2"/>
      <c r="C117" s="176" t="s">
        <v>15</v>
      </c>
      <c r="D117" s="2"/>
      <c r="E117" s="65" t="s">
        <v>245</v>
      </c>
      <c r="F117" s="2"/>
      <c r="G117" s="65" t="s">
        <v>246</v>
      </c>
      <c r="H117" s="2"/>
      <c r="I117" s="175" t="s">
        <v>247</v>
      </c>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row>
    <row r="118" spans="1:77" ht="15.75" hidden="1" customHeight="1">
      <c r="A118" s="2"/>
      <c r="B118" s="2"/>
      <c r="C118" s="59"/>
      <c r="D118" s="2"/>
      <c r="E118" s="65" t="s">
        <v>210</v>
      </c>
      <c r="F118" s="2"/>
      <c r="G118" s="2"/>
      <c r="H118" s="2"/>
      <c r="I118" s="65" t="s">
        <v>139</v>
      </c>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row>
    <row r="119" spans="1:77" ht="15.75" hidden="1" customHeight="1">
      <c r="A119" s="2"/>
      <c r="B119" s="2"/>
      <c r="C119" s="59"/>
      <c r="D119" s="2"/>
      <c r="E119" s="2"/>
      <c r="F119" s="2"/>
      <c r="G119" s="2"/>
      <c r="H119" s="2"/>
      <c r="I119" s="65" t="s">
        <v>249</v>
      </c>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row>
    <row r="120" spans="1:77" ht="15.75" hidden="1" customHeight="1">
      <c r="A120" s="2"/>
      <c r="B120" s="2"/>
      <c r="C120" s="59"/>
      <c r="D120" s="2"/>
      <c r="E120" s="178" t="s">
        <v>251</v>
      </c>
      <c r="F120" s="2"/>
      <c r="G120" s="175" t="s">
        <v>116</v>
      </c>
      <c r="H120" s="2"/>
      <c r="I120" s="65" t="s">
        <v>252</v>
      </c>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row>
    <row r="121" spans="1:77" ht="15.75" hidden="1" customHeight="1">
      <c r="A121" s="2"/>
      <c r="B121" s="2"/>
      <c r="C121" s="59"/>
      <c r="D121" s="2"/>
      <c r="E121" s="183" t="s">
        <v>201</v>
      </c>
      <c r="F121" s="2"/>
      <c r="G121" s="65" t="s">
        <v>138</v>
      </c>
      <c r="H121" s="2"/>
      <c r="I121" s="184"/>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row>
    <row r="122" spans="1:77" ht="15.75" hidden="1" customHeight="1">
      <c r="A122" s="2"/>
      <c r="B122" s="2"/>
      <c r="C122" s="59"/>
      <c r="D122" s="2"/>
      <c r="E122" s="183" t="s">
        <v>129</v>
      </c>
      <c r="F122" s="2"/>
      <c r="G122" s="65" t="s">
        <v>253</v>
      </c>
      <c r="H122" s="174"/>
      <c r="I122" s="185" t="s">
        <v>254</v>
      </c>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row>
    <row r="123" spans="1:77" ht="15.75" hidden="1" customHeight="1">
      <c r="A123" s="2"/>
      <c r="B123" s="2"/>
      <c r="C123" s="59"/>
      <c r="D123" s="2"/>
      <c r="E123" s="183" t="s">
        <v>256</v>
      </c>
      <c r="F123" s="2"/>
      <c r="G123" s="65" t="s">
        <v>257</v>
      </c>
      <c r="H123" s="174"/>
      <c r="I123" s="186" t="s">
        <v>238</v>
      </c>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row>
    <row r="124" spans="1:77" ht="15.75" hidden="1" customHeight="1">
      <c r="A124" s="2"/>
      <c r="B124" s="2"/>
      <c r="C124" s="59"/>
      <c r="D124" s="2"/>
      <c r="E124" s="2"/>
      <c r="F124" s="2"/>
      <c r="G124" s="2"/>
      <c r="H124" s="174"/>
      <c r="I124" s="65" t="s">
        <v>140</v>
      </c>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row>
    <row r="125" spans="1:77" ht="15.75" customHeight="1">
      <c r="A125" s="2"/>
      <c r="B125" s="2"/>
      <c r="C125" s="59"/>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row>
    <row r="126" spans="1:77" ht="15.75" customHeight="1">
      <c r="A126" s="2"/>
      <c r="B126" s="2"/>
      <c r="C126" s="59"/>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row>
    <row r="127" spans="1:77" ht="15.75" customHeight="1">
      <c r="A127" s="2"/>
      <c r="B127" s="2"/>
      <c r="C127" s="59"/>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row>
    <row r="128" spans="1:77" ht="15.75" customHeight="1">
      <c r="A128" s="2"/>
      <c r="B128" s="2"/>
      <c r="C128" s="59"/>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row>
    <row r="129" spans="1:77" ht="15.75" customHeight="1">
      <c r="A129" s="2"/>
      <c r="B129" s="2"/>
      <c r="C129" s="59"/>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row>
    <row r="130" spans="1:77"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row>
    <row r="131" spans="1:77"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row>
    <row r="132" spans="1:77"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row>
    <row r="133" spans="1:77"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row>
    <row r="134" spans="1:77"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row>
    <row r="135" spans="1:77"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row>
    <row r="136" spans="1:77"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row>
    <row r="137" spans="1:7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row>
    <row r="138" spans="1:77"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row>
    <row r="139" spans="1:77"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row>
    <row r="140" spans="1:77"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row>
    <row r="141" spans="1:77"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row>
    <row r="142" spans="1:77"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row>
    <row r="143" spans="1:77"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row>
    <row r="144" spans="1:77"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row>
    <row r="145" spans="1:77"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row>
    <row r="146" spans="1:77"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row>
    <row r="147" spans="1:7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row>
    <row r="148" spans="1:77"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row>
    <row r="149" spans="1:77"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row>
    <row r="150" spans="1:77" ht="15.75" customHeight="1">
      <c r="A150" s="2"/>
      <c r="B150" s="2"/>
      <c r="C150" s="2"/>
      <c r="D150" s="2"/>
      <c r="E150" s="126" t="s">
        <v>261</v>
      </c>
      <c r="F150" s="127">
        <f>COUNTIF(BA16:BA100, "Zona de Riesgo Extrema")</f>
        <v>0</v>
      </c>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row>
    <row r="151" spans="1:77" ht="15.75" customHeight="1">
      <c r="A151" s="2"/>
      <c r="B151" s="2"/>
      <c r="C151" s="2"/>
      <c r="D151" s="2"/>
      <c r="E151" s="126" t="s">
        <v>262</v>
      </c>
      <c r="F151" s="127">
        <f>COUNTIF(BA16:BA100, "Zona de Riesgo Alta")</f>
        <v>1</v>
      </c>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row>
    <row r="152" spans="1:77" ht="15.75" customHeight="1">
      <c r="A152" s="2"/>
      <c r="B152" s="2"/>
      <c r="C152" s="2"/>
      <c r="D152" s="2"/>
      <c r="E152" s="126" t="s">
        <v>263</v>
      </c>
      <c r="F152" s="127">
        <f>COUNTIF(BA16:BA100, "Zona de Riesgo Moderada")</f>
        <v>0</v>
      </c>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row>
    <row r="153" spans="1:77"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row>
    <row r="154" spans="1:77"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row>
    <row r="155" spans="1:77"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row>
    <row r="156" spans="1:77"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row>
    <row r="157" spans="1:7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row>
    <row r="158" spans="1:77"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row>
    <row r="159" spans="1:77"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row>
    <row r="160" spans="1:77"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row>
    <row r="161" spans="1:77"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row>
    <row r="162" spans="1:77"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row>
    <row r="163" spans="1:77"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row>
    <row r="164" spans="1:77"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row>
    <row r="165" spans="1:77"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row>
    <row r="166" spans="1:77"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row>
    <row r="167" spans="1:7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row>
    <row r="168" spans="1:77"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row>
    <row r="169" spans="1:77"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row>
    <row r="170" spans="1:77"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row>
    <row r="171" spans="1:77"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row>
    <row r="172" spans="1:77"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row>
    <row r="173" spans="1:77"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row>
    <row r="174" spans="1:77"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row>
    <row r="175" spans="1:77"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row>
    <row r="176" spans="1:77"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row>
    <row r="177" spans="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row>
    <row r="178" spans="1:77"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row>
    <row r="179" spans="1:77"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row>
    <row r="180" spans="1:77"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row>
    <row r="181" spans="1:77"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row>
    <row r="182" spans="1:77"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row>
    <row r="183" spans="1:77"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row>
    <row r="184" spans="1:77"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row>
    <row r="185" spans="1:77"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row>
    <row r="186" spans="1:77"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row>
    <row r="187" spans="1:7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row>
    <row r="188" spans="1:77"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row>
    <row r="189" spans="1:77"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row>
    <row r="190" spans="1:77"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row>
    <row r="191" spans="1:77"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row>
    <row r="192" spans="1:77"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row>
    <row r="193" spans="1:77"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row>
    <row r="194" spans="1:77"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row>
    <row r="195" spans="1:77"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row>
    <row r="196" spans="1:77"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row>
    <row r="197" spans="1:7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row>
    <row r="198" spans="1:77"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row>
    <row r="199" spans="1:77"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row>
    <row r="200" spans="1:77"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row>
    <row r="201" spans="1:77"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row>
    <row r="202" spans="1:77"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row>
    <row r="203" spans="1:77"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row>
    <row r="204" spans="1:77"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row>
    <row r="205" spans="1:77"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row>
    <row r="206" spans="1:77"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row>
    <row r="207" spans="1:7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row>
    <row r="208" spans="1:77"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row>
    <row r="209" spans="1:77"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row>
    <row r="210" spans="1:77"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row>
    <row r="211" spans="1:77"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row>
    <row r="212" spans="1:77"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row>
    <row r="213" spans="1:77"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row>
    <row r="214" spans="1:77"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row>
    <row r="215" spans="1:77"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row>
    <row r="216" spans="1:77"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row>
    <row r="217" spans="1:7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row>
    <row r="218" spans="1:77"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row>
    <row r="219" spans="1:77"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row>
    <row r="220" spans="1:77"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row>
    <row r="221" spans="1:77"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row>
    <row r="222" spans="1:77"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row>
    <row r="223" spans="1:77"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row>
    <row r="224" spans="1:77"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row>
    <row r="225" spans="1:77"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row>
    <row r="226" spans="1:77"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row>
    <row r="227" spans="1:7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row>
    <row r="228" spans="1:77"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row>
    <row r="229" spans="1:77"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row>
    <row r="230" spans="1:77"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row>
    <row r="231" spans="1:77"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row>
    <row r="232" spans="1:77"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row>
    <row r="233" spans="1:77"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row>
    <row r="234" spans="1:77"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row>
    <row r="235" spans="1:77"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row>
    <row r="236" spans="1:77"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row>
    <row r="237" spans="1:7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row>
    <row r="238" spans="1:77"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row>
    <row r="239" spans="1:77"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row>
    <row r="240" spans="1:77"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row>
    <row r="241" spans="1:77"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row>
    <row r="242" spans="1:77"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row>
    <row r="243" spans="1:77"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row>
    <row r="244" spans="1:77"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row>
    <row r="245" spans="1:77"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row>
    <row r="246" spans="1:77"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row>
    <row r="247" spans="1:7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row>
    <row r="248" spans="1:77"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row>
    <row r="249" spans="1:77"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row>
    <row r="250" spans="1:77"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row>
    <row r="251" spans="1:77"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row>
    <row r="252" spans="1:77"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row>
    <row r="253" spans="1:77"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row>
    <row r="254" spans="1:77"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row>
    <row r="255" spans="1:77"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row>
    <row r="256" spans="1:77"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row>
    <row r="257" spans="1:7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row>
    <row r="258" spans="1:77"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row>
    <row r="259" spans="1:77"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row>
    <row r="260" spans="1:77"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row>
    <row r="261" spans="1:77"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row>
    <row r="262" spans="1:77"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row>
    <row r="263" spans="1:77"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row>
    <row r="264" spans="1:77"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row>
    <row r="265" spans="1:77"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row>
    <row r="266" spans="1:77"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row>
    <row r="267" spans="1:7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row>
    <row r="268" spans="1:77"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row>
    <row r="269" spans="1:77"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row>
    <row r="270" spans="1:77"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row>
    <row r="271" spans="1:77"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row>
    <row r="272" spans="1:77"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row>
    <row r="273" spans="1:77"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row>
    <row r="274" spans="1:77"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row>
    <row r="275" spans="1:77"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row>
    <row r="276" spans="1:77"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row>
    <row r="277" spans="1: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row>
    <row r="278" spans="1:77"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row>
    <row r="279" spans="1:77"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row>
    <row r="280" spans="1:77"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row>
    <row r="281" spans="1:77"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row>
    <row r="282" spans="1:77"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row>
    <row r="283" spans="1:77"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row>
    <row r="284" spans="1:77"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row>
    <row r="285" spans="1:77"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row>
    <row r="286" spans="1:77"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row>
    <row r="287" spans="1:7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row>
    <row r="288" spans="1:77"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row>
    <row r="289" spans="1:77"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row>
    <row r="290" spans="1:77"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row>
    <row r="291" spans="1:77"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row>
    <row r="292" spans="1:77"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row>
    <row r="293" spans="1:77"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row>
    <row r="294" spans="1:77"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row>
    <row r="295" spans="1:77"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row>
    <row r="296" spans="1:77"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row>
    <row r="297" spans="1:7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row>
    <row r="298" spans="1:77"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row>
    <row r="299" spans="1:77"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row>
    <row r="300" spans="1:77"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row>
    <row r="301" spans="1:77"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row>
    <row r="302" spans="1:77"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row>
    <row r="303" spans="1:77"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row>
    <row r="304" spans="1:77"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row>
    <row r="305" spans="1:77"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row>
    <row r="306" spans="1:77"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row>
    <row r="307" spans="1:7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row>
    <row r="308" spans="1:77"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row>
    <row r="309" spans="1:77"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row>
    <row r="310" spans="1:77"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row>
    <row r="311" spans="1:77"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row>
    <row r="312" spans="1:77"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row>
    <row r="313" spans="1:77"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row>
    <row r="314" spans="1:77"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row>
    <row r="315" spans="1:77"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row>
    <row r="316" spans="1:77"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row>
    <row r="317" spans="1:7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row>
    <row r="318" spans="1:77"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row>
    <row r="319" spans="1:77"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row>
    <row r="320" spans="1:77"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row>
    <row r="321" spans="1:77"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row>
    <row r="322" spans="1:77"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row>
    <row r="323" spans="1:77"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row>
    <row r="324" spans="1:77"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sheetData>
  <mergeCells count="51">
    <mergeCell ref="A1:C4"/>
    <mergeCell ref="D1:AZ4"/>
    <mergeCell ref="BA1:BE1"/>
    <mergeCell ref="BA2:BE2"/>
    <mergeCell ref="BA3:BE3"/>
    <mergeCell ref="BA4:BE4"/>
    <mergeCell ref="A6:BE6"/>
    <mergeCell ref="A7:D7"/>
    <mergeCell ref="E7:AL7"/>
    <mergeCell ref="A8:D8"/>
    <mergeCell ref="E8:AL8"/>
    <mergeCell ref="A9:D9"/>
    <mergeCell ref="E9:AL9"/>
    <mergeCell ref="A11:B13"/>
    <mergeCell ref="F14:F15"/>
    <mergeCell ref="G14:G15"/>
    <mergeCell ref="I14:I15"/>
    <mergeCell ref="I11:AD13"/>
    <mergeCell ref="J14:AA14"/>
    <mergeCell ref="AC14:AC15"/>
    <mergeCell ref="AD14:AD15"/>
    <mergeCell ref="AE14:AE15"/>
    <mergeCell ref="AF14:AF15"/>
    <mergeCell ref="C11:D13"/>
    <mergeCell ref="E11:H13"/>
    <mergeCell ref="AE11:BA11"/>
    <mergeCell ref="A14:A15"/>
    <mergeCell ref="B14:B15"/>
    <mergeCell ref="C14:C15"/>
    <mergeCell ref="D14:D15"/>
    <mergeCell ref="E14:E15"/>
    <mergeCell ref="H14:H15"/>
    <mergeCell ref="A16:A19"/>
    <mergeCell ref="B16:B19"/>
    <mergeCell ref="E16:E19"/>
    <mergeCell ref="F16:F19"/>
    <mergeCell ref="AX16:AX19"/>
    <mergeCell ref="H16:H19"/>
    <mergeCell ref="I16:I19"/>
    <mergeCell ref="AY16:AY19"/>
    <mergeCell ref="AZ16:AZ19"/>
    <mergeCell ref="BA16:BA19"/>
    <mergeCell ref="AC16:AC19"/>
    <mergeCell ref="AD16:AD19"/>
    <mergeCell ref="BB11:BE11"/>
    <mergeCell ref="BB12:BC14"/>
    <mergeCell ref="BD12:BE14"/>
    <mergeCell ref="AE13:AF13"/>
    <mergeCell ref="AG13:AV13"/>
    <mergeCell ref="AS14:AV14"/>
    <mergeCell ref="AX12:BA14"/>
  </mergeCells>
  <conditionalFormatting sqref="AD16 BA16">
    <cfRule type="containsText" dxfId="329" priority="1" operator="containsText" text="Zona de Riesgo Extrema">
      <formula>NOT(ISERROR(SEARCH(("Zona de Riesgo Extrema"),(AD16))))</formula>
    </cfRule>
  </conditionalFormatting>
  <conditionalFormatting sqref="AD16 BA16">
    <cfRule type="containsText" dxfId="328" priority="2" operator="containsText" text="Zona de Riesgo Alta">
      <formula>NOT(ISERROR(SEARCH(("Zona de Riesgo Alta"),(AD16))))</formula>
    </cfRule>
  </conditionalFormatting>
  <conditionalFormatting sqref="I16 AY16">
    <cfRule type="containsText" dxfId="327" priority="3" operator="containsText" text="5 - Casi seguro">
      <formula>NOT(ISERROR(SEARCH(("5 - Casi seguro"),(I16))))</formula>
    </cfRule>
  </conditionalFormatting>
  <conditionalFormatting sqref="I16 AY16">
    <cfRule type="cellIs" dxfId="326" priority="4" operator="equal">
      <formula>"1 - Rara vez"</formula>
    </cfRule>
  </conditionalFormatting>
  <conditionalFormatting sqref="I16 AY16">
    <cfRule type="cellIs" dxfId="325" priority="5" operator="equal">
      <formula>"2 - Improbable"</formula>
    </cfRule>
  </conditionalFormatting>
  <conditionalFormatting sqref="I16 AY16">
    <cfRule type="cellIs" dxfId="324" priority="6" operator="equal">
      <formula>"3 - Posible"</formula>
    </cfRule>
  </conditionalFormatting>
  <conditionalFormatting sqref="I16 AY16">
    <cfRule type="cellIs" dxfId="323" priority="7" operator="equal">
      <formula>"4 - Probable"</formula>
    </cfRule>
  </conditionalFormatting>
  <conditionalFormatting sqref="AD16 BA16">
    <cfRule type="cellIs" dxfId="322" priority="8" operator="equal">
      <formula>"Zona de Riesgo Baja"</formula>
    </cfRule>
  </conditionalFormatting>
  <conditionalFormatting sqref="AD16 BA16">
    <cfRule type="cellIs" dxfId="321" priority="9" operator="equal">
      <formula>"Zona de Riesgo Moderada"</formula>
    </cfRule>
  </conditionalFormatting>
  <conditionalFormatting sqref="AD16 BA16">
    <cfRule type="cellIs" dxfId="320" priority="10" operator="equal">
      <formula>"Zona de Riesgo Alta"</formula>
    </cfRule>
  </conditionalFormatting>
  <conditionalFormatting sqref="AC16 AZ16">
    <cfRule type="containsText" dxfId="319" priority="11" operator="containsText" text="4 - Mayor">
      <formula>NOT(ISERROR(SEARCH(("4 - Mayor"),(AC16))))</formula>
    </cfRule>
  </conditionalFormatting>
  <conditionalFormatting sqref="AC16 AZ16">
    <cfRule type="containsText" dxfId="318" priority="12" operator="containsText" text="5 - Catastrófico">
      <formula>NOT(ISERROR(SEARCH(("5 - Catastrófico"),(AC16))))</formula>
    </cfRule>
  </conditionalFormatting>
  <conditionalFormatting sqref="AC16 AZ16">
    <cfRule type="containsText" dxfId="317" priority="13" operator="containsText" text="3 - Moderado">
      <formula>NOT(ISERROR(SEARCH(("3 - Moderado"),(AC16))))</formula>
    </cfRule>
  </conditionalFormatting>
  <dataValidations count="4">
    <dataValidation type="list" allowBlank="1" showInputMessage="1" showErrorMessage="1" prompt=" - " sqref="A16">
      <formula1>$C$101:$C$114</formula1>
    </dataValidation>
    <dataValidation type="list" allowBlank="1" showInputMessage="1" showErrorMessage="1" prompt=" - " sqref="AC16 AZ16">
      <formula1>$G$108:$G$110</formula1>
    </dataValidation>
    <dataValidation type="list" allowBlank="1" showInputMessage="1" showErrorMessage="1" prompt=" - " sqref="C16:C19">
      <formula1>$E$101:$E$118</formula1>
    </dataValidation>
    <dataValidation type="list" allowBlank="1" showInputMessage="1" showErrorMessage="1" prompt=" - " sqref="J16:AA19">
      <formula1>$I$123:$I$124</formula1>
    </dataValidation>
  </dataValidations>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J1000"/>
  <sheetViews>
    <sheetView topLeftCell="AI15" zoomScaleNormal="100" workbookViewId="0">
      <selection activeCell="AP15" sqref="AP15:AP16"/>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855468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hidden="1" customWidth="1"/>
    <col min="39" max="39" width="11.7109375" style="374" customWidth="1"/>
    <col min="40" max="40" width="61" customWidth="1"/>
    <col min="41" max="41" width="11.7109375" hidden="1" customWidth="1"/>
    <col min="42" max="42" width="45.140625" customWidth="1"/>
    <col min="43" max="62" width="6.85546875" customWidth="1"/>
  </cols>
  <sheetData>
    <row r="1" spans="1:62" ht="30" customHeight="1">
      <c r="A1" s="586"/>
      <c r="B1" s="538"/>
      <c r="C1" s="539"/>
      <c r="D1" s="545" t="s">
        <v>61</v>
      </c>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9"/>
      <c r="AM1" s="379"/>
      <c r="AN1" s="546" t="s">
        <v>62</v>
      </c>
      <c r="AO1" s="456"/>
      <c r="AP1" s="465"/>
      <c r="AQ1" s="66"/>
      <c r="AR1" s="66"/>
      <c r="AS1" s="66"/>
      <c r="AT1" s="66"/>
      <c r="AU1" s="66"/>
      <c r="AV1" s="66"/>
      <c r="AW1" s="66"/>
      <c r="AX1" s="66"/>
      <c r="AY1" s="66"/>
      <c r="AZ1" s="66"/>
      <c r="BA1" s="66"/>
      <c r="BB1" s="66"/>
      <c r="BC1" s="66"/>
      <c r="BD1" s="66"/>
      <c r="BE1" s="66"/>
      <c r="BF1" s="162"/>
      <c r="BG1" s="162"/>
      <c r="BH1" s="162"/>
      <c r="BI1" s="163"/>
      <c r="BJ1" s="163"/>
    </row>
    <row r="2" spans="1:62" ht="30" customHeight="1">
      <c r="A2" s="540"/>
      <c r="B2" s="461"/>
      <c r="C2" s="541"/>
      <c r="D2" s="540"/>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541"/>
      <c r="AM2" s="377"/>
      <c r="AN2" s="547" t="s">
        <v>63</v>
      </c>
      <c r="AO2" s="456"/>
      <c r="AP2" s="465"/>
      <c r="AQ2" s="66"/>
      <c r="AR2" s="66"/>
      <c r="AS2" s="66"/>
      <c r="AT2" s="66"/>
      <c r="AU2" s="66"/>
      <c r="AV2" s="66"/>
      <c r="AW2" s="66"/>
      <c r="AX2" s="66"/>
      <c r="AY2" s="66"/>
      <c r="AZ2" s="66"/>
      <c r="BA2" s="66"/>
      <c r="BB2" s="66"/>
      <c r="BC2" s="66"/>
      <c r="BD2" s="66"/>
      <c r="BE2" s="66"/>
      <c r="BF2" s="162"/>
      <c r="BG2" s="162"/>
      <c r="BH2" s="162"/>
      <c r="BI2" s="163"/>
      <c r="BJ2" s="163"/>
    </row>
    <row r="3" spans="1:62" ht="30" customHeight="1">
      <c r="A3" s="540"/>
      <c r="B3" s="461"/>
      <c r="C3" s="541"/>
      <c r="D3" s="540"/>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541"/>
      <c r="AM3" s="377"/>
      <c r="AN3" s="547" t="s">
        <v>64</v>
      </c>
      <c r="AO3" s="456"/>
      <c r="AP3" s="465"/>
      <c r="AQ3" s="66"/>
      <c r="AR3" s="66"/>
      <c r="AS3" s="66"/>
      <c r="AT3" s="66"/>
      <c r="AU3" s="66"/>
      <c r="AV3" s="66"/>
      <c r="AW3" s="66"/>
      <c r="AX3" s="66"/>
      <c r="AY3" s="66"/>
      <c r="AZ3" s="66"/>
      <c r="BA3" s="66"/>
      <c r="BB3" s="66"/>
      <c r="BC3" s="66"/>
      <c r="BD3" s="66"/>
      <c r="BE3" s="66"/>
      <c r="BF3" s="162"/>
      <c r="BG3" s="162"/>
      <c r="BH3" s="162"/>
      <c r="BI3" s="163"/>
      <c r="BJ3" s="163"/>
    </row>
    <row r="4" spans="1:62" ht="30" customHeight="1">
      <c r="A4" s="542"/>
      <c r="B4" s="543"/>
      <c r="C4" s="544"/>
      <c r="D4" s="542"/>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4"/>
      <c r="AM4" s="378"/>
      <c r="AN4" s="547" t="s">
        <v>65</v>
      </c>
      <c r="AO4" s="456"/>
      <c r="AP4" s="465"/>
      <c r="AQ4" s="66"/>
      <c r="AR4" s="66"/>
      <c r="AS4" s="66"/>
      <c r="AT4" s="66"/>
      <c r="AU4" s="66"/>
      <c r="AV4" s="66"/>
      <c r="AW4" s="66"/>
      <c r="AX4" s="66"/>
      <c r="AY4" s="66"/>
      <c r="AZ4" s="66"/>
      <c r="BA4" s="66"/>
      <c r="BB4" s="66"/>
      <c r="BC4" s="66"/>
      <c r="BD4" s="66"/>
      <c r="BE4" s="66"/>
      <c r="BF4" s="162"/>
      <c r="BG4" s="162"/>
      <c r="BH4" s="162"/>
      <c r="BI4" s="163"/>
      <c r="BJ4" s="163"/>
    </row>
    <row r="5" spans="1:62" ht="8.25" customHeight="1">
      <c r="A5" s="548"/>
      <c r="B5" s="549"/>
      <c r="C5" s="549"/>
      <c r="D5" s="549"/>
      <c r="E5" s="549"/>
      <c r="F5" s="549"/>
      <c r="G5" s="549"/>
      <c r="H5" s="549"/>
      <c r="I5" s="549"/>
      <c r="J5" s="549"/>
      <c r="K5" s="549"/>
      <c r="L5" s="549"/>
      <c r="M5" s="549"/>
      <c r="N5" s="549"/>
      <c r="O5" s="549"/>
      <c r="P5" s="549"/>
      <c r="Q5" s="549"/>
      <c r="R5" s="549"/>
      <c r="S5" s="549"/>
      <c r="T5" s="549"/>
      <c r="U5" s="549"/>
      <c r="V5" s="549"/>
      <c r="W5" s="549"/>
      <c r="X5" s="549"/>
      <c r="Y5" s="549"/>
      <c r="Z5" s="549"/>
      <c r="AA5" s="549"/>
      <c r="AB5" s="549"/>
      <c r="AC5" s="549"/>
      <c r="AD5" s="549"/>
      <c r="AE5" s="549"/>
      <c r="AF5" s="549"/>
      <c r="AG5" s="549"/>
      <c r="AH5" s="549"/>
      <c r="AI5" s="549"/>
      <c r="AJ5" s="549"/>
      <c r="AK5" s="549"/>
      <c r="AL5" s="549"/>
      <c r="AM5" s="657"/>
      <c r="AN5" s="549"/>
      <c r="AO5" s="549"/>
      <c r="AP5" s="550"/>
      <c r="AQ5" s="66"/>
      <c r="AR5" s="66"/>
      <c r="AS5" s="66"/>
      <c r="AT5" s="66"/>
      <c r="AU5" s="66"/>
      <c r="AV5" s="66"/>
      <c r="AW5" s="66"/>
      <c r="AX5" s="66"/>
      <c r="AY5" s="66"/>
      <c r="AZ5" s="66"/>
      <c r="BA5" s="66"/>
      <c r="BB5" s="66"/>
      <c r="BC5" s="66"/>
      <c r="BD5" s="66"/>
      <c r="BE5" s="66"/>
      <c r="BF5" s="162"/>
      <c r="BG5" s="162"/>
      <c r="BH5" s="162"/>
      <c r="BI5" s="162"/>
      <c r="BJ5" s="162"/>
    </row>
    <row r="6" spans="1:62" ht="30" customHeight="1">
      <c r="A6" s="68" t="s">
        <v>66</v>
      </c>
      <c r="B6" s="68"/>
      <c r="C6" s="68"/>
      <c r="D6" s="68"/>
      <c r="E6" s="564"/>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662"/>
      <c r="AN6" s="456"/>
      <c r="AO6" s="456"/>
      <c r="AP6" s="465"/>
      <c r="AQ6" s="66"/>
      <c r="AR6" s="66"/>
      <c r="AS6" s="66"/>
      <c r="AT6" s="66"/>
      <c r="AU6" s="66"/>
      <c r="AV6" s="66"/>
      <c r="AW6" s="66"/>
      <c r="AX6" s="66"/>
      <c r="AY6" s="66"/>
      <c r="AZ6" s="66"/>
      <c r="BA6" s="66"/>
      <c r="BB6" s="66"/>
      <c r="BC6" s="66"/>
      <c r="BD6" s="66"/>
      <c r="BE6" s="66"/>
      <c r="BF6" s="162"/>
      <c r="BG6" s="162"/>
      <c r="BH6" s="162"/>
      <c r="BI6" s="162"/>
      <c r="BJ6" s="162"/>
    </row>
    <row r="7" spans="1:62" ht="30" customHeight="1">
      <c r="A7" s="69" t="s">
        <v>67</v>
      </c>
      <c r="B7" s="70"/>
      <c r="C7" s="70"/>
      <c r="D7" s="71"/>
      <c r="E7" s="658" t="s">
        <v>749</v>
      </c>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73"/>
      <c r="AL7" s="269"/>
      <c r="AM7" s="269"/>
      <c r="AN7" s="270"/>
      <c r="AO7" s="271"/>
      <c r="AP7" s="73"/>
      <c r="AQ7" s="66"/>
      <c r="AR7" s="66"/>
      <c r="AS7" s="66"/>
      <c r="AT7" s="66"/>
      <c r="AU7" s="66"/>
      <c r="AV7" s="66"/>
      <c r="AW7" s="66"/>
      <c r="AX7" s="66"/>
      <c r="AY7" s="66"/>
      <c r="AZ7" s="66"/>
      <c r="BA7" s="66"/>
      <c r="BB7" s="66"/>
      <c r="BC7" s="66"/>
      <c r="BD7" s="66"/>
      <c r="BE7" s="66"/>
      <c r="BF7" s="162"/>
      <c r="BG7" s="162"/>
      <c r="BH7" s="162"/>
      <c r="BI7" s="162"/>
      <c r="BJ7" s="162"/>
    </row>
    <row r="8" spans="1:62" ht="30" customHeight="1">
      <c r="A8" s="69" t="s">
        <v>69</v>
      </c>
      <c r="B8" s="70"/>
      <c r="C8" s="70"/>
      <c r="D8" s="71"/>
      <c r="E8" s="658" t="s">
        <v>750</v>
      </c>
      <c r="F8" s="456"/>
      <c r="G8" s="456"/>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73"/>
      <c r="AL8" s="269"/>
      <c r="AM8" s="269"/>
      <c r="AN8" s="270"/>
      <c r="AO8" s="271"/>
      <c r="AP8" s="73"/>
      <c r="AQ8" s="66"/>
      <c r="AR8" s="66"/>
      <c r="AS8" s="66"/>
      <c r="AT8" s="66"/>
      <c r="AU8" s="66"/>
      <c r="AV8" s="66"/>
      <c r="AW8" s="66"/>
      <c r="AX8" s="66"/>
      <c r="AY8" s="66"/>
      <c r="AZ8" s="66"/>
      <c r="BA8" s="66"/>
      <c r="BB8" s="66"/>
      <c r="BC8" s="66"/>
      <c r="BD8" s="66"/>
      <c r="BE8" s="66"/>
      <c r="BF8" s="162"/>
      <c r="BG8" s="162"/>
      <c r="BH8" s="162"/>
      <c r="BI8" s="162"/>
      <c r="BJ8" s="162"/>
    </row>
    <row r="9" spans="1:62" ht="30" customHeight="1">
      <c r="A9" s="69" t="s">
        <v>71</v>
      </c>
      <c r="B9" s="70"/>
      <c r="C9" s="70"/>
      <c r="D9" s="71"/>
      <c r="E9" s="658" t="s">
        <v>751</v>
      </c>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73"/>
      <c r="AL9" s="269"/>
      <c r="AM9" s="269"/>
      <c r="AN9" s="270"/>
      <c r="AO9" s="271"/>
      <c r="AP9" s="73"/>
      <c r="AQ9" s="66"/>
      <c r="AR9" s="66"/>
      <c r="AS9" s="66"/>
      <c r="AT9" s="66"/>
      <c r="AU9" s="66"/>
      <c r="AV9" s="66"/>
      <c r="AW9" s="66"/>
      <c r="AX9" s="66"/>
      <c r="AY9" s="66"/>
      <c r="AZ9" s="66"/>
      <c r="BA9" s="66"/>
      <c r="BB9" s="66"/>
      <c r="BC9" s="66"/>
      <c r="BD9" s="66"/>
      <c r="BE9" s="66"/>
      <c r="BF9" s="162"/>
      <c r="BG9" s="162"/>
      <c r="BH9" s="162"/>
      <c r="BI9" s="162"/>
      <c r="BJ9" s="162"/>
    </row>
    <row r="10" spans="1:62" ht="8.25" customHeight="1">
      <c r="A10" s="74"/>
      <c r="B10" s="74"/>
      <c r="C10" s="74"/>
      <c r="D10" s="75"/>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4"/>
      <c r="AL10" s="74"/>
      <c r="AM10" s="380"/>
      <c r="AN10" s="74"/>
      <c r="AO10" s="74"/>
      <c r="AP10" s="74"/>
      <c r="AQ10" s="66"/>
      <c r="AR10" s="66"/>
      <c r="AS10" s="66"/>
      <c r="AT10" s="66"/>
      <c r="AU10" s="66"/>
      <c r="AV10" s="66"/>
      <c r="AW10" s="66"/>
      <c r="AX10" s="66"/>
      <c r="AY10" s="66"/>
      <c r="AZ10" s="66"/>
      <c r="BA10" s="66"/>
      <c r="BB10" s="66"/>
      <c r="BC10" s="66"/>
      <c r="BD10" s="66"/>
      <c r="BE10" s="66"/>
      <c r="BF10" s="162"/>
      <c r="BG10" s="162"/>
      <c r="BH10" s="162"/>
      <c r="BI10" s="162"/>
      <c r="BJ10" s="162"/>
    </row>
    <row r="11" spans="1:62" ht="38.25" customHeight="1">
      <c r="A11" s="565" t="s">
        <v>73</v>
      </c>
      <c r="B11" s="516"/>
      <c r="C11" s="566" t="s">
        <v>74</v>
      </c>
      <c r="D11" s="516"/>
      <c r="E11" s="514" t="s">
        <v>75</v>
      </c>
      <c r="F11" s="515"/>
      <c r="G11" s="515"/>
      <c r="H11" s="516"/>
      <c r="I11" s="554" t="s">
        <v>76</v>
      </c>
      <c r="J11" s="515"/>
      <c r="K11" s="515"/>
      <c r="L11" s="555"/>
      <c r="M11" s="552" t="s">
        <v>77</v>
      </c>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53"/>
      <c r="AL11" s="560" t="s">
        <v>78</v>
      </c>
      <c r="AM11" s="659"/>
      <c r="AN11" s="549"/>
      <c r="AO11" s="549"/>
      <c r="AP11" s="550"/>
      <c r="AQ11" s="77"/>
      <c r="AR11" s="77"/>
      <c r="AS11" s="77"/>
      <c r="AT11" s="77"/>
      <c r="AU11" s="77"/>
      <c r="AV11" s="77"/>
      <c r="AW11" s="77"/>
      <c r="AX11" s="77"/>
      <c r="AY11" s="77"/>
      <c r="AZ11" s="77"/>
      <c r="BA11" s="77"/>
      <c r="BB11" s="77"/>
      <c r="BC11" s="77"/>
      <c r="BD11" s="77"/>
      <c r="BE11" s="77"/>
      <c r="BF11" s="164"/>
      <c r="BG11" s="164"/>
      <c r="BH11" s="164"/>
      <c r="BI11" s="164"/>
      <c r="BJ11" s="164"/>
    </row>
    <row r="12" spans="1:62" ht="3.75" customHeight="1">
      <c r="A12" s="517"/>
      <c r="B12" s="518"/>
      <c r="C12" s="517"/>
      <c r="D12" s="518"/>
      <c r="E12" s="517"/>
      <c r="F12" s="461"/>
      <c r="G12" s="461"/>
      <c r="H12" s="518"/>
      <c r="I12" s="517"/>
      <c r="J12" s="461"/>
      <c r="K12" s="461"/>
      <c r="L12" s="556"/>
      <c r="M12" s="558" t="s">
        <v>79</v>
      </c>
      <c r="N12" s="555"/>
      <c r="O12" s="522" t="s">
        <v>80</v>
      </c>
      <c r="P12" s="515"/>
      <c r="Q12" s="515"/>
      <c r="R12" s="515"/>
      <c r="S12" s="515"/>
      <c r="T12" s="515"/>
      <c r="U12" s="515"/>
      <c r="V12" s="515"/>
      <c r="W12" s="515"/>
      <c r="X12" s="515"/>
      <c r="Y12" s="515"/>
      <c r="Z12" s="515"/>
      <c r="AA12" s="515"/>
      <c r="AB12" s="515"/>
      <c r="AC12" s="515"/>
      <c r="AD12" s="515"/>
      <c r="AE12" s="515"/>
      <c r="AF12" s="515"/>
      <c r="AG12" s="516"/>
      <c r="AH12" s="561" t="s">
        <v>81</v>
      </c>
      <c r="AI12" s="515"/>
      <c r="AJ12" s="515"/>
      <c r="AK12" s="555"/>
      <c r="AL12" s="562" t="s">
        <v>82</v>
      </c>
      <c r="AM12" s="660"/>
      <c r="AN12" s="516"/>
      <c r="AO12" s="563" t="s">
        <v>83</v>
      </c>
      <c r="AP12" s="555"/>
      <c r="AQ12" s="66"/>
      <c r="AR12" s="66"/>
      <c r="AS12" s="66"/>
      <c r="AT12" s="66"/>
      <c r="AU12" s="66"/>
      <c r="AV12" s="66"/>
      <c r="AW12" s="66"/>
      <c r="AX12" s="66"/>
      <c r="AY12" s="66"/>
      <c r="AZ12" s="66"/>
      <c r="BA12" s="66"/>
      <c r="BB12" s="66"/>
      <c r="BC12" s="66"/>
      <c r="BD12" s="66"/>
      <c r="BE12" s="66"/>
      <c r="BF12" s="162"/>
      <c r="BG12" s="162"/>
      <c r="BH12" s="162"/>
      <c r="BI12" s="162"/>
      <c r="BJ12" s="162"/>
    </row>
    <row r="13" spans="1:62" ht="45" customHeight="1">
      <c r="A13" s="517"/>
      <c r="B13" s="518"/>
      <c r="C13" s="517"/>
      <c r="D13" s="518"/>
      <c r="E13" s="517"/>
      <c r="F13" s="461"/>
      <c r="G13" s="461"/>
      <c r="H13" s="518"/>
      <c r="I13" s="517"/>
      <c r="J13" s="461"/>
      <c r="K13" s="461"/>
      <c r="L13" s="556"/>
      <c r="M13" s="559"/>
      <c r="N13" s="556"/>
      <c r="O13" s="523"/>
      <c r="P13" s="520"/>
      <c r="Q13" s="520"/>
      <c r="R13" s="520"/>
      <c r="S13" s="520"/>
      <c r="T13" s="520"/>
      <c r="U13" s="520"/>
      <c r="V13" s="520"/>
      <c r="W13" s="520"/>
      <c r="X13" s="520"/>
      <c r="Y13" s="520"/>
      <c r="Z13" s="520"/>
      <c r="AA13" s="520"/>
      <c r="AB13" s="520"/>
      <c r="AC13" s="520"/>
      <c r="AD13" s="520"/>
      <c r="AE13" s="520"/>
      <c r="AF13" s="520"/>
      <c r="AG13" s="521"/>
      <c r="AH13" s="559"/>
      <c r="AI13" s="461"/>
      <c r="AJ13" s="461"/>
      <c r="AK13" s="556"/>
      <c r="AL13" s="517"/>
      <c r="AM13" s="657"/>
      <c r="AN13" s="518"/>
      <c r="AO13" s="559"/>
      <c r="AP13" s="556"/>
      <c r="AQ13" s="66"/>
      <c r="AR13" s="66"/>
      <c r="AS13" s="66"/>
      <c r="AT13" s="66"/>
      <c r="AU13" s="66"/>
      <c r="AV13" s="66"/>
      <c r="AW13" s="66"/>
      <c r="AX13" s="66"/>
      <c r="AY13" s="66"/>
      <c r="AZ13" s="66"/>
      <c r="BA13" s="66"/>
      <c r="BB13" s="66"/>
      <c r="BC13" s="66"/>
      <c r="BD13" s="66"/>
      <c r="BE13" s="66"/>
      <c r="BF13" s="162"/>
      <c r="BG13" s="162"/>
      <c r="BH13" s="162"/>
      <c r="BI13" s="162"/>
      <c r="BJ13" s="162"/>
    </row>
    <row r="14" spans="1:62" ht="42.75" customHeight="1">
      <c r="A14" s="519"/>
      <c r="B14" s="521"/>
      <c r="C14" s="519"/>
      <c r="D14" s="521"/>
      <c r="E14" s="519"/>
      <c r="F14" s="520"/>
      <c r="G14" s="520"/>
      <c r="H14" s="521"/>
      <c r="I14" s="519"/>
      <c r="J14" s="520"/>
      <c r="K14" s="520"/>
      <c r="L14" s="557"/>
      <c r="M14" s="523"/>
      <c r="N14" s="557"/>
      <c r="O14" s="528" t="s">
        <v>84</v>
      </c>
      <c r="P14" s="529"/>
      <c r="Q14" s="79"/>
      <c r="R14" s="80"/>
      <c r="S14" s="524" t="s">
        <v>85</v>
      </c>
      <c r="T14" s="526"/>
      <c r="U14" s="524" t="s">
        <v>86</v>
      </c>
      <c r="V14" s="526"/>
      <c r="W14" s="524" t="s">
        <v>87</v>
      </c>
      <c r="X14" s="526"/>
      <c r="Y14" s="524" t="s">
        <v>88</v>
      </c>
      <c r="Z14" s="526"/>
      <c r="AA14" s="524" t="s">
        <v>89</v>
      </c>
      <c r="AB14" s="526"/>
      <c r="AC14" s="524" t="s">
        <v>90</v>
      </c>
      <c r="AD14" s="525"/>
      <c r="AE14" s="525"/>
      <c r="AF14" s="525"/>
      <c r="AG14" s="526"/>
      <c r="AH14" s="523"/>
      <c r="AI14" s="520"/>
      <c r="AJ14" s="520"/>
      <c r="AK14" s="557"/>
      <c r="AL14" s="519"/>
      <c r="AM14" s="661"/>
      <c r="AN14" s="521"/>
      <c r="AO14" s="523"/>
      <c r="AP14" s="557"/>
      <c r="AQ14" s="66"/>
      <c r="AR14" s="66"/>
      <c r="AS14" s="66"/>
      <c r="AT14" s="66"/>
      <c r="AU14" s="66"/>
      <c r="AV14" s="66"/>
      <c r="AW14" s="66"/>
      <c r="AX14" s="66"/>
      <c r="AY14" s="66"/>
      <c r="AZ14" s="66"/>
      <c r="BA14" s="66"/>
      <c r="BB14" s="66"/>
      <c r="BC14" s="66"/>
      <c r="BD14" s="66"/>
      <c r="BE14" s="66"/>
      <c r="BF14" s="162"/>
      <c r="BG14" s="162"/>
      <c r="BH14" s="162"/>
      <c r="BI14" s="162"/>
      <c r="BJ14" s="162"/>
    </row>
    <row r="15" spans="1:62" ht="75" customHeight="1">
      <c r="A15" s="530" t="s">
        <v>91</v>
      </c>
      <c r="B15" s="532" t="s">
        <v>92</v>
      </c>
      <c r="C15" s="533" t="s">
        <v>93</v>
      </c>
      <c r="D15" s="533" t="s">
        <v>94</v>
      </c>
      <c r="E15" s="534" t="s">
        <v>95</v>
      </c>
      <c r="F15" s="534" t="s">
        <v>96</v>
      </c>
      <c r="G15" s="534" t="s">
        <v>97</v>
      </c>
      <c r="H15" s="534" t="s">
        <v>98</v>
      </c>
      <c r="I15" s="535" t="s">
        <v>99</v>
      </c>
      <c r="J15" s="535" t="s">
        <v>100</v>
      </c>
      <c r="K15" s="535" t="s">
        <v>101</v>
      </c>
      <c r="L15" s="535" t="s">
        <v>102</v>
      </c>
      <c r="M15" s="508" t="s">
        <v>103</v>
      </c>
      <c r="N15" s="508" t="s">
        <v>104</v>
      </c>
      <c r="O15" s="508" t="s">
        <v>105</v>
      </c>
      <c r="P15" s="512" t="s">
        <v>106</v>
      </c>
      <c r="Q15" s="536" t="s">
        <v>107</v>
      </c>
      <c r="R15" s="527" t="s">
        <v>106</v>
      </c>
      <c r="S15" s="508" t="s">
        <v>108</v>
      </c>
      <c r="T15" s="512" t="s">
        <v>106</v>
      </c>
      <c r="U15" s="508" t="s">
        <v>109</v>
      </c>
      <c r="V15" s="512" t="s">
        <v>106</v>
      </c>
      <c r="W15" s="508" t="s">
        <v>110</v>
      </c>
      <c r="X15" s="512" t="s">
        <v>106</v>
      </c>
      <c r="Y15" s="508" t="s">
        <v>111</v>
      </c>
      <c r="Z15" s="512" t="s">
        <v>106</v>
      </c>
      <c r="AA15" s="508" t="s">
        <v>112</v>
      </c>
      <c r="AB15" s="512" t="s">
        <v>106</v>
      </c>
      <c r="AC15" s="508" t="s">
        <v>113</v>
      </c>
      <c r="AD15" s="508" t="s">
        <v>114</v>
      </c>
      <c r="AE15" s="508" t="s">
        <v>115</v>
      </c>
      <c r="AF15" s="508" t="s">
        <v>116</v>
      </c>
      <c r="AG15" s="508" t="s">
        <v>117</v>
      </c>
      <c r="AH15" s="508" t="s">
        <v>118</v>
      </c>
      <c r="AI15" s="511" t="s">
        <v>99</v>
      </c>
      <c r="AJ15" s="508" t="s">
        <v>100</v>
      </c>
      <c r="AK15" s="508" t="s">
        <v>119</v>
      </c>
      <c r="AL15" s="509" t="s">
        <v>120</v>
      </c>
      <c r="AM15" s="382"/>
      <c r="AN15" s="509" t="s">
        <v>96</v>
      </c>
      <c r="AO15" s="655" t="s">
        <v>120</v>
      </c>
      <c r="AP15" s="510" t="s">
        <v>96</v>
      </c>
      <c r="AQ15" s="66"/>
      <c r="AR15" s="66"/>
      <c r="AS15" s="66"/>
      <c r="AT15" s="66"/>
      <c r="AU15" s="66"/>
      <c r="AV15" s="66"/>
      <c r="AW15" s="66"/>
      <c r="AX15" s="66"/>
      <c r="AY15" s="66"/>
      <c r="AZ15" s="66"/>
      <c r="BA15" s="66"/>
      <c r="BB15" s="66"/>
      <c r="BC15" s="66"/>
      <c r="BD15" s="66"/>
      <c r="BE15" s="66"/>
      <c r="BF15" s="67"/>
      <c r="BG15" s="67"/>
      <c r="BH15" s="67"/>
      <c r="BI15" s="67"/>
      <c r="BJ15" s="67"/>
    </row>
    <row r="16" spans="1:62" ht="57" customHeight="1">
      <c r="A16" s="531"/>
      <c r="B16" s="502"/>
      <c r="C16" s="502"/>
      <c r="D16" s="502"/>
      <c r="E16" s="502"/>
      <c r="F16" s="502"/>
      <c r="G16" s="502"/>
      <c r="H16" s="502"/>
      <c r="I16" s="502"/>
      <c r="J16" s="502"/>
      <c r="K16" s="502"/>
      <c r="L16" s="502"/>
      <c r="M16" s="502"/>
      <c r="N16" s="502"/>
      <c r="O16" s="502"/>
      <c r="P16" s="502"/>
      <c r="Q16" s="502"/>
      <c r="R16" s="502"/>
      <c r="S16" s="502"/>
      <c r="T16" s="502"/>
      <c r="U16" s="502"/>
      <c r="V16" s="502"/>
      <c r="W16" s="502"/>
      <c r="X16" s="502"/>
      <c r="Y16" s="502"/>
      <c r="Z16" s="502"/>
      <c r="AA16" s="502"/>
      <c r="AB16" s="502"/>
      <c r="AC16" s="502"/>
      <c r="AD16" s="502"/>
      <c r="AE16" s="502"/>
      <c r="AF16" s="502"/>
      <c r="AG16" s="502"/>
      <c r="AH16" s="502"/>
      <c r="AI16" s="502"/>
      <c r="AJ16" s="502"/>
      <c r="AK16" s="502"/>
      <c r="AL16" s="502"/>
      <c r="AM16" s="382" t="s">
        <v>1779</v>
      </c>
      <c r="AN16" s="502"/>
      <c r="AO16" s="502"/>
      <c r="AP16" s="502"/>
      <c r="AQ16" s="66"/>
      <c r="AR16" s="66"/>
      <c r="AS16" s="66"/>
      <c r="AT16" s="66"/>
      <c r="AU16" s="66"/>
      <c r="AV16" s="66"/>
      <c r="AW16" s="66"/>
      <c r="AX16" s="66"/>
      <c r="AY16" s="66"/>
      <c r="AZ16" s="66"/>
      <c r="BA16" s="66"/>
      <c r="BB16" s="66"/>
      <c r="BC16" s="66"/>
      <c r="BD16" s="66"/>
      <c r="BE16" s="66"/>
      <c r="BF16" s="67"/>
      <c r="BG16" s="67"/>
      <c r="BH16" s="67"/>
      <c r="BI16" s="67"/>
      <c r="BJ16" s="67"/>
    </row>
    <row r="17" spans="1:62" ht="310.5" customHeight="1">
      <c r="A17" s="501" t="s">
        <v>23</v>
      </c>
      <c r="B17" s="507">
        <v>1</v>
      </c>
      <c r="C17" s="85" t="s">
        <v>121</v>
      </c>
      <c r="D17" s="86" t="s">
        <v>752</v>
      </c>
      <c r="E17" s="501" t="s">
        <v>753</v>
      </c>
      <c r="F17" s="501" t="s">
        <v>754</v>
      </c>
      <c r="G17" s="166" t="s">
        <v>755</v>
      </c>
      <c r="H17" s="507" t="s">
        <v>6</v>
      </c>
      <c r="I17" s="507" t="s">
        <v>126</v>
      </c>
      <c r="J17" s="507" t="s">
        <v>232</v>
      </c>
      <c r="K17" s="501" t="s">
        <v>222</v>
      </c>
      <c r="L17" s="501" t="s">
        <v>129</v>
      </c>
      <c r="M17" s="501" t="s">
        <v>756</v>
      </c>
      <c r="N17" s="501" t="s">
        <v>158</v>
      </c>
      <c r="O17" s="501" t="s">
        <v>757</v>
      </c>
      <c r="P17" s="507">
        <v>30</v>
      </c>
      <c r="Q17" s="87"/>
      <c r="R17" s="87"/>
      <c r="S17" s="507" t="s">
        <v>758</v>
      </c>
      <c r="T17" s="507">
        <v>15</v>
      </c>
      <c r="U17" s="501" t="s">
        <v>759</v>
      </c>
      <c r="V17" s="507">
        <v>15</v>
      </c>
      <c r="W17" s="501" t="s">
        <v>760</v>
      </c>
      <c r="X17" s="507">
        <v>15</v>
      </c>
      <c r="Y17" s="656" t="s">
        <v>761</v>
      </c>
      <c r="Z17" s="507">
        <v>15</v>
      </c>
      <c r="AA17" s="501" t="s">
        <v>762</v>
      </c>
      <c r="AB17" s="507">
        <v>10</v>
      </c>
      <c r="AC17" s="507">
        <f>P17+R17+T17+V17+X17+Z17+AB17</f>
        <v>100</v>
      </c>
      <c r="AD17" s="507" t="s">
        <v>138</v>
      </c>
      <c r="AE17" s="501" t="s">
        <v>139</v>
      </c>
      <c r="AF17" s="507" t="s">
        <v>138</v>
      </c>
      <c r="AG17" s="507" t="s">
        <v>140</v>
      </c>
      <c r="AH17" s="507" t="s">
        <v>138</v>
      </c>
      <c r="AI17" s="507" t="s">
        <v>226</v>
      </c>
      <c r="AJ17" s="507" t="s">
        <v>200</v>
      </c>
      <c r="AK17" s="501" t="s">
        <v>143</v>
      </c>
      <c r="AL17" s="87">
        <v>1</v>
      </c>
      <c r="AM17" s="383"/>
      <c r="AN17" s="166" t="s">
        <v>763</v>
      </c>
      <c r="AO17" s="87">
        <v>1</v>
      </c>
      <c r="AP17" s="166" t="s">
        <v>764</v>
      </c>
      <c r="AQ17" s="91"/>
      <c r="AR17" s="91"/>
      <c r="AS17" s="91"/>
      <c r="AT17" s="91"/>
      <c r="AU17" s="91"/>
      <c r="AV17" s="91"/>
      <c r="AW17" s="91"/>
      <c r="AX17" s="91"/>
      <c r="AY17" s="91"/>
      <c r="AZ17" s="91"/>
      <c r="BA17" s="91"/>
      <c r="BB17" s="91"/>
      <c r="BC17" s="91"/>
      <c r="BD17" s="91"/>
      <c r="BE17" s="91"/>
      <c r="BF17" s="91"/>
      <c r="BG17" s="91"/>
      <c r="BH17" s="91"/>
      <c r="BI17" s="91"/>
      <c r="BJ17" s="91"/>
    </row>
    <row r="18" spans="1:62" ht="195.75" customHeight="1">
      <c r="A18" s="506"/>
      <c r="B18" s="506"/>
      <c r="C18" s="85" t="s">
        <v>146</v>
      </c>
      <c r="D18" s="166" t="s">
        <v>765</v>
      </c>
      <c r="E18" s="506"/>
      <c r="F18" s="506"/>
      <c r="G18" s="166" t="s">
        <v>766</v>
      </c>
      <c r="H18" s="506"/>
      <c r="I18" s="506"/>
      <c r="J18" s="506"/>
      <c r="K18" s="506"/>
      <c r="L18" s="506"/>
      <c r="M18" s="506"/>
      <c r="N18" s="506"/>
      <c r="O18" s="506"/>
      <c r="P18" s="506"/>
      <c r="Q18" s="87"/>
      <c r="R18" s="87"/>
      <c r="S18" s="506"/>
      <c r="T18" s="506"/>
      <c r="U18" s="506"/>
      <c r="V18" s="506"/>
      <c r="W18" s="506"/>
      <c r="X18" s="506"/>
      <c r="Y18" s="506"/>
      <c r="Z18" s="506"/>
      <c r="AA18" s="506"/>
      <c r="AB18" s="506"/>
      <c r="AC18" s="506"/>
      <c r="AD18" s="506"/>
      <c r="AE18" s="506"/>
      <c r="AF18" s="506"/>
      <c r="AG18" s="506"/>
      <c r="AH18" s="506"/>
      <c r="AI18" s="506"/>
      <c r="AJ18" s="506"/>
      <c r="AK18" s="506"/>
      <c r="AL18" s="87">
        <v>2</v>
      </c>
      <c r="AM18" s="381"/>
      <c r="AN18" s="272" t="s">
        <v>767</v>
      </c>
      <c r="AO18" s="87">
        <v>2</v>
      </c>
      <c r="AP18" s="409" t="s">
        <v>1888</v>
      </c>
      <c r="AQ18" s="91"/>
      <c r="AR18" s="91"/>
      <c r="AS18" s="91"/>
      <c r="AT18" s="91"/>
      <c r="AU18" s="91"/>
      <c r="AV18" s="91"/>
      <c r="AW18" s="91"/>
      <c r="AX18" s="91"/>
      <c r="AY18" s="91"/>
      <c r="AZ18" s="91"/>
      <c r="BA18" s="91"/>
      <c r="BB18" s="91"/>
      <c r="BC18" s="91"/>
      <c r="BD18" s="91"/>
      <c r="BE18" s="91"/>
      <c r="BF18" s="91"/>
      <c r="BG18" s="91"/>
      <c r="BH18" s="91"/>
      <c r="BI18" s="91"/>
      <c r="BJ18" s="91"/>
    </row>
    <row r="19" spans="1:62" ht="205.5" customHeight="1">
      <c r="A19" s="502"/>
      <c r="B19" s="502"/>
      <c r="C19" s="85" t="s">
        <v>121</v>
      </c>
      <c r="D19" s="166" t="s">
        <v>768</v>
      </c>
      <c r="E19" s="502"/>
      <c r="F19" s="502"/>
      <c r="G19" s="166" t="s">
        <v>769</v>
      </c>
      <c r="H19" s="502"/>
      <c r="I19" s="502"/>
      <c r="J19" s="502"/>
      <c r="K19" s="502"/>
      <c r="L19" s="502"/>
      <c r="M19" s="502"/>
      <c r="N19" s="502"/>
      <c r="O19" s="502"/>
      <c r="P19" s="502"/>
      <c r="Q19" s="87"/>
      <c r="R19" s="87"/>
      <c r="S19" s="502"/>
      <c r="T19" s="502"/>
      <c r="U19" s="502"/>
      <c r="V19" s="502"/>
      <c r="W19" s="502"/>
      <c r="X19" s="502"/>
      <c r="Y19" s="502"/>
      <c r="Z19" s="502"/>
      <c r="AA19" s="502"/>
      <c r="AB19" s="502"/>
      <c r="AC19" s="502"/>
      <c r="AD19" s="502"/>
      <c r="AE19" s="502"/>
      <c r="AF19" s="502"/>
      <c r="AG19" s="502"/>
      <c r="AH19" s="502"/>
      <c r="AI19" s="502"/>
      <c r="AJ19" s="502"/>
      <c r="AK19" s="502"/>
      <c r="AL19" s="87">
        <v>3</v>
      </c>
      <c r="AM19" s="381"/>
      <c r="AN19" s="429" t="s">
        <v>1819</v>
      </c>
      <c r="AO19" s="87">
        <v>3</v>
      </c>
      <c r="AP19" s="166"/>
      <c r="AQ19" s="91"/>
      <c r="AR19" s="91"/>
      <c r="AS19" s="91"/>
      <c r="AT19" s="91"/>
      <c r="AU19" s="91"/>
      <c r="AV19" s="91"/>
      <c r="AW19" s="91"/>
      <c r="AX19" s="91"/>
      <c r="AY19" s="91"/>
      <c r="AZ19" s="91"/>
      <c r="BA19" s="91"/>
      <c r="BB19" s="91"/>
      <c r="BC19" s="91"/>
      <c r="BD19" s="91"/>
      <c r="BE19" s="91"/>
      <c r="BF19" s="91"/>
      <c r="BG19" s="91"/>
      <c r="BH19" s="91"/>
      <c r="BI19" s="91"/>
      <c r="BJ19" s="91"/>
    </row>
    <row r="20" spans="1:62" ht="15.75" customHeight="1">
      <c r="A20" s="170"/>
      <c r="B20" s="170"/>
      <c r="C20" s="170"/>
      <c r="D20" s="170"/>
      <c r="E20" s="170"/>
      <c r="F20" s="170"/>
      <c r="G20" s="170"/>
      <c r="H20" s="170"/>
      <c r="I20" s="170"/>
      <c r="J20" s="170"/>
      <c r="K20" s="170"/>
      <c r="L20" s="170"/>
      <c r="M20" s="94"/>
      <c r="N20" s="94"/>
      <c r="O20" s="94"/>
      <c r="P20" s="94"/>
      <c r="Q20" s="94"/>
      <c r="R20" s="94"/>
      <c r="S20" s="94"/>
      <c r="T20" s="94"/>
      <c r="U20" s="94"/>
      <c r="V20" s="94"/>
      <c r="W20" s="94"/>
      <c r="X20" s="94"/>
      <c r="Y20" s="94"/>
      <c r="Z20" s="94"/>
      <c r="AA20" s="94"/>
      <c r="AB20" s="94"/>
      <c r="AC20" s="94"/>
      <c r="AD20" s="94"/>
      <c r="AE20" s="94"/>
      <c r="AF20" s="94"/>
      <c r="AG20" s="94"/>
      <c r="AH20" s="95"/>
      <c r="AI20" s="170"/>
      <c r="AJ20" s="171"/>
      <c r="AK20" s="170"/>
      <c r="AL20" s="170"/>
      <c r="AM20" s="384"/>
      <c r="AN20" s="170"/>
      <c r="AO20" s="170"/>
      <c r="AP20" s="170"/>
    </row>
    <row r="21" spans="1:62" ht="15.75" customHeight="1">
      <c r="F21" s="2"/>
      <c r="L21" s="2"/>
      <c r="P21" s="2"/>
      <c r="Q21" s="2"/>
      <c r="R21" s="2"/>
      <c r="S21" s="2"/>
      <c r="T21" s="2"/>
      <c r="V21" s="2"/>
      <c r="X21" s="2"/>
      <c r="Z21" s="2"/>
      <c r="AB21" s="2"/>
      <c r="AE21" s="2"/>
      <c r="AF21" s="2"/>
      <c r="AG21" s="2"/>
      <c r="AN21" s="422"/>
      <c r="AO21" s="2"/>
    </row>
    <row r="22" spans="1:62" ht="15.75" customHeight="1">
      <c r="F22" s="2"/>
      <c r="L22" s="2"/>
      <c r="P22" s="2"/>
      <c r="Q22" s="2"/>
      <c r="R22" s="2"/>
      <c r="S22" s="2"/>
      <c r="T22" s="2"/>
      <c r="V22" s="2"/>
      <c r="X22" s="2"/>
      <c r="Z22" s="2"/>
      <c r="AB22" s="2"/>
      <c r="AE22" s="2"/>
      <c r="AF22" s="2"/>
      <c r="AG22" s="2"/>
      <c r="AN22" s="422"/>
      <c r="AO22" s="2"/>
    </row>
    <row r="23" spans="1:62" ht="15.75" customHeight="1">
      <c r="F23" s="2"/>
      <c r="L23" s="2"/>
      <c r="P23" s="2"/>
      <c r="Q23" s="2"/>
      <c r="R23" s="2"/>
      <c r="S23" s="2"/>
      <c r="T23" s="2"/>
      <c r="V23" s="2"/>
      <c r="X23" s="2"/>
      <c r="Z23" s="2"/>
      <c r="AB23" s="2"/>
      <c r="AE23" s="2"/>
      <c r="AF23" s="2"/>
      <c r="AG23" s="2"/>
      <c r="AN23" s="422"/>
      <c r="AO23" s="2"/>
    </row>
    <row r="24" spans="1:62" ht="15.75" customHeight="1">
      <c r="F24" s="2"/>
      <c r="L24" s="2"/>
      <c r="P24" s="2"/>
      <c r="Q24" s="2"/>
      <c r="R24" s="2"/>
      <c r="S24" s="2"/>
      <c r="T24" s="2"/>
      <c r="V24" s="2"/>
      <c r="X24" s="2"/>
      <c r="Z24" s="2"/>
      <c r="AB24" s="2"/>
      <c r="AE24" s="2"/>
      <c r="AF24" s="2"/>
      <c r="AG24" s="2"/>
      <c r="AN24" s="422"/>
      <c r="AO24" s="2"/>
    </row>
    <row r="25" spans="1:62" ht="15.75" customHeight="1">
      <c r="F25" s="2"/>
      <c r="L25" s="2"/>
      <c r="P25" s="2"/>
      <c r="Q25" s="2"/>
      <c r="R25" s="2"/>
      <c r="S25" s="2"/>
      <c r="T25" s="2"/>
      <c r="V25" s="2"/>
      <c r="X25" s="2"/>
      <c r="Z25" s="2"/>
      <c r="AB25" s="2"/>
      <c r="AE25" s="2"/>
      <c r="AF25" s="2"/>
      <c r="AG25" s="2"/>
      <c r="AN25" s="422"/>
      <c r="AO25" s="2"/>
    </row>
    <row r="26" spans="1:62" ht="15.75" customHeight="1">
      <c r="F26" s="2"/>
      <c r="L26" s="2"/>
      <c r="P26" s="2"/>
      <c r="Q26" s="2"/>
      <c r="R26" s="2"/>
      <c r="S26" s="2"/>
      <c r="T26" s="2"/>
      <c r="V26" s="2"/>
      <c r="X26" s="2"/>
      <c r="Z26" s="2"/>
      <c r="AB26" s="2"/>
      <c r="AE26" s="2"/>
      <c r="AF26" s="2"/>
      <c r="AG26" s="2"/>
      <c r="AN26" s="422"/>
      <c r="AO26" s="2"/>
    </row>
    <row r="27" spans="1:62" ht="15.75" customHeight="1">
      <c r="F27" s="2"/>
      <c r="L27" s="2"/>
      <c r="P27" s="2"/>
      <c r="Q27" s="2"/>
      <c r="R27" s="2"/>
      <c r="S27" s="2"/>
      <c r="T27" s="2"/>
      <c r="V27" s="2"/>
      <c r="X27" s="2"/>
      <c r="Z27" s="2"/>
      <c r="AB27" s="2"/>
      <c r="AE27" s="2"/>
      <c r="AF27" s="2"/>
      <c r="AG27" s="2"/>
      <c r="AN27" s="422"/>
      <c r="AO27" s="2"/>
    </row>
    <row r="28" spans="1:62" ht="15.75" customHeight="1">
      <c r="F28" s="2"/>
      <c r="L28" s="2"/>
      <c r="P28" s="2"/>
      <c r="Q28" s="2"/>
      <c r="R28" s="2"/>
      <c r="S28" s="2"/>
      <c r="T28" s="2"/>
      <c r="V28" s="2"/>
      <c r="X28" s="2"/>
      <c r="Z28" s="2"/>
      <c r="AB28" s="2"/>
      <c r="AE28" s="2"/>
      <c r="AF28" s="2"/>
      <c r="AG28" s="2"/>
      <c r="AN28" s="422"/>
      <c r="AO28" s="2"/>
    </row>
    <row r="29" spans="1:62" ht="15.75" customHeight="1">
      <c r="F29" s="2"/>
      <c r="L29" s="2"/>
      <c r="P29" s="2"/>
      <c r="Q29" s="2"/>
      <c r="R29" s="2"/>
      <c r="S29" s="2"/>
      <c r="T29" s="2"/>
      <c r="V29" s="2"/>
      <c r="X29" s="2"/>
      <c r="Z29" s="2"/>
      <c r="AB29" s="2"/>
      <c r="AE29" s="2"/>
      <c r="AF29" s="2"/>
      <c r="AG29" s="2"/>
      <c r="AO29" s="2"/>
    </row>
    <row r="30" spans="1:62" ht="15.75" customHeight="1">
      <c r="F30" s="2"/>
      <c r="L30" s="2"/>
      <c r="P30" s="2"/>
      <c r="Q30" s="2"/>
      <c r="R30" s="2"/>
      <c r="S30" s="2"/>
      <c r="T30" s="2"/>
      <c r="V30" s="2"/>
      <c r="X30" s="2"/>
      <c r="Z30" s="2"/>
      <c r="AB30" s="2"/>
      <c r="AE30" s="2"/>
      <c r="AF30" s="2"/>
      <c r="AG30" s="2"/>
      <c r="AO30" s="2"/>
    </row>
    <row r="31" spans="1:62" ht="15.75" customHeight="1">
      <c r="F31" s="2"/>
      <c r="L31" s="2"/>
      <c r="P31" s="2"/>
      <c r="Q31" s="2"/>
      <c r="R31" s="2"/>
      <c r="S31" s="2"/>
      <c r="T31" s="2"/>
      <c r="V31" s="2"/>
      <c r="X31" s="2"/>
      <c r="Z31" s="2"/>
      <c r="AB31" s="2"/>
      <c r="AE31" s="2"/>
      <c r="AF31" s="2"/>
      <c r="AG31" s="2"/>
      <c r="AO31" s="2"/>
    </row>
    <row r="32" spans="1:62" ht="15.75" customHeight="1">
      <c r="F32" s="2"/>
      <c r="L32" s="2"/>
      <c r="P32" s="2"/>
      <c r="Q32" s="2"/>
      <c r="R32" s="2"/>
      <c r="S32" s="2"/>
      <c r="T32" s="2"/>
      <c r="V32" s="2"/>
      <c r="X32" s="2"/>
      <c r="Z32" s="2"/>
      <c r="AB32" s="2"/>
      <c r="AE32" s="2"/>
      <c r="AF32" s="2"/>
      <c r="AG32" s="2"/>
      <c r="AO32" s="2"/>
    </row>
    <row r="33" spans="6:41" ht="15.75" customHeight="1">
      <c r="F33" s="2"/>
      <c r="L33" s="2"/>
      <c r="P33" s="2"/>
      <c r="Q33" s="2"/>
      <c r="R33" s="2"/>
      <c r="S33" s="2"/>
      <c r="T33" s="2"/>
      <c r="V33" s="2"/>
      <c r="X33" s="2"/>
      <c r="Z33" s="2"/>
      <c r="AB33" s="2"/>
      <c r="AE33" s="2"/>
      <c r="AF33" s="2"/>
      <c r="AG33" s="2"/>
      <c r="AO33" s="2"/>
    </row>
    <row r="34" spans="6:41" ht="15.75" customHeight="1">
      <c r="F34" s="2"/>
      <c r="L34" s="2"/>
      <c r="P34" s="2"/>
      <c r="Q34" s="2"/>
      <c r="R34" s="2"/>
      <c r="S34" s="2"/>
      <c r="T34" s="2"/>
      <c r="V34" s="2"/>
      <c r="X34" s="2"/>
      <c r="Z34" s="2"/>
      <c r="AB34" s="2"/>
      <c r="AE34" s="2"/>
      <c r="AF34" s="2"/>
      <c r="AG34" s="2"/>
      <c r="AO34" s="2"/>
    </row>
    <row r="35" spans="6:41" ht="15.75" customHeight="1">
      <c r="F35" s="2"/>
      <c r="L35" s="2"/>
      <c r="P35" s="2"/>
      <c r="Q35" s="2"/>
      <c r="R35" s="2"/>
      <c r="S35" s="2"/>
      <c r="T35" s="2"/>
      <c r="V35" s="2"/>
      <c r="X35" s="2"/>
      <c r="Z35" s="2"/>
      <c r="AB35" s="2"/>
      <c r="AE35" s="2"/>
      <c r="AF35" s="2"/>
      <c r="AG35" s="2"/>
      <c r="AO35" s="2"/>
    </row>
    <row r="36" spans="6:41" ht="15.75" customHeight="1">
      <c r="F36" s="2"/>
      <c r="L36" s="2"/>
      <c r="P36" s="2"/>
      <c r="Q36" s="2"/>
      <c r="R36" s="2"/>
      <c r="S36" s="2"/>
      <c r="T36" s="2"/>
      <c r="V36" s="2"/>
      <c r="X36" s="2"/>
      <c r="Z36" s="2"/>
      <c r="AB36" s="2"/>
      <c r="AE36" s="2"/>
      <c r="AF36" s="2"/>
      <c r="AG36" s="2"/>
      <c r="AO36" s="2"/>
    </row>
    <row r="37" spans="6:41" ht="15.75" customHeight="1">
      <c r="F37" s="2"/>
      <c r="L37" s="2"/>
      <c r="P37" s="2"/>
      <c r="Q37" s="2"/>
      <c r="R37" s="2"/>
      <c r="S37" s="2"/>
      <c r="T37" s="2"/>
      <c r="V37" s="2"/>
      <c r="X37" s="2"/>
      <c r="Z37" s="2"/>
      <c r="AB37" s="2"/>
      <c r="AE37" s="2"/>
      <c r="AF37" s="2"/>
      <c r="AG37" s="2"/>
      <c r="AO37" s="2"/>
    </row>
    <row r="38" spans="6:41" ht="15.75" customHeight="1">
      <c r="F38" s="2"/>
      <c r="L38" s="2"/>
      <c r="P38" s="2"/>
      <c r="Q38" s="2"/>
      <c r="R38" s="2"/>
      <c r="S38" s="2"/>
      <c r="T38" s="2"/>
      <c r="V38" s="2"/>
      <c r="X38" s="2"/>
      <c r="Z38" s="2"/>
      <c r="AB38" s="2"/>
      <c r="AE38" s="2"/>
      <c r="AF38" s="2"/>
      <c r="AG38" s="2"/>
      <c r="AO38" s="2"/>
    </row>
    <row r="39" spans="6:41" ht="15.75" customHeight="1">
      <c r="F39" s="2"/>
      <c r="L39" s="2"/>
      <c r="P39" s="2"/>
      <c r="Q39" s="2"/>
      <c r="R39" s="2"/>
      <c r="S39" s="2"/>
      <c r="T39" s="2"/>
      <c r="V39" s="2"/>
      <c r="X39" s="2"/>
      <c r="Z39" s="2"/>
      <c r="AB39" s="2"/>
      <c r="AE39" s="2"/>
      <c r="AF39" s="2"/>
      <c r="AG39" s="2"/>
      <c r="AO39" s="2"/>
    </row>
    <row r="40" spans="6:41" ht="15.75" customHeight="1">
      <c r="F40" s="2"/>
      <c r="L40" s="2"/>
      <c r="P40" s="2"/>
      <c r="Q40" s="2"/>
      <c r="R40" s="2"/>
      <c r="S40" s="2"/>
      <c r="T40" s="2"/>
      <c r="V40" s="2"/>
      <c r="X40" s="2"/>
      <c r="Z40" s="2"/>
      <c r="AB40" s="2"/>
      <c r="AE40" s="2"/>
      <c r="AF40" s="2"/>
      <c r="AG40" s="2"/>
      <c r="AO40" s="2"/>
    </row>
    <row r="41" spans="6:41" ht="15.75" customHeight="1">
      <c r="F41" s="2"/>
      <c r="L41" s="2"/>
      <c r="P41" s="2"/>
      <c r="Q41" s="2"/>
      <c r="R41" s="2"/>
      <c r="S41" s="2"/>
      <c r="T41" s="2"/>
      <c r="V41" s="2"/>
      <c r="X41" s="2"/>
      <c r="Z41" s="2"/>
      <c r="AB41" s="2"/>
      <c r="AE41" s="2"/>
      <c r="AF41" s="2"/>
      <c r="AG41" s="2"/>
      <c r="AO41" s="2"/>
    </row>
    <row r="42" spans="6:41" ht="15.75" customHeight="1">
      <c r="F42" s="2"/>
      <c r="L42" s="2"/>
      <c r="P42" s="2"/>
      <c r="Q42" s="2"/>
      <c r="R42" s="2"/>
      <c r="S42" s="2"/>
      <c r="T42" s="2"/>
      <c r="V42" s="2"/>
      <c r="X42" s="2"/>
      <c r="Z42" s="2"/>
      <c r="AB42" s="2"/>
      <c r="AE42" s="2"/>
      <c r="AF42" s="2"/>
      <c r="AG42" s="2"/>
      <c r="AO42" s="2"/>
    </row>
    <row r="43" spans="6:41" ht="15.75" customHeight="1">
      <c r="F43" s="2"/>
      <c r="L43" s="2"/>
      <c r="P43" s="2"/>
      <c r="Q43" s="2"/>
      <c r="R43" s="2"/>
      <c r="S43" s="2"/>
      <c r="T43" s="2"/>
      <c r="V43" s="2"/>
      <c r="X43" s="2"/>
      <c r="Z43" s="2"/>
      <c r="AB43" s="2"/>
      <c r="AE43" s="2"/>
      <c r="AF43" s="2"/>
      <c r="AG43" s="2"/>
      <c r="AO43" s="2"/>
    </row>
    <row r="44" spans="6:41" ht="15.75" customHeight="1">
      <c r="F44" s="2"/>
      <c r="L44" s="2"/>
      <c r="P44" s="2"/>
      <c r="Q44" s="2"/>
      <c r="R44" s="2"/>
      <c r="S44" s="2"/>
      <c r="T44" s="2"/>
      <c r="V44" s="2"/>
      <c r="X44" s="2"/>
      <c r="Z44" s="2"/>
      <c r="AB44" s="2"/>
      <c r="AE44" s="2"/>
      <c r="AF44" s="2"/>
      <c r="AG44" s="2"/>
      <c r="AO44" s="2"/>
    </row>
    <row r="45" spans="6:41" ht="15.75" customHeight="1">
      <c r="F45" s="2"/>
      <c r="L45" s="2"/>
      <c r="P45" s="2"/>
      <c r="Q45" s="2"/>
      <c r="R45" s="2"/>
      <c r="S45" s="2"/>
      <c r="T45" s="2"/>
      <c r="V45" s="2"/>
      <c r="X45" s="2"/>
      <c r="Z45" s="2"/>
      <c r="AB45" s="2"/>
      <c r="AE45" s="2"/>
      <c r="AF45" s="2"/>
      <c r="AG45" s="2"/>
      <c r="AO45" s="2"/>
    </row>
    <row r="46" spans="6:41" ht="15.75" customHeight="1">
      <c r="F46" s="2"/>
      <c r="L46" s="2"/>
      <c r="P46" s="2"/>
      <c r="Q46" s="2"/>
      <c r="R46" s="2"/>
      <c r="S46" s="2"/>
      <c r="T46" s="2"/>
      <c r="V46" s="2"/>
      <c r="X46" s="2"/>
      <c r="Z46" s="2"/>
      <c r="AB46" s="2"/>
      <c r="AE46" s="2"/>
      <c r="AF46" s="2"/>
      <c r="AG46" s="2"/>
      <c r="AO46" s="2"/>
    </row>
    <row r="47" spans="6:41" ht="15.75" customHeight="1">
      <c r="F47" s="2"/>
      <c r="L47" s="2"/>
      <c r="P47" s="2"/>
      <c r="Q47" s="2"/>
      <c r="R47" s="2"/>
      <c r="S47" s="2"/>
      <c r="T47" s="2"/>
      <c r="V47" s="2"/>
      <c r="X47" s="2"/>
      <c r="Z47" s="2"/>
      <c r="AB47" s="2"/>
      <c r="AE47" s="2"/>
      <c r="AF47" s="2"/>
      <c r="AG47" s="2"/>
      <c r="AO47" s="2"/>
    </row>
    <row r="48" spans="6:41" ht="15.75" customHeight="1">
      <c r="F48" s="2"/>
      <c r="L48" s="2"/>
      <c r="P48" s="2"/>
      <c r="Q48" s="2"/>
      <c r="R48" s="2"/>
      <c r="S48" s="2"/>
      <c r="T48" s="2"/>
      <c r="V48" s="2"/>
      <c r="X48" s="2"/>
      <c r="Z48" s="2"/>
      <c r="AB48" s="2"/>
      <c r="AE48" s="2"/>
      <c r="AF48" s="2"/>
      <c r="AG48" s="2"/>
      <c r="AO48" s="2"/>
    </row>
    <row r="49" spans="6:41" ht="15.75" customHeight="1">
      <c r="F49" s="2"/>
      <c r="L49" s="2"/>
      <c r="P49" s="2"/>
      <c r="Q49" s="2"/>
      <c r="R49" s="2"/>
      <c r="S49" s="2"/>
      <c r="T49" s="2"/>
      <c r="V49" s="2"/>
      <c r="X49" s="2"/>
      <c r="Z49" s="2"/>
      <c r="AB49" s="2"/>
      <c r="AE49" s="2"/>
      <c r="AF49" s="2"/>
      <c r="AG49" s="2"/>
      <c r="AO49" s="2"/>
    </row>
    <row r="50" spans="6:41" ht="15.75" customHeight="1">
      <c r="F50" s="2"/>
      <c r="L50" s="2"/>
      <c r="P50" s="2"/>
      <c r="Q50" s="2"/>
      <c r="R50" s="2"/>
      <c r="S50" s="2"/>
      <c r="T50" s="2"/>
      <c r="V50" s="2"/>
      <c r="X50" s="2"/>
      <c r="Z50" s="2"/>
      <c r="AB50" s="2"/>
      <c r="AE50" s="2"/>
      <c r="AF50" s="2"/>
      <c r="AG50" s="2"/>
      <c r="AO50" s="2"/>
    </row>
    <row r="51" spans="6:41" ht="15.75" customHeight="1">
      <c r="F51" s="2"/>
      <c r="L51" s="2"/>
      <c r="P51" s="2"/>
      <c r="Q51" s="2"/>
      <c r="R51" s="2"/>
      <c r="S51" s="2"/>
      <c r="T51" s="2"/>
      <c r="V51" s="2"/>
      <c r="X51" s="2"/>
      <c r="Z51" s="2"/>
      <c r="AB51" s="2"/>
      <c r="AE51" s="2"/>
      <c r="AF51" s="2"/>
      <c r="AG51" s="2"/>
      <c r="AO51" s="2"/>
    </row>
    <row r="52" spans="6:41" ht="15.75" customHeight="1">
      <c r="F52" s="2"/>
      <c r="L52" s="2"/>
      <c r="P52" s="2"/>
      <c r="Q52" s="2"/>
      <c r="R52" s="2"/>
      <c r="S52" s="2"/>
      <c r="T52" s="2"/>
      <c r="V52" s="2"/>
      <c r="X52" s="2"/>
      <c r="Z52" s="2"/>
      <c r="AB52" s="2"/>
      <c r="AE52" s="2"/>
      <c r="AF52" s="2"/>
      <c r="AG52" s="2"/>
      <c r="AO52" s="2"/>
    </row>
    <row r="53" spans="6:41" ht="15.75" customHeight="1">
      <c r="F53" s="2"/>
      <c r="L53" s="2"/>
      <c r="P53" s="2"/>
      <c r="Q53" s="2"/>
      <c r="R53" s="2"/>
      <c r="S53" s="2"/>
      <c r="T53" s="2"/>
      <c r="V53" s="2"/>
      <c r="X53" s="2"/>
      <c r="Z53" s="2"/>
      <c r="AB53" s="2"/>
      <c r="AE53" s="2"/>
      <c r="AF53" s="2"/>
      <c r="AG53" s="2"/>
      <c r="AO53" s="2"/>
    </row>
    <row r="54" spans="6:41" ht="15.75" customHeight="1">
      <c r="F54" s="2"/>
      <c r="L54" s="2"/>
      <c r="P54" s="2"/>
      <c r="Q54" s="2"/>
      <c r="R54" s="2"/>
      <c r="S54" s="2"/>
      <c r="T54" s="2"/>
      <c r="V54" s="2"/>
      <c r="X54" s="2"/>
      <c r="Z54" s="2"/>
      <c r="AB54" s="2"/>
      <c r="AE54" s="2"/>
      <c r="AF54" s="2"/>
      <c r="AG54" s="2"/>
      <c r="AO54" s="2"/>
    </row>
    <row r="55" spans="6:41" ht="15.75" customHeight="1">
      <c r="F55" s="2"/>
      <c r="L55" s="2"/>
      <c r="P55" s="2"/>
      <c r="Q55" s="2"/>
      <c r="R55" s="2"/>
      <c r="S55" s="2"/>
      <c r="T55" s="2"/>
      <c r="V55" s="2"/>
      <c r="X55" s="2"/>
      <c r="Z55" s="2"/>
      <c r="AB55" s="2"/>
      <c r="AE55" s="2"/>
      <c r="AF55" s="2"/>
      <c r="AG55" s="2"/>
      <c r="AO55" s="2"/>
    </row>
    <row r="56" spans="6:41" ht="15.75" customHeight="1">
      <c r="F56" s="2"/>
      <c r="L56" s="2"/>
      <c r="P56" s="2"/>
      <c r="Q56" s="2"/>
      <c r="R56" s="2"/>
      <c r="S56" s="2"/>
      <c r="T56" s="2"/>
      <c r="V56" s="2"/>
      <c r="X56" s="2"/>
      <c r="Z56" s="2"/>
      <c r="AB56" s="2"/>
      <c r="AE56" s="2"/>
      <c r="AF56" s="2"/>
      <c r="AG56" s="2"/>
      <c r="AO56" s="2"/>
    </row>
    <row r="57" spans="6:41" ht="15.75" customHeight="1">
      <c r="F57" s="2"/>
      <c r="L57" s="2"/>
      <c r="P57" s="2"/>
      <c r="Q57" s="2"/>
      <c r="R57" s="2"/>
      <c r="S57" s="2"/>
      <c r="T57" s="2"/>
      <c r="V57" s="2"/>
      <c r="X57" s="2"/>
      <c r="Z57" s="2"/>
      <c r="AB57" s="2"/>
      <c r="AE57" s="2"/>
      <c r="AF57" s="2"/>
      <c r="AG57" s="2"/>
      <c r="AO57" s="2"/>
    </row>
    <row r="58" spans="6:41" ht="15.75" customHeight="1">
      <c r="F58" s="2"/>
      <c r="L58" s="2"/>
      <c r="P58" s="2"/>
      <c r="Q58" s="2"/>
      <c r="R58" s="2"/>
      <c r="S58" s="2"/>
      <c r="T58" s="2"/>
      <c r="V58" s="2"/>
      <c r="X58" s="2"/>
      <c r="Z58" s="2"/>
      <c r="AB58" s="2"/>
      <c r="AE58" s="2"/>
      <c r="AF58" s="2"/>
      <c r="AG58" s="2"/>
      <c r="AO58" s="2"/>
    </row>
    <row r="59" spans="6:41" ht="15.75" customHeight="1">
      <c r="F59" s="2"/>
      <c r="L59" s="2"/>
      <c r="P59" s="2"/>
      <c r="Q59" s="2"/>
      <c r="R59" s="2"/>
      <c r="S59" s="2"/>
      <c r="T59" s="2"/>
      <c r="V59" s="2"/>
      <c r="X59" s="2"/>
      <c r="Z59" s="2"/>
      <c r="AB59" s="2"/>
      <c r="AE59" s="2"/>
      <c r="AF59" s="2"/>
      <c r="AG59" s="2"/>
      <c r="AO59" s="2"/>
    </row>
    <row r="60" spans="6:41" ht="15.75" customHeight="1">
      <c r="F60" s="2"/>
      <c r="L60" s="2"/>
      <c r="P60" s="2"/>
      <c r="Q60" s="2"/>
      <c r="R60" s="2"/>
      <c r="S60" s="2"/>
      <c r="T60" s="2"/>
      <c r="V60" s="2"/>
      <c r="X60" s="2"/>
      <c r="Z60" s="2"/>
      <c r="AB60" s="2"/>
      <c r="AE60" s="2"/>
      <c r="AF60" s="2"/>
      <c r="AG60" s="2"/>
      <c r="AO60" s="2"/>
    </row>
    <row r="61" spans="6:41" ht="15.75" customHeight="1">
      <c r="F61" s="2"/>
      <c r="L61" s="2"/>
      <c r="P61" s="2"/>
      <c r="Q61" s="2"/>
      <c r="R61" s="2"/>
      <c r="S61" s="2"/>
      <c r="T61" s="2"/>
      <c r="V61" s="2"/>
      <c r="X61" s="2"/>
      <c r="Z61" s="2"/>
      <c r="AB61" s="2"/>
      <c r="AE61" s="2"/>
      <c r="AF61" s="2"/>
      <c r="AG61" s="2"/>
      <c r="AO61" s="2"/>
    </row>
    <row r="62" spans="6:41" ht="15.75" customHeight="1">
      <c r="F62" s="2"/>
      <c r="L62" s="2"/>
      <c r="P62" s="2"/>
      <c r="Q62" s="2"/>
      <c r="R62" s="2"/>
      <c r="S62" s="2"/>
      <c r="T62" s="2"/>
      <c r="V62" s="2"/>
      <c r="X62" s="2"/>
      <c r="Z62" s="2"/>
      <c r="AB62" s="2"/>
      <c r="AE62" s="2"/>
      <c r="AF62" s="2"/>
      <c r="AG62" s="2"/>
      <c r="AO62" s="2"/>
    </row>
    <row r="63" spans="6:41" ht="15.75" customHeight="1">
      <c r="F63" s="2"/>
      <c r="L63" s="2"/>
      <c r="P63" s="2"/>
      <c r="Q63" s="2"/>
      <c r="R63" s="2"/>
      <c r="S63" s="2"/>
      <c r="T63" s="2"/>
      <c r="V63" s="2"/>
      <c r="X63" s="2"/>
      <c r="Z63" s="2"/>
      <c r="AB63" s="2"/>
      <c r="AE63" s="2"/>
      <c r="AF63" s="2"/>
      <c r="AG63" s="2"/>
      <c r="AO63" s="2"/>
    </row>
    <row r="64" spans="6:41" ht="15.75" customHeight="1">
      <c r="F64" s="2"/>
      <c r="L64" s="2"/>
      <c r="P64" s="2"/>
      <c r="Q64" s="2"/>
      <c r="R64" s="2"/>
      <c r="S64" s="2"/>
      <c r="T64" s="2"/>
      <c r="V64" s="2"/>
      <c r="X64" s="2"/>
      <c r="Z64" s="2"/>
      <c r="AB64" s="2"/>
      <c r="AE64" s="2"/>
      <c r="AF64" s="2"/>
      <c r="AG64" s="2"/>
      <c r="AO64" s="2"/>
    </row>
    <row r="65" spans="6:41" ht="15.75" customHeight="1">
      <c r="F65" s="2"/>
      <c r="L65" s="2"/>
      <c r="P65" s="2"/>
      <c r="Q65" s="2"/>
      <c r="R65" s="2"/>
      <c r="S65" s="2"/>
      <c r="T65" s="2"/>
      <c r="V65" s="2"/>
      <c r="X65" s="2"/>
      <c r="Z65" s="2"/>
      <c r="AB65" s="2"/>
      <c r="AE65" s="2"/>
      <c r="AF65" s="2"/>
      <c r="AG65" s="2"/>
      <c r="AO65" s="2"/>
    </row>
    <row r="66" spans="6:41" ht="15.75" customHeight="1">
      <c r="F66" s="2"/>
      <c r="L66" s="2"/>
      <c r="P66" s="2"/>
      <c r="Q66" s="2"/>
      <c r="R66" s="2"/>
      <c r="S66" s="2"/>
      <c r="T66" s="2"/>
      <c r="V66" s="2"/>
      <c r="X66" s="2"/>
      <c r="Z66" s="2"/>
      <c r="AB66" s="2"/>
      <c r="AE66" s="2"/>
      <c r="AF66" s="2"/>
      <c r="AG66" s="2"/>
      <c r="AO66" s="2"/>
    </row>
    <row r="67" spans="6:41" ht="15.75" customHeight="1">
      <c r="F67" s="2"/>
      <c r="L67" s="2"/>
      <c r="P67" s="2"/>
      <c r="Q67" s="2"/>
      <c r="R67" s="2"/>
      <c r="S67" s="2"/>
      <c r="T67" s="2"/>
      <c r="V67" s="2"/>
      <c r="X67" s="2"/>
      <c r="Z67" s="2"/>
      <c r="AB67" s="2"/>
      <c r="AE67" s="2"/>
      <c r="AF67" s="2"/>
      <c r="AG67" s="2"/>
      <c r="AO67" s="2"/>
    </row>
    <row r="68" spans="6:41" ht="15.75" customHeight="1">
      <c r="F68" s="2"/>
      <c r="L68" s="2"/>
      <c r="P68" s="2"/>
      <c r="Q68" s="2"/>
      <c r="R68" s="2"/>
      <c r="S68" s="2"/>
      <c r="T68" s="2"/>
      <c r="V68" s="2"/>
      <c r="X68" s="2"/>
      <c r="Z68" s="2"/>
      <c r="AB68" s="2"/>
      <c r="AE68" s="2"/>
      <c r="AF68" s="2"/>
      <c r="AG68" s="2"/>
      <c r="AO68" s="2"/>
    </row>
    <row r="69" spans="6:41" ht="15.75" customHeight="1">
      <c r="F69" s="2"/>
      <c r="L69" s="2"/>
      <c r="P69" s="2"/>
      <c r="Q69" s="2"/>
      <c r="R69" s="2"/>
      <c r="S69" s="2"/>
      <c r="T69" s="2"/>
      <c r="V69" s="2"/>
      <c r="X69" s="2"/>
      <c r="Z69" s="2"/>
      <c r="AB69" s="2"/>
      <c r="AE69" s="2"/>
      <c r="AF69" s="2"/>
      <c r="AG69" s="2"/>
      <c r="AO69" s="2"/>
    </row>
    <row r="70" spans="6:41" ht="15.75" customHeight="1">
      <c r="F70" s="2"/>
      <c r="L70" s="2"/>
      <c r="P70" s="2"/>
      <c r="Q70" s="2"/>
      <c r="R70" s="2"/>
      <c r="S70" s="2"/>
      <c r="T70" s="2"/>
      <c r="V70" s="2"/>
      <c r="X70" s="2"/>
      <c r="Z70" s="2"/>
      <c r="AB70" s="2"/>
      <c r="AE70" s="2"/>
      <c r="AF70" s="2"/>
      <c r="AG70" s="2"/>
      <c r="AO70" s="2"/>
    </row>
    <row r="71" spans="6:41" ht="15.75" customHeight="1">
      <c r="F71" s="2"/>
      <c r="L71" s="2"/>
      <c r="P71" s="2"/>
      <c r="Q71" s="2"/>
      <c r="R71" s="2"/>
      <c r="S71" s="2"/>
      <c r="T71" s="2"/>
      <c r="V71" s="2"/>
      <c r="X71" s="2"/>
      <c r="Z71" s="2"/>
      <c r="AB71" s="2"/>
      <c r="AE71" s="2"/>
      <c r="AF71" s="2"/>
      <c r="AG71" s="2"/>
      <c r="AO71" s="2"/>
    </row>
    <row r="72" spans="6:41" ht="15.75" customHeight="1">
      <c r="F72" s="2"/>
      <c r="L72" s="2"/>
      <c r="P72" s="2"/>
      <c r="Q72" s="2"/>
      <c r="R72" s="2"/>
      <c r="S72" s="2"/>
      <c r="T72" s="2"/>
      <c r="V72" s="2"/>
      <c r="X72" s="2"/>
      <c r="Z72" s="2"/>
      <c r="AB72" s="2"/>
      <c r="AE72" s="2"/>
      <c r="AF72" s="2"/>
      <c r="AG72" s="2"/>
      <c r="AO72" s="2"/>
    </row>
    <row r="73" spans="6:41" ht="15.75" customHeight="1">
      <c r="F73" s="2"/>
      <c r="L73" s="2"/>
      <c r="P73" s="2"/>
      <c r="Q73" s="2"/>
      <c r="R73" s="2"/>
      <c r="S73" s="2"/>
      <c r="T73" s="2"/>
      <c r="V73" s="2"/>
      <c r="X73" s="2"/>
      <c r="Z73" s="2"/>
      <c r="AB73" s="2"/>
      <c r="AE73" s="2"/>
      <c r="AF73" s="2"/>
      <c r="AG73" s="2"/>
      <c r="AO73" s="2"/>
    </row>
    <row r="74" spans="6:41" ht="15.75" customHeight="1">
      <c r="F74" s="2"/>
      <c r="L74" s="2"/>
      <c r="P74" s="2"/>
      <c r="Q74" s="2"/>
      <c r="R74" s="2"/>
      <c r="S74" s="2"/>
      <c r="T74" s="2"/>
      <c r="V74" s="2"/>
      <c r="X74" s="2"/>
      <c r="Z74" s="2"/>
      <c r="AB74" s="2"/>
      <c r="AE74" s="2"/>
      <c r="AF74" s="2"/>
      <c r="AG74" s="2"/>
      <c r="AO74" s="2"/>
    </row>
    <row r="75" spans="6:41" ht="15.75" customHeight="1">
      <c r="F75" s="2"/>
      <c r="L75" s="2"/>
      <c r="P75" s="2"/>
      <c r="Q75" s="2"/>
      <c r="R75" s="2"/>
      <c r="S75" s="2"/>
      <c r="T75" s="2"/>
      <c r="V75" s="2"/>
      <c r="X75" s="2"/>
      <c r="Z75" s="2"/>
      <c r="AB75" s="2"/>
      <c r="AE75" s="2"/>
      <c r="AF75" s="2"/>
      <c r="AG75" s="2"/>
      <c r="AO75" s="2"/>
    </row>
    <row r="76" spans="6:41" ht="15.75" customHeight="1">
      <c r="F76" s="2"/>
      <c r="L76" s="2"/>
      <c r="P76" s="2"/>
      <c r="Q76" s="2"/>
      <c r="R76" s="2"/>
      <c r="S76" s="2"/>
      <c r="T76" s="2"/>
      <c r="V76" s="2"/>
      <c r="X76" s="2"/>
      <c r="Z76" s="2"/>
      <c r="AB76" s="2"/>
      <c r="AE76" s="2"/>
      <c r="AF76" s="2"/>
      <c r="AG76" s="2"/>
      <c r="AO76" s="2"/>
    </row>
    <row r="77" spans="6:41" ht="15.75" customHeight="1">
      <c r="F77" s="2"/>
      <c r="L77" s="2"/>
      <c r="P77" s="2"/>
      <c r="Q77" s="2"/>
      <c r="R77" s="2"/>
      <c r="S77" s="2"/>
      <c r="T77" s="2"/>
      <c r="V77" s="2"/>
      <c r="X77" s="2"/>
      <c r="Z77" s="2"/>
      <c r="AB77" s="2"/>
      <c r="AE77" s="2"/>
      <c r="AF77" s="2"/>
      <c r="AG77" s="2"/>
      <c r="AO77" s="2"/>
    </row>
    <row r="78" spans="6:41" ht="15.75" customHeight="1">
      <c r="F78" s="2"/>
      <c r="L78" s="2"/>
      <c r="P78" s="2"/>
      <c r="Q78" s="2"/>
      <c r="R78" s="2"/>
      <c r="S78" s="2"/>
      <c r="T78" s="2"/>
      <c r="V78" s="2"/>
      <c r="X78" s="2"/>
      <c r="Z78" s="2"/>
      <c r="AB78" s="2"/>
      <c r="AE78" s="2"/>
      <c r="AF78" s="2"/>
      <c r="AG78" s="2"/>
      <c r="AO78" s="2"/>
    </row>
    <row r="79" spans="6:41" ht="15.75" customHeight="1">
      <c r="F79" s="2"/>
      <c r="L79" s="2"/>
      <c r="P79" s="2"/>
      <c r="Q79" s="2"/>
      <c r="R79" s="2"/>
      <c r="S79" s="2"/>
      <c r="T79" s="2"/>
      <c r="V79" s="2"/>
      <c r="X79" s="2"/>
      <c r="Z79" s="2"/>
      <c r="AB79" s="2"/>
      <c r="AE79" s="2"/>
      <c r="AF79" s="2"/>
      <c r="AG79" s="2"/>
      <c r="AO79" s="2"/>
    </row>
    <row r="80" spans="6:41" ht="15.75" customHeight="1">
      <c r="F80" s="2"/>
      <c r="L80" s="2"/>
      <c r="P80" s="2"/>
      <c r="Q80" s="2"/>
      <c r="R80" s="2"/>
      <c r="S80" s="2"/>
      <c r="T80" s="2"/>
      <c r="V80" s="2"/>
      <c r="X80" s="2"/>
      <c r="Z80" s="2"/>
      <c r="AB80" s="2"/>
      <c r="AE80" s="2"/>
      <c r="AF80" s="2"/>
      <c r="AG80" s="2"/>
      <c r="AO80" s="2"/>
    </row>
    <row r="81" spans="6:41" ht="15.75" customHeight="1">
      <c r="F81" s="2"/>
      <c r="L81" s="2"/>
      <c r="P81" s="2"/>
      <c r="Q81" s="2"/>
      <c r="R81" s="2"/>
      <c r="S81" s="2"/>
      <c r="T81" s="2"/>
      <c r="V81" s="2"/>
      <c r="X81" s="2"/>
      <c r="Z81" s="2"/>
      <c r="AB81" s="2"/>
      <c r="AE81" s="2"/>
      <c r="AF81" s="2"/>
      <c r="AG81" s="2"/>
      <c r="AO81" s="2"/>
    </row>
    <row r="82" spans="6:41" ht="15.75" customHeight="1">
      <c r="F82" s="2"/>
      <c r="L82" s="2"/>
      <c r="P82" s="2"/>
      <c r="Q82" s="2"/>
      <c r="R82" s="2"/>
      <c r="S82" s="2"/>
      <c r="T82" s="2"/>
      <c r="V82" s="2"/>
      <c r="X82" s="2"/>
      <c r="Z82" s="2"/>
      <c r="AB82" s="2"/>
      <c r="AE82" s="2"/>
      <c r="AF82" s="2"/>
      <c r="AG82" s="2"/>
      <c r="AO82" s="2"/>
    </row>
    <row r="83" spans="6:41" ht="15.75" customHeight="1">
      <c r="F83" s="2"/>
      <c r="L83" s="2"/>
      <c r="P83" s="2"/>
      <c r="Q83" s="2"/>
      <c r="R83" s="2"/>
      <c r="S83" s="2"/>
      <c r="T83" s="2"/>
      <c r="V83" s="2"/>
      <c r="X83" s="2"/>
      <c r="Z83" s="2"/>
      <c r="AB83" s="2"/>
      <c r="AE83" s="2"/>
      <c r="AF83" s="2"/>
      <c r="AG83" s="2"/>
      <c r="AO83" s="2"/>
    </row>
    <row r="84" spans="6:41" ht="15.75" customHeight="1">
      <c r="F84" s="2"/>
      <c r="L84" s="2"/>
      <c r="P84" s="2"/>
      <c r="Q84" s="2"/>
      <c r="R84" s="2"/>
      <c r="S84" s="2"/>
      <c r="T84" s="2"/>
      <c r="V84" s="2"/>
      <c r="X84" s="2"/>
      <c r="Z84" s="2"/>
      <c r="AB84" s="2"/>
      <c r="AE84" s="2"/>
      <c r="AF84" s="2"/>
      <c r="AG84" s="2"/>
      <c r="AO84" s="2"/>
    </row>
    <row r="85" spans="6:41" ht="15.75" customHeight="1">
      <c r="F85" s="2"/>
      <c r="L85" s="2"/>
      <c r="P85" s="2"/>
      <c r="Q85" s="2"/>
      <c r="R85" s="2"/>
      <c r="S85" s="2"/>
      <c r="T85" s="2"/>
      <c r="V85" s="2"/>
      <c r="X85" s="2"/>
      <c r="Z85" s="2"/>
      <c r="AB85" s="2"/>
      <c r="AE85" s="2"/>
      <c r="AF85" s="2"/>
      <c r="AG85" s="2"/>
      <c r="AO85" s="2"/>
    </row>
    <row r="86" spans="6:41" ht="15.75" customHeight="1">
      <c r="F86" s="2"/>
      <c r="L86" s="2"/>
      <c r="P86" s="2"/>
      <c r="Q86" s="2"/>
      <c r="R86" s="2"/>
      <c r="S86" s="2"/>
      <c r="T86" s="2"/>
      <c r="V86" s="2"/>
      <c r="X86" s="2"/>
      <c r="Z86" s="2"/>
      <c r="AB86" s="2"/>
      <c r="AE86" s="2"/>
      <c r="AF86" s="2"/>
      <c r="AG86" s="2"/>
      <c r="AO86" s="2"/>
    </row>
    <row r="87" spans="6:41" ht="15.75" customHeight="1">
      <c r="F87" s="2"/>
      <c r="L87" s="2"/>
      <c r="P87" s="2"/>
      <c r="Q87" s="2"/>
      <c r="R87" s="2"/>
      <c r="S87" s="2"/>
      <c r="T87" s="2"/>
      <c r="V87" s="2"/>
      <c r="X87" s="2"/>
      <c r="Z87" s="2"/>
      <c r="AB87" s="2"/>
      <c r="AE87" s="2"/>
      <c r="AF87" s="2"/>
      <c r="AG87" s="2"/>
      <c r="AO87" s="2"/>
    </row>
    <row r="88" spans="6:41" ht="15.75" customHeight="1">
      <c r="F88" s="2"/>
      <c r="L88" s="2"/>
      <c r="P88" s="2"/>
      <c r="Q88" s="2"/>
      <c r="R88" s="2"/>
      <c r="S88" s="2"/>
      <c r="T88" s="2"/>
      <c r="V88" s="2"/>
      <c r="X88" s="2"/>
      <c r="Z88" s="2"/>
      <c r="AB88" s="2"/>
      <c r="AE88" s="2"/>
      <c r="AF88" s="2"/>
      <c r="AG88" s="2"/>
      <c r="AO88" s="2"/>
    </row>
    <row r="89" spans="6:41" ht="15.75" customHeight="1">
      <c r="F89" s="2"/>
      <c r="L89" s="2"/>
      <c r="P89" s="2"/>
      <c r="Q89" s="2"/>
      <c r="R89" s="2"/>
      <c r="S89" s="2"/>
      <c r="T89" s="2"/>
      <c r="V89" s="2"/>
      <c r="X89" s="2"/>
      <c r="Z89" s="2"/>
      <c r="AB89" s="2"/>
      <c r="AE89" s="2"/>
      <c r="AF89" s="2"/>
      <c r="AG89" s="2"/>
      <c r="AO89" s="2"/>
    </row>
    <row r="90" spans="6:41" ht="15.75" customHeight="1">
      <c r="F90" s="2"/>
      <c r="L90" s="2"/>
      <c r="P90" s="2"/>
      <c r="Q90" s="2"/>
      <c r="R90" s="2"/>
      <c r="S90" s="2"/>
      <c r="T90" s="2"/>
      <c r="V90" s="2"/>
      <c r="X90" s="2"/>
      <c r="Z90" s="2"/>
      <c r="AB90" s="2"/>
      <c r="AE90" s="2"/>
      <c r="AF90" s="2"/>
      <c r="AG90" s="2"/>
      <c r="AO90" s="2"/>
    </row>
    <row r="91" spans="6:41" ht="15.75" customHeight="1">
      <c r="F91" s="2"/>
      <c r="L91" s="2"/>
      <c r="P91" s="2"/>
      <c r="Q91" s="2"/>
      <c r="R91" s="2"/>
      <c r="S91" s="2"/>
      <c r="T91" s="2"/>
      <c r="V91" s="2"/>
      <c r="X91" s="2"/>
      <c r="Z91" s="2"/>
      <c r="AB91" s="2"/>
      <c r="AE91" s="2"/>
      <c r="AF91" s="2"/>
      <c r="AG91" s="2"/>
      <c r="AO91" s="2"/>
    </row>
    <row r="92" spans="6:41" ht="15.75" customHeight="1">
      <c r="F92" s="2"/>
      <c r="L92" s="2"/>
      <c r="P92" s="2"/>
      <c r="Q92" s="2"/>
      <c r="R92" s="2"/>
      <c r="S92" s="2"/>
      <c r="T92" s="2"/>
      <c r="V92" s="2"/>
      <c r="X92" s="2"/>
      <c r="Z92" s="2"/>
      <c r="AB92" s="2"/>
      <c r="AE92" s="2"/>
      <c r="AF92" s="2"/>
      <c r="AG92" s="2"/>
      <c r="AO92" s="2"/>
    </row>
    <row r="93" spans="6:41" ht="15.75" customHeight="1">
      <c r="F93" s="2"/>
      <c r="L93" s="2"/>
      <c r="P93" s="2"/>
      <c r="Q93" s="2"/>
      <c r="R93" s="2"/>
      <c r="S93" s="2"/>
      <c r="T93" s="2"/>
      <c r="V93" s="2"/>
      <c r="X93" s="2"/>
      <c r="Z93" s="2"/>
      <c r="AB93" s="2"/>
      <c r="AE93" s="2"/>
      <c r="AF93" s="2"/>
      <c r="AG93" s="2"/>
      <c r="AO93" s="2"/>
    </row>
    <row r="94" spans="6:41" ht="15.75" customHeight="1">
      <c r="F94" s="2"/>
      <c r="L94" s="2"/>
      <c r="P94" s="2"/>
      <c r="Q94" s="2"/>
      <c r="R94" s="2"/>
      <c r="S94" s="2"/>
      <c r="T94" s="2"/>
      <c r="V94" s="2"/>
      <c r="X94" s="2"/>
      <c r="Z94" s="2"/>
      <c r="AB94" s="2"/>
      <c r="AE94" s="2"/>
      <c r="AF94" s="2"/>
      <c r="AG94" s="2"/>
      <c r="AO94" s="2"/>
    </row>
    <row r="95" spans="6:41" ht="15.75" customHeight="1">
      <c r="F95" s="2"/>
      <c r="L95" s="2"/>
      <c r="P95" s="2"/>
      <c r="Q95" s="2"/>
      <c r="R95" s="2"/>
      <c r="S95" s="2"/>
      <c r="T95" s="2"/>
      <c r="V95" s="2"/>
      <c r="X95" s="2"/>
      <c r="Z95" s="2"/>
      <c r="AB95" s="2"/>
      <c r="AE95" s="2"/>
      <c r="AF95" s="2"/>
      <c r="AG95" s="2"/>
      <c r="AO95" s="2"/>
    </row>
    <row r="96" spans="6:41" ht="15.75" customHeight="1">
      <c r="F96" s="2"/>
      <c r="L96" s="2"/>
      <c r="P96" s="2"/>
      <c r="Q96" s="2"/>
      <c r="R96" s="2"/>
      <c r="S96" s="2"/>
      <c r="T96" s="2"/>
      <c r="V96" s="2"/>
      <c r="X96" s="2"/>
      <c r="Z96" s="2"/>
      <c r="AB96" s="2"/>
      <c r="AE96" s="2"/>
      <c r="AF96" s="2"/>
      <c r="AG96" s="2"/>
      <c r="AO96" s="2"/>
    </row>
    <row r="97" spans="3:41" ht="15.75" customHeight="1">
      <c r="F97" s="2"/>
      <c r="L97" s="2"/>
      <c r="P97" s="2"/>
      <c r="Q97" s="2"/>
      <c r="R97" s="2"/>
      <c r="S97" s="2"/>
      <c r="T97" s="2"/>
      <c r="V97" s="2"/>
      <c r="X97" s="2"/>
      <c r="Z97" s="2"/>
      <c r="AB97" s="2"/>
      <c r="AE97" s="2"/>
      <c r="AF97" s="2"/>
      <c r="AG97" s="2"/>
      <c r="AO97" s="2"/>
    </row>
    <row r="98" spans="3:41" ht="15.75" hidden="1" customHeight="1">
      <c r="F98" s="2"/>
      <c r="L98" s="2"/>
      <c r="P98" s="2"/>
      <c r="Q98" s="2"/>
      <c r="R98" s="2"/>
      <c r="S98" s="2"/>
      <c r="T98" s="2"/>
      <c r="V98" s="2"/>
      <c r="X98" s="2"/>
      <c r="Z98" s="2"/>
      <c r="AB98" s="2"/>
      <c r="AE98" s="2"/>
      <c r="AF98" s="2"/>
      <c r="AG98" s="2"/>
      <c r="AO98" s="2"/>
    </row>
    <row r="99" spans="3:41" ht="15.75" hidden="1" customHeight="1">
      <c r="C99" s="172" t="s">
        <v>5</v>
      </c>
      <c r="D99" s="2"/>
      <c r="E99" s="173" t="s">
        <v>218</v>
      </c>
      <c r="F99" s="174"/>
      <c r="G99" s="175" t="s">
        <v>219</v>
      </c>
      <c r="H99" s="2"/>
      <c r="I99" s="173" t="s">
        <v>220</v>
      </c>
      <c r="J99" s="2"/>
      <c r="K99" s="2"/>
      <c r="L99" s="2"/>
      <c r="P99" s="2"/>
      <c r="Q99" s="2"/>
      <c r="R99" s="2"/>
      <c r="S99" s="2"/>
      <c r="T99" s="2"/>
      <c r="V99" s="2"/>
      <c r="X99" s="2"/>
      <c r="Z99" s="2"/>
      <c r="AB99" s="2"/>
      <c r="AE99" s="2"/>
      <c r="AF99" s="2"/>
      <c r="AG99" s="2"/>
      <c r="AO99" s="2"/>
    </row>
    <row r="100" spans="3:41" ht="15.75" hidden="1" customHeight="1">
      <c r="C100" s="176" t="s">
        <v>17</v>
      </c>
      <c r="D100" s="2"/>
      <c r="E100" s="65" t="s">
        <v>193</v>
      </c>
      <c r="F100" s="2"/>
      <c r="G100" s="65" t="s">
        <v>221</v>
      </c>
      <c r="H100" s="2"/>
      <c r="I100" s="65" t="s">
        <v>222</v>
      </c>
      <c r="J100" s="2"/>
      <c r="K100" s="2"/>
      <c r="L100" s="2"/>
      <c r="P100" s="2"/>
      <c r="Q100" s="2"/>
      <c r="R100" s="2"/>
      <c r="S100" s="2"/>
      <c r="T100" s="2"/>
      <c r="V100" s="2"/>
      <c r="X100" s="2"/>
      <c r="Z100" s="2"/>
      <c r="AB100" s="2"/>
      <c r="AE100" s="2"/>
      <c r="AF100" s="2"/>
      <c r="AG100" s="2"/>
      <c r="AO100" s="2"/>
    </row>
    <row r="101" spans="3:41" ht="15.75" hidden="1" customHeight="1">
      <c r="C101" s="176" t="s">
        <v>18</v>
      </c>
      <c r="D101" s="2"/>
      <c r="E101" s="65" t="s">
        <v>162</v>
      </c>
      <c r="F101" s="2"/>
      <c r="G101" s="65" t="s">
        <v>199</v>
      </c>
      <c r="H101" s="2"/>
      <c r="I101" s="65" t="s">
        <v>128</v>
      </c>
      <c r="J101" s="2"/>
      <c r="K101" s="2"/>
      <c r="L101" s="2"/>
      <c r="P101" s="2"/>
      <c r="Q101" s="2"/>
      <c r="R101" s="2"/>
      <c r="S101" s="2"/>
      <c r="T101" s="2"/>
      <c r="V101" s="2"/>
      <c r="X101" s="2"/>
      <c r="Z101" s="2"/>
      <c r="AB101" s="2"/>
      <c r="AE101" s="2"/>
      <c r="AF101" s="2"/>
      <c r="AG101" s="2"/>
      <c r="AO101" s="2"/>
    </row>
    <row r="102" spans="3:41" ht="15.75" hidden="1" customHeight="1">
      <c r="C102" s="176" t="s">
        <v>19</v>
      </c>
      <c r="D102" s="2"/>
      <c r="E102" s="65" t="s">
        <v>223</v>
      </c>
      <c r="F102" s="2"/>
      <c r="G102" s="65" t="s">
        <v>126</v>
      </c>
      <c r="H102" s="2"/>
      <c r="I102" s="65" t="s">
        <v>224</v>
      </c>
      <c r="J102" s="2"/>
      <c r="K102" s="2"/>
      <c r="L102" s="2"/>
      <c r="P102" s="2"/>
      <c r="Q102" s="2"/>
      <c r="R102" s="2"/>
      <c r="S102" s="2"/>
      <c r="T102" s="2"/>
      <c r="V102" s="2"/>
      <c r="X102" s="2"/>
      <c r="Z102" s="2"/>
      <c r="AB102" s="2"/>
      <c r="AE102" s="2"/>
      <c r="AF102" s="2"/>
      <c r="AG102" s="2"/>
      <c r="AO102" s="2"/>
    </row>
    <row r="103" spans="3:41" ht="15.75" hidden="1" customHeight="1">
      <c r="C103" s="176" t="s">
        <v>20</v>
      </c>
      <c r="D103" s="2"/>
      <c r="E103" s="65" t="s">
        <v>225</v>
      </c>
      <c r="F103" s="2"/>
      <c r="G103" s="65" t="s">
        <v>226</v>
      </c>
      <c r="H103" s="2"/>
      <c r="I103" s="65" t="s">
        <v>143</v>
      </c>
      <c r="J103" s="2"/>
      <c r="K103" s="2"/>
      <c r="L103" s="2"/>
      <c r="P103" s="2"/>
      <c r="Q103" s="2"/>
      <c r="R103" s="2"/>
      <c r="S103" s="2"/>
      <c r="T103" s="2"/>
      <c r="V103" s="2"/>
      <c r="X103" s="2"/>
      <c r="Z103" s="2"/>
      <c r="AB103" s="2"/>
      <c r="AE103" s="2"/>
      <c r="AF103" s="2"/>
      <c r="AG103" s="2"/>
      <c r="AO103" s="2"/>
    </row>
    <row r="104" spans="3:41" ht="15.75" hidden="1" customHeight="1">
      <c r="C104" s="176" t="s">
        <v>21</v>
      </c>
      <c r="D104" s="2"/>
      <c r="E104" s="65" t="s">
        <v>227</v>
      </c>
      <c r="F104" s="2"/>
      <c r="G104" s="177" t="s">
        <v>141</v>
      </c>
      <c r="H104" s="2"/>
      <c r="I104" s="2"/>
      <c r="J104" s="2"/>
      <c r="K104" s="2"/>
      <c r="L104" s="2"/>
      <c r="P104" s="2"/>
      <c r="Q104" s="2"/>
      <c r="R104" s="2"/>
      <c r="S104" s="2"/>
      <c r="T104" s="2"/>
      <c r="V104" s="2"/>
      <c r="X104" s="2"/>
      <c r="Z104" s="2"/>
      <c r="AB104" s="2"/>
      <c r="AE104" s="2"/>
      <c r="AF104" s="2"/>
      <c r="AG104" s="2"/>
      <c r="AO104" s="2"/>
    </row>
    <row r="105" spans="3:41" ht="15.75" hidden="1" customHeight="1">
      <c r="C105" s="176" t="s">
        <v>22</v>
      </c>
      <c r="D105" s="2"/>
      <c r="E105" s="65" t="s">
        <v>228</v>
      </c>
      <c r="F105" s="2"/>
      <c r="G105" s="2"/>
      <c r="H105" s="2"/>
      <c r="I105" s="173" t="s">
        <v>104</v>
      </c>
      <c r="J105" s="2"/>
      <c r="K105" s="2"/>
      <c r="L105" s="2"/>
      <c r="P105" s="2"/>
      <c r="Q105" s="2"/>
      <c r="R105" s="2"/>
      <c r="S105" s="2"/>
      <c r="T105" s="2"/>
      <c r="V105" s="2"/>
      <c r="X105" s="2"/>
      <c r="Z105" s="2"/>
      <c r="AB105" s="2"/>
      <c r="AE105" s="2"/>
      <c r="AF105" s="2"/>
      <c r="AG105" s="2"/>
      <c r="AO105" s="2"/>
    </row>
    <row r="106" spans="3:41" ht="15.75" hidden="1" customHeight="1">
      <c r="C106" s="176" t="s">
        <v>23</v>
      </c>
      <c r="D106" s="2"/>
      <c r="E106" s="65" t="s">
        <v>229</v>
      </c>
      <c r="F106" s="2"/>
      <c r="G106" s="175" t="s">
        <v>230</v>
      </c>
      <c r="H106" s="2"/>
      <c r="I106" s="65" t="s">
        <v>158</v>
      </c>
      <c r="J106" s="2"/>
      <c r="K106" s="2"/>
      <c r="L106" s="2"/>
      <c r="P106" s="2"/>
      <c r="Q106" s="2"/>
      <c r="R106" s="2"/>
      <c r="S106" s="2"/>
      <c r="T106" s="2"/>
      <c r="V106" s="2"/>
      <c r="X106" s="2"/>
      <c r="Z106" s="2"/>
      <c r="AB106" s="2"/>
      <c r="AE106" s="2"/>
      <c r="AF106" s="2"/>
      <c r="AG106" s="2"/>
      <c r="AO106" s="2"/>
    </row>
    <row r="107" spans="3:41" ht="15.75" hidden="1" customHeight="1">
      <c r="C107" s="176" t="s">
        <v>344</v>
      </c>
      <c r="D107" s="2"/>
      <c r="E107" s="65" t="s">
        <v>121</v>
      </c>
      <c r="F107" s="2"/>
      <c r="G107" s="65" t="s">
        <v>231</v>
      </c>
      <c r="H107" s="2"/>
      <c r="I107" s="65" t="s">
        <v>131</v>
      </c>
      <c r="J107" s="2"/>
      <c r="K107" s="2"/>
      <c r="L107" s="2"/>
      <c r="P107" s="2"/>
      <c r="Q107" s="2"/>
      <c r="R107" s="2"/>
      <c r="S107" s="2"/>
      <c r="T107" s="2"/>
      <c r="V107" s="2"/>
      <c r="X107" s="2"/>
      <c r="Z107" s="2"/>
      <c r="AB107" s="2"/>
      <c r="AE107" s="2"/>
      <c r="AF107" s="2"/>
      <c r="AG107" s="2"/>
      <c r="AO107" s="2"/>
    </row>
    <row r="108" spans="3:41" ht="15.75" hidden="1" customHeight="1">
      <c r="C108" s="176" t="s">
        <v>26</v>
      </c>
      <c r="D108" s="2"/>
      <c r="E108" s="65" t="s">
        <v>146</v>
      </c>
      <c r="F108" s="2"/>
      <c r="G108" s="65" t="s">
        <v>232</v>
      </c>
      <c r="H108" s="2"/>
      <c r="I108" s="2"/>
      <c r="J108" s="2"/>
      <c r="K108" s="2"/>
      <c r="L108" s="2"/>
      <c r="P108" s="2"/>
      <c r="Q108" s="2"/>
      <c r="R108" s="2"/>
      <c r="S108" s="2"/>
      <c r="T108" s="2"/>
      <c r="V108" s="2"/>
      <c r="X108" s="2"/>
      <c r="Z108" s="2"/>
      <c r="AB108" s="2"/>
      <c r="AE108" s="2"/>
      <c r="AF108" s="2"/>
      <c r="AG108" s="2"/>
      <c r="AO108" s="2"/>
    </row>
    <row r="109" spans="3:41" ht="15.75" hidden="1" customHeight="1">
      <c r="C109" s="176" t="s">
        <v>27</v>
      </c>
      <c r="D109" s="2"/>
      <c r="E109" s="65" t="s">
        <v>233</v>
      </c>
      <c r="F109" s="2"/>
      <c r="G109" s="65" t="s">
        <v>127</v>
      </c>
      <c r="H109" s="2"/>
      <c r="I109" s="178" t="s">
        <v>234</v>
      </c>
      <c r="J109" s="2"/>
      <c r="K109" s="2"/>
      <c r="L109" s="2"/>
      <c r="P109" s="2"/>
      <c r="Q109" s="2"/>
      <c r="R109" s="2"/>
      <c r="S109" s="2"/>
      <c r="T109" s="2"/>
      <c r="V109" s="2"/>
      <c r="X109" s="2"/>
      <c r="Z109" s="2"/>
      <c r="AB109" s="2"/>
      <c r="AE109" s="2"/>
      <c r="AF109" s="2"/>
      <c r="AG109" s="2"/>
      <c r="AO109" s="2"/>
    </row>
    <row r="110" spans="3:41" ht="15.75" hidden="1" customHeight="1">
      <c r="C110" s="176" t="s">
        <v>25</v>
      </c>
      <c r="D110" s="2"/>
      <c r="E110" s="65" t="s">
        <v>235</v>
      </c>
      <c r="F110" s="2"/>
      <c r="G110" s="65" t="s">
        <v>200</v>
      </c>
      <c r="H110" s="2"/>
      <c r="I110" s="179">
        <v>15</v>
      </c>
      <c r="J110" s="180">
        <v>30</v>
      </c>
      <c r="K110" s="2"/>
      <c r="L110" s="2"/>
      <c r="P110" s="2"/>
      <c r="Q110" s="2"/>
      <c r="R110" s="2"/>
      <c r="S110" s="2"/>
      <c r="T110" s="2"/>
      <c r="V110" s="2"/>
      <c r="X110" s="2"/>
      <c r="Z110" s="2"/>
      <c r="AB110" s="2"/>
      <c r="AE110" s="2"/>
      <c r="AF110" s="2"/>
      <c r="AG110" s="2"/>
      <c r="AO110" s="2"/>
    </row>
    <row r="111" spans="3:41" ht="15.75" hidden="1" customHeight="1">
      <c r="C111" s="176" t="s">
        <v>28</v>
      </c>
      <c r="D111" s="2"/>
      <c r="E111" s="65" t="s">
        <v>236</v>
      </c>
      <c r="F111" s="2"/>
      <c r="G111" s="65" t="s">
        <v>142</v>
      </c>
      <c r="H111" s="2"/>
      <c r="I111" s="179">
        <v>0</v>
      </c>
      <c r="J111" s="180">
        <v>0</v>
      </c>
      <c r="K111" s="2"/>
      <c r="L111" s="2"/>
      <c r="P111" s="2"/>
      <c r="Q111" s="2"/>
      <c r="R111" s="2"/>
      <c r="S111" s="2"/>
      <c r="T111" s="2"/>
      <c r="V111" s="2"/>
      <c r="X111" s="2"/>
      <c r="Z111" s="2"/>
      <c r="AB111" s="2"/>
      <c r="AE111" s="2"/>
      <c r="AF111" s="2"/>
      <c r="AG111" s="2"/>
      <c r="AO111" s="2"/>
    </row>
    <row r="112" spans="3:41" ht="15.75" hidden="1" customHeight="1">
      <c r="C112" s="176" t="s">
        <v>29</v>
      </c>
      <c r="D112" s="2"/>
      <c r="E112" s="65" t="s">
        <v>237</v>
      </c>
      <c r="F112" s="2"/>
      <c r="G112" s="65" t="s">
        <v>238</v>
      </c>
      <c r="H112" s="2"/>
      <c r="I112" s="181">
        <v>10</v>
      </c>
      <c r="J112" s="2"/>
      <c r="K112" s="2"/>
      <c r="L112" s="2"/>
      <c r="P112" s="2"/>
      <c r="Q112" s="2"/>
      <c r="R112" s="2"/>
      <c r="S112" s="2"/>
      <c r="T112" s="2"/>
      <c r="V112" s="2"/>
      <c r="X112" s="2"/>
      <c r="Z112" s="2"/>
      <c r="AB112" s="2"/>
      <c r="AE112" s="2"/>
      <c r="AF112" s="2"/>
      <c r="AG112" s="2"/>
      <c r="AO112" s="2"/>
    </row>
    <row r="113" spans="3:41" ht="15.75" hidden="1" customHeight="1">
      <c r="C113" s="176" t="s">
        <v>30</v>
      </c>
      <c r="D113" s="2"/>
      <c r="E113" s="65" t="s">
        <v>239</v>
      </c>
      <c r="F113" s="2"/>
      <c r="G113" s="65" t="s">
        <v>140</v>
      </c>
      <c r="H113" s="2"/>
      <c r="I113" s="182">
        <v>5</v>
      </c>
      <c r="J113" s="2"/>
      <c r="K113" s="2"/>
      <c r="L113" s="2"/>
      <c r="P113" s="2"/>
      <c r="Q113" s="2"/>
      <c r="R113" s="2"/>
      <c r="S113" s="2"/>
      <c r="T113" s="2"/>
      <c r="V113" s="2"/>
      <c r="X113" s="2"/>
      <c r="Z113" s="2"/>
      <c r="AB113" s="2"/>
      <c r="AE113" s="2"/>
      <c r="AF113" s="2"/>
      <c r="AG113" s="2"/>
      <c r="AO113" s="2"/>
    </row>
    <row r="114" spans="3:41" ht="15.75" hidden="1" customHeight="1">
      <c r="C114" s="2"/>
      <c r="D114" s="2"/>
      <c r="E114" s="65" t="s">
        <v>240</v>
      </c>
      <c r="F114" s="2"/>
      <c r="G114" s="65" t="s">
        <v>241</v>
      </c>
      <c r="H114" s="2"/>
      <c r="I114" s="181">
        <v>0</v>
      </c>
      <c r="J114" s="2"/>
      <c r="K114" s="2"/>
      <c r="L114" s="2"/>
      <c r="P114" s="2"/>
      <c r="Q114" s="2"/>
      <c r="R114" s="2"/>
      <c r="S114" s="2"/>
      <c r="T114" s="2"/>
      <c r="V114" s="2"/>
      <c r="X114" s="2"/>
      <c r="Z114" s="2"/>
      <c r="AB114" s="2"/>
      <c r="AE114" s="2"/>
      <c r="AF114" s="2"/>
      <c r="AG114" s="2"/>
      <c r="AO114" s="2"/>
    </row>
    <row r="115" spans="3:41" ht="15.75" hidden="1" customHeight="1">
      <c r="C115" s="172" t="s">
        <v>242</v>
      </c>
      <c r="D115" s="2"/>
      <c r="E115" s="65" t="s">
        <v>243</v>
      </c>
      <c r="F115" s="2"/>
      <c r="G115" s="65" t="s">
        <v>244</v>
      </c>
      <c r="H115" s="2"/>
      <c r="I115" s="2"/>
      <c r="J115" s="2"/>
      <c r="K115" s="2"/>
      <c r="L115" s="2"/>
      <c r="P115" s="2"/>
      <c r="Q115" s="2"/>
      <c r="R115" s="2"/>
      <c r="S115" s="2"/>
      <c r="T115" s="2"/>
      <c r="V115" s="2"/>
      <c r="X115" s="2"/>
      <c r="Z115" s="2"/>
      <c r="AB115" s="2"/>
      <c r="AE115" s="2"/>
      <c r="AF115" s="2"/>
      <c r="AG115" s="2"/>
      <c r="AO115" s="2"/>
    </row>
    <row r="116" spans="3:41" ht="15.75" hidden="1" customHeight="1">
      <c r="C116" s="176" t="s">
        <v>6</v>
      </c>
      <c r="D116" s="2"/>
      <c r="E116" s="65" t="s">
        <v>245</v>
      </c>
      <c r="F116" s="2"/>
      <c r="G116" s="65" t="s">
        <v>246</v>
      </c>
      <c r="H116" s="2"/>
      <c r="I116" s="175" t="s">
        <v>247</v>
      </c>
      <c r="J116" s="2"/>
      <c r="K116" s="2"/>
      <c r="L116" s="2"/>
      <c r="P116" s="2"/>
      <c r="Q116" s="2"/>
      <c r="R116" s="2"/>
      <c r="S116" s="2"/>
      <c r="T116" s="2"/>
      <c r="V116" s="2"/>
      <c r="X116" s="2"/>
      <c r="Z116" s="2"/>
      <c r="AB116" s="2"/>
      <c r="AE116" s="2"/>
      <c r="AF116" s="2"/>
      <c r="AG116" s="2"/>
      <c r="AO116" s="2"/>
    </row>
    <row r="117" spans="3:41" ht="15.75" hidden="1" customHeight="1">
      <c r="C117" s="176" t="s">
        <v>248</v>
      </c>
      <c r="D117" s="2"/>
      <c r="E117" s="65" t="s">
        <v>210</v>
      </c>
      <c r="F117" s="2"/>
      <c r="G117" s="2"/>
      <c r="H117" s="2"/>
      <c r="I117" s="65" t="s">
        <v>139</v>
      </c>
      <c r="J117" s="2"/>
      <c r="K117" s="2"/>
      <c r="L117" s="2"/>
      <c r="P117" s="2"/>
      <c r="Q117" s="2"/>
      <c r="R117" s="2"/>
      <c r="S117" s="2"/>
      <c r="T117" s="2"/>
      <c r="V117" s="2"/>
      <c r="X117" s="2"/>
      <c r="Z117" s="2"/>
      <c r="AB117" s="2"/>
      <c r="AE117" s="2"/>
      <c r="AF117" s="2"/>
      <c r="AG117" s="2"/>
      <c r="AO117" s="2"/>
    </row>
    <row r="118" spans="3:41" ht="15.75" hidden="1" customHeight="1">
      <c r="C118" s="176" t="s">
        <v>9</v>
      </c>
      <c r="D118" s="2"/>
      <c r="E118" s="2"/>
      <c r="F118" s="2"/>
      <c r="G118" s="2"/>
      <c r="H118" s="2"/>
      <c r="I118" s="65" t="s">
        <v>249</v>
      </c>
      <c r="J118" s="2"/>
      <c r="K118" s="2"/>
      <c r="L118" s="2"/>
      <c r="P118" s="2"/>
      <c r="Q118" s="2"/>
      <c r="R118" s="2"/>
      <c r="S118" s="2"/>
      <c r="T118" s="2"/>
      <c r="V118" s="2"/>
      <c r="X118" s="2"/>
      <c r="Z118" s="2"/>
      <c r="AB118" s="2"/>
      <c r="AE118" s="2"/>
      <c r="AF118" s="2"/>
      <c r="AG118" s="2"/>
      <c r="AO118" s="2"/>
    </row>
    <row r="119" spans="3:41" ht="15.75" hidden="1" customHeight="1">
      <c r="C119" s="176" t="s">
        <v>250</v>
      </c>
      <c r="D119" s="2"/>
      <c r="E119" s="178" t="s">
        <v>251</v>
      </c>
      <c r="F119" s="2"/>
      <c r="G119" s="175" t="s">
        <v>116</v>
      </c>
      <c r="H119" s="2"/>
      <c r="I119" s="65" t="s">
        <v>252</v>
      </c>
      <c r="J119" s="2"/>
      <c r="K119" s="2"/>
      <c r="L119" s="2"/>
      <c r="P119" s="2"/>
      <c r="Q119" s="2"/>
      <c r="R119" s="2"/>
      <c r="S119" s="2"/>
      <c r="T119" s="2"/>
      <c r="V119" s="2"/>
      <c r="X119" s="2"/>
      <c r="Z119" s="2"/>
      <c r="AB119" s="2"/>
      <c r="AE119" s="2"/>
      <c r="AF119" s="2"/>
      <c r="AG119" s="2"/>
      <c r="AO119" s="2"/>
    </row>
    <row r="120" spans="3:41" ht="15.75" hidden="1" customHeight="1">
      <c r="C120" s="176" t="s">
        <v>12</v>
      </c>
      <c r="D120" s="2"/>
      <c r="E120" s="183" t="s">
        <v>201</v>
      </c>
      <c r="F120" s="2"/>
      <c r="G120" s="65" t="s">
        <v>138</v>
      </c>
      <c r="H120" s="2"/>
      <c r="I120" s="184"/>
      <c r="J120" s="2"/>
      <c r="K120" s="2"/>
      <c r="L120" s="2"/>
      <c r="P120" s="2"/>
      <c r="Q120" s="2"/>
      <c r="R120" s="2"/>
      <c r="S120" s="2"/>
      <c r="T120" s="2"/>
      <c r="V120" s="2"/>
      <c r="X120" s="2"/>
      <c r="Z120" s="2"/>
      <c r="AB120" s="2"/>
      <c r="AE120" s="2"/>
      <c r="AF120" s="2"/>
      <c r="AG120" s="2"/>
      <c r="AO120" s="2"/>
    </row>
    <row r="121" spans="3:41" ht="15.75" hidden="1" customHeight="1">
      <c r="C121" s="176" t="s">
        <v>7</v>
      </c>
      <c r="D121" s="2"/>
      <c r="E121" s="183" t="s">
        <v>129</v>
      </c>
      <c r="F121" s="2"/>
      <c r="G121" s="65" t="s">
        <v>253</v>
      </c>
      <c r="H121" s="174"/>
      <c r="I121" s="185" t="s">
        <v>254</v>
      </c>
      <c r="J121" s="2"/>
      <c r="K121" s="2"/>
      <c r="L121" s="2"/>
      <c r="P121" s="2"/>
      <c r="Q121" s="2"/>
      <c r="R121" s="2"/>
      <c r="S121" s="2"/>
      <c r="T121" s="2"/>
      <c r="V121" s="2"/>
      <c r="X121" s="2"/>
      <c r="Z121" s="2"/>
      <c r="AB121" s="2"/>
      <c r="AE121" s="2"/>
      <c r="AF121" s="2"/>
      <c r="AG121" s="2"/>
      <c r="AO121" s="2"/>
    </row>
    <row r="122" spans="3:41" ht="15.75" hidden="1" customHeight="1">
      <c r="C122" s="176" t="s">
        <v>255</v>
      </c>
      <c r="D122" s="2"/>
      <c r="E122" s="183" t="s">
        <v>256</v>
      </c>
      <c r="F122" s="2"/>
      <c r="G122" s="65" t="s">
        <v>257</v>
      </c>
      <c r="H122" s="174"/>
      <c r="I122" s="186" t="s">
        <v>238</v>
      </c>
      <c r="J122" s="2"/>
      <c r="K122" s="2"/>
      <c r="L122" s="2"/>
      <c r="P122" s="2"/>
      <c r="Q122" s="2"/>
      <c r="R122" s="2"/>
      <c r="S122" s="2"/>
      <c r="T122" s="2"/>
      <c r="V122" s="2"/>
      <c r="X122" s="2"/>
      <c r="Z122" s="2"/>
      <c r="AB122" s="2"/>
      <c r="AE122" s="2"/>
      <c r="AF122" s="2"/>
      <c r="AG122" s="2"/>
      <c r="AO122" s="2"/>
    </row>
    <row r="123" spans="3:41" ht="15.75" hidden="1" customHeight="1">
      <c r="C123" s="176" t="s">
        <v>258</v>
      </c>
      <c r="D123" s="2"/>
      <c r="E123" s="2"/>
      <c r="F123" s="2"/>
      <c r="G123" s="2"/>
      <c r="H123" s="174"/>
      <c r="I123" s="65" t="s">
        <v>140</v>
      </c>
      <c r="J123" s="2"/>
      <c r="K123" s="2"/>
      <c r="L123" s="2"/>
      <c r="P123" s="2"/>
      <c r="Q123" s="2"/>
      <c r="R123" s="2"/>
      <c r="S123" s="2"/>
      <c r="T123" s="2"/>
      <c r="V123" s="2"/>
      <c r="X123" s="2"/>
      <c r="Z123" s="2"/>
      <c r="AB123" s="2"/>
      <c r="AE123" s="2"/>
      <c r="AF123" s="2"/>
      <c r="AG123" s="2"/>
      <c r="AO123" s="2"/>
    </row>
    <row r="124" spans="3:41" ht="15.75" hidden="1" customHeight="1">
      <c r="C124" s="176" t="s">
        <v>14</v>
      </c>
      <c r="D124" s="2"/>
      <c r="E124" s="2"/>
      <c r="F124" s="2"/>
      <c r="G124" s="2"/>
      <c r="H124" s="2"/>
      <c r="I124" s="2"/>
      <c r="J124" s="2"/>
      <c r="K124" s="2"/>
      <c r="L124" s="2"/>
      <c r="P124" s="2"/>
      <c r="Q124" s="2"/>
      <c r="R124" s="2"/>
      <c r="S124" s="2"/>
      <c r="T124" s="2"/>
      <c r="V124" s="2"/>
      <c r="X124" s="2"/>
      <c r="Z124" s="2"/>
      <c r="AB124" s="2"/>
      <c r="AE124" s="2"/>
      <c r="AF124" s="2"/>
      <c r="AG124" s="2"/>
      <c r="AO124" s="2"/>
    </row>
    <row r="125" spans="3:41" ht="15.75" hidden="1" customHeight="1">
      <c r="C125" s="176" t="s">
        <v>259</v>
      </c>
      <c r="D125" s="2"/>
      <c r="E125" s="2"/>
      <c r="F125" s="2"/>
      <c r="G125" s="2"/>
      <c r="H125" s="2"/>
      <c r="I125" s="2"/>
      <c r="J125" s="2"/>
      <c r="K125" s="2"/>
      <c r="L125" s="2"/>
      <c r="P125" s="2"/>
      <c r="Q125" s="2"/>
      <c r="R125" s="2"/>
      <c r="S125" s="2"/>
      <c r="T125" s="2"/>
      <c r="V125" s="2"/>
      <c r="X125" s="2"/>
      <c r="Z125" s="2"/>
      <c r="AB125" s="2"/>
      <c r="AE125" s="2"/>
      <c r="AF125" s="2"/>
      <c r="AG125" s="2"/>
      <c r="AO125" s="2"/>
    </row>
    <row r="126" spans="3:41" ht="15.75" hidden="1" customHeight="1">
      <c r="C126" s="176" t="s">
        <v>198</v>
      </c>
      <c r="D126" s="2"/>
      <c r="E126" s="2"/>
      <c r="F126" s="2"/>
      <c r="G126" s="2"/>
      <c r="H126" s="2"/>
      <c r="I126" s="2"/>
      <c r="J126" s="2"/>
      <c r="K126" s="2"/>
      <c r="L126" s="2"/>
      <c r="P126" s="2"/>
      <c r="Q126" s="2"/>
      <c r="R126" s="2"/>
      <c r="S126" s="2"/>
      <c r="T126" s="2"/>
      <c r="V126" s="2"/>
      <c r="X126" s="2"/>
      <c r="Z126" s="2"/>
      <c r="AB126" s="2"/>
      <c r="AE126" s="2"/>
      <c r="AF126" s="2"/>
      <c r="AG126" s="2"/>
      <c r="AO126" s="2"/>
    </row>
    <row r="127" spans="3:41" ht="15.75" hidden="1" customHeight="1">
      <c r="C127" s="176" t="s">
        <v>260</v>
      </c>
      <c r="D127" s="2"/>
      <c r="E127" s="2"/>
      <c r="F127" s="2"/>
      <c r="G127" s="2"/>
      <c r="H127" s="2"/>
      <c r="I127" s="2"/>
      <c r="J127" s="2"/>
      <c r="K127" s="2"/>
      <c r="L127" s="2"/>
      <c r="P127" s="2"/>
      <c r="Q127" s="2"/>
      <c r="R127" s="2"/>
      <c r="S127" s="2"/>
      <c r="T127" s="2"/>
      <c r="V127" s="2"/>
      <c r="X127" s="2"/>
      <c r="Z127" s="2"/>
      <c r="AB127" s="2"/>
      <c r="AE127" s="2"/>
      <c r="AF127" s="2"/>
      <c r="AG127" s="2"/>
      <c r="AO127" s="2"/>
    </row>
    <row r="128" spans="3:41" ht="15.75" hidden="1" customHeight="1">
      <c r="C128" s="176" t="s">
        <v>15</v>
      </c>
      <c r="D128" s="2"/>
      <c r="E128" s="2"/>
      <c r="F128" s="2"/>
      <c r="G128" s="2"/>
      <c r="H128" s="2"/>
      <c r="I128" s="2"/>
      <c r="J128" s="2"/>
      <c r="K128" s="2"/>
      <c r="L128" s="2"/>
      <c r="P128" s="2"/>
      <c r="Q128" s="2"/>
      <c r="R128" s="2"/>
      <c r="S128" s="2"/>
      <c r="T128" s="2"/>
      <c r="V128" s="2"/>
      <c r="X128" s="2"/>
      <c r="Z128" s="2"/>
      <c r="AB128" s="2"/>
      <c r="AE128" s="2"/>
      <c r="AF128" s="2"/>
      <c r="AG128" s="2"/>
      <c r="AO128" s="2"/>
    </row>
    <row r="129" spans="3:41" ht="15.75" customHeight="1">
      <c r="C129" s="2"/>
      <c r="D129" s="2"/>
      <c r="E129" s="2"/>
      <c r="F129" s="2"/>
      <c r="G129" s="2"/>
      <c r="H129" s="2"/>
      <c r="I129" s="2"/>
      <c r="J129" s="2"/>
      <c r="K129" s="2"/>
      <c r="L129" s="2"/>
      <c r="P129" s="2"/>
      <c r="Q129" s="2"/>
      <c r="R129" s="2"/>
      <c r="S129" s="2"/>
      <c r="T129" s="2"/>
      <c r="V129" s="2"/>
      <c r="X129" s="2"/>
      <c r="Z129" s="2"/>
      <c r="AB129" s="2"/>
      <c r="AE129" s="2"/>
      <c r="AF129" s="2"/>
      <c r="AG129" s="2"/>
      <c r="AO129" s="2"/>
    </row>
    <row r="130" spans="3:41" ht="15.75" customHeight="1">
      <c r="C130" s="2"/>
      <c r="D130" s="2"/>
      <c r="E130" s="2"/>
      <c r="F130" s="2"/>
      <c r="G130" s="2"/>
      <c r="H130" s="2"/>
      <c r="I130" s="2"/>
      <c r="J130" s="2"/>
      <c r="K130" s="2"/>
      <c r="L130" s="2"/>
      <c r="P130" s="2"/>
      <c r="Q130" s="2"/>
      <c r="R130" s="2"/>
      <c r="S130" s="2"/>
      <c r="T130" s="2"/>
      <c r="V130" s="2"/>
      <c r="X130" s="2"/>
      <c r="Z130" s="2"/>
      <c r="AB130" s="2"/>
      <c r="AE130" s="2"/>
      <c r="AF130" s="2"/>
      <c r="AG130" s="2"/>
      <c r="AO130" s="2"/>
    </row>
    <row r="131" spans="3:41" ht="15.75" customHeight="1">
      <c r="F131" s="2"/>
      <c r="L131" s="2"/>
      <c r="P131" s="2"/>
      <c r="Q131" s="2"/>
      <c r="R131" s="2"/>
      <c r="S131" s="2"/>
      <c r="T131" s="2"/>
      <c r="V131" s="2"/>
      <c r="X131" s="2"/>
      <c r="Z131" s="2"/>
      <c r="AB131" s="2"/>
      <c r="AE131" s="2"/>
      <c r="AF131" s="2"/>
      <c r="AG131" s="2"/>
      <c r="AO131" s="2"/>
    </row>
    <row r="132" spans="3:41" ht="15.75" customHeight="1">
      <c r="F132" s="2"/>
      <c r="L132" s="2"/>
      <c r="P132" s="2"/>
      <c r="Q132" s="2"/>
      <c r="R132" s="2"/>
      <c r="S132" s="2"/>
      <c r="T132" s="2"/>
      <c r="V132" s="2"/>
      <c r="X132" s="2"/>
      <c r="Z132" s="2"/>
      <c r="AB132" s="2"/>
      <c r="AE132" s="2"/>
      <c r="AF132" s="2"/>
      <c r="AG132" s="2"/>
      <c r="AO132" s="2"/>
    </row>
    <row r="133" spans="3:41" ht="15.75" customHeight="1">
      <c r="F133" s="2"/>
      <c r="L133" s="2"/>
      <c r="P133" s="2"/>
      <c r="Q133" s="2"/>
      <c r="R133" s="2"/>
      <c r="S133" s="2"/>
      <c r="T133" s="2"/>
      <c r="V133" s="2"/>
      <c r="X133" s="2"/>
      <c r="Z133" s="2"/>
      <c r="AB133" s="2"/>
      <c r="AE133" s="2"/>
      <c r="AF133" s="2"/>
      <c r="AG133" s="2"/>
      <c r="AO133" s="2"/>
    </row>
    <row r="134" spans="3:41" ht="15.75" customHeight="1">
      <c r="F134" s="2"/>
      <c r="L134" s="2"/>
      <c r="P134" s="2"/>
      <c r="Q134" s="2"/>
      <c r="R134" s="2"/>
      <c r="S134" s="2"/>
      <c r="T134" s="2"/>
      <c r="V134" s="2"/>
      <c r="X134" s="2"/>
      <c r="Z134" s="2"/>
      <c r="AB134" s="2"/>
      <c r="AE134" s="2"/>
      <c r="AF134" s="2"/>
      <c r="AG134" s="2"/>
      <c r="AO134" s="2"/>
    </row>
    <row r="135" spans="3:41" ht="15.75" customHeight="1">
      <c r="F135" s="2"/>
      <c r="L135" s="2"/>
      <c r="P135" s="2"/>
      <c r="Q135" s="2"/>
      <c r="R135" s="2"/>
      <c r="S135" s="2"/>
      <c r="T135" s="2"/>
      <c r="V135" s="2"/>
      <c r="X135" s="2"/>
      <c r="Z135" s="2"/>
      <c r="AB135" s="2"/>
      <c r="AE135" s="2"/>
      <c r="AF135" s="2"/>
      <c r="AG135" s="2"/>
      <c r="AO135" s="2"/>
    </row>
    <row r="136" spans="3:41" ht="15.75" customHeight="1">
      <c r="F136" s="2"/>
      <c r="L136" s="2"/>
      <c r="P136" s="2"/>
      <c r="Q136" s="2"/>
      <c r="R136" s="2"/>
      <c r="S136" s="2"/>
      <c r="T136" s="2"/>
      <c r="V136" s="2"/>
      <c r="X136" s="2"/>
      <c r="Z136" s="2"/>
      <c r="AB136" s="2"/>
      <c r="AE136" s="2"/>
      <c r="AF136" s="2"/>
      <c r="AG136" s="2"/>
      <c r="AO136" s="2"/>
    </row>
    <row r="137" spans="3:41" ht="15.75" customHeight="1">
      <c r="F137" s="2"/>
      <c r="L137" s="2"/>
      <c r="P137" s="2"/>
      <c r="Q137" s="2"/>
      <c r="R137" s="2"/>
      <c r="S137" s="2"/>
      <c r="T137" s="2"/>
      <c r="V137" s="2"/>
      <c r="X137" s="2"/>
      <c r="Z137" s="2"/>
      <c r="AB137" s="2"/>
      <c r="AE137" s="2"/>
      <c r="AF137" s="2"/>
      <c r="AG137" s="2"/>
      <c r="AO137" s="2"/>
    </row>
    <row r="138" spans="3:41" ht="15.75" customHeight="1">
      <c r="F138" s="2"/>
      <c r="L138" s="2"/>
      <c r="P138" s="2"/>
      <c r="Q138" s="2"/>
      <c r="R138" s="2"/>
      <c r="S138" s="2"/>
      <c r="T138" s="2"/>
      <c r="V138" s="2"/>
      <c r="X138" s="2"/>
      <c r="Z138" s="2"/>
      <c r="AB138" s="2"/>
      <c r="AE138" s="2"/>
      <c r="AF138" s="2"/>
      <c r="AG138" s="2"/>
      <c r="AO138" s="2"/>
    </row>
    <row r="139" spans="3:41" ht="15.75" customHeight="1">
      <c r="F139" s="2"/>
      <c r="L139" s="2"/>
      <c r="P139" s="2"/>
      <c r="Q139" s="2"/>
      <c r="R139" s="2"/>
      <c r="S139" s="2"/>
      <c r="T139" s="2"/>
      <c r="V139" s="2"/>
      <c r="X139" s="2"/>
      <c r="Z139" s="2"/>
      <c r="AB139" s="2"/>
      <c r="AE139" s="2"/>
      <c r="AF139" s="2"/>
      <c r="AG139" s="2"/>
      <c r="AO139" s="2"/>
    </row>
    <row r="140" spans="3:41" ht="15.75" customHeight="1">
      <c r="F140" s="2"/>
      <c r="L140" s="2"/>
      <c r="P140" s="2"/>
      <c r="Q140" s="2"/>
      <c r="R140" s="2"/>
      <c r="S140" s="2"/>
      <c r="T140" s="2"/>
      <c r="V140" s="2"/>
      <c r="X140" s="2"/>
      <c r="Z140" s="2"/>
      <c r="AB140" s="2"/>
      <c r="AE140" s="2"/>
      <c r="AF140" s="2"/>
      <c r="AG140" s="2"/>
      <c r="AO140" s="2"/>
    </row>
    <row r="141" spans="3:41" ht="15.75" customHeight="1">
      <c r="F141" s="2"/>
      <c r="L141" s="2"/>
      <c r="P141" s="2"/>
      <c r="Q141" s="2"/>
      <c r="R141" s="2"/>
      <c r="S141" s="2"/>
      <c r="T141" s="2"/>
      <c r="V141" s="2"/>
      <c r="X141" s="2"/>
      <c r="Z141" s="2"/>
      <c r="AB141" s="2"/>
      <c r="AE141" s="2"/>
      <c r="AF141" s="2"/>
      <c r="AG141" s="2"/>
      <c r="AO141" s="2"/>
    </row>
    <row r="142" spans="3:41" ht="15.75" customHeight="1">
      <c r="F142" s="2"/>
      <c r="L142" s="2"/>
      <c r="P142" s="2"/>
      <c r="Q142" s="2"/>
      <c r="R142" s="2"/>
      <c r="S142" s="2"/>
      <c r="T142" s="2"/>
      <c r="V142" s="2"/>
      <c r="X142" s="2"/>
      <c r="Z142" s="2"/>
      <c r="AB142" s="2"/>
      <c r="AE142" s="2"/>
      <c r="AF142" s="2"/>
      <c r="AG142" s="2"/>
      <c r="AO142" s="2"/>
    </row>
    <row r="143" spans="3:41" ht="15.75" customHeight="1">
      <c r="F143" s="2"/>
      <c r="L143" s="2"/>
      <c r="P143" s="2"/>
      <c r="Q143" s="2"/>
      <c r="R143" s="2"/>
      <c r="S143" s="2"/>
      <c r="T143" s="2"/>
      <c r="V143" s="2"/>
      <c r="X143" s="2"/>
      <c r="Z143" s="2"/>
      <c r="AB143" s="2"/>
      <c r="AE143" s="2"/>
      <c r="AF143" s="2"/>
      <c r="AG143" s="2"/>
      <c r="AO143" s="2"/>
    </row>
    <row r="144" spans="3:41" ht="15.75" customHeight="1">
      <c r="F144" s="2"/>
      <c r="L144" s="2"/>
      <c r="P144" s="2"/>
      <c r="Q144" s="2"/>
      <c r="R144" s="2"/>
      <c r="S144" s="2"/>
      <c r="T144" s="2"/>
      <c r="V144" s="2"/>
      <c r="X144" s="2"/>
      <c r="Z144" s="2"/>
      <c r="AB144" s="2"/>
      <c r="AE144" s="2"/>
      <c r="AF144" s="2"/>
      <c r="AG144" s="2"/>
      <c r="AO144" s="2"/>
    </row>
    <row r="145" spans="5:41" ht="15.75" customHeight="1">
      <c r="F145" s="2"/>
      <c r="L145" s="2"/>
      <c r="P145" s="2"/>
      <c r="Q145" s="2"/>
      <c r="R145" s="2"/>
      <c r="S145" s="2"/>
      <c r="T145" s="2"/>
      <c r="V145" s="2"/>
      <c r="X145" s="2"/>
      <c r="Z145" s="2"/>
      <c r="AB145" s="2"/>
      <c r="AE145" s="2"/>
      <c r="AF145" s="2"/>
      <c r="AG145" s="2"/>
      <c r="AO145" s="2"/>
    </row>
    <row r="146" spans="5:41" ht="15.75" customHeight="1">
      <c r="F146" s="2"/>
      <c r="L146" s="2"/>
      <c r="P146" s="2"/>
      <c r="Q146" s="2"/>
      <c r="R146" s="2"/>
      <c r="S146" s="2"/>
      <c r="T146" s="2"/>
      <c r="V146" s="2"/>
      <c r="X146" s="2"/>
      <c r="Z146" s="2"/>
      <c r="AB146" s="2"/>
      <c r="AE146" s="2"/>
      <c r="AF146" s="2"/>
      <c r="AG146" s="2"/>
      <c r="AO146" s="2"/>
    </row>
    <row r="147" spans="5:41" ht="15.75" customHeight="1">
      <c r="F147" s="2"/>
      <c r="L147" s="2"/>
      <c r="P147" s="2"/>
      <c r="Q147" s="2"/>
      <c r="R147" s="2"/>
      <c r="S147" s="2"/>
      <c r="T147" s="2"/>
      <c r="V147" s="2"/>
      <c r="X147" s="2"/>
      <c r="Z147" s="2"/>
      <c r="AB147" s="2"/>
      <c r="AE147" s="2"/>
      <c r="AF147" s="2"/>
      <c r="AG147" s="2"/>
      <c r="AO147" s="2"/>
    </row>
    <row r="148" spans="5:41" ht="15.75" customHeight="1">
      <c r="F148" s="2"/>
      <c r="L148" s="2"/>
      <c r="P148" s="2"/>
      <c r="Q148" s="2"/>
      <c r="R148" s="2"/>
      <c r="S148" s="2"/>
      <c r="T148" s="2"/>
      <c r="V148" s="2"/>
      <c r="X148" s="2"/>
      <c r="Z148" s="2"/>
      <c r="AB148" s="2"/>
      <c r="AE148" s="2"/>
      <c r="AF148" s="2"/>
      <c r="AG148" s="2"/>
      <c r="AO148" s="2"/>
    </row>
    <row r="149" spans="5:41" ht="15.75" customHeight="1">
      <c r="F149" s="2"/>
      <c r="L149" s="2"/>
      <c r="P149" s="2"/>
      <c r="Q149" s="2"/>
      <c r="R149" s="2"/>
      <c r="S149" s="2"/>
      <c r="T149" s="2"/>
      <c r="V149" s="2"/>
      <c r="X149" s="2"/>
      <c r="Z149" s="2"/>
      <c r="AB149" s="2"/>
      <c r="AE149" s="2"/>
      <c r="AF149" s="2"/>
      <c r="AG149" s="2"/>
      <c r="AO149" s="2"/>
    </row>
    <row r="150" spans="5:41" ht="15.75" customHeight="1">
      <c r="E150" s="126" t="s">
        <v>261</v>
      </c>
      <c r="F150" s="127">
        <f>COUNTIF(AK17:AK100, "Zona de Riesgo Alta")</f>
        <v>0</v>
      </c>
      <c r="L150" s="2"/>
      <c r="P150" s="2"/>
      <c r="Q150" s="2"/>
      <c r="R150" s="2"/>
      <c r="S150" s="2"/>
      <c r="T150" s="2"/>
      <c r="V150" s="2"/>
      <c r="X150" s="2"/>
      <c r="Z150" s="2"/>
      <c r="AB150" s="2"/>
      <c r="AE150" s="2"/>
      <c r="AF150" s="2"/>
      <c r="AG150" s="2"/>
      <c r="AO150" s="2"/>
    </row>
    <row r="151" spans="5:41" ht="15.75" customHeight="1">
      <c r="E151" s="126" t="s">
        <v>262</v>
      </c>
      <c r="F151" s="127">
        <f>COUNTIF(AK17:AK100, "Zona de Riesgo Alta")</f>
        <v>0</v>
      </c>
      <c r="L151" s="2"/>
      <c r="P151" s="2"/>
      <c r="Q151" s="2"/>
      <c r="R151" s="2"/>
      <c r="S151" s="2"/>
      <c r="T151" s="2"/>
      <c r="V151" s="2"/>
      <c r="X151" s="2"/>
      <c r="Z151" s="2"/>
      <c r="AB151" s="2"/>
      <c r="AE151" s="2"/>
      <c r="AF151" s="2"/>
      <c r="AG151" s="2"/>
      <c r="AO151" s="2"/>
    </row>
    <row r="152" spans="5:41" ht="15.75" customHeight="1">
      <c r="E152" s="126" t="s">
        <v>263</v>
      </c>
      <c r="F152" s="127">
        <f>COUNTIF(AK17:AK100, "Zona de Riesgo Moderada")</f>
        <v>0</v>
      </c>
      <c r="L152" s="2"/>
      <c r="P152" s="2"/>
      <c r="Q152" s="2"/>
      <c r="R152" s="2"/>
      <c r="S152" s="2"/>
      <c r="T152" s="2"/>
      <c r="V152" s="2"/>
      <c r="X152" s="2"/>
      <c r="Z152" s="2"/>
      <c r="AB152" s="2"/>
      <c r="AE152" s="2"/>
      <c r="AF152" s="2"/>
      <c r="AG152" s="2"/>
      <c r="AO152" s="2"/>
    </row>
    <row r="153" spans="5:41" ht="15.75" customHeight="1">
      <c r="E153" s="126" t="s">
        <v>264</v>
      </c>
      <c r="F153" s="127">
        <f>COUNTIF(AK17:AK100, "Zona de Riesgo Baja")</f>
        <v>1</v>
      </c>
      <c r="L153" s="2"/>
      <c r="P153" s="2"/>
      <c r="Q153" s="2"/>
      <c r="R153" s="2"/>
      <c r="S153" s="2"/>
      <c r="T153" s="2"/>
      <c r="V153" s="2"/>
      <c r="X153" s="2"/>
      <c r="Z153" s="2"/>
      <c r="AB153" s="2"/>
      <c r="AE153" s="2"/>
      <c r="AF153" s="2"/>
      <c r="AG153" s="2"/>
      <c r="AO153" s="2"/>
    </row>
    <row r="154" spans="5:41" ht="15.75" customHeight="1">
      <c r="F154" s="2"/>
      <c r="L154" s="2"/>
      <c r="P154" s="2"/>
      <c r="Q154" s="2"/>
      <c r="R154" s="2"/>
      <c r="S154" s="2"/>
      <c r="T154" s="2"/>
      <c r="V154" s="2"/>
      <c r="X154" s="2"/>
      <c r="Z154" s="2"/>
      <c r="AB154" s="2"/>
      <c r="AE154" s="2"/>
      <c r="AF154" s="2"/>
      <c r="AG154" s="2"/>
      <c r="AO154" s="2"/>
    </row>
    <row r="155" spans="5:41" ht="15.75" customHeight="1">
      <c r="F155" s="2"/>
      <c r="L155" s="2"/>
      <c r="P155" s="2"/>
      <c r="Q155" s="2"/>
      <c r="R155" s="2"/>
      <c r="S155" s="2"/>
      <c r="T155" s="2"/>
      <c r="V155" s="2"/>
      <c r="X155" s="2"/>
      <c r="Z155" s="2"/>
      <c r="AB155" s="2"/>
      <c r="AE155" s="2"/>
      <c r="AF155" s="2"/>
      <c r="AG155" s="2"/>
      <c r="AO155" s="2"/>
    </row>
    <row r="156" spans="5:41" ht="15.75" customHeight="1">
      <c r="F156" s="2"/>
      <c r="L156" s="2"/>
      <c r="P156" s="2"/>
      <c r="Q156" s="2"/>
      <c r="R156" s="2"/>
      <c r="S156" s="2"/>
      <c r="T156" s="2"/>
      <c r="V156" s="2"/>
      <c r="X156" s="2"/>
      <c r="Z156" s="2"/>
      <c r="AB156" s="2"/>
      <c r="AE156" s="2"/>
      <c r="AF156" s="2"/>
      <c r="AG156" s="2"/>
      <c r="AO156" s="2"/>
    </row>
    <row r="157" spans="5:41" ht="15.75" customHeight="1">
      <c r="F157" s="2"/>
      <c r="L157" s="2"/>
      <c r="P157" s="2"/>
      <c r="Q157" s="2"/>
      <c r="R157" s="2"/>
      <c r="S157" s="2"/>
      <c r="T157" s="2"/>
      <c r="V157" s="2"/>
      <c r="X157" s="2"/>
      <c r="Z157" s="2"/>
      <c r="AB157" s="2"/>
      <c r="AE157" s="2"/>
      <c r="AF157" s="2"/>
      <c r="AG157" s="2"/>
      <c r="AO157" s="2"/>
    </row>
    <row r="158" spans="5:41" ht="15.75" customHeight="1">
      <c r="F158" s="2"/>
      <c r="L158" s="2"/>
      <c r="P158" s="2"/>
      <c r="Q158" s="2"/>
      <c r="R158" s="2"/>
      <c r="S158" s="2"/>
      <c r="T158" s="2"/>
      <c r="V158" s="2"/>
      <c r="X158" s="2"/>
      <c r="Z158" s="2"/>
      <c r="AB158" s="2"/>
      <c r="AE158" s="2"/>
      <c r="AF158" s="2"/>
      <c r="AG158" s="2"/>
      <c r="AO158" s="2"/>
    </row>
    <row r="159" spans="5:41" ht="15.75" customHeight="1">
      <c r="F159" s="2"/>
      <c r="L159" s="2"/>
      <c r="P159" s="2"/>
      <c r="Q159" s="2"/>
      <c r="R159" s="2"/>
      <c r="S159" s="2"/>
      <c r="T159" s="2"/>
      <c r="V159" s="2"/>
      <c r="X159" s="2"/>
      <c r="Z159" s="2"/>
      <c r="AB159" s="2"/>
      <c r="AE159" s="2"/>
      <c r="AF159" s="2"/>
      <c r="AG159" s="2"/>
      <c r="AO159" s="2"/>
    </row>
    <row r="160" spans="5:41" ht="15.75" customHeight="1">
      <c r="F160" s="2"/>
      <c r="L160" s="2"/>
      <c r="P160" s="2"/>
      <c r="Q160" s="2"/>
      <c r="R160" s="2"/>
      <c r="S160" s="2"/>
      <c r="T160" s="2"/>
      <c r="V160" s="2"/>
      <c r="X160" s="2"/>
      <c r="Z160" s="2"/>
      <c r="AB160" s="2"/>
      <c r="AE160" s="2"/>
      <c r="AF160" s="2"/>
      <c r="AG160" s="2"/>
      <c r="AO160" s="2"/>
    </row>
    <row r="161" spans="6:41" ht="15.75" customHeight="1">
      <c r="F161" s="2"/>
      <c r="L161" s="2"/>
      <c r="P161" s="2"/>
      <c r="Q161" s="2"/>
      <c r="R161" s="2"/>
      <c r="S161" s="2"/>
      <c r="T161" s="2"/>
      <c r="V161" s="2"/>
      <c r="X161" s="2"/>
      <c r="Z161" s="2"/>
      <c r="AB161" s="2"/>
      <c r="AE161" s="2"/>
      <c r="AF161" s="2"/>
      <c r="AG161" s="2"/>
      <c r="AO161" s="2"/>
    </row>
    <row r="162" spans="6:41" ht="15.75" customHeight="1">
      <c r="F162" s="2"/>
      <c r="L162" s="2"/>
      <c r="P162" s="2"/>
      <c r="Q162" s="2"/>
      <c r="R162" s="2"/>
      <c r="S162" s="2"/>
      <c r="T162" s="2"/>
      <c r="V162" s="2"/>
      <c r="X162" s="2"/>
      <c r="Z162" s="2"/>
      <c r="AB162" s="2"/>
      <c r="AE162" s="2"/>
      <c r="AF162" s="2"/>
      <c r="AG162" s="2"/>
      <c r="AO162" s="2"/>
    </row>
    <row r="163" spans="6:41" ht="15.75" customHeight="1">
      <c r="F163" s="2"/>
      <c r="L163" s="2"/>
      <c r="P163" s="2"/>
      <c r="Q163" s="2"/>
      <c r="R163" s="2"/>
      <c r="S163" s="2"/>
      <c r="T163" s="2"/>
      <c r="V163" s="2"/>
      <c r="X163" s="2"/>
      <c r="Z163" s="2"/>
      <c r="AB163" s="2"/>
      <c r="AE163" s="2"/>
      <c r="AF163" s="2"/>
      <c r="AG163" s="2"/>
      <c r="AO163" s="2"/>
    </row>
    <row r="164" spans="6:41" ht="15.75" customHeight="1">
      <c r="F164" s="2"/>
      <c r="L164" s="2"/>
      <c r="P164" s="2"/>
      <c r="Q164" s="2"/>
      <c r="R164" s="2"/>
      <c r="S164" s="2"/>
      <c r="T164" s="2"/>
      <c r="V164" s="2"/>
      <c r="X164" s="2"/>
      <c r="Z164" s="2"/>
      <c r="AB164" s="2"/>
      <c r="AE164" s="2"/>
      <c r="AF164" s="2"/>
      <c r="AG164" s="2"/>
      <c r="AO164" s="2"/>
    </row>
    <row r="165" spans="6:41" ht="15.75" customHeight="1">
      <c r="F165" s="2"/>
      <c r="L165" s="2"/>
      <c r="P165" s="2"/>
      <c r="Q165" s="2"/>
      <c r="R165" s="2"/>
      <c r="S165" s="2"/>
      <c r="T165" s="2"/>
      <c r="V165" s="2"/>
      <c r="X165" s="2"/>
      <c r="Z165" s="2"/>
      <c r="AB165" s="2"/>
      <c r="AE165" s="2"/>
      <c r="AF165" s="2"/>
      <c r="AG165" s="2"/>
      <c r="AO165" s="2"/>
    </row>
    <row r="166" spans="6:41" ht="15.75" customHeight="1">
      <c r="F166" s="2"/>
      <c r="L166" s="2"/>
      <c r="P166" s="2"/>
      <c r="Q166" s="2"/>
      <c r="R166" s="2"/>
      <c r="S166" s="2"/>
      <c r="T166" s="2"/>
      <c r="V166" s="2"/>
      <c r="X166" s="2"/>
      <c r="Z166" s="2"/>
      <c r="AB166" s="2"/>
      <c r="AE166" s="2"/>
      <c r="AF166" s="2"/>
      <c r="AG166" s="2"/>
      <c r="AO166" s="2"/>
    </row>
    <row r="167" spans="6:41" ht="15.75" customHeight="1">
      <c r="F167" s="2"/>
      <c r="L167" s="2"/>
      <c r="P167" s="2"/>
      <c r="Q167" s="2"/>
      <c r="R167" s="2"/>
      <c r="S167" s="2"/>
      <c r="T167" s="2"/>
      <c r="V167" s="2"/>
      <c r="X167" s="2"/>
      <c r="Z167" s="2"/>
      <c r="AB167" s="2"/>
      <c r="AE167" s="2"/>
      <c r="AF167" s="2"/>
      <c r="AG167" s="2"/>
      <c r="AO167" s="2"/>
    </row>
    <row r="168" spans="6:41" ht="15.75" customHeight="1">
      <c r="F168" s="2"/>
      <c r="L168" s="2"/>
      <c r="P168" s="2"/>
      <c r="Q168" s="2"/>
      <c r="R168" s="2"/>
      <c r="S168" s="2"/>
      <c r="T168" s="2"/>
      <c r="V168" s="2"/>
      <c r="X168" s="2"/>
      <c r="Z168" s="2"/>
      <c r="AB168" s="2"/>
      <c r="AE168" s="2"/>
      <c r="AF168" s="2"/>
      <c r="AG168" s="2"/>
      <c r="AO168" s="2"/>
    </row>
    <row r="169" spans="6:41" ht="15.75" customHeight="1">
      <c r="F169" s="2"/>
      <c r="L169" s="2"/>
      <c r="P169" s="2"/>
      <c r="Q169" s="2"/>
      <c r="R169" s="2"/>
      <c r="S169" s="2"/>
      <c r="T169" s="2"/>
      <c r="V169" s="2"/>
      <c r="X169" s="2"/>
      <c r="Z169" s="2"/>
      <c r="AB169" s="2"/>
      <c r="AE169" s="2"/>
      <c r="AF169" s="2"/>
      <c r="AG169" s="2"/>
      <c r="AO169" s="2"/>
    </row>
    <row r="170" spans="6:41" ht="15.75" customHeight="1">
      <c r="F170" s="2"/>
      <c r="L170" s="2"/>
      <c r="P170" s="2"/>
      <c r="Q170" s="2"/>
      <c r="R170" s="2"/>
      <c r="S170" s="2"/>
      <c r="T170" s="2"/>
      <c r="V170" s="2"/>
      <c r="X170" s="2"/>
      <c r="Z170" s="2"/>
      <c r="AB170" s="2"/>
      <c r="AE170" s="2"/>
      <c r="AF170" s="2"/>
      <c r="AG170" s="2"/>
      <c r="AO170" s="2"/>
    </row>
    <row r="171" spans="6:41" ht="15.75" customHeight="1">
      <c r="F171" s="2"/>
      <c r="L171" s="2"/>
      <c r="P171" s="2"/>
      <c r="Q171" s="2"/>
      <c r="R171" s="2"/>
      <c r="S171" s="2"/>
      <c r="T171" s="2"/>
      <c r="V171" s="2"/>
      <c r="X171" s="2"/>
      <c r="Z171" s="2"/>
      <c r="AB171" s="2"/>
      <c r="AE171" s="2"/>
      <c r="AF171" s="2"/>
      <c r="AG171" s="2"/>
      <c r="AO171" s="2"/>
    </row>
    <row r="172" spans="6:41" ht="15.75" customHeight="1">
      <c r="F172" s="2"/>
      <c r="L172" s="2"/>
      <c r="P172" s="2"/>
      <c r="Q172" s="2"/>
      <c r="R172" s="2"/>
      <c r="S172" s="2"/>
      <c r="T172" s="2"/>
      <c r="V172" s="2"/>
      <c r="X172" s="2"/>
      <c r="Z172" s="2"/>
      <c r="AB172" s="2"/>
      <c r="AE172" s="2"/>
      <c r="AF172" s="2"/>
      <c r="AG172" s="2"/>
      <c r="AO172" s="2"/>
    </row>
    <row r="173" spans="6:41" ht="15.75" customHeight="1">
      <c r="F173" s="2"/>
      <c r="L173" s="2"/>
      <c r="P173" s="2"/>
      <c r="Q173" s="2"/>
      <c r="R173" s="2"/>
      <c r="S173" s="2"/>
      <c r="T173" s="2"/>
      <c r="V173" s="2"/>
      <c r="X173" s="2"/>
      <c r="Z173" s="2"/>
      <c r="AB173" s="2"/>
      <c r="AE173" s="2"/>
      <c r="AF173" s="2"/>
      <c r="AG173" s="2"/>
      <c r="AO173" s="2"/>
    </row>
    <row r="174" spans="6:41" ht="15.75" customHeight="1">
      <c r="F174" s="2"/>
      <c r="L174" s="2"/>
      <c r="P174" s="2"/>
      <c r="Q174" s="2"/>
      <c r="R174" s="2"/>
      <c r="S174" s="2"/>
      <c r="T174" s="2"/>
      <c r="V174" s="2"/>
      <c r="X174" s="2"/>
      <c r="Z174" s="2"/>
      <c r="AB174" s="2"/>
      <c r="AE174" s="2"/>
      <c r="AF174" s="2"/>
      <c r="AG174" s="2"/>
      <c r="AO174" s="2"/>
    </row>
    <row r="175" spans="6:41" ht="15.75" customHeight="1">
      <c r="F175" s="2"/>
      <c r="L175" s="2"/>
      <c r="P175" s="2"/>
      <c r="Q175" s="2"/>
      <c r="R175" s="2"/>
      <c r="S175" s="2"/>
      <c r="T175" s="2"/>
      <c r="V175" s="2"/>
      <c r="X175" s="2"/>
      <c r="Z175" s="2"/>
      <c r="AB175" s="2"/>
      <c r="AE175" s="2"/>
      <c r="AF175" s="2"/>
      <c r="AG175" s="2"/>
      <c r="AO175" s="2"/>
    </row>
    <row r="176" spans="6:41" ht="15.75" customHeight="1">
      <c r="F176" s="2"/>
      <c r="L176" s="2"/>
      <c r="P176" s="2"/>
      <c r="Q176" s="2"/>
      <c r="R176" s="2"/>
      <c r="S176" s="2"/>
      <c r="T176" s="2"/>
      <c r="V176" s="2"/>
      <c r="X176" s="2"/>
      <c r="Z176" s="2"/>
      <c r="AB176" s="2"/>
      <c r="AE176" s="2"/>
      <c r="AF176" s="2"/>
      <c r="AG176" s="2"/>
      <c r="AO176" s="2"/>
    </row>
    <row r="177" spans="6:41" ht="15.75" customHeight="1">
      <c r="F177" s="2"/>
      <c r="L177" s="2"/>
      <c r="P177" s="2"/>
      <c r="Q177" s="2"/>
      <c r="R177" s="2"/>
      <c r="S177" s="2"/>
      <c r="T177" s="2"/>
      <c r="V177" s="2"/>
      <c r="X177" s="2"/>
      <c r="Z177" s="2"/>
      <c r="AB177" s="2"/>
      <c r="AE177" s="2"/>
      <c r="AF177" s="2"/>
      <c r="AG177" s="2"/>
      <c r="AO177" s="2"/>
    </row>
    <row r="178" spans="6:41" ht="15.75" customHeight="1">
      <c r="F178" s="2"/>
      <c r="L178" s="2"/>
      <c r="P178" s="2"/>
      <c r="Q178" s="2"/>
      <c r="R178" s="2"/>
      <c r="S178" s="2"/>
      <c r="T178" s="2"/>
      <c r="V178" s="2"/>
      <c r="X178" s="2"/>
      <c r="Z178" s="2"/>
      <c r="AB178" s="2"/>
      <c r="AE178" s="2"/>
      <c r="AF178" s="2"/>
      <c r="AG178" s="2"/>
      <c r="AO178" s="2"/>
    </row>
    <row r="179" spans="6:41" ht="15.75" customHeight="1">
      <c r="F179" s="2"/>
      <c r="L179" s="2"/>
      <c r="P179" s="2"/>
      <c r="Q179" s="2"/>
      <c r="R179" s="2"/>
      <c r="S179" s="2"/>
      <c r="T179" s="2"/>
      <c r="V179" s="2"/>
      <c r="X179" s="2"/>
      <c r="Z179" s="2"/>
      <c r="AB179" s="2"/>
      <c r="AE179" s="2"/>
      <c r="AF179" s="2"/>
      <c r="AG179" s="2"/>
      <c r="AO179" s="2"/>
    </row>
    <row r="180" spans="6:41" ht="15.75" customHeight="1">
      <c r="F180" s="2"/>
      <c r="L180" s="2"/>
      <c r="P180" s="2"/>
      <c r="Q180" s="2"/>
      <c r="R180" s="2"/>
      <c r="S180" s="2"/>
      <c r="T180" s="2"/>
      <c r="V180" s="2"/>
      <c r="X180" s="2"/>
      <c r="Z180" s="2"/>
      <c r="AB180" s="2"/>
      <c r="AE180" s="2"/>
      <c r="AF180" s="2"/>
      <c r="AG180" s="2"/>
      <c r="AO180" s="2"/>
    </row>
    <row r="181" spans="6:41" ht="15.75" customHeight="1">
      <c r="F181" s="2"/>
      <c r="L181" s="2"/>
      <c r="P181" s="2"/>
      <c r="Q181" s="2"/>
      <c r="R181" s="2"/>
      <c r="S181" s="2"/>
      <c r="T181" s="2"/>
      <c r="V181" s="2"/>
      <c r="X181" s="2"/>
      <c r="Z181" s="2"/>
      <c r="AB181" s="2"/>
      <c r="AE181" s="2"/>
      <c r="AF181" s="2"/>
      <c r="AG181" s="2"/>
      <c r="AO181" s="2"/>
    </row>
    <row r="182" spans="6:41" ht="15.75" customHeight="1">
      <c r="F182" s="2"/>
      <c r="L182" s="2"/>
      <c r="P182" s="2"/>
      <c r="Q182" s="2"/>
      <c r="R182" s="2"/>
      <c r="S182" s="2"/>
      <c r="T182" s="2"/>
      <c r="V182" s="2"/>
      <c r="X182" s="2"/>
      <c r="Z182" s="2"/>
      <c r="AB182" s="2"/>
      <c r="AE182" s="2"/>
      <c r="AF182" s="2"/>
      <c r="AG182" s="2"/>
      <c r="AO182" s="2"/>
    </row>
    <row r="183" spans="6:41" ht="15.75" customHeight="1">
      <c r="F183" s="2"/>
      <c r="L183" s="2"/>
      <c r="P183" s="2"/>
      <c r="Q183" s="2"/>
      <c r="R183" s="2"/>
      <c r="S183" s="2"/>
      <c r="T183" s="2"/>
      <c r="V183" s="2"/>
      <c r="X183" s="2"/>
      <c r="Z183" s="2"/>
      <c r="AB183" s="2"/>
      <c r="AE183" s="2"/>
      <c r="AF183" s="2"/>
      <c r="AG183" s="2"/>
      <c r="AO183" s="2"/>
    </row>
    <row r="184" spans="6:41" ht="15.75" customHeight="1">
      <c r="F184" s="2"/>
      <c r="L184" s="2"/>
      <c r="P184" s="2"/>
      <c r="Q184" s="2"/>
      <c r="R184" s="2"/>
      <c r="S184" s="2"/>
      <c r="T184" s="2"/>
      <c r="V184" s="2"/>
      <c r="X184" s="2"/>
      <c r="Z184" s="2"/>
      <c r="AB184" s="2"/>
      <c r="AE184" s="2"/>
      <c r="AF184" s="2"/>
      <c r="AG184" s="2"/>
      <c r="AO184" s="2"/>
    </row>
    <row r="185" spans="6:41" ht="15.75" customHeight="1">
      <c r="F185" s="2"/>
      <c r="L185" s="2"/>
      <c r="P185" s="2"/>
      <c r="Q185" s="2"/>
      <c r="R185" s="2"/>
      <c r="S185" s="2"/>
      <c r="T185" s="2"/>
      <c r="V185" s="2"/>
      <c r="X185" s="2"/>
      <c r="Z185" s="2"/>
      <c r="AB185" s="2"/>
      <c r="AE185" s="2"/>
      <c r="AF185" s="2"/>
      <c r="AG185" s="2"/>
      <c r="AO185" s="2"/>
    </row>
    <row r="186" spans="6:41" ht="15.75" customHeight="1">
      <c r="F186" s="2"/>
      <c r="L186" s="2"/>
      <c r="P186" s="2"/>
      <c r="Q186" s="2"/>
      <c r="R186" s="2"/>
      <c r="S186" s="2"/>
      <c r="T186" s="2"/>
      <c r="V186" s="2"/>
      <c r="X186" s="2"/>
      <c r="Z186" s="2"/>
      <c r="AB186" s="2"/>
      <c r="AE186" s="2"/>
      <c r="AF186" s="2"/>
      <c r="AG186" s="2"/>
      <c r="AO186" s="2"/>
    </row>
    <row r="187" spans="6:41" ht="15.75" customHeight="1">
      <c r="F187" s="2"/>
      <c r="L187" s="2"/>
      <c r="P187" s="2"/>
      <c r="Q187" s="2"/>
      <c r="R187" s="2"/>
      <c r="S187" s="2"/>
      <c r="T187" s="2"/>
      <c r="V187" s="2"/>
      <c r="X187" s="2"/>
      <c r="Z187" s="2"/>
      <c r="AB187" s="2"/>
      <c r="AE187" s="2"/>
      <c r="AF187" s="2"/>
      <c r="AG187" s="2"/>
      <c r="AO187" s="2"/>
    </row>
    <row r="188" spans="6:41" ht="15.75" customHeight="1">
      <c r="F188" s="2"/>
      <c r="L188" s="2"/>
      <c r="P188" s="2"/>
      <c r="Q188" s="2"/>
      <c r="R188" s="2"/>
      <c r="S188" s="2"/>
      <c r="T188" s="2"/>
      <c r="V188" s="2"/>
      <c r="X188" s="2"/>
      <c r="Z188" s="2"/>
      <c r="AB188" s="2"/>
      <c r="AE188" s="2"/>
      <c r="AF188" s="2"/>
      <c r="AG188" s="2"/>
      <c r="AO188" s="2"/>
    </row>
    <row r="189" spans="6:41" ht="15.75" customHeight="1">
      <c r="F189" s="2"/>
      <c r="L189" s="2"/>
      <c r="P189" s="2"/>
      <c r="Q189" s="2"/>
      <c r="R189" s="2"/>
      <c r="S189" s="2"/>
      <c r="T189" s="2"/>
      <c r="V189" s="2"/>
      <c r="X189" s="2"/>
      <c r="Z189" s="2"/>
      <c r="AB189" s="2"/>
      <c r="AE189" s="2"/>
      <c r="AF189" s="2"/>
      <c r="AG189" s="2"/>
      <c r="AO189" s="2"/>
    </row>
    <row r="190" spans="6:41" ht="15.75" customHeight="1">
      <c r="F190" s="2"/>
      <c r="L190" s="2"/>
      <c r="P190" s="2"/>
      <c r="Q190" s="2"/>
      <c r="R190" s="2"/>
      <c r="S190" s="2"/>
      <c r="T190" s="2"/>
      <c r="V190" s="2"/>
      <c r="X190" s="2"/>
      <c r="Z190" s="2"/>
      <c r="AB190" s="2"/>
      <c r="AE190" s="2"/>
      <c r="AF190" s="2"/>
      <c r="AG190" s="2"/>
      <c r="AO190" s="2"/>
    </row>
    <row r="191" spans="6:41" ht="15.75" customHeight="1">
      <c r="F191" s="2"/>
      <c r="L191" s="2"/>
      <c r="P191" s="2"/>
      <c r="Q191" s="2"/>
      <c r="R191" s="2"/>
      <c r="S191" s="2"/>
      <c r="T191" s="2"/>
      <c r="V191" s="2"/>
      <c r="X191" s="2"/>
      <c r="Z191" s="2"/>
      <c r="AB191" s="2"/>
      <c r="AE191" s="2"/>
      <c r="AF191" s="2"/>
      <c r="AG191" s="2"/>
      <c r="AO191" s="2"/>
    </row>
    <row r="192" spans="6:41" ht="15.75" customHeight="1">
      <c r="F192" s="2"/>
      <c r="L192" s="2"/>
      <c r="P192" s="2"/>
      <c r="Q192" s="2"/>
      <c r="R192" s="2"/>
      <c r="S192" s="2"/>
      <c r="T192" s="2"/>
      <c r="V192" s="2"/>
      <c r="X192" s="2"/>
      <c r="Z192" s="2"/>
      <c r="AB192" s="2"/>
      <c r="AE192" s="2"/>
      <c r="AF192" s="2"/>
      <c r="AG192" s="2"/>
      <c r="AO192" s="2"/>
    </row>
    <row r="193" spans="6:41" ht="15.75" customHeight="1">
      <c r="F193" s="2"/>
      <c r="L193" s="2"/>
      <c r="P193" s="2"/>
      <c r="Q193" s="2"/>
      <c r="R193" s="2"/>
      <c r="S193" s="2"/>
      <c r="T193" s="2"/>
      <c r="V193" s="2"/>
      <c r="X193" s="2"/>
      <c r="Z193" s="2"/>
      <c r="AB193" s="2"/>
      <c r="AE193" s="2"/>
      <c r="AF193" s="2"/>
      <c r="AG193" s="2"/>
      <c r="AO193" s="2"/>
    </row>
    <row r="194" spans="6:41" ht="15.75" customHeight="1">
      <c r="F194" s="2"/>
      <c r="L194" s="2"/>
      <c r="P194" s="2"/>
      <c r="Q194" s="2"/>
      <c r="R194" s="2"/>
      <c r="S194" s="2"/>
      <c r="T194" s="2"/>
      <c r="V194" s="2"/>
      <c r="X194" s="2"/>
      <c r="Z194" s="2"/>
      <c r="AB194" s="2"/>
      <c r="AE194" s="2"/>
      <c r="AF194" s="2"/>
      <c r="AG194" s="2"/>
      <c r="AO194" s="2"/>
    </row>
    <row r="195" spans="6:41" ht="15.75" customHeight="1">
      <c r="F195" s="2"/>
      <c r="L195" s="2"/>
      <c r="P195" s="2"/>
      <c r="Q195" s="2"/>
      <c r="R195" s="2"/>
      <c r="S195" s="2"/>
      <c r="T195" s="2"/>
      <c r="V195" s="2"/>
      <c r="X195" s="2"/>
      <c r="Z195" s="2"/>
      <c r="AB195" s="2"/>
      <c r="AE195" s="2"/>
      <c r="AF195" s="2"/>
      <c r="AG195" s="2"/>
      <c r="AO195" s="2"/>
    </row>
    <row r="196" spans="6:41" ht="15.75" customHeight="1">
      <c r="F196" s="2"/>
      <c r="L196" s="2"/>
      <c r="P196" s="2"/>
      <c r="Q196" s="2"/>
      <c r="R196" s="2"/>
      <c r="S196" s="2"/>
      <c r="T196" s="2"/>
      <c r="V196" s="2"/>
      <c r="X196" s="2"/>
      <c r="Z196" s="2"/>
      <c r="AB196" s="2"/>
      <c r="AE196" s="2"/>
      <c r="AF196" s="2"/>
      <c r="AG196" s="2"/>
      <c r="AO196" s="2"/>
    </row>
    <row r="197" spans="6:41" ht="15.75" customHeight="1">
      <c r="F197" s="2"/>
      <c r="L197" s="2"/>
      <c r="P197" s="2"/>
      <c r="Q197" s="2"/>
      <c r="R197" s="2"/>
      <c r="S197" s="2"/>
      <c r="T197" s="2"/>
      <c r="V197" s="2"/>
      <c r="X197" s="2"/>
      <c r="Z197" s="2"/>
      <c r="AB197" s="2"/>
      <c r="AE197" s="2"/>
      <c r="AF197" s="2"/>
      <c r="AG197" s="2"/>
      <c r="AO197" s="2"/>
    </row>
    <row r="198" spans="6:41" ht="15.75" customHeight="1">
      <c r="F198" s="2"/>
      <c r="L198" s="2"/>
      <c r="P198" s="2"/>
      <c r="Q198" s="2"/>
      <c r="R198" s="2"/>
      <c r="S198" s="2"/>
      <c r="T198" s="2"/>
      <c r="V198" s="2"/>
      <c r="X198" s="2"/>
      <c r="Z198" s="2"/>
      <c r="AB198" s="2"/>
      <c r="AE198" s="2"/>
      <c r="AF198" s="2"/>
      <c r="AG198" s="2"/>
      <c r="AO198" s="2"/>
    </row>
    <row r="199" spans="6:41" ht="15.75" customHeight="1">
      <c r="F199" s="2"/>
      <c r="L199" s="2"/>
      <c r="P199" s="2"/>
      <c r="Q199" s="2"/>
      <c r="R199" s="2"/>
      <c r="S199" s="2"/>
      <c r="T199" s="2"/>
      <c r="V199" s="2"/>
      <c r="X199" s="2"/>
      <c r="Z199" s="2"/>
      <c r="AB199" s="2"/>
      <c r="AE199" s="2"/>
      <c r="AF199" s="2"/>
      <c r="AG199" s="2"/>
      <c r="AO199" s="2"/>
    </row>
    <row r="200" spans="6:41" ht="15.75" customHeight="1">
      <c r="F200" s="2"/>
      <c r="L200" s="2"/>
      <c r="P200" s="2"/>
      <c r="Q200" s="2"/>
      <c r="R200" s="2"/>
      <c r="S200" s="2"/>
      <c r="T200" s="2"/>
      <c r="V200" s="2"/>
      <c r="X200" s="2"/>
      <c r="Z200" s="2"/>
      <c r="AB200" s="2"/>
      <c r="AE200" s="2"/>
      <c r="AF200" s="2"/>
      <c r="AG200" s="2"/>
      <c r="AO200" s="2"/>
    </row>
    <row r="201" spans="6:41" ht="15.75" customHeight="1">
      <c r="F201" s="2"/>
      <c r="L201" s="2"/>
      <c r="P201" s="2"/>
      <c r="Q201" s="2"/>
      <c r="R201" s="2"/>
      <c r="S201" s="2"/>
      <c r="T201" s="2"/>
      <c r="V201" s="2"/>
      <c r="X201" s="2"/>
      <c r="Z201" s="2"/>
      <c r="AB201" s="2"/>
      <c r="AE201" s="2"/>
      <c r="AF201" s="2"/>
      <c r="AG201" s="2"/>
      <c r="AO201" s="2"/>
    </row>
    <row r="202" spans="6:41" ht="15.75" customHeight="1">
      <c r="F202" s="2"/>
      <c r="L202" s="2"/>
      <c r="P202" s="2"/>
      <c r="Q202" s="2"/>
      <c r="R202" s="2"/>
      <c r="S202" s="2"/>
      <c r="T202" s="2"/>
      <c r="V202" s="2"/>
      <c r="X202" s="2"/>
      <c r="Z202" s="2"/>
      <c r="AB202" s="2"/>
      <c r="AE202" s="2"/>
      <c r="AF202" s="2"/>
      <c r="AG202" s="2"/>
      <c r="AO202" s="2"/>
    </row>
    <row r="203" spans="6:41" ht="15.75" customHeight="1">
      <c r="F203" s="2"/>
      <c r="L203" s="2"/>
      <c r="P203" s="2"/>
      <c r="Q203" s="2"/>
      <c r="R203" s="2"/>
      <c r="S203" s="2"/>
      <c r="T203" s="2"/>
      <c r="V203" s="2"/>
      <c r="X203" s="2"/>
      <c r="Z203" s="2"/>
      <c r="AB203" s="2"/>
      <c r="AE203" s="2"/>
      <c r="AF203" s="2"/>
      <c r="AG203" s="2"/>
      <c r="AO203" s="2"/>
    </row>
    <row r="204" spans="6:41" ht="15.75" customHeight="1">
      <c r="F204" s="2"/>
      <c r="L204" s="2"/>
      <c r="P204" s="2"/>
      <c r="Q204" s="2"/>
      <c r="R204" s="2"/>
      <c r="S204" s="2"/>
      <c r="T204" s="2"/>
      <c r="V204" s="2"/>
      <c r="X204" s="2"/>
      <c r="Z204" s="2"/>
      <c r="AB204" s="2"/>
      <c r="AE204" s="2"/>
      <c r="AF204" s="2"/>
      <c r="AG204" s="2"/>
      <c r="AO204" s="2"/>
    </row>
    <row r="205" spans="6:41" ht="15.75" customHeight="1">
      <c r="F205" s="2"/>
      <c r="L205" s="2"/>
      <c r="P205" s="2"/>
      <c r="Q205" s="2"/>
      <c r="R205" s="2"/>
      <c r="S205" s="2"/>
      <c r="T205" s="2"/>
      <c r="V205" s="2"/>
      <c r="X205" s="2"/>
      <c r="Z205" s="2"/>
      <c r="AB205" s="2"/>
      <c r="AE205" s="2"/>
      <c r="AF205" s="2"/>
      <c r="AG205" s="2"/>
      <c r="AO205" s="2"/>
    </row>
    <row r="206" spans="6:41" ht="15.75" customHeight="1">
      <c r="F206" s="2"/>
      <c r="L206" s="2"/>
      <c r="P206" s="2"/>
      <c r="Q206" s="2"/>
      <c r="R206" s="2"/>
      <c r="S206" s="2"/>
      <c r="T206" s="2"/>
      <c r="V206" s="2"/>
      <c r="X206" s="2"/>
      <c r="Z206" s="2"/>
      <c r="AB206" s="2"/>
      <c r="AE206" s="2"/>
      <c r="AF206" s="2"/>
      <c r="AG206" s="2"/>
      <c r="AO206" s="2"/>
    </row>
    <row r="207" spans="6:41" ht="15.75" customHeight="1">
      <c r="F207" s="2"/>
      <c r="L207" s="2"/>
      <c r="P207" s="2"/>
      <c r="Q207" s="2"/>
      <c r="R207" s="2"/>
      <c r="S207" s="2"/>
      <c r="T207" s="2"/>
      <c r="V207" s="2"/>
      <c r="X207" s="2"/>
      <c r="Z207" s="2"/>
      <c r="AB207" s="2"/>
      <c r="AE207" s="2"/>
      <c r="AF207" s="2"/>
      <c r="AG207" s="2"/>
      <c r="AO207" s="2"/>
    </row>
    <row r="208" spans="6:41" ht="15.75" customHeight="1">
      <c r="F208" s="2"/>
      <c r="L208" s="2"/>
      <c r="P208" s="2"/>
      <c r="Q208" s="2"/>
      <c r="R208" s="2"/>
      <c r="S208" s="2"/>
      <c r="T208" s="2"/>
      <c r="V208" s="2"/>
      <c r="X208" s="2"/>
      <c r="Z208" s="2"/>
      <c r="AB208" s="2"/>
      <c r="AE208" s="2"/>
      <c r="AF208" s="2"/>
      <c r="AG208" s="2"/>
      <c r="AO208" s="2"/>
    </row>
    <row r="209" spans="6:41" ht="15.75" customHeight="1">
      <c r="F209" s="2"/>
      <c r="L209" s="2"/>
      <c r="P209" s="2"/>
      <c r="Q209" s="2"/>
      <c r="R209" s="2"/>
      <c r="S209" s="2"/>
      <c r="T209" s="2"/>
      <c r="V209" s="2"/>
      <c r="X209" s="2"/>
      <c r="Z209" s="2"/>
      <c r="AB209" s="2"/>
      <c r="AE209" s="2"/>
      <c r="AF209" s="2"/>
      <c r="AG209" s="2"/>
      <c r="AO209" s="2"/>
    </row>
    <row r="210" spans="6:41" ht="15.75" customHeight="1">
      <c r="F210" s="2"/>
      <c r="L210" s="2"/>
      <c r="P210" s="2"/>
      <c r="Q210" s="2"/>
      <c r="R210" s="2"/>
      <c r="S210" s="2"/>
      <c r="T210" s="2"/>
      <c r="V210" s="2"/>
      <c r="X210" s="2"/>
      <c r="Z210" s="2"/>
      <c r="AB210" s="2"/>
      <c r="AE210" s="2"/>
      <c r="AF210" s="2"/>
      <c r="AG210" s="2"/>
      <c r="AO210" s="2"/>
    </row>
    <row r="211" spans="6:41" ht="15.75" customHeight="1">
      <c r="F211" s="2"/>
      <c r="L211" s="2"/>
      <c r="P211" s="2"/>
      <c r="Q211" s="2"/>
      <c r="R211" s="2"/>
      <c r="S211" s="2"/>
      <c r="T211" s="2"/>
      <c r="V211" s="2"/>
      <c r="X211" s="2"/>
      <c r="Z211" s="2"/>
      <c r="AB211" s="2"/>
      <c r="AE211" s="2"/>
      <c r="AF211" s="2"/>
      <c r="AG211" s="2"/>
      <c r="AO211" s="2"/>
    </row>
    <row r="212" spans="6:41" ht="15.75" customHeight="1">
      <c r="F212" s="2"/>
      <c r="L212" s="2"/>
      <c r="P212" s="2"/>
      <c r="Q212" s="2"/>
      <c r="R212" s="2"/>
      <c r="S212" s="2"/>
      <c r="T212" s="2"/>
      <c r="V212" s="2"/>
      <c r="X212" s="2"/>
      <c r="Z212" s="2"/>
      <c r="AB212" s="2"/>
      <c r="AE212" s="2"/>
      <c r="AF212" s="2"/>
      <c r="AG212" s="2"/>
      <c r="AO212" s="2"/>
    </row>
    <row r="213" spans="6:41" ht="15.75" customHeight="1">
      <c r="F213" s="2"/>
      <c r="L213" s="2"/>
      <c r="P213" s="2"/>
      <c r="Q213" s="2"/>
      <c r="R213" s="2"/>
      <c r="S213" s="2"/>
      <c r="T213" s="2"/>
      <c r="V213" s="2"/>
      <c r="X213" s="2"/>
      <c r="Z213" s="2"/>
      <c r="AB213" s="2"/>
      <c r="AE213" s="2"/>
      <c r="AF213" s="2"/>
      <c r="AG213" s="2"/>
      <c r="AO213" s="2"/>
    </row>
    <row r="214" spans="6:41" ht="15.75" customHeight="1">
      <c r="F214" s="2"/>
      <c r="L214" s="2"/>
      <c r="P214" s="2"/>
      <c r="Q214" s="2"/>
      <c r="R214" s="2"/>
      <c r="S214" s="2"/>
      <c r="T214" s="2"/>
      <c r="V214" s="2"/>
      <c r="X214" s="2"/>
      <c r="Z214" s="2"/>
      <c r="AB214" s="2"/>
      <c r="AE214" s="2"/>
      <c r="AF214" s="2"/>
      <c r="AG214" s="2"/>
      <c r="AO214" s="2"/>
    </row>
    <row r="215" spans="6:41" ht="15.75" customHeight="1">
      <c r="F215" s="2"/>
      <c r="L215" s="2"/>
      <c r="P215" s="2"/>
      <c r="Q215" s="2"/>
      <c r="R215" s="2"/>
      <c r="S215" s="2"/>
      <c r="T215" s="2"/>
      <c r="V215" s="2"/>
      <c r="X215" s="2"/>
      <c r="Z215" s="2"/>
      <c r="AB215" s="2"/>
      <c r="AE215" s="2"/>
      <c r="AF215" s="2"/>
      <c r="AG215" s="2"/>
      <c r="AO215" s="2"/>
    </row>
    <row r="216" spans="6:41" ht="15.75" customHeight="1">
      <c r="F216" s="2"/>
      <c r="L216" s="2"/>
      <c r="P216" s="2"/>
      <c r="Q216" s="2"/>
      <c r="R216" s="2"/>
      <c r="S216" s="2"/>
      <c r="T216" s="2"/>
      <c r="V216" s="2"/>
      <c r="X216" s="2"/>
      <c r="Z216" s="2"/>
      <c r="AB216" s="2"/>
      <c r="AE216" s="2"/>
      <c r="AF216" s="2"/>
      <c r="AG216" s="2"/>
      <c r="AO216" s="2"/>
    </row>
    <row r="217" spans="6:41" ht="15.75" customHeight="1">
      <c r="F217" s="2"/>
      <c r="L217" s="2"/>
      <c r="P217" s="2"/>
      <c r="Q217" s="2"/>
      <c r="R217" s="2"/>
      <c r="S217" s="2"/>
      <c r="T217" s="2"/>
      <c r="V217" s="2"/>
      <c r="X217" s="2"/>
      <c r="Z217" s="2"/>
      <c r="AB217" s="2"/>
      <c r="AE217" s="2"/>
      <c r="AF217" s="2"/>
      <c r="AG217" s="2"/>
      <c r="AO217" s="2"/>
    </row>
    <row r="218" spans="6:41" ht="15.75" customHeight="1">
      <c r="F218" s="2"/>
      <c r="L218" s="2"/>
      <c r="P218" s="2"/>
      <c r="Q218" s="2"/>
      <c r="R218" s="2"/>
      <c r="S218" s="2"/>
      <c r="T218" s="2"/>
      <c r="V218" s="2"/>
      <c r="X218" s="2"/>
      <c r="Z218" s="2"/>
      <c r="AB218" s="2"/>
      <c r="AE218" s="2"/>
      <c r="AF218" s="2"/>
      <c r="AG218" s="2"/>
      <c r="AO218" s="2"/>
    </row>
    <row r="219" spans="6:41" ht="15.75" customHeight="1">
      <c r="F219" s="2"/>
      <c r="L219" s="2"/>
      <c r="P219" s="2"/>
      <c r="Q219" s="2"/>
      <c r="R219" s="2"/>
      <c r="S219" s="2"/>
      <c r="T219" s="2"/>
      <c r="V219" s="2"/>
      <c r="X219" s="2"/>
      <c r="Z219" s="2"/>
      <c r="AB219" s="2"/>
      <c r="AE219" s="2"/>
      <c r="AF219" s="2"/>
      <c r="AG219" s="2"/>
      <c r="AO219" s="2"/>
    </row>
    <row r="220" spans="6:41" ht="15.75" customHeight="1">
      <c r="F220" s="2"/>
      <c r="L220" s="2"/>
      <c r="P220" s="2"/>
      <c r="Q220" s="2"/>
      <c r="R220" s="2"/>
      <c r="S220" s="2"/>
      <c r="T220" s="2"/>
      <c r="V220" s="2"/>
      <c r="X220" s="2"/>
      <c r="Z220" s="2"/>
      <c r="AB220" s="2"/>
      <c r="AE220" s="2"/>
      <c r="AF220" s="2"/>
      <c r="AG220" s="2"/>
      <c r="AO220" s="2"/>
    </row>
    <row r="221" spans="6:41" ht="15.75" customHeight="1">
      <c r="F221" s="2"/>
      <c r="L221" s="2"/>
      <c r="P221" s="2"/>
      <c r="Q221" s="2"/>
      <c r="R221" s="2"/>
      <c r="S221" s="2"/>
      <c r="T221" s="2"/>
      <c r="V221" s="2"/>
      <c r="X221" s="2"/>
      <c r="Z221" s="2"/>
      <c r="AB221" s="2"/>
      <c r="AE221" s="2"/>
      <c r="AF221" s="2"/>
      <c r="AG221" s="2"/>
      <c r="AO221" s="2"/>
    </row>
    <row r="222" spans="6:41" ht="15.75" customHeight="1">
      <c r="F222" s="2"/>
      <c r="L222" s="2"/>
      <c r="P222" s="2"/>
      <c r="Q222" s="2"/>
      <c r="R222" s="2"/>
      <c r="S222" s="2"/>
      <c r="T222" s="2"/>
      <c r="V222" s="2"/>
      <c r="X222" s="2"/>
      <c r="Z222" s="2"/>
      <c r="AB222" s="2"/>
      <c r="AE222" s="2"/>
      <c r="AF222" s="2"/>
      <c r="AG222" s="2"/>
      <c r="AO222" s="2"/>
    </row>
    <row r="223" spans="6:41" ht="15.75" customHeight="1">
      <c r="F223" s="2"/>
      <c r="L223" s="2"/>
      <c r="P223" s="2"/>
      <c r="Q223" s="2"/>
      <c r="R223" s="2"/>
      <c r="S223" s="2"/>
      <c r="T223" s="2"/>
      <c r="V223" s="2"/>
      <c r="X223" s="2"/>
      <c r="Z223" s="2"/>
      <c r="AB223" s="2"/>
      <c r="AE223" s="2"/>
      <c r="AF223" s="2"/>
      <c r="AG223" s="2"/>
      <c r="AO223" s="2"/>
    </row>
    <row r="224" spans="6:41" ht="15.75" customHeight="1">
      <c r="F224" s="2"/>
      <c r="L224" s="2"/>
      <c r="P224" s="2"/>
      <c r="Q224" s="2"/>
      <c r="R224" s="2"/>
      <c r="S224" s="2"/>
      <c r="T224" s="2"/>
      <c r="V224" s="2"/>
      <c r="X224" s="2"/>
      <c r="Z224" s="2"/>
      <c r="AB224" s="2"/>
      <c r="AE224" s="2"/>
      <c r="AF224" s="2"/>
      <c r="AG224" s="2"/>
      <c r="AO224" s="2"/>
    </row>
    <row r="225" spans="6:41" ht="15.75" customHeight="1">
      <c r="F225" s="2"/>
      <c r="L225" s="2"/>
      <c r="P225" s="2"/>
      <c r="Q225" s="2"/>
      <c r="R225" s="2"/>
      <c r="S225" s="2"/>
      <c r="T225" s="2"/>
      <c r="V225" s="2"/>
      <c r="X225" s="2"/>
      <c r="Z225" s="2"/>
      <c r="AB225" s="2"/>
      <c r="AE225" s="2"/>
      <c r="AF225" s="2"/>
      <c r="AG225" s="2"/>
      <c r="AO225" s="2"/>
    </row>
    <row r="226" spans="6:41" ht="15.75" customHeight="1">
      <c r="F226" s="2"/>
      <c r="L226" s="2"/>
      <c r="P226" s="2"/>
      <c r="Q226" s="2"/>
      <c r="R226" s="2"/>
      <c r="S226" s="2"/>
      <c r="T226" s="2"/>
      <c r="V226" s="2"/>
      <c r="X226" s="2"/>
      <c r="Z226" s="2"/>
      <c r="AB226" s="2"/>
      <c r="AE226" s="2"/>
      <c r="AF226" s="2"/>
      <c r="AG226" s="2"/>
      <c r="AO226" s="2"/>
    </row>
    <row r="227" spans="6:41" ht="15.75" customHeight="1">
      <c r="F227" s="2"/>
      <c r="L227" s="2"/>
      <c r="P227" s="2"/>
      <c r="Q227" s="2"/>
      <c r="R227" s="2"/>
      <c r="S227" s="2"/>
      <c r="T227" s="2"/>
      <c r="V227" s="2"/>
      <c r="X227" s="2"/>
      <c r="Z227" s="2"/>
      <c r="AB227" s="2"/>
      <c r="AE227" s="2"/>
      <c r="AF227" s="2"/>
      <c r="AG227" s="2"/>
      <c r="AO227" s="2"/>
    </row>
    <row r="228" spans="6:41" ht="15.75" customHeight="1">
      <c r="F228" s="2"/>
      <c r="L228" s="2"/>
      <c r="P228" s="2"/>
      <c r="Q228" s="2"/>
      <c r="R228" s="2"/>
      <c r="S228" s="2"/>
      <c r="T228" s="2"/>
      <c r="V228" s="2"/>
      <c r="X228" s="2"/>
      <c r="Z228" s="2"/>
      <c r="AB228" s="2"/>
      <c r="AE228" s="2"/>
      <c r="AF228" s="2"/>
      <c r="AG228" s="2"/>
      <c r="AO228" s="2"/>
    </row>
    <row r="229" spans="6:41" ht="15.75" customHeight="1">
      <c r="F229" s="2"/>
      <c r="L229" s="2"/>
      <c r="P229" s="2"/>
      <c r="Q229" s="2"/>
      <c r="R229" s="2"/>
      <c r="S229" s="2"/>
      <c r="T229" s="2"/>
      <c r="V229" s="2"/>
      <c r="X229" s="2"/>
      <c r="Z229" s="2"/>
      <c r="AB229" s="2"/>
      <c r="AE229" s="2"/>
      <c r="AF229" s="2"/>
      <c r="AG229" s="2"/>
      <c r="AO229" s="2"/>
    </row>
    <row r="230" spans="6:41" ht="15.75" customHeight="1">
      <c r="F230" s="2"/>
      <c r="L230" s="2"/>
      <c r="P230" s="2"/>
      <c r="Q230" s="2"/>
      <c r="R230" s="2"/>
      <c r="S230" s="2"/>
      <c r="T230" s="2"/>
      <c r="V230" s="2"/>
      <c r="X230" s="2"/>
      <c r="Z230" s="2"/>
      <c r="AB230" s="2"/>
      <c r="AE230" s="2"/>
      <c r="AF230" s="2"/>
      <c r="AG230" s="2"/>
      <c r="AO230" s="2"/>
    </row>
    <row r="231" spans="6:41" ht="15.75" customHeight="1">
      <c r="F231" s="2"/>
      <c r="L231" s="2"/>
      <c r="P231" s="2"/>
      <c r="Q231" s="2"/>
      <c r="R231" s="2"/>
      <c r="S231" s="2"/>
      <c r="T231" s="2"/>
      <c r="V231" s="2"/>
      <c r="X231" s="2"/>
      <c r="Z231" s="2"/>
      <c r="AB231" s="2"/>
      <c r="AE231" s="2"/>
      <c r="AF231" s="2"/>
      <c r="AG231" s="2"/>
      <c r="AO231" s="2"/>
    </row>
    <row r="232" spans="6:41" ht="15.75" customHeight="1">
      <c r="F232" s="2"/>
      <c r="L232" s="2"/>
      <c r="P232" s="2"/>
      <c r="Q232" s="2"/>
      <c r="R232" s="2"/>
      <c r="S232" s="2"/>
      <c r="T232" s="2"/>
      <c r="V232" s="2"/>
      <c r="X232" s="2"/>
      <c r="Z232" s="2"/>
      <c r="AB232" s="2"/>
      <c r="AE232" s="2"/>
      <c r="AF232" s="2"/>
      <c r="AG232" s="2"/>
      <c r="AO232" s="2"/>
    </row>
    <row r="233" spans="6:41" ht="15.75" customHeight="1">
      <c r="F233" s="2"/>
      <c r="L233" s="2"/>
      <c r="P233" s="2"/>
      <c r="Q233" s="2"/>
      <c r="R233" s="2"/>
      <c r="S233" s="2"/>
      <c r="T233" s="2"/>
      <c r="V233" s="2"/>
      <c r="X233" s="2"/>
      <c r="Z233" s="2"/>
      <c r="AB233" s="2"/>
      <c r="AE233" s="2"/>
      <c r="AF233" s="2"/>
      <c r="AG233" s="2"/>
      <c r="AO233" s="2"/>
    </row>
    <row r="234" spans="6:41" ht="15.75" customHeight="1">
      <c r="F234" s="2"/>
      <c r="L234" s="2"/>
      <c r="P234" s="2"/>
      <c r="Q234" s="2"/>
      <c r="R234" s="2"/>
      <c r="S234" s="2"/>
      <c r="T234" s="2"/>
      <c r="V234" s="2"/>
      <c r="X234" s="2"/>
      <c r="Z234" s="2"/>
      <c r="AB234" s="2"/>
      <c r="AE234" s="2"/>
      <c r="AF234" s="2"/>
      <c r="AG234" s="2"/>
      <c r="AO234" s="2"/>
    </row>
    <row r="235" spans="6:41" ht="15.75" customHeight="1">
      <c r="F235" s="2"/>
      <c r="L235" s="2"/>
      <c r="P235" s="2"/>
      <c r="Q235" s="2"/>
      <c r="R235" s="2"/>
      <c r="S235" s="2"/>
      <c r="T235" s="2"/>
      <c r="V235" s="2"/>
      <c r="X235" s="2"/>
      <c r="Z235" s="2"/>
      <c r="AB235" s="2"/>
      <c r="AE235" s="2"/>
      <c r="AF235" s="2"/>
      <c r="AG235" s="2"/>
      <c r="AO235" s="2"/>
    </row>
    <row r="236" spans="6:41" ht="15.75" customHeight="1">
      <c r="F236" s="2"/>
      <c r="L236" s="2"/>
      <c r="P236" s="2"/>
      <c r="Q236" s="2"/>
      <c r="R236" s="2"/>
      <c r="S236" s="2"/>
      <c r="T236" s="2"/>
      <c r="V236" s="2"/>
      <c r="X236" s="2"/>
      <c r="Z236" s="2"/>
      <c r="AB236" s="2"/>
      <c r="AE236" s="2"/>
      <c r="AF236" s="2"/>
      <c r="AG236" s="2"/>
      <c r="AO236" s="2"/>
    </row>
    <row r="237" spans="6:41" ht="15.75" customHeight="1">
      <c r="F237" s="2"/>
      <c r="L237" s="2"/>
      <c r="P237" s="2"/>
      <c r="Q237" s="2"/>
      <c r="R237" s="2"/>
      <c r="S237" s="2"/>
      <c r="T237" s="2"/>
      <c r="V237" s="2"/>
      <c r="X237" s="2"/>
      <c r="Z237" s="2"/>
      <c r="AB237" s="2"/>
      <c r="AE237" s="2"/>
      <c r="AF237" s="2"/>
      <c r="AG237" s="2"/>
      <c r="AO237" s="2"/>
    </row>
    <row r="238" spans="6:41" ht="15.75" customHeight="1">
      <c r="F238" s="2"/>
      <c r="L238" s="2"/>
      <c r="P238" s="2"/>
      <c r="Q238" s="2"/>
      <c r="R238" s="2"/>
      <c r="S238" s="2"/>
      <c r="T238" s="2"/>
      <c r="V238" s="2"/>
      <c r="X238" s="2"/>
      <c r="Z238" s="2"/>
      <c r="AB238" s="2"/>
      <c r="AE238" s="2"/>
      <c r="AF238" s="2"/>
      <c r="AG238" s="2"/>
      <c r="AO238" s="2"/>
    </row>
    <row r="239" spans="6:41" ht="15.75" customHeight="1">
      <c r="F239" s="2"/>
      <c r="L239" s="2"/>
      <c r="P239" s="2"/>
      <c r="Q239" s="2"/>
      <c r="R239" s="2"/>
      <c r="S239" s="2"/>
      <c r="T239" s="2"/>
      <c r="V239" s="2"/>
      <c r="X239" s="2"/>
      <c r="Z239" s="2"/>
      <c r="AB239" s="2"/>
      <c r="AE239" s="2"/>
      <c r="AF239" s="2"/>
      <c r="AG239" s="2"/>
      <c r="AO239" s="2"/>
    </row>
    <row r="240" spans="6:41" ht="15.75" customHeight="1">
      <c r="F240" s="2"/>
      <c r="L240" s="2"/>
      <c r="P240" s="2"/>
      <c r="Q240" s="2"/>
      <c r="R240" s="2"/>
      <c r="S240" s="2"/>
      <c r="T240" s="2"/>
      <c r="V240" s="2"/>
      <c r="X240" s="2"/>
      <c r="Z240" s="2"/>
      <c r="AB240" s="2"/>
      <c r="AE240" s="2"/>
      <c r="AF240" s="2"/>
      <c r="AG240" s="2"/>
      <c r="AO240" s="2"/>
    </row>
    <row r="241" spans="6:41" ht="15.75" customHeight="1">
      <c r="F241" s="2"/>
      <c r="L241" s="2"/>
      <c r="P241" s="2"/>
      <c r="Q241" s="2"/>
      <c r="R241" s="2"/>
      <c r="S241" s="2"/>
      <c r="T241" s="2"/>
      <c r="V241" s="2"/>
      <c r="X241" s="2"/>
      <c r="Z241" s="2"/>
      <c r="AB241" s="2"/>
      <c r="AE241" s="2"/>
      <c r="AF241" s="2"/>
      <c r="AG241" s="2"/>
      <c r="AO241" s="2"/>
    </row>
    <row r="242" spans="6:41" ht="15.75" customHeight="1">
      <c r="F242" s="2"/>
      <c r="L242" s="2"/>
      <c r="P242" s="2"/>
      <c r="Q242" s="2"/>
      <c r="R242" s="2"/>
      <c r="S242" s="2"/>
      <c r="T242" s="2"/>
      <c r="V242" s="2"/>
      <c r="X242" s="2"/>
      <c r="Z242" s="2"/>
      <c r="AB242" s="2"/>
      <c r="AE242" s="2"/>
      <c r="AF242" s="2"/>
      <c r="AG242" s="2"/>
      <c r="AO242" s="2"/>
    </row>
    <row r="243" spans="6:41" ht="15.75" customHeight="1">
      <c r="F243" s="2"/>
      <c r="L243" s="2"/>
      <c r="P243" s="2"/>
      <c r="Q243" s="2"/>
      <c r="R243" s="2"/>
      <c r="S243" s="2"/>
      <c r="T243" s="2"/>
      <c r="V243" s="2"/>
      <c r="X243" s="2"/>
      <c r="Z243" s="2"/>
      <c r="AB243" s="2"/>
      <c r="AE243" s="2"/>
      <c r="AF243" s="2"/>
      <c r="AG243" s="2"/>
      <c r="AO243" s="2"/>
    </row>
    <row r="244" spans="6:41" ht="15.75" customHeight="1">
      <c r="F244" s="2"/>
      <c r="L244" s="2"/>
      <c r="P244" s="2"/>
      <c r="Q244" s="2"/>
      <c r="R244" s="2"/>
      <c r="S244" s="2"/>
      <c r="T244" s="2"/>
      <c r="V244" s="2"/>
      <c r="X244" s="2"/>
      <c r="Z244" s="2"/>
      <c r="AB244" s="2"/>
      <c r="AE244" s="2"/>
      <c r="AF244" s="2"/>
      <c r="AG244" s="2"/>
      <c r="AO244" s="2"/>
    </row>
    <row r="245" spans="6:41" ht="15.75" customHeight="1">
      <c r="F245" s="2"/>
      <c r="L245" s="2"/>
      <c r="P245" s="2"/>
      <c r="Q245" s="2"/>
      <c r="R245" s="2"/>
      <c r="S245" s="2"/>
      <c r="T245" s="2"/>
      <c r="V245" s="2"/>
      <c r="X245" s="2"/>
      <c r="Z245" s="2"/>
      <c r="AB245" s="2"/>
      <c r="AE245" s="2"/>
      <c r="AF245" s="2"/>
      <c r="AG245" s="2"/>
      <c r="AO245" s="2"/>
    </row>
    <row r="246" spans="6:41" ht="15.75" customHeight="1">
      <c r="F246" s="2"/>
      <c r="L246" s="2"/>
      <c r="P246" s="2"/>
      <c r="Q246" s="2"/>
      <c r="R246" s="2"/>
      <c r="S246" s="2"/>
      <c r="T246" s="2"/>
      <c r="V246" s="2"/>
      <c r="X246" s="2"/>
      <c r="Z246" s="2"/>
      <c r="AB246" s="2"/>
      <c r="AE246" s="2"/>
      <c r="AF246" s="2"/>
      <c r="AG246" s="2"/>
      <c r="AO246" s="2"/>
    </row>
    <row r="247" spans="6:41" ht="15.75" customHeight="1">
      <c r="F247" s="2"/>
      <c r="L247" s="2"/>
      <c r="P247" s="2"/>
      <c r="Q247" s="2"/>
      <c r="R247" s="2"/>
      <c r="S247" s="2"/>
      <c r="T247" s="2"/>
      <c r="V247" s="2"/>
      <c r="X247" s="2"/>
      <c r="Z247" s="2"/>
      <c r="AB247" s="2"/>
      <c r="AE247" s="2"/>
      <c r="AF247" s="2"/>
      <c r="AG247" s="2"/>
      <c r="AO247" s="2"/>
    </row>
    <row r="248" spans="6:41" ht="15.75" customHeight="1">
      <c r="F248" s="2"/>
      <c r="L248" s="2"/>
      <c r="P248" s="2"/>
      <c r="Q248" s="2"/>
      <c r="R248" s="2"/>
      <c r="S248" s="2"/>
      <c r="T248" s="2"/>
      <c r="V248" s="2"/>
      <c r="X248" s="2"/>
      <c r="Z248" s="2"/>
      <c r="AB248" s="2"/>
      <c r="AE248" s="2"/>
      <c r="AF248" s="2"/>
      <c r="AG248" s="2"/>
      <c r="AO248" s="2"/>
    </row>
    <row r="249" spans="6:41" ht="15.75" customHeight="1">
      <c r="F249" s="2"/>
      <c r="L249" s="2"/>
      <c r="P249" s="2"/>
      <c r="Q249" s="2"/>
      <c r="R249" s="2"/>
      <c r="S249" s="2"/>
      <c r="T249" s="2"/>
      <c r="V249" s="2"/>
      <c r="X249" s="2"/>
      <c r="Z249" s="2"/>
      <c r="AB249" s="2"/>
      <c r="AE249" s="2"/>
      <c r="AF249" s="2"/>
      <c r="AG249" s="2"/>
      <c r="AO249" s="2"/>
    </row>
    <row r="250" spans="6:41" ht="15.75" customHeight="1">
      <c r="F250" s="2"/>
      <c r="L250" s="2"/>
      <c r="P250" s="2"/>
      <c r="Q250" s="2"/>
      <c r="R250" s="2"/>
      <c r="S250" s="2"/>
      <c r="T250" s="2"/>
      <c r="V250" s="2"/>
      <c r="X250" s="2"/>
      <c r="Z250" s="2"/>
      <c r="AB250" s="2"/>
      <c r="AE250" s="2"/>
      <c r="AF250" s="2"/>
      <c r="AG250" s="2"/>
      <c r="AO250" s="2"/>
    </row>
    <row r="251" spans="6:41" ht="15.75" customHeight="1">
      <c r="F251" s="2"/>
      <c r="L251" s="2"/>
      <c r="P251" s="2"/>
      <c r="Q251" s="2"/>
      <c r="R251" s="2"/>
      <c r="S251" s="2"/>
      <c r="T251" s="2"/>
      <c r="V251" s="2"/>
      <c r="X251" s="2"/>
      <c r="Z251" s="2"/>
      <c r="AB251" s="2"/>
      <c r="AE251" s="2"/>
      <c r="AF251" s="2"/>
      <c r="AG251" s="2"/>
      <c r="AO251" s="2"/>
    </row>
    <row r="252" spans="6:41" ht="15.75" customHeight="1">
      <c r="F252" s="2"/>
      <c r="L252" s="2"/>
      <c r="P252" s="2"/>
      <c r="Q252" s="2"/>
      <c r="R252" s="2"/>
      <c r="S252" s="2"/>
      <c r="T252" s="2"/>
      <c r="V252" s="2"/>
      <c r="X252" s="2"/>
      <c r="Z252" s="2"/>
      <c r="AB252" s="2"/>
      <c r="AE252" s="2"/>
      <c r="AF252" s="2"/>
      <c r="AG252" s="2"/>
      <c r="AO252" s="2"/>
    </row>
    <row r="253" spans="6:41" ht="15.75" customHeight="1">
      <c r="F253" s="2"/>
      <c r="L253" s="2"/>
      <c r="P253" s="2"/>
      <c r="Q253" s="2"/>
      <c r="R253" s="2"/>
      <c r="S253" s="2"/>
      <c r="T253" s="2"/>
      <c r="V253" s="2"/>
      <c r="X253" s="2"/>
      <c r="Z253" s="2"/>
      <c r="AB253" s="2"/>
      <c r="AE253" s="2"/>
      <c r="AF253" s="2"/>
      <c r="AG253" s="2"/>
      <c r="AO253" s="2"/>
    </row>
    <row r="254" spans="6:41" ht="15.75" customHeight="1">
      <c r="F254" s="2"/>
      <c r="L254" s="2"/>
      <c r="P254" s="2"/>
      <c r="Q254" s="2"/>
      <c r="R254" s="2"/>
      <c r="S254" s="2"/>
      <c r="T254" s="2"/>
      <c r="V254" s="2"/>
      <c r="X254" s="2"/>
      <c r="Z254" s="2"/>
      <c r="AB254" s="2"/>
      <c r="AE254" s="2"/>
      <c r="AF254" s="2"/>
      <c r="AG254" s="2"/>
      <c r="AO254" s="2"/>
    </row>
    <row r="255" spans="6:41" ht="15.75" customHeight="1">
      <c r="F255" s="2"/>
      <c r="L255" s="2"/>
      <c r="P255" s="2"/>
      <c r="Q255" s="2"/>
      <c r="R255" s="2"/>
      <c r="S255" s="2"/>
      <c r="T255" s="2"/>
      <c r="V255" s="2"/>
      <c r="X255" s="2"/>
      <c r="Z255" s="2"/>
      <c r="AB255" s="2"/>
      <c r="AE255" s="2"/>
      <c r="AF255" s="2"/>
      <c r="AG255" s="2"/>
      <c r="AO255" s="2"/>
    </row>
    <row r="256" spans="6:41" ht="15.75" customHeight="1">
      <c r="F256" s="2"/>
      <c r="L256" s="2"/>
      <c r="P256" s="2"/>
      <c r="Q256" s="2"/>
      <c r="R256" s="2"/>
      <c r="S256" s="2"/>
      <c r="T256" s="2"/>
      <c r="V256" s="2"/>
      <c r="X256" s="2"/>
      <c r="Z256" s="2"/>
      <c r="AB256" s="2"/>
      <c r="AE256" s="2"/>
      <c r="AF256" s="2"/>
      <c r="AG256" s="2"/>
      <c r="AO256" s="2"/>
    </row>
    <row r="257" spans="6:41" ht="15.75" customHeight="1">
      <c r="F257" s="2"/>
      <c r="L257" s="2"/>
      <c r="P257" s="2"/>
      <c r="Q257" s="2"/>
      <c r="R257" s="2"/>
      <c r="S257" s="2"/>
      <c r="T257" s="2"/>
      <c r="V257" s="2"/>
      <c r="X257" s="2"/>
      <c r="Z257" s="2"/>
      <c r="AB257" s="2"/>
      <c r="AE257" s="2"/>
      <c r="AF257" s="2"/>
      <c r="AG257" s="2"/>
      <c r="AO257" s="2"/>
    </row>
    <row r="258" spans="6:41" ht="15.75" customHeight="1">
      <c r="F258" s="2"/>
      <c r="L258" s="2"/>
      <c r="P258" s="2"/>
      <c r="Q258" s="2"/>
      <c r="R258" s="2"/>
      <c r="S258" s="2"/>
      <c r="T258" s="2"/>
      <c r="V258" s="2"/>
      <c r="X258" s="2"/>
      <c r="Z258" s="2"/>
      <c r="AB258" s="2"/>
      <c r="AE258" s="2"/>
      <c r="AF258" s="2"/>
      <c r="AG258" s="2"/>
      <c r="AO258" s="2"/>
    </row>
    <row r="259" spans="6:41" ht="15.75" customHeight="1">
      <c r="F259" s="2"/>
      <c r="L259" s="2"/>
      <c r="P259" s="2"/>
      <c r="Q259" s="2"/>
      <c r="R259" s="2"/>
      <c r="S259" s="2"/>
      <c r="T259" s="2"/>
      <c r="V259" s="2"/>
      <c r="X259" s="2"/>
      <c r="Z259" s="2"/>
      <c r="AB259" s="2"/>
      <c r="AE259" s="2"/>
      <c r="AF259" s="2"/>
      <c r="AG259" s="2"/>
      <c r="AO259" s="2"/>
    </row>
    <row r="260" spans="6:41" ht="15.75" customHeight="1">
      <c r="F260" s="2"/>
      <c r="L260" s="2"/>
      <c r="P260" s="2"/>
      <c r="Q260" s="2"/>
      <c r="R260" s="2"/>
      <c r="S260" s="2"/>
      <c r="T260" s="2"/>
      <c r="V260" s="2"/>
      <c r="X260" s="2"/>
      <c r="Z260" s="2"/>
      <c r="AB260" s="2"/>
      <c r="AE260" s="2"/>
      <c r="AF260" s="2"/>
      <c r="AG260" s="2"/>
      <c r="AO260" s="2"/>
    </row>
    <row r="261" spans="6:41" ht="15.75" customHeight="1">
      <c r="F261" s="2"/>
      <c r="L261" s="2"/>
      <c r="P261" s="2"/>
      <c r="Q261" s="2"/>
      <c r="R261" s="2"/>
      <c r="S261" s="2"/>
      <c r="T261" s="2"/>
      <c r="V261" s="2"/>
      <c r="X261" s="2"/>
      <c r="Z261" s="2"/>
      <c r="AB261" s="2"/>
      <c r="AE261" s="2"/>
      <c r="AF261" s="2"/>
      <c r="AG261" s="2"/>
      <c r="AO261" s="2"/>
    </row>
    <row r="262" spans="6:41" ht="15.75" customHeight="1">
      <c r="F262" s="2"/>
      <c r="L262" s="2"/>
      <c r="P262" s="2"/>
      <c r="Q262" s="2"/>
      <c r="R262" s="2"/>
      <c r="S262" s="2"/>
      <c r="T262" s="2"/>
      <c r="V262" s="2"/>
      <c r="X262" s="2"/>
      <c r="Z262" s="2"/>
      <c r="AB262" s="2"/>
      <c r="AE262" s="2"/>
      <c r="AF262" s="2"/>
      <c r="AG262" s="2"/>
      <c r="AO262" s="2"/>
    </row>
    <row r="263" spans="6:41" ht="15.75" customHeight="1">
      <c r="F263" s="2"/>
      <c r="L263" s="2"/>
      <c r="P263" s="2"/>
      <c r="Q263" s="2"/>
      <c r="R263" s="2"/>
      <c r="S263" s="2"/>
      <c r="T263" s="2"/>
      <c r="V263" s="2"/>
      <c r="X263" s="2"/>
      <c r="Z263" s="2"/>
      <c r="AB263" s="2"/>
      <c r="AE263" s="2"/>
      <c r="AF263" s="2"/>
      <c r="AG263" s="2"/>
      <c r="AO263" s="2"/>
    </row>
    <row r="264" spans="6:41" ht="15.75" customHeight="1">
      <c r="F264" s="2"/>
      <c r="L264" s="2"/>
      <c r="P264" s="2"/>
      <c r="Q264" s="2"/>
      <c r="R264" s="2"/>
      <c r="S264" s="2"/>
      <c r="T264" s="2"/>
      <c r="V264" s="2"/>
      <c r="X264" s="2"/>
      <c r="Z264" s="2"/>
      <c r="AB264" s="2"/>
      <c r="AE264" s="2"/>
      <c r="AF264" s="2"/>
      <c r="AG264" s="2"/>
      <c r="AO264" s="2"/>
    </row>
    <row r="265" spans="6:41" ht="15.75" customHeight="1">
      <c r="F265" s="2"/>
      <c r="L265" s="2"/>
      <c r="P265" s="2"/>
      <c r="Q265" s="2"/>
      <c r="R265" s="2"/>
      <c r="S265" s="2"/>
      <c r="T265" s="2"/>
      <c r="V265" s="2"/>
      <c r="X265" s="2"/>
      <c r="Z265" s="2"/>
      <c r="AB265" s="2"/>
      <c r="AE265" s="2"/>
      <c r="AF265" s="2"/>
      <c r="AG265" s="2"/>
      <c r="AO265" s="2"/>
    </row>
    <row r="266" spans="6:41" ht="15.75" customHeight="1">
      <c r="F266" s="2"/>
      <c r="L266" s="2"/>
      <c r="P266" s="2"/>
      <c r="Q266" s="2"/>
      <c r="R266" s="2"/>
      <c r="S266" s="2"/>
      <c r="T266" s="2"/>
      <c r="V266" s="2"/>
      <c r="X266" s="2"/>
      <c r="Z266" s="2"/>
      <c r="AB266" s="2"/>
      <c r="AE266" s="2"/>
      <c r="AF266" s="2"/>
      <c r="AG266" s="2"/>
      <c r="AO266" s="2"/>
    </row>
    <row r="267" spans="6:41" ht="15.75" customHeight="1">
      <c r="F267" s="2"/>
      <c r="L267" s="2"/>
      <c r="P267" s="2"/>
      <c r="Q267" s="2"/>
      <c r="R267" s="2"/>
      <c r="S267" s="2"/>
      <c r="T267" s="2"/>
      <c r="V267" s="2"/>
      <c r="X267" s="2"/>
      <c r="Z267" s="2"/>
      <c r="AB267" s="2"/>
      <c r="AE267" s="2"/>
      <c r="AF267" s="2"/>
      <c r="AG267" s="2"/>
      <c r="AO267" s="2"/>
    </row>
    <row r="268" spans="6:41" ht="15.75" customHeight="1">
      <c r="F268" s="2"/>
      <c r="L268" s="2"/>
      <c r="P268" s="2"/>
      <c r="Q268" s="2"/>
      <c r="R268" s="2"/>
      <c r="S268" s="2"/>
      <c r="T268" s="2"/>
      <c r="V268" s="2"/>
      <c r="X268" s="2"/>
      <c r="Z268" s="2"/>
      <c r="AB268" s="2"/>
      <c r="AE268" s="2"/>
      <c r="AF268" s="2"/>
      <c r="AG268" s="2"/>
      <c r="AO268" s="2"/>
    </row>
    <row r="269" spans="6:41" ht="15.75" customHeight="1">
      <c r="F269" s="2"/>
      <c r="L269" s="2"/>
      <c r="P269" s="2"/>
      <c r="Q269" s="2"/>
      <c r="R269" s="2"/>
      <c r="S269" s="2"/>
      <c r="T269" s="2"/>
      <c r="V269" s="2"/>
      <c r="X269" s="2"/>
      <c r="Z269" s="2"/>
      <c r="AB269" s="2"/>
      <c r="AE269" s="2"/>
      <c r="AF269" s="2"/>
      <c r="AG269" s="2"/>
      <c r="AO269" s="2"/>
    </row>
    <row r="270" spans="6:41" ht="15.75" customHeight="1">
      <c r="F270" s="2"/>
      <c r="L270" s="2"/>
      <c r="P270" s="2"/>
      <c r="Q270" s="2"/>
      <c r="R270" s="2"/>
      <c r="S270" s="2"/>
      <c r="T270" s="2"/>
      <c r="V270" s="2"/>
      <c r="X270" s="2"/>
      <c r="Z270" s="2"/>
      <c r="AB270" s="2"/>
      <c r="AE270" s="2"/>
      <c r="AF270" s="2"/>
      <c r="AG270" s="2"/>
      <c r="AO270" s="2"/>
    </row>
    <row r="271" spans="6:41" ht="15.75" customHeight="1">
      <c r="F271" s="2"/>
      <c r="L271" s="2"/>
      <c r="P271" s="2"/>
      <c r="Q271" s="2"/>
      <c r="R271" s="2"/>
      <c r="S271" s="2"/>
      <c r="T271" s="2"/>
      <c r="V271" s="2"/>
      <c r="X271" s="2"/>
      <c r="Z271" s="2"/>
      <c r="AB271" s="2"/>
      <c r="AE271" s="2"/>
      <c r="AF271" s="2"/>
      <c r="AG271" s="2"/>
      <c r="AO271" s="2"/>
    </row>
    <row r="272" spans="6:41" ht="15.75" customHeight="1">
      <c r="F272" s="2"/>
      <c r="L272" s="2"/>
      <c r="P272" s="2"/>
      <c r="Q272" s="2"/>
      <c r="R272" s="2"/>
      <c r="S272" s="2"/>
      <c r="T272" s="2"/>
      <c r="V272" s="2"/>
      <c r="X272" s="2"/>
      <c r="Z272" s="2"/>
      <c r="AB272" s="2"/>
      <c r="AE272" s="2"/>
      <c r="AF272" s="2"/>
      <c r="AG272" s="2"/>
      <c r="AO272" s="2"/>
    </row>
    <row r="273" spans="6:41" ht="15.75" customHeight="1">
      <c r="F273" s="2"/>
      <c r="L273" s="2"/>
      <c r="P273" s="2"/>
      <c r="Q273" s="2"/>
      <c r="R273" s="2"/>
      <c r="S273" s="2"/>
      <c r="T273" s="2"/>
      <c r="V273" s="2"/>
      <c r="X273" s="2"/>
      <c r="Z273" s="2"/>
      <c r="AB273" s="2"/>
      <c r="AE273" s="2"/>
      <c r="AF273" s="2"/>
      <c r="AG273" s="2"/>
      <c r="AO273" s="2"/>
    </row>
    <row r="274" spans="6:41" ht="15.75" customHeight="1">
      <c r="F274" s="2"/>
      <c r="L274" s="2"/>
      <c r="P274" s="2"/>
      <c r="Q274" s="2"/>
      <c r="R274" s="2"/>
      <c r="S274" s="2"/>
      <c r="T274" s="2"/>
      <c r="V274" s="2"/>
      <c r="X274" s="2"/>
      <c r="Z274" s="2"/>
      <c r="AB274" s="2"/>
      <c r="AE274" s="2"/>
      <c r="AF274" s="2"/>
      <c r="AG274" s="2"/>
      <c r="AO274" s="2"/>
    </row>
    <row r="275" spans="6:41" ht="15.75" customHeight="1">
      <c r="F275" s="2"/>
      <c r="L275" s="2"/>
      <c r="P275" s="2"/>
      <c r="Q275" s="2"/>
      <c r="R275" s="2"/>
      <c r="S275" s="2"/>
      <c r="T275" s="2"/>
      <c r="V275" s="2"/>
      <c r="X275" s="2"/>
      <c r="Z275" s="2"/>
      <c r="AB275" s="2"/>
      <c r="AE275" s="2"/>
      <c r="AF275" s="2"/>
      <c r="AG275" s="2"/>
      <c r="AO275" s="2"/>
    </row>
    <row r="276" spans="6:41" ht="15.75" customHeight="1">
      <c r="F276" s="2"/>
      <c r="L276" s="2"/>
      <c r="P276" s="2"/>
      <c r="Q276" s="2"/>
      <c r="R276" s="2"/>
      <c r="S276" s="2"/>
      <c r="T276" s="2"/>
      <c r="V276" s="2"/>
      <c r="X276" s="2"/>
      <c r="Z276" s="2"/>
      <c r="AB276" s="2"/>
      <c r="AE276" s="2"/>
      <c r="AF276" s="2"/>
      <c r="AG276" s="2"/>
      <c r="AO276" s="2"/>
    </row>
    <row r="277" spans="6:41" ht="15.75" customHeight="1">
      <c r="F277" s="2"/>
      <c r="L277" s="2"/>
      <c r="P277" s="2"/>
      <c r="Q277" s="2"/>
      <c r="R277" s="2"/>
      <c r="S277" s="2"/>
      <c r="T277" s="2"/>
      <c r="V277" s="2"/>
      <c r="X277" s="2"/>
      <c r="Z277" s="2"/>
      <c r="AB277" s="2"/>
      <c r="AE277" s="2"/>
      <c r="AF277" s="2"/>
      <c r="AG277" s="2"/>
      <c r="AO277" s="2"/>
    </row>
    <row r="278" spans="6:41" ht="15.75" customHeight="1">
      <c r="F278" s="2"/>
      <c r="L278" s="2"/>
      <c r="P278" s="2"/>
      <c r="Q278" s="2"/>
      <c r="R278" s="2"/>
      <c r="S278" s="2"/>
      <c r="T278" s="2"/>
      <c r="V278" s="2"/>
      <c r="X278" s="2"/>
      <c r="Z278" s="2"/>
      <c r="AB278" s="2"/>
      <c r="AE278" s="2"/>
      <c r="AF278" s="2"/>
      <c r="AG278" s="2"/>
      <c r="AO278" s="2"/>
    </row>
    <row r="279" spans="6:41" ht="15.75" customHeight="1">
      <c r="F279" s="2"/>
      <c r="L279" s="2"/>
      <c r="P279" s="2"/>
      <c r="Q279" s="2"/>
      <c r="R279" s="2"/>
      <c r="S279" s="2"/>
      <c r="T279" s="2"/>
      <c r="V279" s="2"/>
      <c r="X279" s="2"/>
      <c r="Z279" s="2"/>
      <c r="AB279" s="2"/>
      <c r="AE279" s="2"/>
      <c r="AF279" s="2"/>
      <c r="AG279" s="2"/>
      <c r="AO279" s="2"/>
    </row>
    <row r="280" spans="6:41" ht="15.75" customHeight="1">
      <c r="F280" s="2"/>
      <c r="L280" s="2"/>
      <c r="P280" s="2"/>
      <c r="Q280" s="2"/>
      <c r="R280" s="2"/>
      <c r="S280" s="2"/>
      <c r="T280" s="2"/>
      <c r="V280" s="2"/>
      <c r="X280" s="2"/>
      <c r="Z280" s="2"/>
      <c r="AB280" s="2"/>
      <c r="AE280" s="2"/>
      <c r="AF280" s="2"/>
      <c r="AG280" s="2"/>
      <c r="AO280" s="2"/>
    </row>
    <row r="281" spans="6:41" ht="15.75" customHeight="1">
      <c r="F281" s="2"/>
      <c r="L281" s="2"/>
      <c r="P281" s="2"/>
      <c r="Q281" s="2"/>
      <c r="R281" s="2"/>
      <c r="S281" s="2"/>
      <c r="T281" s="2"/>
      <c r="V281" s="2"/>
      <c r="X281" s="2"/>
      <c r="Z281" s="2"/>
      <c r="AB281" s="2"/>
      <c r="AE281" s="2"/>
      <c r="AF281" s="2"/>
      <c r="AG281" s="2"/>
      <c r="AO281" s="2"/>
    </row>
    <row r="282" spans="6:41" ht="15.75" customHeight="1">
      <c r="F282" s="2"/>
      <c r="L282" s="2"/>
      <c r="P282" s="2"/>
      <c r="Q282" s="2"/>
      <c r="R282" s="2"/>
      <c r="S282" s="2"/>
      <c r="T282" s="2"/>
      <c r="V282" s="2"/>
      <c r="X282" s="2"/>
      <c r="Z282" s="2"/>
      <c r="AB282" s="2"/>
      <c r="AE282" s="2"/>
      <c r="AF282" s="2"/>
      <c r="AG282" s="2"/>
      <c r="AO282" s="2"/>
    </row>
    <row r="283" spans="6:41" ht="15.75" customHeight="1">
      <c r="F283" s="2"/>
      <c r="L283" s="2"/>
      <c r="P283" s="2"/>
      <c r="Q283" s="2"/>
      <c r="R283" s="2"/>
      <c r="S283" s="2"/>
      <c r="T283" s="2"/>
      <c r="V283" s="2"/>
      <c r="X283" s="2"/>
      <c r="Z283" s="2"/>
      <c r="AB283" s="2"/>
      <c r="AE283" s="2"/>
      <c r="AF283" s="2"/>
      <c r="AG283" s="2"/>
      <c r="AO283" s="2"/>
    </row>
    <row r="284" spans="6:41" ht="15.75" customHeight="1">
      <c r="F284" s="2"/>
      <c r="L284" s="2"/>
      <c r="P284" s="2"/>
      <c r="Q284" s="2"/>
      <c r="R284" s="2"/>
      <c r="S284" s="2"/>
      <c r="T284" s="2"/>
      <c r="V284" s="2"/>
      <c r="X284" s="2"/>
      <c r="Z284" s="2"/>
      <c r="AB284" s="2"/>
      <c r="AE284" s="2"/>
      <c r="AF284" s="2"/>
      <c r="AG284" s="2"/>
      <c r="AO284" s="2"/>
    </row>
    <row r="285" spans="6:41" ht="15.75" customHeight="1">
      <c r="F285" s="2"/>
      <c r="L285" s="2"/>
      <c r="P285" s="2"/>
      <c r="Q285" s="2"/>
      <c r="R285" s="2"/>
      <c r="S285" s="2"/>
      <c r="T285" s="2"/>
      <c r="V285" s="2"/>
      <c r="X285" s="2"/>
      <c r="Z285" s="2"/>
      <c r="AB285" s="2"/>
      <c r="AE285" s="2"/>
      <c r="AF285" s="2"/>
      <c r="AG285" s="2"/>
      <c r="AO285" s="2"/>
    </row>
    <row r="286" spans="6:41" ht="15.75" customHeight="1">
      <c r="F286" s="2"/>
      <c r="L286" s="2"/>
      <c r="P286" s="2"/>
      <c r="Q286" s="2"/>
      <c r="R286" s="2"/>
      <c r="S286" s="2"/>
      <c r="T286" s="2"/>
      <c r="V286" s="2"/>
      <c r="X286" s="2"/>
      <c r="Z286" s="2"/>
      <c r="AB286" s="2"/>
      <c r="AE286" s="2"/>
      <c r="AF286" s="2"/>
      <c r="AG286" s="2"/>
      <c r="AO286" s="2"/>
    </row>
    <row r="287" spans="6:41" ht="15.75" customHeight="1">
      <c r="F287" s="2"/>
      <c r="L287" s="2"/>
      <c r="P287" s="2"/>
      <c r="Q287" s="2"/>
      <c r="R287" s="2"/>
      <c r="S287" s="2"/>
      <c r="T287" s="2"/>
      <c r="V287" s="2"/>
      <c r="X287" s="2"/>
      <c r="Z287" s="2"/>
      <c r="AB287" s="2"/>
      <c r="AE287" s="2"/>
      <c r="AF287" s="2"/>
      <c r="AG287" s="2"/>
      <c r="AO287" s="2"/>
    </row>
    <row r="288" spans="6:41" ht="15.75" customHeight="1">
      <c r="F288" s="2"/>
      <c r="L288" s="2"/>
      <c r="P288" s="2"/>
      <c r="Q288" s="2"/>
      <c r="R288" s="2"/>
      <c r="S288" s="2"/>
      <c r="T288" s="2"/>
      <c r="V288" s="2"/>
      <c r="X288" s="2"/>
      <c r="Z288" s="2"/>
      <c r="AB288" s="2"/>
      <c r="AE288" s="2"/>
      <c r="AF288" s="2"/>
      <c r="AG288" s="2"/>
      <c r="AO288" s="2"/>
    </row>
    <row r="289" spans="6:41" ht="15.75" customHeight="1">
      <c r="F289" s="2"/>
      <c r="L289" s="2"/>
      <c r="P289" s="2"/>
      <c r="Q289" s="2"/>
      <c r="R289" s="2"/>
      <c r="S289" s="2"/>
      <c r="T289" s="2"/>
      <c r="V289" s="2"/>
      <c r="X289" s="2"/>
      <c r="Z289" s="2"/>
      <c r="AB289" s="2"/>
      <c r="AE289" s="2"/>
      <c r="AF289" s="2"/>
      <c r="AG289" s="2"/>
      <c r="AO289" s="2"/>
    </row>
    <row r="290" spans="6:41" ht="15.75" customHeight="1">
      <c r="F290" s="2"/>
      <c r="L290" s="2"/>
      <c r="P290" s="2"/>
      <c r="Q290" s="2"/>
      <c r="R290" s="2"/>
      <c r="S290" s="2"/>
      <c r="T290" s="2"/>
      <c r="V290" s="2"/>
      <c r="X290" s="2"/>
      <c r="Z290" s="2"/>
      <c r="AB290" s="2"/>
      <c r="AE290" s="2"/>
      <c r="AF290" s="2"/>
      <c r="AG290" s="2"/>
      <c r="AO290" s="2"/>
    </row>
    <row r="291" spans="6:41" ht="15.75" customHeight="1">
      <c r="F291" s="2"/>
      <c r="L291" s="2"/>
      <c r="P291" s="2"/>
      <c r="Q291" s="2"/>
      <c r="R291" s="2"/>
      <c r="S291" s="2"/>
      <c r="T291" s="2"/>
      <c r="V291" s="2"/>
      <c r="X291" s="2"/>
      <c r="Z291" s="2"/>
      <c r="AB291" s="2"/>
      <c r="AE291" s="2"/>
      <c r="AF291" s="2"/>
      <c r="AG291" s="2"/>
      <c r="AO291" s="2"/>
    </row>
    <row r="292" spans="6:41" ht="15.75" customHeight="1">
      <c r="F292" s="2"/>
      <c r="L292" s="2"/>
      <c r="P292" s="2"/>
      <c r="Q292" s="2"/>
      <c r="R292" s="2"/>
      <c r="S292" s="2"/>
      <c r="T292" s="2"/>
      <c r="V292" s="2"/>
      <c r="X292" s="2"/>
      <c r="Z292" s="2"/>
      <c r="AB292" s="2"/>
      <c r="AE292" s="2"/>
      <c r="AF292" s="2"/>
      <c r="AG292" s="2"/>
      <c r="AO292" s="2"/>
    </row>
    <row r="293" spans="6:41" ht="15.75" customHeight="1">
      <c r="F293" s="2"/>
      <c r="L293" s="2"/>
      <c r="P293" s="2"/>
      <c r="Q293" s="2"/>
      <c r="R293" s="2"/>
      <c r="S293" s="2"/>
      <c r="T293" s="2"/>
      <c r="V293" s="2"/>
      <c r="X293" s="2"/>
      <c r="Z293" s="2"/>
      <c r="AB293" s="2"/>
      <c r="AE293" s="2"/>
      <c r="AF293" s="2"/>
      <c r="AG293" s="2"/>
      <c r="AO293" s="2"/>
    </row>
    <row r="294" spans="6:41" ht="15.75" customHeight="1">
      <c r="F294" s="2"/>
      <c r="L294" s="2"/>
      <c r="P294" s="2"/>
      <c r="Q294" s="2"/>
      <c r="R294" s="2"/>
      <c r="S294" s="2"/>
      <c r="T294" s="2"/>
      <c r="V294" s="2"/>
      <c r="X294" s="2"/>
      <c r="Z294" s="2"/>
      <c r="AB294" s="2"/>
      <c r="AE294" s="2"/>
      <c r="AF294" s="2"/>
      <c r="AG294" s="2"/>
      <c r="AO294" s="2"/>
    </row>
    <row r="295" spans="6:41" ht="15.75" customHeight="1">
      <c r="F295" s="2"/>
      <c r="L295" s="2"/>
      <c r="P295" s="2"/>
      <c r="Q295" s="2"/>
      <c r="R295" s="2"/>
      <c r="S295" s="2"/>
      <c r="T295" s="2"/>
      <c r="V295" s="2"/>
      <c r="X295" s="2"/>
      <c r="Z295" s="2"/>
      <c r="AB295" s="2"/>
      <c r="AE295" s="2"/>
      <c r="AF295" s="2"/>
      <c r="AG295" s="2"/>
      <c r="AO295" s="2"/>
    </row>
    <row r="296" spans="6:41" ht="15.75" customHeight="1">
      <c r="F296" s="2"/>
      <c r="L296" s="2"/>
      <c r="P296" s="2"/>
      <c r="Q296" s="2"/>
      <c r="R296" s="2"/>
      <c r="S296" s="2"/>
      <c r="T296" s="2"/>
      <c r="V296" s="2"/>
      <c r="X296" s="2"/>
      <c r="Z296" s="2"/>
      <c r="AB296" s="2"/>
      <c r="AE296" s="2"/>
      <c r="AF296" s="2"/>
      <c r="AG296" s="2"/>
      <c r="AO296" s="2"/>
    </row>
    <row r="297" spans="6:41" ht="15.75" customHeight="1">
      <c r="F297" s="2"/>
      <c r="L297" s="2"/>
      <c r="P297" s="2"/>
      <c r="Q297" s="2"/>
      <c r="R297" s="2"/>
      <c r="S297" s="2"/>
      <c r="T297" s="2"/>
      <c r="V297" s="2"/>
      <c r="X297" s="2"/>
      <c r="Z297" s="2"/>
      <c r="AB297" s="2"/>
      <c r="AE297" s="2"/>
      <c r="AF297" s="2"/>
      <c r="AG297" s="2"/>
      <c r="AO297" s="2"/>
    </row>
    <row r="298" spans="6:41" ht="15.75" customHeight="1">
      <c r="F298" s="2"/>
      <c r="L298" s="2"/>
      <c r="P298" s="2"/>
      <c r="Q298" s="2"/>
      <c r="R298" s="2"/>
      <c r="S298" s="2"/>
      <c r="T298" s="2"/>
      <c r="V298" s="2"/>
      <c r="X298" s="2"/>
      <c r="Z298" s="2"/>
      <c r="AB298" s="2"/>
      <c r="AE298" s="2"/>
      <c r="AF298" s="2"/>
      <c r="AG298" s="2"/>
      <c r="AO298" s="2"/>
    </row>
    <row r="299" spans="6:41" ht="15.75" customHeight="1">
      <c r="F299" s="2"/>
      <c r="L299" s="2"/>
      <c r="P299" s="2"/>
      <c r="Q299" s="2"/>
      <c r="R299" s="2"/>
      <c r="S299" s="2"/>
      <c r="T299" s="2"/>
      <c r="V299" s="2"/>
      <c r="X299" s="2"/>
      <c r="Z299" s="2"/>
      <c r="AB299" s="2"/>
      <c r="AE299" s="2"/>
      <c r="AF299" s="2"/>
      <c r="AG299" s="2"/>
      <c r="AO299" s="2"/>
    </row>
    <row r="300" spans="6:41" ht="15.75" customHeight="1">
      <c r="F300" s="2"/>
      <c r="L300" s="2"/>
      <c r="P300" s="2"/>
      <c r="Q300" s="2"/>
      <c r="R300" s="2"/>
      <c r="S300" s="2"/>
      <c r="T300" s="2"/>
      <c r="V300" s="2"/>
      <c r="X300" s="2"/>
      <c r="Z300" s="2"/>
      <c r="AB300" s="2"/>
      <c r="AE300" s="2"/>
      <c r="AF300" s="2"/>
      <c r="AG300" s="2"/>
      <c r="AO300" s="2"/>
    </row>
    <row r="301" spans="6:41" ht="15.75" customHeight="1">
      <c r="F301" s="2"/>
      <c r="L301" s="2"/>
      <c r="P301" s="2"/>
      <c r="Q301" s="2"/>
      <c r="R301" s="2"/>
      <c r="S301" s="2"/>
      <c r="T301" s="2"/>
      <c r="V301" s="2"/>
      <c r="X301" s="2"/>
      <c r="Z301" s="2"/>
      <c r="AB301" s="2"/>
      <c r="AE301" s="2"/>
      <c r="AF301" s="2"/>
      <c r="AG301" s="2"/>
      <c r="AO301" s="2"/>
    </row>
    <row r="302" spans="6:41" ht="15.75" customHeight="1">
      <c r="F302" s="2"/>
      <c r="L302" s="2"/>
      <c r="P302" s="2"/>
      <c r="Q302" s="2"/>
      <c r="R302" s="2"/>
      <c r="S302" s="2"/>
      <c r="T302" s="2"/>
      <c r="V302" s="2"/>
      <c r="X302" s="2"/>
      <c r="Z302" s="2"/>
      <c r="AB302" s="2"/>
      <c r="AE302" s="2"/>
      <c r="AF302" s="2"/>
      <c r="AG302" s="2"/>
      <c r="AO302" s="2"/>
    </row>
    <row r="303" spans="6:41" ht="15.75" customHeight="1">
      <c r="F303" s="2"/>
      <c r="L303" s="2"/>
      <c r="P303" s="2"/>
      <c r="Q303" s="2"/>
      <c r="R303" s="2"/>
      <c r="S303" s="2"/>
      <c r="T303" s="2"/>
      <c r="V303" s="2"/>
      <c r="X303" s="2"/>
      <c r="Z303" s="2"/>
      <c r="AB303" s="2"/>
      <c r="AE303" s="2"/>
      <c r="AF303" s="2"/>
      <c r="AG303" s="2"/>
      <c r="AO303" s="2"/>
    </row>
    <row r="304" spans="6:41" ht="15.75" customHeight="1">
      <c r="F304" s="2"/>
      <c r="L304" s="2"/>
      <c r="P304" s="2"/>
      <c r="Q304" s="2"/>
      <c r="R304" s="2"/>
      <c r="S304" s="2"/>
      <c r="T304" s="2"/>
      <c r="V304" s="2"/>
      <c r="X304" s="2"/>
      <c r="Z304" s="2"/>
      <c r="AB304" s="2"/>
      <c r="AE304" s="2"/>
      <c r="AF304" s="2"/>
      <c r="AG304" s="2"/>
      <c r="AO304" s="2"/>
    </row>
    <row r="305" spans="6:41" ht="15.75" customHeight="1">
      <c r="F305" s="2"/>
      <c r="L305" s="2"/>
      <c r="P305" s="2"/>
      <c r="Q305" s="2"/>
      <c r="R305" s="2"/>
      <c r="S305" s="2"/>
      <c r="T305" s="2"/>
      <c r="V305" s="2"/>
      <c r="X305" s="2"/>
      <c r="Z305" s="2"/>
      <c r="AB305" s="2"/>
      <c r="AE305" s="2"/>
      <c r="AF305" s="2"/>
      <c r="AG305" s="2"/>
      <c r="AO305" s="2"/>
    </row>
    <row r="306" spans="6:41" ht="15.75" customHeight="1">
      <c r="F306" s="2"/>
      <c r="L306" s="2"/>
      <c r="P306" s="2"/>
      <c r="Q306" s="2"/>
      <c r="R306" s="2"/>
      <c r="S306" s="2"/>
      <c r="T306" s="2"/>
      <c r="V306" s="2"/>
      <c r="X306" s="2"/>
      <c r="Z306" s="2"/>
      <c r="AB306" s="2"/>
      <c r="AE306" s="2"/>
      <c r="AF306" s="2"/>
      <c r="AG306" s="2"/>
      <c r="AO306" s="2"/>
    </row>
    <row r="307" spans="6:41" ht="15.75" customHeight="1">
      <c r="F307" s="2"/>
      <c r="L307" s="2"/>
      <c r="P307" s="2"/>
      <c r="Q307" s="2"/>
      <c r="R307" s="2"/>
      <c r="S307" s="2"/>
      <c r="T307" s="2"/>
      <c r="V307" s="2"/>
      <c r="X307" s="2"/>
      <c r="Z307" s="2"/>
      <c r="AB307" s="2"/>
      <c r="AE307" s="2"/>
      <c r="AF307" s="2"/>
      <c r="AG307" s="2"/>
      <c r="AO307" s="2"/>
    </row>
    <row r="308" spans="6:41" ht="15.75" customHeight="1">
      <c r="F308" s="2"/>
      <c r="L308" s="2"/>
      <c r="P308" s="2"/>
      <c r="Q308" s="2"/>
      <c r="R308" s="2"/>
      <c r="S308" s="2"/>
      <c r="T308" s="2"/>
      <c r="V308" s="2"/>
      <c r="X308" s="2"/>
      <c r="Z308" s="2"/>
      <c r="AB308" s="2"/>
      <c r="AE308" s="2"/>
      <c r="AF308" s="2"/>
      <c r="AG308" s="2"/>
      <c r="AO308" s="2"/>
    </row>
    <row r="309" spans="6:41" ht="15.75" customHeight="1">
      <c r="F309" s="2"/>
      <c r="L309" s="2"/>
      <c r="P309" s="2"/>
      <c r="Q309" s="2"/>
      <c r="R309" s="2"/>
      <c r="S309" s="2"/>
      <c r="T309" s="2"/>
      <c r="V309" s="2"/>
      <c r="X309" s="2"/>
      <c r="Z309" s="2"/>
      <c r="AB309" s="2"/>
      <c r="AE309" s="2"/>
      <c r="AF309" s="2"/>
      <c r="AG309" s="2"/>
      <c r="AO309" s="2"/>
    </row>
    <row r="310" spans="6:41" ht="15.75" customHeight="1">
      <c r="F310" s="2"/>
      <c r="L310" s="2"/>
      <c r="P310" s="2"/>
      <c r="Q310" s="2"/>
      <c r="R310" s="2"/>
      <c r="S310" s="2"/>
      <c r="T310" s="2"/>
      <c r="V310" s="2"/>
      <c r="X310" s="2"/>
      <c r="Z310" s="2"/>
      <c r="AB310" s="2"/>
      <c r="AE310" s="2"/>
      <c r="AF310" s="2"/>
      <c r="AG310" s="2"/>
      <c r="AO310" s="2"/>
    </row>
    <row r="311" spans="6:41" ht="15.75" customHeight="1">
      <c r="F311" s="2"/>
      <c r="L311" s="2"/>
      <c r="P311" s="2"/>
      <c r="Q311" s="2"/>
      <c r="R311" s="2"/>
      <c r="S311" s="2"/>
      <c r="T311" s="2"/>
      <c r="V311" s="2"/>
      <c r="X311" s="2"/>
      <c r="Z311" s="2"/>
      <c r="AB311" s="2"/>
      <c r="AE311" s="2"/>
      <c r="AF311" s="2"/>
      <c r="AG311" s="2"/>
      <c r="AO311" s="2"/>
    </row>
    <row r="312" spans="6:41" ht="15.75" customHeight="1">
      <c r="F312" s="2"/>
      <c r="L312" s="2"/>
      <c r="P312" s="2"/>
      <c r="Q312" s="2"/>
      <c r="R312" s="2"/>
      <c r="S312" s="2"/>
      <c r="T312" s="2"/>
      <c r="V312" s="2"/>
      <c r="X312" s="2"/>
      <c r="Z312" s="2"/>
      <c r="AB312" s="2"/>
      <c r="AE312" s="2"/>
      <c r="AF312" s="2"/>
      <c r="AG312" s="2"/>
      <c r="AO312" s="2"/>
    </row>
    <row r="313" spans="6:41" ht="15.75" customHeight="1">
      <c r="F313" s="2"/>
      <c r="L313" s="2"/>
      <c r="P313" s="2"/>
      <c r="Q313" s="2"/>
      <c r="R313" s="2"/>
      <c r="S313" s="2"/>
      <c r="T313" s="2"/>
      <c r="V313" s="2"/>
      <c r="X313" s="2"/>
      <c r="Z313" s="2"/>
      <c r="AB313" s="2"/>
      <c r="AE313" s="2"/>
      <c r="AF313" s="2"/>
      <c r="AG313" s="2"/>
      <c r="AO313" s="2"/>
    </row>
    <row r="314" spans="6:41" ht="15.75" customHeight="1">
      <c r="F314" s="2"/>
      <c r="L314" s="2"/>
      <c r="P314" s="2"/>
      <c r="Q314" s="2"/>
      <c r="R314" s="2"/>
      <c r="S314" s="2"/>
      <c r="T314" s="2"/>
      <c r="V314" s="2"/>
      <c r="X314" s="2"/>
      <c r="Z314" s="2"/>
      <c r="AB314" s="2"/>
      <c r="AE314" s="2"/>
      <c r="AF314" s="2"/>
      <c r="AG314" s="2"/>
      <c r="AO314" s="2"/>
    </row>
    <row r="315" spans="6:41" ht="15.75" customHeight="1">
      <c r="F315" s="2"/>
      <c r="L315" s="2"/>
      <c r="P315" s="2"/>
      <c r="Q315" s="2"/>
      <c r="R315" s="2"/>
      <c r="S315" s="2"/>
      <c r="T315" s="2"/>
      <c r="V315" s="2"/>
      <c r="X315" s="2"/>
      <c r="Z315" s="2"/>
      <c r="AB315" s="2"/>
      <c r="AE315" s="2"/>
      <c r="AF315" s="2"/>
      <c r="AG315" s="2"/>
      <c r="AO315" s="2"/>
    </row>
    <row r="316" spans="6:41" ht="15.75" customHeight="1">
      <c r="F316" s="2"/>
      <c r="L316" s="2"/>
      <c r="P316" s="2"/>
      <c r="Q316" s="2"/>
      <c r="R316" s="2"/>
      <c r="S316" s="2"/>
      <c r="T316" s="2"/>
      <c r="V316" s="2"/>
      <c r="X316" s="2"/>
      <c r="Z316" s="2"/>
      <c r="AB316" s="2"/>
      <c r="AE316" s="2"/>
      <c r="AF316" s="2"/>
      <c r="AG316" s="2"/>
      <c r="AO316" s="2"/>
    </row>
    <row r="317" spans="6:41" ht="15.75" customHeight="1">
      <c r="F317" s="2"/>
      <c r="L317" s="2"/>
      <c r="P317" s="2"/>
      <c r="Q317" s="2"/>
      <c r="R317" s="2"/>
      <c r="S317" s="2"/>
      <c r="T317" s="2"/>
      <c r="V317" s="2"/>
      <c r="X317" s="2"/>
      <c r="Z317" s="2"/>
      <c r="AB317" s="2"/>
      <c r="AE317" s="2"/>
      <c r="AF317" s="2"/>
      <c r="AG317" s="2"/>
      <c r="AO317" s="2"/>
    </row>
    <row r="318" spans="6:41" ht="15.75" customHeight="1">
      <c r="F318" s="2"/>
      <c r="L318" s="2"/>
      <c r="P318" s="2"/>
      <c r="Q318" s="2"/>
      <c r="R318" s="2"/>
      <c r="S318" s="2"/>
      <c r="T318" s="2"/>
      <c r="V318" s="2"/>
      <c r="X318" s="2"/>
      <c r="Z318" s="2"/>
      <c r="AB318" s="2"/>
      <c r="AE318" s="2"/>
      <c r="AF318" s="2"/>
      <c r="AG318" s="2"/>
      <c r="AO318" s="2"/>
    </row>
    <row r="319" spans="6:41" ht="15.75" customHeight="1">
      <c r="F319" s="2"/>
      <c r="L319" s="2"/>
      <c r="P319" s="2"/>
      <c r="Q319" s="2"/>
      <c r="R319" s="2"/>
      <c r="S319" s="2"/>
      <c r="T319" s="2"/>
      <c r="V319" s="2"/>
      <c r="X319" s="2"/>
      <c r="Z319" s="2"/>
      <c r="AB319" s="2"/>
      <c r="AE319" s="2"/>
      <c r="AF319" s="2"/>
      <c r="AG319" s="2"/>
      <c r="AO319" s="2"/>
    </row>
    <row r="320" spans="6:41" ht="15.75" customHeight="1">
      <c r="F320" s="2"/>
      <c r="L320" s="2"/>
      <c r="P320" s="2"/>
      <c r="Q320" s="2"/>
      <c r="R320" s="2"/>
      <c r="S320" s="2"/>
      <c r="T320" s="2"/>
      <c r="V320" s="2"/>
      <c r="X320" s="2"/>
      <c r="Z320" s="2"/>
      <c r="AB320" s="2"/>
      <c r="AE320" s="2"/>
      <c r="AF320" s="2"/>
      <c r="AG320" s="2"/>
      <c r="AO320" s="2"/>
    </row>
    <row r="321" spans="6:41" ht="15.75" customHeight="1">
      <c r="F321" s="2"/>
      <c r="L321" s="2"/>
      <c r="P321" s="2"/>
      <c r="Q321" s="2"/>
      <c r="R321" s="2"/>
      <c r="S321" s="2"/>
      <c r="T321" s="2"/>
      <c r="V321" s="2"/>
      <c r="X321" s="2"/>
      <c r="Z321" s="2"/>
      <c r="AB321" s="2"/>
      <c r="AE321" s="2"/>
      <c r="AF321" s="2"/>
      <c r="AG321" s="2"/>
      <c r="AO321" s="2"/>
    </row>
    <row r="322" spans="6:41" ht="15.75" customHeight="1">
      <c r="F322" s="2"/>
      <c r="L322" s="2"/>
      <c r="P322" s="2"/>
      <c r="Q322" s="2"/>
      <c r="R322" s="2"/>
      <c r="S322" s="2"/>
      <c r="T322" s="2"/>
      <c r="V322" s="2"/>
      <c r="X322" s="2"/>
      <c r="Z322" s="2"/>
      <c r="AB322" s="2"/>
      <c r="AE322" s="2"/>
      <c r="AF322" s="2"/>
      <c r="AG322" s="2"/>
      <c r="AO322" s="2"/>
    </row>
    <row r="323" spans="6:41" ht="15.75" customHeight="1">
      <c r="F323" s="2"/>
      <c r="L323" s="2"/>
      <c r="P323" s="2"/>
      <c r="Q323" s="2"/>
      <c r="R323" s="2"/>
      <c r="S323" s="2"/>
      <c r="T323" s="2"/>
      <c r="V323" s="2"/>
      <c r="X323" s="2"/>
      <c r="Z323" s="2"/>
      <c r="AB323" s="2"/>
      <c r="AE323" s="2"/>
      <c r="AF323" s="2"/>
      <c r="AG323" s="2"/>
      <c r="AO323" s="2"/>
    </row>
    <row r="324" spans="6:41" ht="15.75" customHeight="1">
      <c r="F324" s="2"/>
      <c r="L324" s="2"/>
      <c r="P324" s="2"/>
      <c r="Q324" s="2"/>
      <c r="R324" s="2"/>
      <c r="S324" s="2"/>
      <c r="T324" s="2"/>
      <c r="V324" s="2"/>
      <c r="X324" s="2"/>
      <c r="Z324" s="2"/>
      <c r="AB324" s="2"/>
      <c r="AE324" s="2"/>
      <c r="AF324" s="2"/>
      <c r="AG324" s="2"/>
      <c r="AO324" s="2"/>
    </row>
    <row r="325" spans="6:41" ht="15.75" customHeight="1">
      <c r="F325" s="2"/>
      <c r="L325" s="2"/>
      <c r="P325" s="2"/>
      <c r="Q325" s="2"/>
      <c r="R325" s="2"/>
      <c r="S325" s="2"/>
      <c r="T325" s="2"/>
      <c r="V325" s="2"/>
      <c r="X325" s="2"/>
      <c r="Z325" s="2"/>
      <c r="AB325" s="2"/>
      <c r="AE325" s="2"/>
      <c r="AF325" s="2"/>
      <c r="AG325" s="2"/>
      <c r="AO325" s="2"/>
    </row>
    <row r="326" spans="6:41" ht="15.75" customHeight="1">
      <c r="F326" s="2"/>
      <c r="L326" s="2"/>
      <c r="P326" s="2"/>
      <c r="Q326" s="2"/>
      <c r="R326" s="2"/>
      <c r="S326" s="2"/>
      <c r="T326" s="2"/>
      <c r="V326" s="2"/>
      <c r="X326" s="2"/>
      <c r="Z326" s="2"/>
      <c r="AB326" s="2"/>
      <c r="AE326" s="2"/>
      <c r="AF326" s="2"/>
      <c r="AG326" s="2"/>
      <c r="AO326" s="2"/>
    </row>
    <row r="327" spans="6:41" ht="15.75" customHeight="1">
      <c r="F327" s="2"/>
      <c r="L327" s="2"/>
      <c r="P327" s="2"/>
      <c r="Q327" s="2"/>
      <c r="R327" s="2"/>
      <c r="S327" s="2"/>
      <c r="T327" s="2"/>
      <c r="V327" s="2"/>
      <c r="X327" s="2"/>
      <c r="Z327" s="2"/>
      <c r="AB327" s="2"/>
      <c r="AE327" s="2"/>
      <c r="AF327" s="2"/>
      <c r="AG327" s="2"/>
      <c r="AO327" s="2"/>
    </row>
    <row r="328" spans="6:41" ht="15.75" customHeight="1">
      <c r="F328" s="2"/>
      <c r="L328" s="2"/>
      <c r="P328" s="2"/>
      <c r="Q328" s="2"/>
      <c r="R328" s="2"/>
      <c r="S328" s="2"/>
      <c r="T328" s="2"/>
      <c r="V328" s="2"/>
      <c r="X328" s="2"/>
      <c r="Z328" s="2"/>
      <c r="AB328" s="2"/>
      <c r="AE328" s="2"/>
      <c r="AF328" s="2"/>
      <c r="AG328" s="2"/>
      <c r="AO328" s="2"/>
    </row>
    <row r="329" spans="6:41" ht="15.75" customHeight="1">
      <c r="AO329" s="2"/>
    </row>
    <row r="330" spans="6:41" ht="15.75" customHeight="1">
      <c r="AO330" s="2"/>
    </row>
    <row r="331" spans="6:41" ht="15.75" customHeight="1">
      <c r="AO331" s="2"/>
    </row>
    <row r="332" spans="6:41" ht="15.75" customHeight="1">
      <c r="AO332" s="2"/>
    </row>
    <row r="333" spans="6:41" ht="15.75" customHeight="1">
      <c r="AO333" s="2"/>
    </row>
    <row r="334" spans="6:41" ht="15.75" customHeight="1">
      <c r="AO334" s="2"/>
    </row>
    <row r="335" spans="6:41" ht="15.75" customHeight="1">
      <c r="AO335" s="2"/>
    </row>
    <row r="336" spans="6:41" ht="15.75" customHeight="1">
      <c r="AO336" s="2"/>
    </row>
    <row r="337" spans="41:41" ht="15.75" customHeight="1">
      <c r="AO337" s="2"/>
    </row>
    <row r="338" spans="41:41" ht="15.75" customHeight="1">
      <c r="AO338" s="2"/>
    </row>
    <row r="339" spans="41:41" ht="15.75" customHeight="1">
      <c r="AO339" s="2"/>
    </row>
    <row r="340" spans="41:41" ht="15.75" customHeight="1">
      <c r="AO340" s="2"/>
    </row>
    <row r="341" spans="41:41" ht="15.75" customHeight="1">
      <c r="AO341" s="2"/>
    </row>
    <row r="342" spans="41:41" ht="15.75" customHeight="1">
      <c r="AO342" s="2"/>
    </row>
    <row r="343" spans="41:41" ht="15.75" customHeight="1">
      <c r="AO343" s="2"/>
    </row>
    <row r="344" spans="41:41" ht="15.75" customHeight="1">
      <c r="AO344" s="2"/>
    </row>
    <row r="345" spans="41:41" ht="15.75" customHeight="1">
      <c r="AO345" s="2"/>
    </row>
    <row r="346" spans="41:41" ht="15.75" customHeight="1">
      <c r="AO346" s="2"/>
    </row>
    <row r="347" spans="41:41" ht="15.75" customHeight="1">
      <c r="AO347" s="2"/>
    </row>
    <row r="348" spans="41:41" ht="15.75" customHeight="1">
      <c r="AO348" s="2"/>
    </row>
    <row r="349" spans="41:41" ht="15.75" customHeight="1">
      <c r="AO349" s="2"/>
    </row>
    <row r="350" spans="41:41" ht="15.75" customHeight="1">
      <c r="AO350" s="2"/>
    </row>
    <row r="351" spans="41:41" ht="15.75" customHeight="1">
      <c r="AO351" s="2"/>
    </row>
    <row r="352" spans="41:41" ht="15.75" customHeight="1">
      <c r="AO352" s="2"/>
    </row>
    <row r="353" spans="41:41" ht="15.75" customHeight="1">
      <c r="AO353" s="2"/>
    </row>
    <row r="354" spans="41:41" ht="15.75" customHeight="1">
      <c r="AO354" s="2"/>
    </row>
    <row r="355" spans="41:41" ht="15.75" customHeight="1">
      <c r="AO355" s="2"/>
    </row>
    <row r="356" spans="41:41" ht="15.75" customHeight="1">
      <c r="AO356" s="2"/>
    </row>
    <row r="357" spans="41:41" ht="15.75" customHeight="1">
      <c r="AO357" s="2"/>
    </row>
    <row r="358" spans="41:41" ht="15.75" customHeight="1">
      <c r="AO358" s="2"/>
    </row>
    <row r="359" spans="41:41" ht="15.75" customHeight="1">
      <c r="AO359" s="2"/>
    </row>
    <row r="360" spans="41:41" ht="15.75" customHeight="1">
      <c r="AO360" s="2"/>
    </row>
    <row r="361" spans="41:41" ht="15.75" customHeight="1">
      <c r="AO361" s="2"/>
    </row>
    <row r="362" spans="41:41" ht="15.75" customHeight="1">
      <c r="AO362" s="2"/>
    </row>
    <row r="363" spans="41:41" ht="15.75" customHeight="1">
      <c r="AO363" s="2"/>
    </row>
    <row r="364" spans="41:41" ht="15.75" customHeight="1">
      <c r="AO364" s="2"/>
    </row>
    <row r="365" spans="41:41" ht="15.75" customHeight="1">
      <c r="AO365" s="2"/>
    </row>
    <row r="366" spans="41:41" ht="15.75" customHeight="1">
      <c r="AO366" s="2"/>
    </row>
    <row r="367" spans="41:41" ht="15.75" customHeight="1">
      <c r="AO367" s="2"/>
    </row>
    <row r="368" spans="41:41" ht="15.75" customHeight="1">
      <c r="AO368" s="2"/>
    </row>
    <row r="369" spans="41:41" ht="15.75" customHeight="1">
      <c r="AO369" s="2"/>
    </row>
    <row r="370" spans="41:41" ht="15.75" customHeight="1">
      <c r="AO370" s="2"/>
    </row>
    <row r="371" spans="41:41" ht="15.75" customHeight="1">
      <c r="AO371" s="2"/>
    </row>
    <row r="372" spans="41:41" ht="15.75" customHeight="1">
      <c r="AO372" s="2"/>
    </row>
    <row r="373" spans="41:41" ht="15.75" customHeight="1">
      <c r="AO373" s="2"/>
    </row>
    <row r="374" spans="41:41" ht="15.75" customHeight="1">
      <c r="AO374" s="2"/>
    </row>
    <row r="375" spans="41:41" ht="15.75" customHeight="1">
      <c r="AO375" s="2"/>
    </row>
    <row r="376" spans="41:41" ht="15.75" customHeight="1">
      <c r="AO376" s="2"/>
    </row>
    <row r="377" spans="41:41" ht="15.75" customHeight="1">
      <c r="AO377" s="2"/>
    </row>
    <row r="378" spans="41:41" ht="15.75" customHeight="1">
      <c r="AO378" s="2"/>
    </row>
    <row r="379" spans="41:41" ht="15.75" customHeight="1">
      <c r="AO379" s="2"/>
    </row>
    <row r="380" spans="41:41" ht="15.75" customHeight="1">
      <c r="AO380" s="2"/>
    </row>
    <row r="381" spans="41:41" ht="15.75" customHeight="1">
      <c r="AO381" s="2"/>
    </row>
    <row r="382" spans="41:41" ht="15.75" customHeight="1">
      <c r="AO382" s="2"/>
    </row>
    <row r="383" spans="41:41" ht="15.75" customHeight="1">
      <c r="AO383" s="2"/>
    </row>
    <row r="384" spans="41:41" ht="15.75" customHeight="1">
      <c r="AO384" s="2"/>
    </row>
    <row r="385" spans="41:41" ht="15.75" customHeight="1">
      <c r="AO385" s="2"/>
    </row>
    <row r="386" spans="41:41" ht="15.75" customHeight="1">
      <c r="AO386" s="2"/>
    </row>
    <row r="387" spans="41:41" ht="15.75" customHeight="1">
      <c r="AO387" s="2"/>
    </row>
    <row r="388" spans="41:41" ht="15.75" customHeight="1">
      <c r="AO388" s="2"/>
    </row>
    <row r="389" spans="41:41" ht="15.75" customHeight="1">
      <c r="AO389" s="2"/>
    </row>
    <row r="390" spans="41:41" ht="15.75" customHeight="1">
      <c r="AO390" s="2"/>
    </row>
    <row r="391" spans="41:41" ht="15.75" customHeight="1">
      <c r="AO391" s="2"/>
    </row>
    <row r="392" spans="41:41" ht="15.75" customHeight="1">
      <c r="AO392" s="2"/>
    </row>
    <row r="393" spans="41:41" ht="15.75" customHeight="1">
      <c r="AO393" s="2"/>
    </row>
    <row r="394" spans="41:41" ht="15.75" customHeight="1">
      <c r="AO394" s="2"/>
    </row>
    <row r="395" spans="41:41" ht="15.75" customHeight="1">
      <c r="AO395" s="2"/>
    </row>
    <row r="396" spans="41:41" ht="15.75" customHeight="1">
      <c r="AO396" s="2"/>
    </row>
    <row r="397" spans="41:41" ht="15.75" customHeight="1">
      <c r="AO397" s="2"/>
    </row>
    <row r="398" spans="41:41" ht="15.75" customHeight="1">
      <c r="AO398" s="2"/>
    </row>
    <row r="399" spans="41:41" ht="15.75" customHeight="1">
      <c r="AO399" s="2"/>
    </row>
    <row r="400" spans="41:41" ht="15.75" customHeight="1">
      <c r="AO400" s="2"/>
    </row>
    <row r="401" spans="41:41" ht="15.75" customHeight="1">
      <c r="AO401" s="2"/>
    </row>
    <row r="402" spans="41:41" ht="15.75" customHeight="1">
      <c r="AO402" s="2"/>
    </row>
    <row r="403" spans="41:41" ht="15.75" customHeight="1">
      <c r="AO403" s="2"/>
    </row>
    <row r="404" spans="41:41" ht="15.75" customHeight="1">
      <c r="AO404" s="2"/>
    </row>
    <row r="405" spans="41:41" ht="15.75" customHeight="1">
      <c r="AO405" s="2"/>
    </row>
    <row r="406" spans="41:41" ht="15.75" customHeight="1">
      <c r="AO406" s="2"/>
    </row>
    <row r="407" spans="41:41" ht="15.75" customHeight="1">
      <c r="AO407" s="2"/>
    </row>
    <row r="408" spans="41:41" ht="15.75" customHeight="1">
      <c r="AO408" s="2"/>
    </row>
    <row r="409" spans="41:41" ht="15.75" customHeight="1">
      <c r="AO409" s="2"/>
    </row>
    <row r="410" spans="41:41" ht="15.75" customHeight="1">
      <c r="AO410" s="2"/>
    </row>
    <row r="411" spans="41:41" ht="15.75" customHeight="1">
      <c r="AO411" s="2"/>
    </row>
    <row r="412" spans="41:41" ht="15.75" customHeight="1">
      <c r="AO412" s="2"/>
    </row>
    <row r="413" spans="41:41" ht="15.75" customHeight="1">
      <c r="AO413" s="2"/>
    </row>
    <row r="414" spans="41:41" ht="15.75" customHeight="1">
      <c r="AO414" s="2"/>
    </row>
    <row r="415" spans="41:41" ht="15.75" customHeight="1">
      <c r="AO415" s="2"/>
    </row>
    <row r="416" spans="41:41" ht="15.75" customHeight="1">
      <c r="AO416" s="2"/>
    </row>
    <row r="417" spans="41:41" ht="15.75" customHeight="1">
      <c r="AO417" s="2"/>
    </row>
    <row r="418" spans="41:41" ht="15.75" customHeight="1">
      <c r="AO418" s="2"/>
    </row>
    <row r="419" spans="41:41" ht="15.75" customHeight="1">
      <c r="AO419" s="2"/>
    </row>
    <row r="420" spans="41:41" ht="15.75" customHeight="1">
      <c r="AO420" s="2"/>
    </row>
    <row r="421" spans="41:41" ht="15.75" customHeight="1">
      <c r="AO421" s="2"/>
    </row>
    <row r="422" spans="41:41" ht="15.75" customHeight="1">
      <c r="AO422" s="2"/>
    </row>
    <row r="423" spans="41:41" ht="15.75" customHeight="1">
      <c r="AO423" s="2"/>
    </row>
    <row r="424" spans="41:41" ht="15.75" customHeight="1">
      <c r="AO424" s="2"/>
    </row>
    <row r="425" spans="41:41" ht="15.75" customHeight="1">
      <c r="AO425" s="2"/>
    </row>
    <row r="426" spans="41:41" ht="15.75" customHeight="1">
      <c r="AO426" s="2"/>
    </row>
    <row r="427" spans="41:41" ht="15.75" customHeight="1">
      <c r="AO427" s="2"/>
    </row>
    <row r="428" spans="41:41" ht="15.75" customHeight="1">
      <c r="AO428" s="2"/>
    </row>
    <row r="429" spans="41:41" ht="15.75" customHeight="1">
      <c r="AO429" s="2"/>
    </row>
    <row r="430" spans="41:41" ht="15.75" customHeight="1">
      <c r="AO430" s="2"/>
    </row>
    <row r="431" spans="41:41" ht="15.75" customHeight="1">
      <c r="AO431" s="2"/>
    </row>
    <row r="432" spans="41:41" ht="15.75" customHeight="1">
      <c r="AO432" s="2"/>
    </row>
    <row r="433" spans="41:41" ht="15.75" customHeight="1">
      <c r="AO433" s="2"/>
    </row>
    <row r="434" spans="41:41" ht="15.75" customHeight="1">
      <c r="AO434" s="2"/>
    </row>
    <row r="435" spans="41:41" ht="15.75" customHeight="1">
      <c r="AO435" s="2"/>
    </row>
    <row r="436" spans="41:41" ht="15.75" customHeight="1">
      <c r="AO436" s="2"/>
    </row>
    <row r="437" spans="41:41" ht="15.75" customHeight="1">
      <c r="AO437" s="2"/>
    </row>
    <row r="438" spans="41:41" ht="15.75" customHeight="1">
      <c r="AO438" s="2"/>
    </row>
    <row r="439" spans="41:41" ht="15.75" customHeight="1">
      <c r="AO439" s="2"/>
    </row>
    <row r="440" spans="41:41" ht="15.75" customHeight="1">
      <c r="AO440" s="2"/>
    </row>
    <row r="441" spans="41:41" ht="15.75" customHeight="1">
      <c r="AO441" s="2"/>
    </row>
    <row r="442" spans="41:41" ht="15.75" customHeight="1">
      <c r="AO442" s="2"/>
    </row>
    <row r="443" spans="41:41" ht="15.75" customHeight="1">
      <c r="AO443" s="2"/>
    </row>
    <row r="444" spans="41:41" ht="15.75" customHeight="1">
      <c r="AO444" s="2"/>
    </row>
    <row r="445" spans="41:41" ht="15.75" customHeight="1">
      <c r="AO445" s="2"/>
    </row>
    <row r="446" spans="41:41" ht="15.75" customHeight="1">
      <c r="AO446" s="2"/>
    </row>
    <row r="447" spans="41:41" ht="15.75" customHeight="1">
      <c r="AO447" s="2"/>
    </row>
    <row r="448" spans="41:41" ht="15.75" customHeight="1">
      <c r="AO448" s="2"/>
    </row>
    <row r="449" spans="41:41" ht="15.75" customHeight="1">
      <c r="AO449" s="2"/>
    </row>
    <row r="450" spans="41:41" ht="15.75" customHeight="1">
      <c r="AO450" s="2"/>
    </row>
    <row r="451" spans="41:41" ht="15.75" customHeight="1">
      <c r="AO451" s="2"/>
    </row>
    <row r="452" spans="41:41" ht="15.75" customHeight="1">
      <c r="AO452" s="2"/>
    </row>
    <row r="453" spans="41:41" ht="15.75" customHeight="1">
      <c r="AO453" s="2"/>
    </row>
    <row r="454" spans="41:41" ht="15.75" customHeight="1">
      <c r="AO454" s="2"/>
    </row>
    <row r="455" spans="41:41" ht="15.75" customHeight="1">
      <c r="AO455" s="2"/>
    </row>
    <row r="456" spans="41:41" ht="15.75" customHeight="1">
      <c r="AO456" s="2"/>
    </row>
    <row r="457" spans="41:41" ht="15.75" customHeight="1">
      <c r="AO457" s="2"/>
    </row>
    <row r="458" spans="41:41" ht="15.75" customHeight="1">
      <c r="AO458" s="2"/>
    </row>
    <row r="459" spans="41:41" ht="15.75" customHeight="1">
      <c r="AO459" s="2"/>
    </row>
    <row r="460" spans="41:41" ht="15.75" customHeight="1">
      <c r="AO460" s="2"/>
    </row>
    <row r="461" spans="41:41" ht="15.75" customHeight="1">
      <c r="AO461" s="2"/>
    </row>
    <row r="462" spans="41:41" ht="15.75" customHeight="1">
      <c r="AO462" s="2"/>
    </row>
    <row r="463" spans="41:41" ht="15.75" customHeight="1">
      <c r="AO463" s="2"/>
    </row>
    <row r="464" spans="41:41" ht="15.75" customHeight="1">
      <c r="AO464" s="2"/>
    </row>
    <row r="465" spans="41:41" ht="15.75" customHeight="1">
      <c r="AO465" s="2"/>
    </row>
    <row r="466" spans="41:41" ht="15.75" customHeight="1">
      <c r="AO466" s="2"/>
    </row>
    <row r="467" spans="41:41" ht="15.75" customHeight="1">
      <c r="AO467" s="2"/>
    </row>
    <row r="468" spans="41:41" ht="15.75" customHeight="1">
      <c r="AO468" s="2"/>
    </row>
    <row r="469" spans="41:41" ht="15.75" customHeight="1">
      <c r="AO469" s="2"/>
    </row>
    <row r="470" spans="41:41" ht="15.75" customHeight="1">
      <c r="AO470" s="2"/>
    </row>
    <row r="471" spans="41:41" ht="15.75" customHeight="1">
      <c r="AO471" s="2"/>
    </row>
    <row r="472" spans="41:41" ht="15.75" customHeight="1">
      <c r="AO472" s="2"/>
    </row>
    <row r="473" spans="41:41" ht="15.75" customHeight="1">
      <c r="AO473" s="2"/>
    </row>
    <row r="474" spans="41:41" ht="15.75" customHeight="1">
      <c r="AO474" s="2"/>
    </row>
    <row r="475" spans="41:41" ht="15.75" customHeight="1">
      <c r="AO475" s="2"/>
    </row>
    <row r="476" spans="41:41" ht="15.75" customHeight="1">
      <c r="AO476" s="2"/>
    </row>
    <row r="477" spans="41:41" ht="15.75" customHeight="1">
      <c r="AO477" s="2"/>
    </row>
    <row r="478" spans="41:41" ht="15.75" customHeight="1">
      <c r="AO478" s="2"/>
    </row>
    <row r="479" spans="41:41" ht="15.75" customHeight="1">
      <c r="AO479" s="2"/>
    </row>
    <row r="480" spans="41:41" ht="15.75" customHeight="1">
      <c r="AO480" s="2"/>
    </row>
    <row r="481" spans="41:41" ht="15.75" customHeight="1">
      <c r="AO481" s="2"/>
    </row>
    <row r="482" spans="41:41" ht="15.75" customHeight="1">
      <c r="AO482" s="2"/>
    </row>
    <row r="483" spans="41:41" ht="15.75" customHeight="1">
      <c r="AO483" s="2"/>
    </row>
    <row r="484" spans="41:41" ht="15.75" customHeight="1">
      <c r="AO484" s="2"/>
    </row>
    <row r="485" spans="41:41" ht="15.75" customHeight="1">
      <c r="AO485" s="2"/>
    </row>
    <row r="486" spans="41:41" ht="15.75" customHeight="1">
      <c r="AO486" s="2"/>
    </row>
    <row r="487" spans="41:41" ht="15.75" customHeight="1">
      <c r="AO487" s="2"/>
    </row>
    <row r="488" spans="41:41" ht="15.75" customHeight="1">
      <c r="AO488" s="2"/>
    </row>
    <row r="489" spans="41:41" ht="15.75" customHeight="1">
      <c r="AO489" s="2"/>
    </row>
    <row r="490" spans="41:41" ht="15.75" customHeight="1">
      <c r="AO490" s="2"/>
    </row>
    <row r="491" spans="41:41" ht="15.75" customHeight="1">
      <c r="AO491" s="2"/>
    </row>
    <row r="492" spans="41:41" ht="15.75" customHeight="1">
      <c r="AO492" s="2"/>
    </row>
    <row r="493" spans="41:41" ht="15.75" customHeight="1">
      <c r="AO493" s="2"/>
    </row>
    <row r="494" spans="41:41" ht="15.75" customHeight="1">
      <c r="AO494" s="2"/>
    </row>
    <row r="495" spans="41:41" ht="15.75" customHeight="1">
      <c r="AO495" s="2"/>
    </row>
    <row r="496" spans="41:41" ht="15.75" customHeight="1">
      <c r="AO496" s="2"/>
    </row>
    <row r="497" spans="41:41" ht="15.75" customHeight="1">
      <c r="AO497" s="2"/>
    </row>
    <row r="498" spans="41:41" ht="15.75" customHeight="1">
      <c r="AO498" s="2"/>
    </row>
    <row r="499" spans="41:41" ht="15.75" customHeight="1">
      <c r="AO499" s="2"/>
    </row>
    <row r="500" spans="41:41" ht="15.75" customHeight="1">
      <c r="AO500" s="2"/>
    </row>
    <row r="501" spans="41:41" ht="15.75" customHeight="1">
      <c r="AO501" s="2"/>
    </row>
    <row r="502" spans="41:41" ht="15.75" customHeight="1">
      <c r="AO502" s="2"/>
    </row>
    <row r="503" spans="41:41" ht="15.75" customHeight="1">
      <c r="AO503" s="2"/>
    </row>
    <row r="504" spans="41:41" ht="15.75" customHeight="1">
      <c r="AO504" s="2"/>
    </row>
    <row r="505" spans="41:41" ht="15.75" customHeight="1">
      <c r="AO505" s="2"/>
    </row>
    <row r="506" spans="41:41" ht="15.75" customHeight="1">
      <c r="AO506" s="2"/>
    </row>
    <row r="507" spans="41:41" ht="15.75" customHeight="1">
      <c r="AO507" s="2"/>
    </row>
    <row r="508" spans="41:41" ht="15.75" customHeight="1">
      <c r="AO508" s="2"/>
    </row>
    <row r="509" spans="41:41" ht="15.75" customHeight="1">
      <c r="AO509" s="2"/>
    </row>
    <row r="510" spans="41:41" ht="15.75" customHeight="1">
      <c r="AO510" s="2"/>
    </row>
    <row r="511" spans="41:41" ht="15.75" customHeight="1">
      <c r="AO511" s="2"/>
    </row>
    <row r="512" spans="41:41" ht="15.75" customHeight="1">
      <c r="AO512" s="2"/>
    </row>
    <row r="513" spans="41:41" ht="15.75" customHeight="1">
      <c r="AO513" s="2"/>
    </row>
    <row r="514" spans="41:41" ht="15.75" customHeight="1">
      <c r="AO514" s="2"/>
    </row>
    <row r="515" spans="41:41" ht="15.75" customHeight="1">
      <c r="AO515" s="2"/>
    </row>
    <row r="516" spans="41:41" ht="15.75" customHeight="1">
      <c r="AO516" s="2"/>
    </row>
    <row r="517" spans="41:41" ht="15.75" customHeight="1">
      <c r="AO517" s="2"/>
    </row>
    <row r="518" spans="41:41" ht="15.75" customHeight="1">
      <c r="AO518" s="2"/>
    </row>
    <row r="519" spans="41:41" ht="15.75" customHeight="1">
      <c r="AO519" s="2"/>
    </row>
    <row r="520" spans="41:41" ht="15.75" customHeight="1">
      <c r="AO520" s="2"/>
    </row>
    <row r="521" spans="41:41" ht="15.75" customHeight="1">
      <c r="AO521" s="2"/>
    </row>
    <row r="522" spans="41:41" ht="15.75" customHeight="1">
      <c r="AO522" s="2"/>
    </row>
    <row r="523" spans="41:41" ht="15.75" customHeight="1">
      <c r="AO523" s="2"/>
    </row>
    <row r="524" spans="41:41" ht="15.75" customHeight="1">
      <c r="AO524" s="2"/>
    </row>
    <row r="525" spans="41:41" ht="15.75" customHeight="1">
      <c r="AO525" s="2"/>
    </row>
    <row r="526" spans="41:41" ht="15.75" customHeight="1">
      <c r="AO526" s="2"/>
    </row>
    <row r="527" spans="41:41" ht="15.75" customHeight="1">
      <c r="AO527" s="2"/>
    </row>
    <row r="528" spans="41:41" ht="15.75" customHeight="1">
      <c r="AO528" s="2"/>
    </row>
    <row r="529" spans="41:41" ht="15.75" customHeight="1">
      <c r="AO529" s="2"/>
    </row>
    <row r="530" spans="41:41" ht="15.75" customHeight="1">
      <c r="AO530" s="2"/>
    </row>
    <row r="531" spans="41:41" ht="15.75" customHeight="1">
      <c r="AO531" s="2"/>
    </row>
    <row r="532" spans="41:41" ht="15.75" customHeight="1">
      <c r="AO532" s="2"/>
    </row>
    <row r="533" spans="41:41" ht="15.75" customHeight="1">
      <c r="AO533" s="2"/>
    </row>
    <row r="534" spans="41:41" ht="15.75" customHeight="1">
      <c r="AO534" s="2"/>
    </row>
    <row r="535" spans="41:41" ht="15.75" customHeight="1">
      <c r="AO535" s="2"/>
    </row>
    <row r="536" spans="41:41" ht="15.75" customHeight="1">
      <c r="AO536" s="2"/>
    </row>
    <row r="537" spans="41:41" ht="15.75" customHeight="1">
      <c r="AO537" s="2"/>
    </row>
    <row r="538" spans="41:41" ht="15.75" customHeight="1">
      <c r="AO538" s="2"/>
    </row>
    <row r="539" spans="41:41" ht="15.75" customHeight="1">
      <c r="AO539" s="2"/>
    </row>
    <row r="540" spans="41:41" ht="15.75" customHeight="1">
      <c r="AO540" s="2"/>
    </row>
    <row r="541" spans="41:41" ht="15.75" customHeight="1">
      <c r="AO541" s="2"/>
    </row>
    <row r="542" spans="41:41" ht="15.75" customHeight="1">
      <c r="AO542" s="2"/>
    </row>
    <row r="543" spans="41:41" ht="15.75" customHeight="1">
      <c r="AO543" s="2"/>
    </row>
    <row r="544" spans="41:41" ht="15.75" customHeight="1">
      <c r="AO544" s="2"/>
    </row>
    <row r="545" spans="41:41" ht="15.75" customHeight="1">
      <c r="AO545" s="2"/>
    </row>
    <row r="546" spans="41:41" ht="15.75" customHeight="1">
      <c r="AO546" s="2"/>
    </row>
    <row r="547" spans="41:41" ht="15.75" customHeight="1">
      <c r="AO547" s="2"/>
    </row>
    <row r="548" spans="41:41" ht="15.75" customHeight="1">
      <c r="AO548" s="2"/>
    </row>
    <row r="549" spans="41:41" ht="15.75" customHeight="1">
      <c r="AO549" s="2"/>
    </row>
    <row r="550" spans="41:41" ht="15.75" customHeight="1">
      <c r="AO550" s="2"/>
    </row>
    <row r="551" spans="41:41" ht="15.75" customHeight="1">
      <c r="AO551" s="2"/>
    </row>
    <row r="552" spans="41:41" ht="15.75" customHeight="1">
      <c r="AO552" s="2"/>
    </row>
    <row r="553" spans="41:41" ht="15.75" customHeight="1">
      <c r="AO553" s="2"/>
    </row>
    <row r="554" spans="41:41" ht="15.75" customHeight="1">
      <c r="AO554" s="2"/>
    </row>
    <row r="555" spans="41:41" ht="15.75" customHeight="1">
      <c r="AO555" s="2"/>
    </row>
    <row r="556" spans="41:41" ht="15.75" customHeight="1">
      <c r="AO556" s="2"/>
    </row>
    <row r="557" spans="41:41" ht="15.75" customHeight="1">
      <c r="AO557" s="2"/>
    </row>
    <row r="558" spans="41:41" ht="15.75" customHeight="1">
      <c r="AO558" s="2"/>
    </row>
    <row r="559" spans="41:41" ht="15.75" customHeight="1">
      <c r="AO559" s="2"/>
    </row>
    <row r="560" spans="41:41" ht="15.75" customHeight="1">
      <c r="AO560" s="2"/>
    </row>
    <row r="561" spans="41:41" ht="15.75" customHeight="1">
      <c r="AO561" s="2"/>
    </row>
    <row r="562" spans="41:41" ht="15.75" customHeight="1">
      <c r="AO562" s="2"/>
    </row>
    <row r="563" spans="41:41" ht="15.75" customHeight="1">
      <c r="AO563" s="2"/>
    </row>
    <row r="564" spans="41:41" ht="15.75" customHeight="1">
      <c r="AO564" s="2"/>
    </row>
    <row r="565" spans="41:41" ht="15.75" customHeight="1">
      <c r="AO565" s="2"/>
    </row>
    <row r="566" spans="41:41" ht="15.75" customHeight="1">
      <c r="AO566" s="2"/>
    </row>
    <row r="567" spans="41:41" ht="15.75" customHeight="1">
      <c r="AO567" s="2"/>
    </row>
    <row r="568" spans="41:41" ht="15.75" customHeight="1">
      <c r="AO568" s="2"/>
    </row>
    <row r="569" spans="41:41" ht="15.75" customHeight="1">
      <c r="AO569" s="2"/>
    </row>
    <row r="570" spans="41:41" ht="15.75" customHeight="1">
      <c r="AO570" s="2"/>
    </row>
    <row r="571" spans="41:41" ht="15.75" customHeight="1">
      <c r="AO571" s="2"/>
    </row>
    <row r="572" spans="41:41" ht="15.75" customHeight="1">
      <c r="AO572" s="2"/>
    </row>
    <row r="573" spans="41:41" ht="15.75" customHeight="1">
      <c r="AO573" s="2"/>
    </row>
    <row r="574" spans="41:41" ht="15.75" customHeight="1">
      <c r="AO574" s="2"/>
    </row>
    <row r="575" spans="41:41" ht="15.75" customHeight="1">
      <c r="AO575" s="2"/>
    </row>
    <row r="576" spans="41:41" ht="15.75" customHeight="1">
      <c r="AO576" s="2"/>
    </row>
    <row r="577" spans="41:41" ht="15.75" customHeight="1">
      <c r="AO577" s="2"/>
    </row>
    <row r="578" spans="41:41" ht="15.75" customHeight="1">
      <c r="AO578" s="2"/>
    </row>
    <row r="579" spans="41:41" ht="15.75" customHeight="1">
      <c r="AO579" s="2"/>
    </row>
    <row r="580" spans="41:41" ht="15.75" customHeight="1">
      <c r="AO580" s="2"/>
    </row>
    <row r="581" spans="41:41" ht="15.75" customHeight="1">
      <c r="AO581" s="2"/>
    </row>
    <row r="582" spans="41:41" ht="15.75" customHeight="1">
      <c r="AO582" s="2"/>
    </row>
    <row r="583" spans="41:41" ht="15.75" customHeight="1">
      <c r="AO583" s="2"/>
    </row>
    <row r="584" spans="41:41" ht="15.75" customHeight="1">
      <c r="AO584" s="2"/>
    </row>
    <row r="585" spans="41:41" ht="15.75" customHeight="1">
      <c r="AO585" s="2"/>
    </row>
    <row r="586" spans="41:41" ht="15.75" customHeight="1">
      <c r="AO586" s="2"/>
    </row>
    <row r="587" spans="41:41" ht="15.75" customHeight="1">
      <c r="AO587" s="2"/>
    </row>
    <row r="588" spans="41:41" ht="15.75" customHeight="1">
      <c r="AO588" s="2"/>
    </row>
    <row r="589" spans="41:41" ht="15.75" customHeight="1">
      <c r="AO589" s="2"/>
    </row>
    <row r="590" spans="41:41" ht="15.75" customHeight="1">
      <c r="AO590" s="2"/>
    </row>
    <row r="591" spans="41:41" ht="15.75" customHeight="1">
      <c r="AO591" s="2"/>
    </row>
    <row r="592" spans="41:41" ht="15.75" customHeight="1">
      <c r="AO592" s="2"/>
    </row>
    <row r="593" spans="41:41" ht="15.75" customHeight="1">
      <c r="AO593" s="2"/>
    </row>
    <row r="594" spans="41:41" ht="15.75" customHeight="1">
      <c r="AO594" s="2"/>
    </row>
    <row r="595" spans="41:41" ht="15.75" customHeight="1">
      <c r="AO595" s="2"/>
    </row>
    <row r="596" spans="41:41" ht="15.75" customHeight="1">
      <c r="AO596" s="2"/>
    </row>
    <row r="597" spans="41:41" ht="15.75" customHeight="1">
      <c r="AO597" s="2"/>
    </row>
    <row r="598" spans="41:41" ht="15.75" customHeight="1">
      <c r="AO598" s="2"/>
    </row>
    <row r="599" spans="41:41" ht="15.75" customHeight="1">
      <c r="AO599" s="2"/>
    </row>
    <row r="600" spans="41:41" ht="15.75" customHeight="1">
      <c r="AO600" s="2"/>
    </row>
    <row r="601" spans="41:41" ht="15.75" customHeight="1">
      <c r="AO601" s="2"/>
    </row>
    <row r="602" spans="41:41" ht="15.75" customHeight="1">
      <c r="AO602" s="2"/>
    </row>
    <row r="603" spans="41:41" ht="15.75" customHeight="1">
      <c r="AO603" s="2"/>
    </row>
    <row r="604" spans="41:41" ht="15.75" customHeight="1">
      <c r="AO604" s="2"/>
    </row>
    <row r="605" spans="41:41" ht="15.75" customHeight="1">
      <c r="AO605" s="2"/>
    </row>
    <row r="606" spans="41:41" ht="15.75" customHeight="1">
      <c r="AO606" s="2"/>
    </row>
    <row r="607" spans="41:41" ht="15.75" customHeight="1">
      <c r="AO607" s="2"/>
    </row>
    <row r="608" spans="41:41" ht="15.75" customHeight="1">
      <c r="AO608" s="2"/>
    </row>
    <row r="609" spans="41:41" ht="15.75" customHeight="1">
      <c r="AO609" s="2"/>
    </row>
    <row r="610" spans="41:41" ht="15.75" customHeight="1">
      <c r="AO610" s="2"/>
    </row>
    <row r="611" spans="41:41" ht="15.75" customHeight="1">
      <c r="AO611" s="2"/>
    </row>
    <row r="612" spans="41:41" ht="15.75" customHeight="1">
      <c r="AO612" s="2"/>
    </row>
    <row r="613" spans="41:41" ht="15.75" customHeight="1">
      <c r="AO613" s="2"/>
    </row>
    <row r="614" spans="41:41" ht="15.75" customHeight="1">
      <c r="AO614" s="2"/>
    </row>
    <row r="615" spans="41:41" ht="15.75" customHeight="1">
      <c r="AO615" s="2"/>
    </row>
    <row r="616" spans="41:41" ht="15.75" customHeight="1">
      <c r="AO616" s="2"/>
    </row>
    <row r="617" spans="41:41" ht="15.75" customHeight="1">
      <c r="AO617" s="2"/>
    </row>
    <row r="618" spans="41:41" ht="15.75" customHeight="1">
      <c r="AO618" s="2"/>
    </row>
    <row r="619" spans="41:41" ht="15.75" customHeight="1">
      <c r="AO619" s="2"/>
    </row>
    <row r="620" spans="41:41" ht="15.75" customHeight="1">
      <c r="AO620" s="2"/>
    </row>
    <row r="621" spans="41:41" ht="15.75" customHeight="1">
      <c r="AO621" s="2"/>
    </row>
    <row r="622" spans="41:41" ht="15.75" customHeight="1">
      <c r="AO622" s="2"/>
    </row>
    <row r="623" spans="41:41" ht="15.75" customHeight="1">
      <c r="AO623" s="2"/>
    </row>
    <row r="624" spans="41:41" ht="15.75" customHeight="1">
      <c r="AO624" s="2"/>
    </row>
    <row r="625" spans="41:41" ht="15.75" customHeight="1">
      <c r="AO625" s="2"/>
    </row>
    <row r="626" spans="41:41" ht="15.75" customHeight="1">
      <c r="AO626" s="2"/>
    </row>
    <row r="627" spans="41:41" ht="15.75" customHeight="1">
      <c r="AO627" s="2"/>
    </row>
    <row r="628" spans="41:41" ht="15.75" customHeight="1">
      <c r="AO628" s="2"/>
    </row>
    <row r="629" spans="41:41" ht="15.75" customHeight="1">
      <c r="AO629" s="2"/>
    </row>
    <row r="630" spans="41:41" ht="15.75" customHeight="1">
      <c r="AO630" s="2"/>
    </row>
    <row r="631" spans="41:41" ht="15.75" customHeight="1">
      <c r="AO631" s="2"/>
    </row>
    <row r="632" spans="41:41" ht="15.75" customHeight="1">
      <c r="AO632" s="2"/>
    </row>
    <row r="633" spans="41:41" ht="15.75" customHeight="1">
      <c r="AO633" s="2"/>
    </row>
    <row r="634" spans="41:41" ht="15.75" customHeight="1">
      <c r="AO634" s="2"/>
    </row>
    <row r="635" spans="41:41" ht="15.75" customHeight="1">
      <c r="AO635" s="2"/>
    </row>
    <row r="636" spans="41:41" ht="15.75" customHeight="1">
      <c r="AO636" s="2"/>
    </row>
    <row r="637" spans="41:41" ht="15.75" customHeight="1">
      <c r="AO637" s="2"/>
    </row>
    <row r="638" spans="41:41" ht="15.75" customHeight="1">
      <c r="AO638" s="2"/>
    </row>
    <row r="639" spans="41:41" ht="15.75" customHeight="1">
      <c r="AO639" s="2"/>
    </row>
    <row r="640" spans="41:41" ht="15.75" customHeight="1">
      <c r="AO640" s="2"/>
    </row>
    <row r="641" spans="41:41" ht="15.75" customHeight="1">
      <c r="AO641" s="2"/>
    </row>
    <row r="642" spans="41:41" ht="15.75" customHeight="1">
      <c r="AO642" s="2"/>
    </row>
    <row r="643" spans="41:41" ht="15.75" customHeight="1">
      <c r="AO643" s="2"/>
    </row>
    <row r="644" spans="41:41" ht="15.75" customHeight="1">
      <c r="AO644" s="2"/>
    </row>
    <row r="645" spans="41:41" ht="15.75" customHeight="1">
      <c r="AO645" s="2"/>
    </row>
    <row r="646" spans="41:41" ht="15.75" customHeight="1">
      <c r="AO646" s="2"/>
    </row>
    <row r="647" spans="41:41" ht="15.75" customHeight="1">
      <c r="AO647" s="2"/>
    </row>
    <row r="648" spans="41:41" ht="15.75" customHeight="1">
      <c r="AO648" s="2"/>
    </row>
    <row r="649" spans="41:41" ht="15.75" customHeight="1">
      <c r="AO649" s="2"/>
    </row>
    <row r="650" spans="41:41" ht="15.75" customHeight="1">
      <c r="AO650" s="2"/>
    </row>
    <row r="651" spans="41:41" ht="15.75" customHeight="1">
      <c r="AO651" s="2"/>
    </row>
    <row r="652" spans="41:41" ht="15.75" customHeight="1">
      <c r="AO652" s="2"/>
    </row>
    <row r="653" spans="41:41" ht="15.75" customHeight="1">
      <c r="AO653" s="2"/>
    </row>
    <row r="654" spans="41:41" ht="15.75" customHeight="1">
      <c r="AO654" s="2"/>
    </row>
    <row r="655" spans="41:41" ht="15.75" customHeight="1">
      <c r="AO655" s="2"/>
    </row>
    <row r="656" spans="41:41" ht="15.75" customHeight="1">
      <c r="AO656" s="2"/>
    </row>
    <row r="657" spans="41:41" ht="15.75" customHeight="1">
      <c r="AO657" s="2"/>
    </row>
    <row r="658" spans="41:41" ht="15.75" customHeight="1">
      <c r="AO658" s="2"/>
    </row>
    <row r="659" spans="41:41" ht="15.75" customHeight="1">
      <c r="AO659" s="2"/>
    </row>
    <row r="660" spans="41:41" ht="15.75" customHeight="1">
      <c r="AO660" s="2"/>
    </row>
    <row r="661" spans="41:41" ht="15.75" customHeight="1">
      <c r="AO661" s="2"/>
    </row>
    <row r="662" spans="41:41" ht="15.75" customHeight="1">
      <c r="AO662" s="2"/>
    </row>
    <row r="663" spans="41:41" ht="15.75" customHeight="1">
      <c r="AO663" s="2"/>
    </row>
    <row r="664" spans="41:41" ht="15.75" customHeight="1">
      <c r="AO664" s="2"/>
    </row>
    <row r="665" spans="41:41" ht="15.75" customHeight="1">
      <c r="AO665" s="2"/>
    </row>
    <row r="666" spans="41:41" ht="15.75" customHeight="1">
      <c r="AO666" s="2"/>
    </row>
    <row r="667" spans="41:41" ht="15.75" customHeight="1">
      <c r="AO667" s="2"/>
    </row>
    <row r="668" spans="41:41" ht="15.75" customHeight="1">
      <c r="AO668" s="2"/>
    </row>
    <row r="669" spans="41:41" ht="15.75" customHeight="1">
      <c r="AO669" s="2"/>
    </row>
    <row r="670" spans="41:41" ht="15.75" customHeight="1">
      <c r="AO670" s="2"/>
    </row>
    <row r="671" spans="41:41" ht="15.75" customHeight="1">
      <c r="AO671" s="2"/>
    </row>
    <row r="672" spans="41:41" ht="15.75" customHeight="1">
      <c r="AO672" s="2"/>
    </row>
    <row r="673" spans="41:41" ht="15.75" customHeight="1">
      <c r="AO673" s="2"/>
    </row>
    <row r="674" spans="41:41" ht="15.75" customHeight="1">
      <c r="AO674" s="2"/>
    </row>
    <row r="675" spans="41:41" ht="15.75" customHeight="1">
      <c r="AO675" s="2"/>
    </row>
    <row r="676" spans="41:41" ht="15.75" customHeight="1">
      <c r="AO676" s="2"/>
    </row>
    <row r="677" spans="41:41" ht="15.75" customHeight="1">
      <c r="AO677" s="2"/>
    </row>
    <row r="678" spans="41:41" ht="15.75" customHeight="1">
      <c r="AO678" s="2"/>
    </row>
    <row r="679" spans="41:41" ht="15.75" customHeight="1">
      <c r="AO679" s="2"/>
    </row>
    <row r="680" spans="41:41" ht="15.75" customHeight="1">
      <c r="AO680" s="2"/>
    </row>
    <row r="681" spans="41:41" ht="15.75" customHeight="1">
      <c r="AO681" s="2"/>
    </row>
    <row r="682" spans="41:41" ht="15.75" customHeight="1">
      <c r="AO682" s="2"/>
    </row>
    <row r="683" spans="41:41" ht="15.75" customHeight="1">
      <c r="AO683" s="2"/>
    </row>
    <row r="684" spans="41:41" ht="15.75" customHeight="1">
      <c r="AO684" s="2"/>
    </row>
    <row r="685" spans="41:41" ht="15.75" customHeight="1">
      <c r="AO685" s="2"/>
    </row>
    <row r="686" spans="41:41" ht="15.75" customHeight="1">
      <c r="AO686" s="2"/>
    </row>
    <row r="687" spans="41:41" ht="15.75" customHeight="1">
      <c r="AO687" s="2"/>
    </row>
    <row r="688" spans="41:41" ht="15.75" customHeight="1">
      <c r="AO688" s="2"/>
    </row>
    <row r="689" spans="41:41" ht="15.75" customHeight="1">
      <c r="AO689" s="2"/>
    </row>
    <row r="690" spans="41:41" ht="15.75" customHeight="1">
      <c r="AO690" s="2"/>
    </row>
    <row r="691" spans="41:41" ht="15.75" customHeight="1">
      <c r="AO691" s="2"/>
    </row>
    <row r="692" spans="41:41" ht="15.75" customHeight="1">
      <c r="AO692" s="2"/>
    </row>
    <row r="693" spans="41:41" ht="15.75" customHeight="1">
      <c r="AO693" s="2"/>
    </row>
    <row r="694" spans="41:41" ht="15.75" customHeight="1">
      <c r="AO694" s="2"/>
    </row>
    <row r="695" spans="41:41" ht="15.75" customHeight="1">
      <c r="AO695" s="2"/>
    </row>
    <row r="696" spans="41:41" ht="15.75" customHeight="1">
      <c r="AO696" s="2"/>
    </row>
    <row r="697" spans="41:41" ht="15.75" customHeight="1">
      <c r="AO697" s="2"/>
    </row>
    <row r="698" spans="41:41" ht="15.75" customHeight="1">
      <c r="AO698" s="2"/>
    </row>
    <row r="699" spans="41:41" ht="15.75" customHeight="1">
      <c r="AO699" s="2"/>
    </row>
    <row r="700" spans="41:41" ht="15.75" customHeight="1">
      <c r="AO700" s="2"/>
    </row>
    <row r="701" spans="41:41" ht="15.75" customHeight="1">
      <c r="AO701" s="2"/>
    </row>
    <row r="702" spans="41:41" ht="15.75" customHeight="1">
      <c r="AO702" s="2"/>
    </row>
    <row r="703" spans="41:41" ht="15.75" customHeight="1">
      <c r="AO703" s="2"/>
    </row>
    <row r="704" spans="41:41" ht="15.75" customHeight="1">
      <c r="AO704" s="2"/>
    </row>
    <row r="705" spans="41:41" ht="15.75" customHeight="1">
      <c r="AO705" s="2"/>
    </row>
    <row r="706" spans="41:41" ht="15.75" customHeight="1">
      <c r="AO706" s="2"/>
    </row>
    <row r="707" spans="41:41" ht="15.75" customHeight="1">
      <c r="AO707" s="2"/>
    </row>
    <row r="708" spans="41:41" ht="15.75" customHeight="1">
      <c r="AO708" s="2"/>
    </row>
    <row r="709" spans="41:41" ht="15.75" customHeight="1">
      <c r="AO709" s="2"/>
    </row>
    <row r="710" spans="41:41" ht="15.75" customHeight="1">
      <c r="AO710" s="2"/>
    </row>
    <row r="711" spans="41:41" ht="15.75" customHeight="1">
      <c r="AO711" s="2"/>
    </row>
    <row r="712" spans="41:41" ht="15.75" customHeight="1">
      <c r="AO712" s="2"/>
    </row>
    <row r="713" spans="41:41" ht="15.75" customHeight="1">
      <c r="AO713" s="2"/>
    </row>
    <row r="714" spans="41:41" ht="15.75" customHeight="1">
      <c r="AO714" s="2"/>
    </row>
    <row r="715" spans="41:41" ht="15.75" customHeight="1">
      <c r="AO715" s="2"/>
    </row>
    <row r="716" spans="41:41" ht="15.75" customHeight="1">
      <c r="AO716" s="2"/>
    </row>
    <row r="717" spans="41:41" ht="15.75" customHeight="1">
      <c r="AO717" s="2"/>
    </row>
    <row r="718" spans="41:41" ht="15.75" customHeight="1">
      <c r="AO718" s="2"/>
    </row>
    <row r="719" spans="41:41" ht="15.75" customHeight="1">
      <c r="AO719" s="2"/>
    </row>
    <row r="720" spans="41:41" ht="15.75" customHeight="1">
      <c r="AO720" s="2"/>
    </row>
    <row r="721" spans="41:41" ht="15.75" customHeight="1">
      <c r="AO721" s="2"/>
    </row>
    <row r="722" spans="41:41" ht="15.75" customHeight="1">
      <c r="AO722" s="2"/>
    </row>
    <row r="723" spans="41:41" ht="15.75" customHeight="1">
      <c r="AO723" s="2"/>
    </row>
    <row r="724" spans="41:41" ht="15.75" customHeight="1">
      <c r="AO724" s="2"/>
    </row>
    <row r="725" spans="41:41" ht="15.75" customHeight="1">
      <c r="AO725" s="2"/>
    </row>
    <row r="726" spans="41:41" ht="15.75" customHeight="1">
      <c r="AO726" s="2"/>
    </row>
    <row r="727" spans="41:41" ht="15.75" customHeight="1">
      <c r="AO727" s="2"/>
    </row>
    <row r="728" spans="41:41" ht="15.75" customHeight="1">
      <c r="AO728" s="2"/>
    </row>
    <row r="729" spans="41:41" ht="15.75" customHeight="1">
      <c r="AO729" s="2"/>
    </row>
    <row r="730" spans="41:41" ht="15.75" customHeight="1">
      <c r="AO730" s="2"/>
    </row>
    <row r="731" spans="41:41" ht="15.75" customHeight="1">
      <c r="AO731" s="2"/>
    </row>
    <row r="732" spans="41:41" ht="15.75" customHeight="1">
      <c r="AO732" s="2"/>
    </row>
    <row r="733" spans="41:41" ht="15.75" customHeight="1">
      <c r="AO733" s="2"/>
    </row>
    <row r="734" spans="41:41" ht="15.75" customHeight="1">
      <c r="AO734" s="2"/>
    </row>
    <row r="735" spans="41:41" ht="15.75" customHeight="1">
      <c r="AO735" s="2"/>
    </row>
    <row r="736" spans="41:41" ht="15.75" customHeight="1">
      <c r="AO736" s="2"/>
    </row>
    <row r="737" spans="41:41" ht="15.75" customHeight="1">
      <c r="AO737" s="2"/>
    </row>
    <row r="738" spans="41:41" ht="15.75" customHeight="1">
      <c r="AO738" s="2"/>
    </row>
    <row r="739" spans="41:41" ht="15.75" customHeight="1">
      <c r="AO739" s="2"/>
    </row>
    <row r="740" spans="41:41" ht="15.75" customHeight="1">
      <c r="AO740" s="2"/>
    </row>
    <row r="741" spans="41:41" ht="15.75" customHeight="1">
      <c r="AO741" s="2"/>
    </row>
    <row r="742" spans="41:41" ht="15.75" customHeight="1">
      <c r="AO742" s="2"/>
    </row>
    <row r="743" spans="41:41" ht="15.75" customHeight="1">
      <c r="AO743" s="2"/>
    </row>
    <row r="744" spans="41:41" ht="15.75" customHeight="1">
      <c r="AO744" s="2"/>
    </row>
    <row r="745" spans="41:41" ht="15.75" customHeight="1">
      <c r="AO745" s="2"/>
    </row>
    <row r="746" spans="41:41" ht="15.75" customHeight="1">
      <c r="AO746" s="2"/>
    </row>
    <row r="747" spans="41:41" ht="15.75" customHeight="1">
      <c r="AO747" s="2"/>
    </row>
    <row r="748" spans="41:41" ht="15.75" customHeight="1">
      <c r="AO748" s="2"/>
    </row>
    <row r="749" spans="41:41" ht="15.75" customHeight="1">
      <c r="AO749" s="2"/>
    </row>
    <row r="750" spans="41:41" ht="15.75" customHeight="1">
      <c r="AO750" s="2"/>
    </row>
    <row r="751" spans="41:41" ht="15.75" customHeight="1">
      <c r="AO751" s="2"/>
    </row>
    <row r="752" spans="41:41" ht="15.75" customHeight="1">
      <c r="AO752" s="2"/>
    </row>
    <row r="753" spans="41:41" ht="15.75" customHeight="1">
      <c r="AO753" s="2"/>
    </row>
    <row r="754" spans="41:41" ht="15.75" customHeight="1">
      <c r="AO754" s="2"/>
    </row>
    <row r="755" spans="41:41" ht="15.75" customHeight="1">
      <c r="AO755" s="2"/>
    </row>
    <row r="756" spans="41:41" ht="15.75" customHeight="1">
      <c r="AO756" s="2"/>
    </row>
    <row r="757" spans="41:41" ht="15.75" customHeight="1">
      <c r="AO757" s="2"/>
    </row>
    <row r="758" spans="41:41" ht="15.75" customHeight="1">
      <c r="AO758" s="2"/>
    </row>
    <row r="759" spans="41:41" ht="15.75" customHeight="1">
      <c r="AO759" s="2"/>
    </row>
    <row r="760" spans="41:41" ht="15.75" customHeight="1">
      <c r="AO760" s="2"/>
    </row>
    <row r="761" spans="41:41" ht="15.75" customHeight="1">
      <c r="AO761" s="2"/>
    </row>
    <row r="762" spans="41:41" ht="15.75" customHeight="1">
      <c r="AO762" s="2"/>
    </row>
    <row r="763" spans="41:41" ht="15.75" customHeight="1">
      <c r="AO763" s="2"/>
    </row>
    <row r="764" spans="41:41" ht="15.75" customHeight="1">
      <c r="AO764" s="2"/>
    </row>
    <row r="765" spans="41:41" ht="15.75" customHeight="1">
      <c r="AO765" s="2"/>
    </row>
    <row r="766" spans="41:41" ht="15.75" customHeight="1">
      <c r="AO766" s="2"/>
    </row>
    <row r="767" spans="41:41" ht="15.75" customHeight="1">
      <c r="AO767" s="2"/>
    </row>
    <row r="768" spans="41:41" ht="15.75" customHeight="1">
      <c r="AO768" s="2"/>
    </row>
    <row r="769" spans="41:41" ht="15.75" customHeight="1">
      <c r="AO769" s="2"/>
    </row>
    <row r="770" spans="41:41" ht="15.75" customHeight="1">
      <c r="AO770" s="2"/>
    </row>
    <row r="771" spans="41:41" ht="15.75" customHeight="1">
      <c r="AO771" s="2"/>
    </row>
    <row r="772" spans="41:41" ht="15.75" customHeight="1">
      <c r="AO772" s="2"/>
    </row>
    <row r="773" spans="41:41" ht="15.75" customHeight="1">
      <c r="AO773" s="2"/>
    </row>
    <row r="774" spans="41:41" ht="15.75" customHeight="1">
      <c r="AO774" s="2"/>
    </row>
    <row r="775" spans="41:41" ht="15.75" customHeight="1">
      <c r="AO775" s="2"/>
    </row>
    <row r="776" spans="41:41" ht="15.75" customHeight="1">
      <c r="AO776" s="2"/>
    </row>
    <row r="777" spans="41:41" ht="15.75" customHeight="1">
      <c r="AO777" s="2"/>
    </row>
    <row r="778" spans="41:41" ht="15.75" customHeight="1">
      <c r="AO778" s="2"/>
    </row>
    <row r="779" spans="41:41" ht="15.75" customHeight="1">
      <c r="AO779" s="2"/>
    </row>
    <row r="780" spans="41:41" ht="15.75" customHeight="1">
      <c r="AO780" s="2"/>
    </row>
    <row r="781" spans="41:41" ht="15.75" customHeight="1">
      <c r="AO781" s="2"/>
    </row>
    <row r="782" spans="41:41" ht="15.75" customHeight="1">
      <c r="AO782" s="2"/>
    </row>
    <row r="783" spans="41:41" ht="15.75" customHeight="1">
      <c r="AO783" s="2"/>
    </row>
    <row r="784" spans="41:41" ht="15.75" customHeight="1">
      <c r="AO784" s="2"/>
    </row>
    <row r="785" spans="41:41" ht="15.75" customHeight="1">
      <c r="AO785" s="2"/>
    </row>
    <row r="786" spans="41:41" ht="15.75" customHeight="1">
      <c r="AO786" s="2"/>
    </row>
    <row r="787" spans="41:41" ht="15.75" customHeight="1">
      <c r="AO787" s="2"/>
    </row>
    <row r="788" spans="41:41" ht="15.75" customHeight="1">
      <c r="AO788" s="2"/>
    </row>
    <row r="789" spans="41:41" ht="15.75" customHeight="1">
      <c r="AO789" s="2"/>
    </row>
    <row r="790" spans="41:41" ht="15.75" customHeight="1">
      <c r="AO790" s="2"/>
    </row>
    <row r="791" spans="41:41" ht="15.75" customHeight="1">
      <c r="AO791" s="2"/>
    </row>
    <row r="792" spans="41:41" ht="15.75" customHeight="1">
      <c r="AO792" s="2"/>
    </row>
    <row r="793" spans="41:41" ht="15.75" customHeight="1">
      <c r="AO793" s="2"/>
    </row>
    <row r="794" spans="41:41" ht="15.75" customHeight="1">
      <c r="AO794" s="2"/>
    </row>
    <row r="795" spans="41:41" ht="15.75" customHeight="1">
      <c r="AO795" s="2"/>
    </row>
    <row r="796" spans="41:41" ht="15.75" customHeight="1">
      <c r="AO796" s="2"/>
    </row>
    <row r="797" spans="41:41" ht="15.75" customHeight="1">
      <c r="AO797" s="2"/>
    </row>
    <row r="798" spans="41:41" ht="15.75" customHeight="1">
      <c r="AO798" s="2"/>
    </row>
    <row r="799" spans="41:41" ht="15.75" customHeight="1">
      <c r="AO799" s="2"/>
    </row>
    <row r="800" spans="41:41" ht="15.75" customHeight="1">
      <c r="AO800" s="2"/>
    </row>
    <row r="801" spans="41:41" ht="15.75" customHeight="1">
      <c r="AO801" s="2"/>
    </row>
    <row r="802" spans="41:41" ht="15.75" customHeight="1">
      <c r="AO802" s="2"/>
    </row>
    <row r="803" spans="41:41" ht="15.75" customHeight="1">
      <c r="AO803" s="2"/>
    </row>
    <row r="804" spans="41:41" ht="15.75" customHeight="1">
      <c r="AO804" s="2"/>
    </row>
    <row r="805" spans="41:41" ht="15.75" customHeight="1">
      <c r="AO805" s="2"/>
    </row>
    <row r="806" spans="41:41" ht="15.75" customHeight="1">
      <c r="AO806" s="2"/>
    </row>
    <row r="807" spans="41:41" ht="15.75" customHeight="1">
      <c r="AO807" s="2"/>
    </row>
    <row r="808" spans="41:41" ht="15.75" customHeight="1">
      <c r="AO808" s="2"/>
    </row>
    <row r="809" spans="41:41" ht="15.75" customHeight="1">
      <c r="AO809" s="2"/>
    </row>
    <row r="810" spans="41:41" ht="15.75" customHeight="1">
      <c r="AO810" s="2"/>
    </row>
    <row r="811" spans="41:41" ht="15.75" customHeight="1">
      <c r="AO811" s="2"/>
    </row>
    <row r="812" spans="41:41" ht="15.75" customHeight="1">
      <c r="AO812" s="2"/>
    </row>
    <row r="813" spans="41:41" ht="15.75" customHeight="1">
      <c r="AO813" s="2"/>
    </row>
    <row r="814" spans="41:41" ht="15.75" customHeight="1">
      <c r="AO814" s="2"/>
    </row>
    <row r="815" spans="41:41" ht="15.75" customHeight="1">
      <c r="AO815" s="2"/>
    </row>
    <row r="816" spans="41:41" ht="15.75" customHeight="1">
      <c r="AO816" s="2"/>
    </row>
    <row r="817" spans="41:41" ht="15.75" customHeight="1">
      <c r="AO817" s="2"/>
    </row>
    <row r="818" spans="41:41" ht="15.75" customHeight="1">
      <c r="AO818" s="2"/>
    </row>
    <row r="819" spans="41:41" ht="15.75" customHeight="1">
      <c r="AO819" s="2"/>
    </row>
    <row r="820" spans="41:41" ht="15.75" customHeight="1">
      <c r="AO820" s="2"/>
    </row>
    <row r="821" spans="41:41" ht="15.75" customHeight="1">
      <c r="AO821" s="2"/>
    </row>
    <row r="822" spans="41:41" ht="15.75" customHeight="1">
      <c r="AO822" s="2"/>
    </row>
    <row r="823" spans="41:41" ht="15.75" customHeight="1">
      <c r="AO823" s="2"/>
    </row>
    <row r="824" spans="41:41" ht="15.75" customHeight="1">
      <c r="AO824" s="2"/>
    </row>
    <row r="825" spans="41:41" ht="15.75" customHeight="1">
      <c r="AO825" s="2"/>
    </row>
    <row r="826" spans="41:41" ht="15.75" customHeight="1">
      <c r="AO826" s="2"/>
    </row>
    <row r="827" spans="41:41" ht="15.75" customHeight="1">
      <c r="AO827" s="2"/>
    </row>
    <row r="828" spans="41:41" ht="15.75" customHeight="1">
      <c r="AO828" s="2"/>
    </row>
    <row r="829" spans="41:41" ht="15.75" customHeight="1">
      <c r="AO829" s="2"/>
    </row>
    <row r="830" spans="41:41" ht="15.75" customHeight="1">
      <c r="AO830" s="2"/>
    </row>
    <row r="831" spans="41:41" ht="15.75" customHeight="1">
      <c r="AO831" s="2"/>
    </row>
    <row r="832" spans="41:41" ht="15.75" customHeight="1">
      <c r="AO832" s="2"/>
    </row>
    <row r="833" spans="41:41" ht="15.75" customHeight="1">
      <c r="AO833" s="2"/>
    </row>
    <row r="834" spans="41:41" ht="15.75" customHeight="1">
      <c r="AO834" s="2"/>
    </row>
    <row r="835" spans="41:41" ht="15.75" customHeight="1">
      <c r="AO835" s="2"/>
    </row>
    <row r="836" spans="41:41" ht="15.75" customHeight="1">
      <c r="AO836" s="2"/>
    </row>
    <row r="837" spans="41:41" ht="15.75" customHeight="1">
      <c r="AO837" s="2"/>
    </row>
    <row r="838" spans="41:41" ht="15.75" customHeight="1">
      <c r="AO838" s="2"/>
    </row>
    <row r="839" spans="41:41" ht="15.75" customHeight="1">
      <c r="AO839" s="2"/>
    </row>
    <row r="840" spans="41:41" ht="15.75" customHeight="1">
      <c r="AO840" s="2"/>
    </row>
    <row r="841" spans="41:41" ht="15.75" customHeight="1">
      <c r="AO841" s="2"/>
    </row>
    <row r="842" spans="41:41" ht="15.75" customHeight="1">
      <c r="AO842" s="2"/>
    </row>
    <row r="843" spans="41:41" ht="15.75" customHeight="1">
      <c r="AO843" s="2"/>
    </row>
    <row r="844" spans="41:41" ht="15.75" customHeight="1">
      <c r="AO844" s="2"/>
    </row>
    <row r="845" spans="41:41" ht="15.75" customHeight="1">
      <c r="AO845" s="2"/>
    </row>
    <row r="846" spans="41:41" ht="15.75" customHeight="1">
      <c r="AO846" s="2"/>
    </row>
    <row r="847" spans="41:41" ht="15.75" customHeight="1">
      <c r="AO847" s="2"/>
    </row>
    <row r="848" spans="41:41" ht="15.75" customHeight="1">
      <c r="AO848" s="2"/>
    </row>
    <row r="849" spans="41:41" ht="15.75" customHeight="1">
      <c r="AO849" s="2"/>
    </row>
    <row r="850" spans="41:41" ht="15.75" customHeight="1">
      <c r="AO850" s="2"/>
    </row>
    <row r="851" spans="41:41" ht="15.75" customHeight="1">
      <c r="AO851" s="2"/>
    </row>
    <row r="852" spans="41:41" ht="15.75" customHeight="1">
      <c r="AO852" s="2"/>
    </row>
    <row r="853" spans="41:41" ht="15.75" customHeight="1">
      <c r="AO853" s="2"/>
    </row>
    <row r="854" spans="41:41" ht="15.75" customHeight="1">
      <c r="AO854" s="2"/>
    </row>
    <row r="855" spans="41:41" ht="15.75" customHeight="1">
      <c r="AO855" s="2"/>
    </row>
    <row r="856" spans="41:41" ht="15.75" customHeight="1">
      <c r="AO856" s="2"/>
    </row>
    <row r="857" spans="41:41" ht="15.75" customHeight="1">
      <c r="AO857" s="2"/>
    </row>
    <row r="858" spans="41:41" ht="15.75" customHeight="1">
      <c r="AO858" s="2"/>
    </row>
    <row r="859" spans="41:41" ht="15.75" customHeight="1">
      <c r="AO859" s="2"/>
    </row>
    <row r="860" spans="41:41" ht="15.75" customHeight="1">
      <c r="AO860" s="2"/>
    </row>
    <row r="861" spans="41:41" ht="15.75" customHeight="1">
      <c r="AO861" s="2"/>
    </row>
    <row r="862" spans="41:41" ht="15.75" customHeight="1">
      <c r="AO862" s="2"/>
    </row>
    <row r="863" spans="41:41" ht="15.75" customHeight="1">
      <c r="AO863" s="2"/>
    </row>
    <row r="864" spans="41:41" ht="15.75" customHeight="1">
      <c r="AO864" s="2"/>
    </row>
    <row r="865" spans="41:41" ht="15.75" customHeight="1">
      <c r="AO865" s="2"/>
    </row>
    <row r="866" spans="41:41" ht="15.75" customHeight="1">
      <c r="AO866" s="2"/>
    </row>
    <row r="867" spans="41:41" ht="15.75" customHeight="1">
      <c r="AO867" s="2"/>
    </row>
    <row r="868" spans="41:41" ht="15.75" customHeight="1">
      <c r="AO868" s="2"/>
    </row>
    <row r="869" spans="41:41" ht="15.75" customHeight="1">
      <c r="AO869" s="2"/>
    </row>
    <row r="870" spans="41:41" ht="15.75" customHeight="1">
      <c r="AO870" s="2"/>
    </row>
    <row r="871" spans="41:41" ht="15.75" customHeight="1">
      <c r="AO871" s="2"/>
    </row>
    <row r="872" spans="41:41" ht="15.75" customHeight="1">
      <c r="AO872" s="2"/>
    </row>
    <row r="873" spans="41:41" ht="15.75" customHeight="1">
      <c r="AO873" s="2"/>
    </row>
    <row r="874" spans="41:41" ht="15.75" customHeight="1">
      <c r="AO874" s="2"/>
    </row>
    <row r="875" spans="41:41" ht="15.75" customHeight="1">
      <c r="AO875" s="2"/>
    </row>
    <row r="876" spans="41:41" ht="15.75" customHeight="1">
      <c r="AO876" s="2"/>
    </row>
    <row r="877" spans="41:41" ht="15.75" customHeight="1">
      <c r="AO877" s="2"/>
    </row>
    <row r="878" spans="41:41" ht="15.75" customHeight="1">
      <c r="AO878" s="2"/>
    </row>
    <row r="879" spans="41:41" ht="15.75" customHeight="1">
      <c r="AO879" s="2"/>
    </row>
    <row r="880" spans="41:41" ht="15.75" customHeight="1">
      <c r="AO880" s="2"/>
    </row>
    <row r="881" spans="41:41" ht="15.75" customHeight="1">
      <c r="AO881" s="2"/>
    </row>
    <row r="882" spans="41:41" ht="15.75" customHeight="1">
      <c r="AO882" s="2"/>
    </row>
    <row r="883" spans="41:41" ht="15.75" customHeight="1">
      <c r="AO883" s="2"/>
    </row>
    <row r="884" spans="41:41" ht="15.75" customHeight="1">
      <c r="AO884" s="2"/>
    </row>
    <row r="885" spans="41:41" ht="15.75" customHeight="1">
      <c r="AO885" s="2"/>
    </row>
    <row r="886" spans="41:41" ht="15.75" customHeight="1">
      <c r="AO886" s="2"/>
    </row>
    <row r="887" spans="41:41" ht="15.75" customHeight="1">
      <c r="AO887" s="2"/>
    </row>
    <row r="888" spans="41:41" ht="15.75" customHeight="1">
      <c r="AO888" s="2"/>
    </row>
    <row r="889" spans="41:41" ht="15.75" customHeight="1">
      <c r="AO889" s="2"/>
    </row>
    <row r="890" spans="41:41" ht="15.75" customHeight="1">
      <c r="AO890" s="2"/>
    </row>
    <row r="891" spans="41:41" ht="15.75" customHeight="1">
      <c r="AO891" s="2"/>
    </row>
    <row r="892" spans="41:41" ht="15.75" customHeight="1">
      <c r="AO892" s="2"/>
    </row>
    <row r="893" spans="41:41" ht="15.75" customHeight="1">
      <c r="AO893" s="2"/>
    </row>
    <row r="894" spans="41:41" ht="15.75" customHeight="1">
      <c r="AO894" s="2"/>
    </row>
    <row r="895" spans="41:41" ht="15.75" customHeight="1">
      <c r="AO895" s="2"/>
    </row>
    <row r="896" spans="41:41" ht="15.75" customHeight="1">
      <c r="AO896" s="2"/>
    </row>
    <row r="897" spans="41:41" ht="15.75" customHeight="1">
      <c r="AO897" s="2"/>
    </row>
    <row r="898" spans="41:41" ht="15.75" customHeight="1">
      <c r="AO898" s="2"/>
    </row>
    <row r="899" spans="41:41" ht="15.75" customHeight="1">
      <c r="AO899" s="2"/>
    </row>
    <row r="900" spans="41:41" ht="15.75" customHeight="1">
      <c r="AO900" s="2"/>
    </row>
    <row r="901" spans="41:41" ht="15.75" customHeight="1">
      <c r="AO901" s="2"/>
    </row>
    <row r="902" spans="41:41" ht="15.75" customHeight="1">
      <c r="AO902" s="2"/>
    </row>
    <row r="903" spans="41:41" ht="15.75" customHeight="1">
      <c r="AO903" s="2"/>
    </row>
    <row r="904" spans="41:41" ht="15.75" customHeight="1">
      <c r="AO904" s="2"/>
    </row>
    <row r="905" spans="41:41" ht="15.75" customHeight="1">
      <c r="AO905" s="2"/>
    </row>
    <row r="906" spans="41:41" ht="15.75" customHeight="1">
      <c r="AO906" s="2"/>
    </row>
    <row r="907" spans="41:41" ht="15.75" customHeight="1">
      <c r="AO907" s="2"/>
    </row>
    <row r="908" spans="41:41" ht="15.75" customHeight="1">
      <c r="AO908" s="2"/>
    </row>
    <row r="909" spans="41:41" ht="15.75" customHeight="1">
      <c r="AO909" s="2"/>
    </row>
    <row r="910" spans="41:41" ht="15.75" customHeight="1">
      <c r="AO910" s="2"/>
    </row>
    <row r="911" spans="41:41" ht="15.75" customHeight="1">
      <c r="AO911" s="2"/>
    </row>
    <row r="912" spans="41:41" ht="15.75" customHeight="1">
      <c r="AO912" s="2"/>
    </row>
    <row r="913" spans="41:41" ht="15.75" customHeight="1">
      <c r="AO913" s="2"/>
    </row>
    <row r="914" spans="41:41" ht="15.75" customHeight="1">
      <c r="AO914" s="2"/>
    </row>
    <row r="915" spans="41:41" ht="15.75" customHeight="1">
      <c r="AO915" s="2"/>
    </row>
    <row r="916" spans="41:41" ht="15.75" customHeight="1">
      <c r="AO916" s="2"/>
    </row>
    <row r="917" spans="41:41" ht="15.75" customHeight="1">
      <c r="AO917" s="2"/>
    </row>
    <row r="918" spans="41:41" ht="15.75" customHeight="1">
      <c r="AO918" s="2"/>
    </row>
    <row r="919" spans="41:41" ht="15.75" customHeight="1">
      <c r="AO919" s="2"/>
    </row>
    <row r="920" spans="41:41" ht="15.75" customHeight="1">
      <c r="AO920" s="2"/>
    </row>
    <row r="921" spans="41:41" ht="15.75" customHeight="1">
      <c r="AO921" s="2"/>
    </row>
    <row r="922" spans="41:41" ht="15.75" customHeight="1">
      <c r="AO922" s="2"/>
    </row>
    <row r="923" spans="41:41" ht="15.75" customHeight="1">
      <c r="AO923" s="2"/>
    </row>
    <row r="924" spans="41:41" ht="15.75" customHeight="1">
      <c r="AO924" s="2"/>
    </row>
    <row r="925" spans="41:41" ht="15.75" customHeight="1">
      <c r="AO925" s="2"/>
    </row>
    <row r="926" spans="41:41" ht="15.75" customHeight="1">
      <c r="AO926" s="2"/>
    </row>
    <row r="927" spans="41:41" ht="15.75" customHeight="1">
      <c r="AO927" s="2"/>
    </row>
    <row r="928" spans="41:41" ht="15.75" customHeight="1">
      <c r="AO928" s="2"/>
    </row>
    <row r="929" spans="41:41" ht="15.75" customHeight="1">
      <c r="AO929" s="2"/>
    </row>
    <row r="930" spans="41:41" ht="15.75" customHeight="1">
      <c r="AO930" s="2"/>
    </row>
    <row r="931" spans="41:41" ht="15.75" customHeight="1">
      <c r="AO931" s="2"/>
    </row>
    <row r="932" spans="41:41" ht="15.75" customHeight="1">
      <c r="AO932" s="2"/>
    </row>
    <row r="933" spans="41:41" ht="15.75" customHeight="1">
      <c r="AO933" s="2"/>
    </row>
    <row r="934" spans="41:41" ht="15.75" customHeight="1">
      <c r="AO934" s="2"/>
    </row>
    <row r="935" spans="41:41" ht="15.75" customHeight="1">
      <c r="AO935" s="2"/>
    </row>
    <row r="936" spans="41:41" ht="15.75" customHeight="1">
      <c r="AO936" s="2"/>
    </row>
    <row r="937" spans="41:41" ht="15.75" customHeight="1">
      <c r="AO937" s="2"/>
    </row>
    <row r="938" spans="41:41" ht="15.75" customHeight="1">
      <c r="AO938" s="2"/>
    </row>
    <row r="939" spans="41:41" ht="15.75" customHeight="1">
      <c r="AO939" s="2"/>
    </row>
    <row r="940" spans="41:41" ht="15.75" customHeight="1">
      <c r="AO940" s="2"/>
    </row>
    <row r="941" spans="41:41" ht="15.75" customHeight="1">
      <c r="AO941" s="2"/>
    </row>
    <row r="942" spans="41:41" ht="15.75" customHeight="1">
      <c r="AO942" s="2"/>
    </row>
    <row r="943" spans="41:41" ht="15.75" customHeight="1">
      <c r="AO943" s="2"/>
    </row>
    <row r="944" spans="41:41" ht="15.75" customHeight="1">
      <c r="AO944" s="2"/>
    </row>
    <row r="945" spans="41:41" ht="15.75" customHeight="1">
      <c r="AO945" s="2"/>
    </row>
    <row r="946" spans="41:41" ht="15.75" customHeight="1">
      <c r="AO946" s="2"/>
    </row>
    <row r="947" spans="41:41" ht="15.75" customHeight="1">
      <c r="AO947" s="2"/>
    </row>
    <row r="948" spans="41:41" ht="15.75" customHeight="1">
      <c r="AO948" s="2"/>
    </row>
    <row r="949" spans="41:41" ht="15.75" customHeight="1">
      <c r="AO949" s="2"/>
    </row>
    <row r="950" spans="41:41" ht="15.75" customHeight="1">
      <c r="AO950" s="2"/>
    </row>
    <row r="951" spans="41:41" ht="15.75" customHeight="1">
      <c r="AO951" s="2"/>
    </row>
    <row r="952" spans="41:41" ht="15.75" customHeight="1">
      <c r="AO952" s="2"/>
    </row>
    <row r="953" spans="41:41" ht="15.75" customHeight="1">
      <c r="AO953" s="2"/>
    </row>
    <row r="954" spans="41:41" ht="15.75" customHeight="1">
      <c r="AO954" s="2"/>
    </row>
    <row r="955" spans="41:41" ht="15.75" customHeight="1">
      <c r="AO955" s="2"/>
    </row>
    <row r="956" spans="41:41" ht="15.75" customHeight="1">
      <c r="AO956" s="2"/>
    </row>
    <row r="957" spans="41:41" ht="15.75" customHeight="1">
      <c r="AO957" s="2"/>
    </row>
    <row r="958" spans="41:41" ht="15.75" customHeight="1">
      <c r="AO958" s="2"/>
    </row>
    <row r="959" spans="41:41" ht="15.75" customHeight="1">
      <c r="AO959" s="2"/>
    </row>
    <row r="960" spans="41:41" ht="15.75" customHeight="1">
      <c r="AO960" s="2"/>
    </row>
    <row r="961" spans="41:41" ht="15.75" customHeight="1">
      <c r="AO961" s="2"/>
    </row>
    <row r="962" spans="41:41" ht="15.75" customHeight="1">
      <c r="AO962" s="2"/>
    </row>
    <row r="963" spans="41:41" ht="15.75" customHeight="1">
      <c r="AO963" s="2"/>
    </row>
    <row r="964" spans="41:41" ht="15.75" customHeight="1">
      <c r="AO964" s="2"/>
    </row>
    <row r="965" spans="41:41" ht="15.75" customHeight="1">
      <c r="AO965" s="2"/>
    </row>
    <row r="966" spans="41:41" ht="15.75" customHeight="1">
      <c r="AO966" s="2"/>
    </row>
    <row r="967" spans="41:41" ht="15.75" customHeight="1">
      <c r="AO967" s="2"/>
    </row>
    <row r="968" spans="41:41" ht="15.75" customHeight="1">
      <c r="AO968" s="2"/>
    </row>
    <row r="969" spans="41:41" ht="15.75" customHeight="1">
      <c r="AO969" s="2"/>
    </row>
    <row r="970" spans="41:41" ht="15.75" customHeight="1">
      <c r="AO970" s="2"/>
    </row>
    <row r="971" spans="41:41" ht="15.75" customHeight="1">
      <c r="AO971" s="2"/>
    </row>
    <row r="972" spans="41:41" ht="15.75" customHeight="1">
      <c r="AO972" s="2"/>
    </row>
    <row r="973" spans="41:41" ht="15.75" customHeight="1">
      <c r="AO973" s="2"/>
    </row>
    <row r="974" spans="41:41" ht="15.75" customHeight="1">
      <c r="AO974" s="2"/>
    </row>
    <row r="975" spans="41:41" ht="15.75" customHeight="1">
      <c r="AO975" s="2"/>
    </row>
    <row r="976" spans="41:41" ht="15.75" customHeight="1">
      <c r="AO976" s="2"/>
    </row>
    <row r="977" spans="41:41" ht="15.75" customHeight="1">
      <c r="AO977" s="2"/>
    </row>
    <row r="978" spans="41:41" ht="15.75" customHeight="1">
      <c r="AO978" s="2"/>
    </row>
    <row r="979" spans="41:41" ht="15.75" customHeight="1">
      <c r="AO979" s="2"/>
    </row>
    <row r="980" spans="41:41" ht="15.75" customHeight="1">
      <c r="AO980" s="2"/>
    </row>
    <row r="981" spans="41:41" ht="15.75" customHeight="1">
      <c r="AO981" s="2"/>
    </row>
    <row r="982" spans="41:41" ht="15.75" customHeight="1">
      <c r="AO982" s="2"/>
    </row>
    <row r="983" spans="41:41" ht="15.75" customHeight="1">
      <c r="AO983" s="2"/>
    </row>
    <row r="984" spans="41:41" ht="15.75" customHeight="1">
      <c r="AO984" s="2"/>
    </row>
    <row r="985" spans="41:41" ht="15.75" customHeight="1">
      <c r="AO985" s="2"/>
    </row>
    <row r="986" spans="41:41" ht="15.75" customHeight="1">
      <c r="AO986" s="2"/>
    </row>
    <row r="987" spans="41:41" ht="15.75" customHeight="1">
      <c r="AO987" s="2"/>
    </row>
    <row r="988" spans="41:41" ht="15.75" customHeight="1">
      <c r="AO988" s="2"/>
    </row>
    <row r="989" spans="41:41" ht="15.75" customHeight="1">
      <c r="AO989" s="2"/>
    </row>
    <row r="990" spans="41:41" ht="15.75" customHeight="1">
      <c r="AO990" s="2"/>
    </row>
    <row r="991" spans="41:41" ht="15.75" customHeight="1">
      <c r="AO991" s="2"/>
    </row>
    <row r="992" spans="41:41" ht="15.75" customHeight="1">
      <c r="AO992" s="2"/>
    </row>
    <row r="993" spans="41:41" ht="15.75" customHeight="1">
      <c r="AO993" s="2"/>
    </row>
    <row r="994" spans="41:41" ht="15.75" customHeight="1">
      <c r="AO994" s="2"/>
    </row>
    <row r="995" spans="41:41" ht="15.75" customHeight="1">
      <c r="AO995" s="2"/>
    </row>
    <row r="996" spans="41:41" ht="15.75" customHeight="1">
      <c r="AO996" s="2"/>
    </row>
    <row r="997" spans="41:41" ht="15.75" customHeight="1">
      <c r="AO997" s="2"/>
    </row>
    <row r="998" spans="41:41" ht="15.75" customHeight="1">
      <c r="AO998" s="2"/>
    </row>
    <row r="999" spans="41:41" ht="15.75" customHeight="1">
      <c r="AO999" s="2"/>
    </row>
    <row r="1000" spans="41:41" ht="15.75" customHeight="1">
      <c r="AO1000" s="2"/>
    </row>
  </sheetData>
  <mergeCells count="102">
    <mergeCell ref="A1:C4"/>
    <mergeCell ref="D1:AL4"/>
    <mergeCell ref="AN1:AP1"/>
    <mergeCell ref="AN2:AP2"/>
    <mergeCell ref="AN3:AP3"/>
    <mergeCell ref="AN4:AP4"/>
    <mergeCell ref="A5:AP5"/>
    <mergeCell ref="E9:AK9"/>
    <mergeCell ref="M11:AK11"/>
    <mergeCell ref="I11:L14"/>
    <mergeCell ref="M12:N14"/>
    <mergeCell ref="AL11:AP11"/>
    <mergeCell ref="AH12:AK14"/>
    <mergeCell ref="AL12:AN14"/>
    <mergeCell ref="AO12:AP14"/>
    <mergeCell ref="U14:V14"/>
    <mergeCell ref="W14:X14"/>
    <mergeCell ref="Y14:Z14"/>
    <mergeCell ref="AA14:AB14"/>
    <mergeCell ref="E6:AP6"/>
    <mergeCell ref="E7:AK7"/>
    <mergeCell ref="E8:AK8"/>
    <mergeCell ref="A11:B14"/>
    <mergeCell ref="C11:D14"/>
    <mergeCell ref="E11:H14"/>
    <mergeCell ref="O12:AG13"/>
    <mergeCell ref="AC14:AG14"/>
    <mergeCell ref="O14:P14"/>
    <mergeCell ref="S14:T14"/>
    <mergeCell ref="A15:A16"/>
    <mergeCell ref="B15:B16"/>
    <mergeCell ref="C15:C16"/>
    <mergeCell ref="D15:D16"/>
    <mergeCell ref="E15:E16"/>
    <mergeCell ref="R15:R16"/>
    <mergeCell ref="S15:S16"/>
    <mergeCell ref="F15:F16"/>
    <mergeCell ref="G15:G16"/>
    <mergeCell ref="H15:H16"/>
    <mergeCell ref="I15:I16"/>
    <mergeCell ref="J15:J16"/>
    <mergeCell ref="K15:K16"/>
    <mergeCell ref="L15:L16"/>
    <mergeCell ref="M15:M16"/>
    <mergeCell ref="N15:N16"/>
    <mergeCell ref="O15:O16"/>
    <mergeCell ref="P15:P16"/>
    <mergeCell ref="Q15:Q16"/>
    <mergeCell ref="K17:K19"/>
    <mergeCell ref="L17:L19"/>
    <mergeCell ref="M17:M19"/>
    <mergeCell ref="N17:N19"/>
    <mergeCell ref="O17:O19"/>
    <mergeCell ref="P17:P19"/>
    <mergeCell ref="A17:A19"/>
    <mergeCell ref="B17:B19"/>
    <mergeCell ref="E17:E19"/>
    <mergeCell ref="F17:F19"/>
    <mergeCell ref="H17:H19"/>
    <mergeCell ref="I17:I19"/>
    <mergeCell ref="J17:J19"/>
    <mergeCell ref="S17:S19"/>
    <mergeCell ref="T17:T19"/>
    <mergeCell ref="U17:U19"/>
    <mergeCell ref="V17:V19"/>
    <mergeCell ref="W17:W19"/>
    <mergeCell ref="AE17:AE19"/>
    <mergeCell ref="AF17:AF19"/>
    <mergeCell ref="AG17:AG19"/>
    <mergeCell ref="AH17:AH19"/>
    <mergeCell ref="AI17:AI19"/>
    <mergeCell ref="AJ17:AJ19"/>
    <mergeCell ref="AK17:AK19"/>
    <mergeCell ref="X17:X19"/>
    <mergeCell ref="Y17:Y19"/>
    <mergeCell ref="Z17:Z19"/>
    <mergeCell ref="AA17:AA19"/>
    <mergeCell ref="AB17:AB19"/>
    <mergeCell ref="AC17:AC19"/>
    <mergeCell ref="AD17:AD19"/>
    <mergeCell ref="AJ15:AJ16"/>
    <mergeCell ref="AK15:AK16"/>
    <mergeCell ref="AL15:AL16"/>
    <mergeCell ref="AN15:AN16"/>
    <mergeCell ref="AO15:AO16"/>
    <mergeCell ref="AP15:AP16"/>
    <mergeCell ref="AA15:AA16"/>
    <mergeCell ref="AB15:AB16"/>
    <mergeCell ref="AC15:AC16"/>
    <mergeCell ref="AD15:AD16"/>
    <mergeCell ref="AE15:AE16"/>
    <mergeCell ref="AF15:AF16"/>
    <mergeCell ref="AG15:AG16"/>
    <mergeCell ref="T15:T16"/>
    <mergeCell ref="U15:U16"/>
    <mergeCell ref="V15:V16"/>
    <mergeCell ref="W15:W16"/>
    <mergeCell ref="X15:X16"/>
    <mergeCell ref="Y15:Y16"/>
    <mergeCell ref="Z15:Z16"/>
    <mergeCell ref="AH15:AH16"/>
    <mergeCell ref="AI15:AI16"/>
  </mergeCells>
  <conditionalFormatting sqref="I17 AI17">
    <cfRule type="cellIs" dxfId="316" priority="1" operator="equal">
      <formula>"1 - Rara vez"</formula>
    </cfRule>
  </conditionalFormatting>
  <conditionalFormatting sqref="I17 AI17">
    <cfRule type="cellIs" dxfId="315" priority="2" operator="equal">
      <formula>"2 - Improbable"</formula>
    </cfRule>
  </conditionalFormatting>
  <conditionalFormatting sqref="I17 AI17">
    <cfRule type="cellIs" dxfId="314" priority="3" operator="equal">
      <formula>"3 - Posible"</formula>
    </cfRule>
  </conditionalFormatting>
  <conditionalFormatting sqref="I17 AI17">
    <cfRule type="cellIs" dxfId="313" priority="4" operator="equal">
      <formula>"4 - Probable"</formula>
    </cfRule>
  </conditionalFormatting>
  <conditionalFormatting sqref="J17 AI17:AJ17">
    <cfRule type="cellIs" dxfId="312" priority="5" operator="equal">
      <formula>"1 - Insignificante"</formula>
    </cfRule>
  </conditionalFormatting>
  <conditionalFormatting sqref="J17 AI17:AJ17">
    <cfRule type="cellIs" dxfId="311" priority="6" operator="equal">
      <formula>"2 - Menor"</formula>
    </cfRule>
  </conditionalFormatting>
  <conditionalFormatting sqref="J17 AI17:AJ17">
    <cfRule type="cellIs" dxfId="310" priority="7" operator="equal">
      <formula>"3 - Moderado"</formula>
    </cfRule>
  </conditionalFormatting>
  <conditionalFormatting sqref="J17 AI17:AJ17">
    <cfRule type="cellIs" dxfId="309" priority="8" operator="equal">
      <formula>"4 - Mayor"</formula>
    </cfRule>
  </conditionalFormatting>
  <conditionalFormatting sqref="K17 AJ17:AK17">
    <cfRule type="cellIs" dxfId="308" priority="9" operator="equal">
      <formula>"Zona de Riesgo Baja"</formula>
    </cfRule>
  </conditionalFormatting>
  <conditionalFormatting sqref="K17 AJ17:AK17">
    <cfRule type="cellIs" dxfId="307" priority="10" operator="equal">
      <formula>"Zona de Riesgo Moderada"</formula>
    </cfRule>
  </conditionalFormatting>
  <conditionalFormatting sqref="K17:K19 AK17:AK19">
    <cfRule type="containsText" dxfId="306" priority="11" operator="containsText" text="Zona de Riesgo Extrema">
      <formula>NOT(ISERROR(SEARCH(("Zona de Riesgo Extrema"),(K17))))</formula>
    </cfRule>
  </conditionalFormatting>
  <conditionalFormatting sqref="K17:K19 AK17:AK19">
    <cfRule type="containsText" dxfId="305" priority="12" operator="containsText" text="Zona de Riesgo Alta">
      <formula>NOT(ISERROR(SEARCH(("Zona de Riesgo Alta"),(K17))))</formula>
    </cfRule>
  </conditionalFormatting>
  <conditionalFormatting sqref="AI17">
    <cfRule type="cellIs" dxfId="304" priority="13" operator="equal">
      <formula>"1 - Rara vez"</formula>
    </cfRule>
  </conditionalFormatting>
  <conditionalFormatting sqref="AI17">
    <cfRule type="cellIs" dxfId="303" priority="14" operator="equal">
      <formula>"2 - Improbable"</formula>
    </cfRule>
  </conditionalFormatting>
  <conditionalFormatting sqref="AI17">
    <cfRule type="cellIs" dxfId="302" priority="15" operator="equal">
      <formula>"3 - Posible"</formula>
    </cfRule>
  </conditionalFormatting>
  <conditionalFormatting sqref="AI17">
    <cfRule type="cellIs" dxfId="301" priority="16" operator="equal">
      <formula>"4 - Probable"</formula>
    </cfRule>
  </conditionalFormatting>
  <conditionalFormatting sqref="AJ17">
    <cfRule type="cellIs" dxfId="300" priority="17" operator="equal">
      <formula>"1 - Insignificante"</formula>
    </cfRule>
  </conditionalFormatting>
  <conditionalFormatting sqref="AJ17">
    <cfRule type="cellIs" dxfId="299" priority="18" operator="equal">
      <formula>"2 - Menor"</formula>
    </cfRule>
  </conditionalFormatting>
  <conditionalFormatting sqref="AJ17">
    <cfRule type="cellIs" dxfId="298" priority="19" operator="equal">
      <formula>"3 - Moderado"</formula>
    </cfRule>
  </conditionalFormatting>
  <conditionalFormatting sqref="AJ17">
    <cfRule type="cellIs" dxfId="297" priority="20" operator="equal">
      <formula>"4 - Mayor"</formula>
    </cfRule>
  </conditionalFormatting>
  <conditionalFormatting sqref="AK17">
    <cfRule type="cellIs" dxfId="296" priority="21" operator="equal">
      <formula>"Zona de Riesgo Baja"</formula>
    </cfRule>
  </conditionalFormatting>
  <conditionalFormatting sqref="AK17">
    <cfRule type="cellIs" dxfId="295" priority="22" operator="equal">
      <formula>"Zona de Riesgo Moderada"</formula>
    </cfRule>
  </conditionalFormatting>
  <conditionalFormatting sqref="I17:I19 AI17:AI19">
    <cfRule type="containsText" dxfId="294" priority="23" operator="containsText" text="5 - Casi seguro">
      <formula>NOT(ISERROR(SEARCH(("5 - Casi seguro"),(I17))))</formula>
    </cfRule>
  </conditionalFormatting>
  <conditionalFormatting sqref="J17:J19 AJ17:AJ19">
    <cfRule type="containsText" dxfId="293" priority="24" operator="containsText" text="5 - Catastrófico">
      <formula>NOT(ISERROR(SEARCH(("5 - Catastrófico"),(J17))))</formula>
    </cfRule>
  </conditionalFormatting>
  <dataValidations count="15">
    <dataValidation type="list" allowBlank="1" showInputMessage="1" showErrorMessage="1" prompt=" - " sqref="P17">
      <formula1>$J$110:$J$111</formula1>
    </dataValidation>
    <dataValidation type="list" allowBlank="1" showInputMessage="1" showErrorMessage="1" prompt=" - " sqref="AD17 AF17 AH17">
      <formula1>$G$120:$G$122</formula1>
    </dataValidation>
    <dataValidation type="list" allowBlank="1" showInputMessage="1" showErrorMessage="1" prompt=" - " sqref="AB17">
      <formula1>$I$112:$I$114</formula1>
    </dataValidation>
    <dataValidation type="list" allowBlank="1" showInputMessage="1" showErrorMessage="1" prompt=" - " sqref="N17">
      <formula1>$I$106:$I$107</formula1>
    </dataValidation>
    <dataValidation type="list" allowBlank="1" showInputMessage="1" showErrorMessage="1" prompt=" - " sqref="I17 AI17">
      <formula1>$G$100:$G$104</formula1>
    </dataValidation>
    <dataValidation type="list" allowBlank="1" showInputMessage="1" showErrorMessage="1" prompt=" - " sqref="H17">
      <formula1>$C$116:$C$127</formula1>
    </dataValidation>
    <dataValidation type="list" allowBlank="1" showInputMessage="1" showErrorMessage="1" prompt=" - " sqref="K17 AK17">
      <formula1>$I$100:$I$103</formula1>
    </dataValidation>
    <dataValidation type="list" allowBlank="1" showInputMessage="1" showErrorMessage="1" prompt=" - " sqref="C17:C19">
      <formula1>$E$100:$E$117</formula1>
    </dataValidation>
    <dataValidation type="list" allowBlank="1" showInputMessage="1" showErrorMessage="1" prompt=" - " sqref="R17:R19">
      <formula1>$N$116:$N$117</formula1>
    </dataValidation>
    <dataValidation type="list" allowBlank="1" showInputMessage="1" showErrorMessage="1" prompt=" - " sqref="AE17">
      <formula1>$I$117:$I$119</formula1>
    </dataValidation>
    <dataValidation type="list" allowBlank="1" showInputMessage="1" showErrorMessage="1" prompt=" - " sqref="T17 V17 X17 Z17">
      <formula1>$I$110:$I$111</formula1>
    </dataValidation>
    <dataValidation type="list" allowBlank="1" showInputMessage="1" showErrorMessage="1" prompt=" - " sqref="AG17">
      <formula1>$I$122:$I$123</formula1>
    </dataValidation>
    <dataValidation type="list" allowBlank="1" showInputMessage="1" showErrorMessage="1" prompt=" - " sqref="J17 AJ17">
      <formula1>$G$107:$G$111</formula1>
    </dataValidation>
    <dataValidation type="list" allowBlank="1" showInputMessage="1" showErrorMessage="1" prompt=" - " sqref="L17">
      <formula1>$E$120:$E$122</formula1>
    </dataValidation>
    <dataValidation type="list" allowBlank="1" showInputMessage="1" showErrorMessage="1" prompt=" - " sqref="A17">
      <formula1>$C$100:$C$113</formula1>
    </dataValidation>
  </dataValidations>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352"/>
  <sheetViews>
    <sheetView topLeftCell="AU11" zoomScale="71" zoomScaleNormal="71" workbookViewId="0">
      <selection activeCell="BD12" sqref="BD12:BE14"/>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21.42578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68.28515625" customWidth="1"/>
    <col min="56" max="56" width="16.140625" hidden="1" customWidth="1"/>
    <col min="57" max="57" width="44.28515625" customWidth="1"/>
    <col min="58" max="77" width="6.85546875" customWidth="1"/>
  </cols>
  <sheetData>
    <row r="1" spans="1:77" ht="30" customHeight="1">
      <c r="A1" s="586"/>
      <c r="B1" s="538"/>
      <c r="C1" s="539"/>
      <c r="D1" s="545" t="s">
        <v>61</v>
      </c>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8"/>
      <c r="AM1" s="538"/>
      <c r="AN1" s="538"/>
      <c r="AO1" s="538"/>
      <c r="AP1" s="538"/>
      <c r="AQ1" s="538"/>
      <c r="AR1" s="538"/>
      <c r="AS1" s="538"/>
      <c r="AT1" s="538"/>
      <c r="AU1" s="538"/>
      <c r="AV1" s="538"/>
      <c r="AW1" s="538"/>
      <c r="AX1" s="538"/>
      <c r="AY1" s="538"/>
      <c r="AZ1" s="539"/>
      <c r="BA1" s="546" t="s">
        <v>62</v>
      </c>
      <c r="BB1" s="456"/>
      <c r="BC1" s="456"/>
      <c r="BD1" s="456"/>
      <c r="BE1" s="465"/>
      <c r="BF1" s="162"/>
      <c r="BG1" s="162"/>
      <c r="BH1" s="162"/>
      <c r="BI1" s="162"/>
      <c r="BJ1" s="162"/>
      <c r="BK1" s="162"/>
      <c r="BL1" s="162"/>
      <c r="BM1" s="162"/>
      <c r="BN1" s="162"/>
      <c r="BO1" s="162"/>
      <c r="BP1" s="162"/>
      <c r="BQ1" s="162"/>
      <c r="BR1" s="162"/>
      <c r="BS1" s="162"/>
      <c r="BT1" s="162"/>
      <c r="BU1" s="162"/>
      <c r="BV1" s="163"/>
      <c r="BW1" s="163"/>
      <c r="BX1" s="163"/>
    </row>
    <row r="2" spans="1:77" ht="30" customHeight="1">
      <c r="A2" s="540"/>
      <c r="B2" s="461"/>
      <c r="C2" s="541"/>
      <c r="D2" s="540"/>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541"/>
      <c r="BA2" s="547" t="s">
        <v>63</v>
      </c>
      <c r="BB2" s="456"/>
      <c r="BC2" s="456"/>
      <c r="BD2" s="456"/>
      <c r="BE2" s="465"/>
      <c r="BF2" s="162"/>
      <c r="BG2" s="162"/>
      <c r="BH2" s="162"/>
      <c r="BI2" s="162"/>
      <c r="BJ2" s="162"/>
      <c r="BK2" s="162"/>
      <c r="BL2" s="162"/>
      <c r="BM2" s="162"/>
      <c r="BN2" s="162"/>
      <c r="BO2" s="162"/>
      <c r="BP2" s="162"/>
      <c r="BQ2" s="162"/>
      <c r="BR2" s="162"/>
      <c r="BS2" s="162"/>
      <c r="BT2" s="162"/>
      <c r="BU2" s="162"/>
      <c r="BV2" s="163"/>
      <c r="BW2" s="163"/>
      <c r="BX2" s="163"/>
    </row>
    <row r="3" spans="1:77" ht="30" customHeight="1">
      <c r="A3" s="540"/>
      <c r="B3" s="461"/>
      <c r="C3" s="541"/>
      <c r="D3" s="540"/>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541"/>
      <c r="BA3" s="547" t="s">
        <v>64</v>
      </c>
      <c r="BB3" s="456"/>
      <c r="BC3" s="456"/>
      <c r="BD3" s="456"/>
      <c r="BE3" s="465"/>
      <c r="BF3" s="162"/>
      <c r="BG3" s="162"/>
      <c r="BH3" s="162"/>
      <c r="BI3" s="162"/>
      <c r="BJ3" s="162"/>
      <c r="BK3" s="162"/>
      <c r="BL3" s="162"/>
      <c r="BM3" s="162"/>
      <c r="BN3" s="162"/>
      <c r="BO3" s="162"/>
      <c r="BP3" s="162"/>
      <c r="BQ3" s="162"/>
      <c r="BR3" s="162"/>
      <c r="BS3" s="162"/>
      <c r="BT3" s="162"/>
      <c r="BU3" s="162"/>
      <c r="BV3" s="163"/>
      <c r="BW3" s="163"/>
      <c r="BX3" s="163"/>
    </row>
    <row r="4" spans="1:77" ht="30" customHeight="1">
      <c r="A4" s="542"/>
      <c r="B4" s="543"/>
      <c r="C4" s="544"/>
      <c r="D4" s="542"/>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3"/>
      <c r="AS4" s="543"/>
      <c r="AT4" s="543"/>
      <c r="AU4" s="543"/>
      <c r="AV4" s="543"/>
      <c r="AW4" s="543"/>
      <c r="AX4" s="543"/>
      <c r="AY4" s="543"/>
      <c r="AZ4" s="544"/>
      <c r="BA4" s="547" t="s">
        <v>65</v>
      </c>
      <c r="BB4" s="456"/>
      <c r="BC4" s="456"/>
      <c r="BD4" s="456"/>
      <c r="BE4" s="465"/>
      <c r="BF4" s="162"/>
      <c r="BG4" s="162"/>
      <c r="BH4" s="162"/>
      <c r="BI4" s="162"/>
      <c r="BJ4" s="162"/>
      <c r="BK4" s="162"/>
      <c r="BL4" s="162"/>
      <c r="BM4" s="162"/>
      <c r="BN4" s="162"/>
      <c r="BO4" s="162"/>
      <c r="BP4" s="162"/>
      <c r="BQ4" s="162"/>
      <c r="BR4" s="162"/>
      <c r="BS4" s="162"/>
      <c r="BT4" s="162"/>
      <c r="BU4" s="162"/>
      <c r="BV4" s="163"/>
      <c r="BW4" s="163"/>
      <c r="BX4" s="163"/>
    </row>
    <row r="5" spans="1:77" ht="8.25"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62"/>
      <c r="BG5" s="162"/>
      <c r="BH5" s="162"/>
      <c r="BI5" s="162"/>
      <c r="BJ5" s="162"/>
      <c r="BK5" s="162"/>
      <c r="BL5" s="162"/>
      <c r="BM5" s="162"/>
      <c r="BN5" s="162"/>
      <c r="BO5" s="162"/>
      <c r="BP5" s="162"/>
      <c r="BQ5" s="162"/>
      <c r="BR5" s="162"/>
      <c r="BS5" s="162"/>
      <c r="BT5" s="162"/>
      <c r="BU5" s="162"/>
      <c r="BV5" s="162"/>
      <c r="BW5" s="162"/>
      <c r="BX5" s="162"/>
    </row>
    <row r="6" spans="1:77" ht="30" customHeight="1">
      <c r="A6" s="587" t="s">
        <v>66</v>
      </c>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65"/>
      <c r="BF6" s="162"/>
      <c r="BG6" s="162"/>
      <c r="BH6" s="162"/>
      <c r="BI6" s="162"/>
      <c r="BJ6" s="162"/>
      <c r="BK6" s="162"/>
      <c r="BL6" s="162"/>
      <c r="BM6" s="162"/>
      <c r="BN6" s="162"/>
      <c r="BO6" s="162"/>
      <c r="BP6" s="162"/>
      <c r="BQ6" s="162"/>
      <c r="BR6" s="162"/>
      <c r="BS6" s="162"/>
      <c r="BT6" s="162"/>
      <c r="BU6" s="162"/>
      <c r="BV6" s="162"/>
      <c r="BW6" s="162"/>
      <c r="BX6" s="162"/>
    </row>
    <row r="7" spans="1:77" ht="30" customHeight="1">
      <c r="A7" s="579" t="s">
        <v>67</v>
      </c>
      <c r="B7" s="456"/>
      <c r="C7" s="456"/>
      <c r="D7" s="465"/>
      <c r="E7" s="658" t="s">
        <v>749</v>
      </c>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73"/>
      <c r="AL7" s="273"/>
      <c r="AM7" s="274"/>
      <c r="AN7" s="72"/>
      <c r="AO7" s="72"/>
      <c r="AP7" s="72"/>
      <c r="AQ7" s="72"/>
      <c r="AR7" s="72"/>
      <c r="AS7" s="72"/>
      <c r="AT7" s="72"/>
      <c r="AU7" s="72"/>
      <c r="AV7" s="72"/>
      <c r="AW7" s="72"/>
      <c r="AX7" s="72"/>
      <c r="AY7" s="72"/>
      <c r="AZ7" s="72"/>
      <c r="BA7" s="72"/>
      <c r="BB7" s="72"/>
      <c r="BC7" s="72"/>
      <c r="BD7" s="72"/>
      <c r="BE7" s="73"/>
      <c r="BF7" s="162"/>
      <c r="BG7" s="162"/>
      <c r="BH7" s="162"/>
      <c r="BI7" s="162"/>
      <c r="BJ7" s="162"/>
      <c r="BK7" s="162"/>
      <c r="BL7" s="162"/>
      <c r="BM7" s="162"/>
      <c r="BN7" s="162"/>
      <c r="BO7" s="162"/>
      <c r="BP7" s="162"/>
      <c r="BQ7" s="162"/>
      <c r="BR7" s="162"/>
      <c r="BS7" s="162"/>
      <c r="BT7" s="162"/>
      <c r="BU7" s="162"/>
      <c r="BV7" s="162"/>
      <c r="BW7" s="162"/>
      <c r="BX7" s="162"/>
    </row>
    <row r="8" spans="1:77" ht="30" customHeight="1">
      <c r="A8" s="579" t="s">
        <v>69</v>
      </c>
      <c r="B8" s="456"/>
      <c r="C8" s="456"/>
      <c r="D8" s="465"/>
      <c r="E8" s="658" t="s">
        <v>750</v>
      </c>
      <c r="F8" s="456"/>
      <c r="G8" s="456"/>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73"/>
      <c r="AL8" s="273"/>
      <c r="AM8" s="274"/>
      <c r="AN8" s="72"/>
      <c r="AO8" s="72"/>
      <c r="AP8" s="72"/>
      <c r="AQ8" s="72"/>
      <c r="AR8" s="72"/>
      <c r="AS8" s="72"/>
      <c r="AT8" s="72"/>
      <c r="AU8" s="72"/>
      <c r="AV8" s="72"/>
      <c r="AW8" s="72"/>
      <c r="AX8" s="72"/>
      <c r="AY8" s="72"/>
      <c r="AZ8" s="72"/>
      <c r="BA8" s="72"/>
      <c r="BB8" s="72"/>
      <c r="BC8" s="72"/>
      <c r="BD8" s="72"/>
      <c r="BE8" s="73"/>
      <c r="BF8" s="162"/>
      <c r="BG8" s="162"/>
      <c r="BH8" s="162"/>
      <c r="BI8" s="162"/>
      <c r="BJ8" s="162"/>
      <c r="BK8" s="162"/>
      <c r="BL8" s="162"/>
      <c r="BM8" s="162"/>
      <c r="BN8" s="162"/>
      <c r="BO8" s="162"/>
      <c r="BP8" s="162"/>
      <c r="BQ8" s="162"/>
      <c r="BR8" s="162"/>
      <c r="BS8" s="162"/>
      <c r="BT8" s="162"/>
      <c r="BU8" s="162"/>
      <c r="BV8" s="162"/>
      <c r="BW8" s="162"/>
      <c r="BX8" s="162"/>
    </row>
    <row r="9" spans="1:77" ht="30" customHeight="1">
      <c r="A9" s="579" t="s">
        <v>71</v>
      </c>
      <c r="B9" s="456"/>
      <c r="C9" s="456"/>
      <c r="D9" s="465"/>
      <c r="E9" s="658" t="s">
        <v>751</v>
      </c>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73"/>
      <c r="AL9" s="273"/>
      <c r="AM9" s="274"/>
      <c r="AN9" s="72"/>
      <c r="AO9" s="72"/>
      <c r="AP9" s="72"/>
      <c r="AQ9" s="72"/>
      <c r="AR9" s="72"/>
      <c r="AS9" s="72"/>
      <c r="AT9" s="72"/>
      <c r="AU9" s="72"/>
      <c r="AV9" s="72"/>
      <c r="AW9" s="72"/>
      <c r="AX9" s="72"/>
      <c r="AY9" s="72"/>
      <c r="AZ9" s="72"/>
      <c r="BA9" s="72"/>
      <c r="BB9" s="72"/>
      <c r="BC9" s="72"/>
      <c r="BD9" s="72"/>
      <c r="BE9" s="73"/>
      <c r="BF9" s="162"/>
      <c r="BG9" s="162"/>
      <c r="BH9" s="162"/>
      <c r="BI9" s="162"/>
      <c r="BJ9" s="162"/>
      <c r="BK9" s="162"/>
      <c r="BL9" s="162"/>
      <c r="BM9" s="162"/>
      <c r="BN9" s="162"/>
      <c r="BO9" s="162"/>
      <c r="BP9" s="162"/>
      <c r="BQ9" s="162"/>
      <c r="BR9" s="162"/>
      <c r="BS9" s="162"/>
      <c r="BT9" s="162"/>
      <c r="BU9" s="162"/>
      <c r="BV9" s="162"/>
      <c r="BW9" s="162"/>
      <c r="BX9" s="162"/>
    </row>
    <row r="10" spans="1:77" ht="8.25" customHeight="1">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62"/>
      <c r="BG10" s="162"/>
      <c r="BH10" s="162"/>
      <c r="BI10" s="162"/>
      <c r="BJ10" s="162"/>
      <c r="BK10" s="162"/>
      <c r="BL10" s="162"/>
      <c r="BM10" s="162"/>
      <c r="BN10" s="162"/>
      <c r="BO10" s="162"/>
      <c r="BP10" s="162"/>
      <c r="BQ10" s="162"/>
      <c r="BR10" s="162"/>
      <c r="BS10" s="162"/>
      <c r="BT10" s="162"/>
      <c r="BU10" s="162"/>
      <c r="BV10" s="162"/>
      <c r="BW10" s="162"/>
      <c r="BX10" s="162"/>
    </row>
    <row r="11" spans="1:77" ht="38.25" customHeight="1">
      <c r="A11" s="565" t="s">
        <v>73</v>
      </c>
      <c r="B11" s="516"/>
      <c r="C11" s="566" t="s">
        <v>74</v>
      </c>
      <c r="D11" s="516"/>
      <c r="E11" s="594" t="s">
        <v>75</v>
      </c>
      <c r="F11" s="494"/>
      <c r="G11" s="494"/>
      <c r="H11" s="574"/>
      <c r="I11" s="580" t="s">
        <v>76</v>
      </c>
      <c r="J11" s="494"/>
      <c r="K11" s="494"/>
      <c r="L11" s="494"/>
      <c r="M11" s="494"/>
      <c r="N11" s="494"/>
      <c r="O11" s="494"/>
      <c r="P11" s="494"/>
      <c r="Q11" s="494"/>
      <c r="R11" s="494"/>
      <c r="S11" s="494"/>
      <c r="T11" s="494"/>
      <c r="U11" s="494"/>
      <c r="V11" s="494"/>
      <c r="W11" s="494"/>
      <c r="X11" s="494"/>
      <c r="Y11" s="494"/>
      <c r="Z11" s="494"/>
      <c r="AA11" s="494"/>
      <c r="AB11" s="494"/>
      <c r="AC11" s="494"/>
      <c r="AD11" s="581"/>
      <c r="AE11" s="584" t="s">
        <v>77</v>
      </c>
      <c r="AF11" s="578"/>
      <c r="AG11" s="578"/>
      <c r="AH11" s="578"/>
      <c r="AI11" s="578"/>
      <c r="AJ11" s="578"/>
      <c r="AK11" s="578"/>
      <c r="AL11" s="578"/>
      <c r="AM11" s="578"/>
      <c r="AN11" s="578"/>
      <c r="AO11" s="578"/>
      <c r="AP11" s="578"/>
      <c r="AQ11" s="578"/>
      <c r="AR11" s="578"/>
      <c r="AS11" s="578"/>
      <c r="AT11" s="578"/>
      <c r="AU11" s="578"/>
      <c r="AV11" s="578"/>
      <c r="AW11" s="578"/>
      <c r="AX11" s="578"/>
      <c r="AY11" s="578"/>
      <c r="AZ11" s="578"/>
      <c r="BA11" s="585"/>
      <c r="BB11" s="560" t="s">
        <v>78</v>
      </c>
      <c r="BC11" s="549"/>
      <c r="BD11" s="549"/>
      <c r="BE11" s="550"/>
      <c r="BF11" s="164"/>
      <c r="BG11" s="164"/>
      <c r="BH11" s="164"/>
      <c r="BI11" s="164"/>
      <c r="BJ11" s="164"/>
      <c r="BK11" s="164"/>
      <c r="BL11" s="164"/>
      <c r="BM11" s="164"/>
      <c r="BN11" s="164"/>
      <c r="BO11" s="164"/>
      <c r="BP11" s="164"/>
      <c r="BQ11" s="164"/>
      <c r="BR11" s="164"/>
      <c r="BS11" s="164"/>
      <c r="BT11" s="164"/>
      <c r="BU11" s="164"/>
      <c r="BV11" s="164"/>
      <c r="BW11" s="164"/>
      <c r="BX11" s="164"/>
    </row>
    <row r="12" spans="1:77" ht="3.75" customHeight="1">
      <c r="A12" s="517"/>
      <c r="B12" s="518"/>
      <c r="C12" s="517"/>
      <c r="D12" s="518"/>
      <c r="E12" s="517"/>
      <c r="F12" s="461"/>
      <c r="G12" s="461"/>
      <c r="H12" s="518"/>
      <c r="I12" s="517"/>
      <c r="J12" s="461"/>
      <c r="K12" s="461"/>
      <c r="L12" s="461"/>
      <c r="M12" s="461"/>
      <c r="N12" s="461"/>
      <c r="O12" s="461"/>
      <c r="P12" s="461"/>
      <c r="Q12" s="461"/>
      <c r="R12" s="461"/>
      <c r="S12" s="461"/>
      <c r="T12" s="461"/>
      <c r="U12" s="461"/>
      <c r="V12" s="461"/>
      <c r="W12" s="461"/>
      <c r="X12" s="461"/>
      <c r="Y12" s="461"/>
      <c r="Z12" s="461"/>
      <c r="AA12" s="461"/>
      <c r="AB12" s="461"/>
      <c r="AC12" s="461"/>
      <c r="AD12" s="556"/>
      <c r="AE12" s="131"/>
      <c r="AF12" s="132"/>
      <c r="AG12" s="132"/>
      <c r="AH12" s="132"/>
      <c r="AI12" s="132"/>
      <c r="AJ12" s="132"/>
      <c r="AK12" s="132"/>
      <c r="AL12" s="132"/>
      <c r="AM12" s="132"/>
      <c r="AN12" s="132"/>
      <c r="AO12" s="132"/>
      <c r="AP12" s="132"/>
      <c r="AQ12" s="132"/>
      <c r="AR12" s="132"/>
      <c r="AS12" s="132"/>
      <c r="AT12" s="132"/>
      <c r="AU12" s="133"/>
      <c r="AV12" s="133"/>
      <c r="AW12" s="133"/>
      <c r="AX12" s="522" t="s">
        <v>81</v>
      </c>
      <c r="AY12" s="515"/>
      <c r="AZ12" s="515"/>
      <c r="BA12" s="516"/>
      <c r="BB12" s="562" t="s">
        <v>82</v>
      </c>
      <c r="BC12" s="516"/>
      <c r="BD12" s="573" t="s">
        <v>83</v>
      </c>
      <c r="BE12" s="574"/>
      <c r="BF12" s="162"/>
      <c r="BG12" s="162"/>
      <c r="BH12" s="162"/>
      <c r="BI12" s="162"/>
      <c r="BJ12" s="162"/>
      <c r="BK12" s="162"/>
      <c r="BL12" s="162"/>
      <c r="BM12" s="162"/>
      <c r="BN12" s="162"/>
      <c r="BO12" s="162"/>
      <c r="BP12" s="162"/>
      <c r="BQ12" s="162"/>
      <c r="BR12" s="162"/>
      <c r="BS12" s="162"/>
      <c r="BT12" s="162"/>
      <c r="BU12" s="162"/>
      <c r="BV12" s="162"/>
      <c r="BW12" s="162"/>
      <c r="BX12" s="162"/>
    </row>
    <row r="13" spans="1:77" ht="28.5" customHeight="1">
      <c r="A13" s="519"/>
      <c r="B13" s="521"/>
      <c r="C13" s="519"/>
      <c r="D13" s="521"/>
      <c r="E13" s="519"/>
      <c r="F13" s="520"/>
      <c r="G13" s="520"/>
      <c r="H13" s="521"/>
      <c r="I13" s="519"/>
      <c r="J13" s="520"/>
      <c r="K13" s="520"/>
      <c r="L13" s="520"/>
      <c r="M13" s="520"/>
      <c r="N13" s="520"/>
      <c r="O13" s="520"/>
      <c r="P13" s="520"/>
      <c r="Q13" s="520"/>
      <c r="R13" s="520"/>
      <c r="S13" s="520"/>
      <c r="T13" s="520"/>
      <c r="U13" s="520"/>
      <c r="V13" s="520"/>
      <c r="W13" s="520"/>
      <c r="X13" s="520"/>
      <c r="Y13" s="520"/>
      <c r="Z13" s="520"/>
      <c r="AA13" s="520"/>
      <c r="AB13" s="520"/>
      <c r="AC13" s="520"/>
      <c r="AD13" s="557"/>
      <c r="AE13" s="575" t="s">
        <v>79</v>
      </c>
      <c r="AF13" s="576"/>
      <c r="AG13" s="577" t="s">
        <v>80</v>
      </c>
      <c r="AH13" s="578"/>
      <c r="AI13" s="578"/>
      <c r="AJ13" s="578"/>
      <c r="AK13" s="578"/>
      <c r="AL13" s="578"/>
      <c r="AM13" s="578"/>
      <c r="AN13" s="578"/>
      <c r="AO13" s="578"/>
      <c r="AP13" s="578"/>
      <c r="AQ13" s="578"/>
      <c r="AR13" s="578"/>
      <c r="AS13" s="578"/>
      <c r="AT13" s="578"/>
      <c r="AU13" s="578"/>
      <c r="AV13" s="576"/>
      <c r="AW13" s="134"/>
      <c r="AX13" s="559"/>
      <c r="AY13" s="461"/>
      <c r="AZ13" s="461"/>
      <c r="BA13" s="518"/>
      <c r="BB13" s="517"/>
      <c r="BC13" s="518"/>
      <c r="BD13" s="517"/>
      <c r="BE13" s="518"/>
      <c r="BF13" s="162"/>
      <c r="BG13" s="162"/>
      <c r="BH13" s="162"/>
      <c r="BI13" s="162"/>
      <c r="BJ13" s="162"/>
      <c r="BK13" s="162"/>
      <c r="BL13" s="162"/>
      <c r="BM13" s="162"/>
      <c r="BN13" s="162"/>
      <c r="BO13" s="162"/>
      <c r="BP13" s="162"/>
      <c r="BQ13" s="162"/>
      <c r="BR13" s="162"/>
      <c r="BS13" s="162"/>
      <c r="BT13" s="162"/>
      <c r="BU13" s="162"/>
      <c r="BV13" s="162"/>
      <c r="BW13" s="162"/>
      <c r="BX13" s="162"/>
    </row>
    <row r="14" spans="1:77" ht="48.75" customHeight="1">
      <c r="A14" s="583" t="s">
        <v>91</v>
      </c>
      <c r="B14" s="583" t="s">
        <v>92</v>
      </c>
      <c r="C14" s="533" t="s">
        <v>93</v>
      </c>
      <c r="D14" s="533" t="s">
        <v>94</v>
      </c>
      <c r="E14" s="534" t="s">
        <v>95</v>
      </c>
      <c r="F14" s="534" t="s">
        <v>96</v>
      </c>
      <c r="G14" s="534" t="s">
        <v>97</v>
      </c>
      <c r="H14" s="534" t="s">
        <v>98</v>
      </c>
      <c r="I14" s="535" t="s">
        <v>99</v>
      </c>
      <c r="J14" s="582" t="s">
        <v>266</v>
      </c>
      <c r="K14" s="525"/>
      <c r="L14" s="525"/>
      <c r="M14" s="525"/>
      <c r="N14" s="525"/>
      <c r="O14" s="525"/>
      <c r="P14" s="525"/>
      <c r="Q14" s="525"/>
      <c r="R14" s="525"/>
      <c r="S14" s="525"/>
      <c r="T14" s="525"/>
      <c r="U14" s="525"/>
      <c r="V14" s="525"/>
      <c r="W14" s="525"/>
      <c r="X14" s="525"/>
      <c r="Y14" s="525"/>
      <c r="Z14" s="525"/>
      <c r="AA14" s="529"/>
      <c r="AB14" s="135"/>
      <c r="AC14" s="535" t="s">
        <v>770</v>
      </c>
      <c r="AD14" s="535" t="s">
        <v>101</v>
      </c>
      <c r="AE14" s="508" t="s">
        <v>103</v>
      </c>
      <c r="AF14" s="508" t="s">
        <v>104</v>
      </c>
      <c r="AG14" s="136" t="s">
        <v>84</v>
      </c>
      <c r="AH14" s="137"/>
      <c r="AI14" s="138" t="s">
        <v>85</v>
      </c>
      <c r="AJ14" s="139"/>
      <c r="AK14" s="138" t="s">
        <v>86</v>
      </c>
      <c r="AL14" s="139"/>
      <c r="AM14" s="138" t="s">
        <v>87</v>
      </c>
      <c r="AN14" s="139"/>
      <c r="AO14" s="138" t="s">
        <v>88</v>
      </c>
      <c r="AP14" s="139"/>
      <c r="AQ14" s="138" t="s">
        <v>89</v>
      </c>
      <c r="AR14" s="139"/>
      <c r="AS14" s="524" t="s">
        <v>90</v>
      </c>
      <c r="AT14" s="525"/>
      <c r="AU14" s="525"/>
      <c r="AV14" s="529"/>
      <c r="AW14" s="139"/>
      <c r="AX14" s="523"/>
      <c r="AY14" s="520"/>
      <c r="AZ14" s="520"/>
      <c r="BA14" s="521"/>
      <c r="BB14" s="519"/>
      <c r="BC14" s="521"/>
      <c r="BD14" s="519"/>
      <c r="BE14" s="521"/>
      <c r="BF14" s="67"/>
      <c r="BG14" s="67"/>
      <c r="BH14" s="67"/>
      <c r="BI14" s="67"/>
      <c r="BJ14" s="67"/>
      <c r="BK14" s="67"/>
      <c r="BL14" s="67"/>
      <c r="BM14" s="67"/>
      <c r="BN14" s="67"/>
      <c r="BO14" s="67"/>
      <c r="BP14" s="67"/>
      <c r="BQ14" s="67"/>
      <c r="BR14" s="67"/>
      <c r="BS14" s="67"/>
      <c r="BT14" s="67"/>
      <c r="BU14" s="67"/>
      <c r="BV14" s="67"/>
      <c r="BW14" s="67"/>
      <c r="BX14" s="67"/>
    </row>
    <row r="15" spans="1:77" ht="132" customHeight="1">
      <c r="A15" s="502"/>
      <c r="B15" s="502"/>
      <c r="C15" s="502"/>
      <c r="D15" s="502"/>
      <c r="E15" s="502"/>
      <c r="F15" s="502"/>
      <c r="G15" s="502"/>
      <c r="H15" s="502"/>
      <c r="I15" s="502"/>
      <c r="J15" s="140" t="s">
        <v>268</v>
      </c>
      <c r="K15" s="140" t="s">
        <v>269</v>
      </c>
      <c r="L15" s="140" t="s">
        <v>270</v>
      </c>
      <c r="M15" s="140" t="s">
        <v>271</v>
      </c>
      <c r="N15" s="140" t="s">
        <v>272</v>
      </c>
      <c r="O15" s="140" t="s">
        <v>273</v>
      </c>
      <c r="P15" s="140" t="s">
        <v>274</v>
      </c>
      <c r="Q15" s="140" t="s">
        <v>275</v>
      </c>
      <c r="R15" s="140" t="s">
        <v>276</v>
      </c>
      <c r="S15" s="140" t="s">
        <v>277</v>
      </c>
      <c r="T15" s="140" t="s">
        <v>278</v>
      </c>
      <c r="U15" s="140" t="s">
        <v>279</v>
      </c>
      <c r="V15" s="140" t="s">
        <v>280</v>
      </c>
      <c r="W15" s="140" t="s">
        <v>281</v>
      </c>
      <c r="X15" s="140" t="s">
        <v>282</v>
      </c>
      <c r="Y15" s="140" t="s">
        <v>283</v>
      </c>
      <c r="Z15" s="140" t="s">
        <v>284</v>
      </c>
      <c r="AA15" s="140" t="s">
        <v>285</v>
      </c>
      <c r="AB15" s="141" t="s">
        <v>286</v>
      </c>
      <c r="AC15" s="502"/>
      <c r="AD15" s="502"/>
      <c r="AE15" s="502"/>
      <c r="AF15" s="502"/>
      <c r="AG15" s="142" t="s">
        <v>287</v>
      </c>
      <c r="AH15" s="143" t="s">
        <v>106</v>
      </c>
      <c r="AI15" s="142" t="s">
        <v>288</v>
      </c>
      <c r="AJ15" s="143" t="s">
        <v>106</v>
      </c>
      <c r="AK15" s="142" t="s">
        <v>109</v>
      </c>
      <c r="AL15" s="143" t="s">
        <v>106</v>
      </c>
      <c r="AM15" s="142" t="s">
        <v>110</v>
      </c>
      <c r="AN15" s="143" t="s">
        <v>106</v>
      </c>
      <c r="AO15" s="142" t="s">
        <v>111</v>
      </c>
      <c r="AP15" s="143" t="s">
        <v>106</v>
      </c>
      <c r="AQ15" s="142" t="s">
        <v>112</v>
      </c>
      <c r="AR15" s="143" t="s">
        <v>106</v>
      </c>
      <c r="AS15" s="142" t="s">
        <v>113</v>
      </c>
      <c r="AT15" s="142" t="s">
        <v>114</v>
      </c>
      <c r="AU15" s="142" t="s">
        <v>115</v>
      </c>
      <c r="AV15" s="142" t="s">
        <v>116</v>
      </c>
      <c r="AW15" s="142" t="s">
        <v>117</v>
      </c>
      <c r="AX15" s="142" t="s">
        <v>118</v>
      </c>
      <c r="AY15" s="145" t="s">
        <v>99</v>
      </c>
      <c r="AZ15" s="142" t="s">
        <v>100</v>
      </c>
      <c r="BA15" s="142" t="s">
        <v>119</v>
      </c>
      <c r="BB15" s="146" t="s">
        <v>120</v>
      </c>
      <c r="BC15" s="146" t="s">
        <v>96</v>
      </c>
      <c r="BD15" s="147" t="s">
        <v>120</v>
      </c>
      <c r="BE15" s="147" t="s">
        <v>96</v>
      </c>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7" ht="288" customHeight="1">
      <c r="A16" s="501" t="s">
        <v>23</v>
      </c>
      <c r="B16" s="501">
        <v>1</v>
      </c>
      <c r="C16" s="589" t="s">
        <v>121</v>
      </c>
      <c r="D16" s="501" t="s">
        <v>771</v>
      </c>
      <c r="E16" s="656" t="s">
        <v>772</v>
      </c>
      <c r="F16" s="656" t="s">
        <v>773</v>
      </c>
      <c r="G16" s="166" t="s">
        <v>774</v>
      </c>
      <c r="H16" s="501" t="s">
        <v>478</v>
      </c>
      <c r="I16" s="507" t="s">
        <v>126</v>
      </c>
      <c r="J16" s="507" t="s">
        <v>238</v>
      </c>
      <c r="K16" s="507" t="s">
        <v>238</v>
      </c>
      <c r="L16" s="507" t="s">
        <v>140</v>
      </c>
      <c r="M16" s="507" t="s">
        <v>140</v>
      </c>
      <c r="N16" s="507" t="s">
        <v>238</v>
      </c>
      <c r="O16" s="507" t="s">
        <v>238</v>
      </c>
      <c r="P16" s="507" t="s">
        <v>238</v>
      </c>
      <c r="Q16" s="507" t="s">
        <v>140</v>
      </c>
      <c r="R16" s="507" t="s">
        <v>140</v>
      </c>
      <c r="S16" s="507" t="s">
        <v>238</v>
      </c>
      <c r="T16" s="507" t="s">
        <v>238</v>
      </c>
      <c r="U16" s="507" t="s">
        <v>238</v>
      </c>
      <c r="V16" s="507" t="s">
        <v>140</v>
      </c>
      <c r="W16" s="507" t="s">
        <v>140</v>
      </c>
      <c r="X16" s="507" t="s">
        <v>140</v>
      </c>
      <c r="Y16" s="507" t="s">
        <v>140</v>
      </c>
      <c r="Z16" s="507" t="s">
        <v>140</v>
      </c>
      <c r="AA16" s="507" t="s">
        <v>140</v>
      </c>
      <c r="AB16" s="507">
        <f>COUNTIF(J16:AA16,"Si")</f>
        <v>8</v>
      </c>
      <c r="AC16" s="507" t="s">
        <v>232</v>
      </c>
      <c r="AD16" s="501" t="s">
        <v>222</v>
      </c>
      <c r="AE16" s="656" t="s">
        <v>775</v>
      </c>
      <c r="AF16" s="507" t="s">
        <v>131</v>
      </c>
      <c r="AG16" s="644" t="s">
        <v>776</v>
      </c>
      <c r="AH16" s="663">
        <v>30</v>
      </c>
      <c r="AI16" s="664" t="s">
        <v>777</v>
      </c>
      <c r="AJ16" s="663">
        <v>15</v>
      </c>
      <c r="AK16" s="644" t="s">
        <v>778</v>
      </c>
      <c r="AL16" s="663">
        <v>15</v>
      </c>
      <c r="AM16" s="588" t="s">
        <v>779</v>
      </c>
      <c r="AN16" s="663">
        <v>15</v>
      </c>
      <c r="AO16" s="656" t="s">
        <v>780</v>
      </c>
      <c r="AP16" s="663">
        <v>15</v>
      </c>
      <c r="AQ16" s="665" t="s">
        <v>781</v>
      </c>
      <c r="AR16" s="589">
        <v>10</v>
      </c>
      <c r="AS16" s="507">
        <f>AH16+AJ16+AL16+AN16+AP16+AR16</f>
        <v>100</v>
      </c>
      <c r="AT16" s="507" t="s">
        <v>138</v>
      </c>
      <c r="AU16" s="501" t="s">
        <v>139</v>
      </c>
      <c r="AV16" s="507" t="s">
        <v>138</v>
      </c>
      <c r="AW16" s="589" t="s">
        <v>140</v>
      </c>
      <c r="AX16" s="507" t="s">
        <v>138</v>
      </c>
      <c r="AY16" s="507" t="s">
        <v>226</v>
      </c>
      <c r="AZ16" s="507" t="s">
        <v>127</v>
      </c>
      <c r="BA16" s="501" t="s">
        <v>224</v>
      </c>
      <c r="BB16" s="87">
        <v>1</v>
      </c>
      <c r="BC16" s="246" t="s">
        <v>782</v>
      </c>
      <c r="BD16" s="87">
        <v>1</v>
      </c>
      <c r="BE16" s="409" t="s">
        <v>783</v>
      </c>
      <c r="BF16" s="2"/>
      <c r="BG16" s="2"/>
      <c r="BH16" s="2"/>
      <c r="BI16" s="2"/>
      <c r="BJ16" s="2"/>
      <c r="BK16" s="2"/>
      <c r="BL16" s="2"/>
      <c r="BM16" s="2"/>
      <c r="BN16" s="2"/>
      <c r="BO16" s="2"/>
      <c r="BP16" s="2"/>
      <c r="BQ16" s="2"/>
      <c r="BR16" s="2"/>
      <c r="BS16" s="2"/>
      <c r="BT16" s="2"/>
      <c r="BU16" s="2"/>
      <c r="BV16" s="2"/>
      <c r="BW16" s="2"/>
      <c r="BX16" s="2"/>
      <c r="BY16" s="2"/>
    </row>
    <row r="17" spans="1:77" ht="246.75" customHeight="1">
      <c r="A17" s="506"/>
      <c r="B17" s="506"/>
      <c r="C17" s="506"/>
      <c r="D17" s="506"/>
      <c r="E17" s="506"/>
      <c r="F17" s="506"/>
      <c r="G17" s="166" t="s">
        <v>784</v>
      </c>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c r="AE17" s="506"/>
      <c r="AF17" s="506"/>
      <c r="AG17" s="506"/>
      <c r="AH17" s="506"/>
      <c r="AI17" s="506"/>
      <c r="AJ17" s="506"/>
      <c r="AK17" s="506"/>
      <c r="AL17" s="506"/>
      <c r="AM17" s="506"/>
      <c r="AN17" s="506"/>
      <c r="AO17" s="506"/>
      <c r="AP17" s="506"/>
      <c r="AQ17" s="506"/>
      <c r="AR17" s="506"/>
      <c r="AS17" s="506"/>
      <c r="AT17" s="506"/>
      <c r="AU17" s="506"/>
      <c r="AV17" s="506"/>
      <c r="AW17" s="506"/>
      <c r="AX17" s="506"/>
      <c r="AY17" s="506"/>
      <c r="AZ17" s="506"/>
      <c r="BA17" s="506"/>
      <c r="BB17" s="258">
        <v>2</v>
      </c>
      <c r="BC17" s="275" t="s">
        <v>785</v>
      </c>
      <c r="BD17" s="252">
        <v>2</v>
      </c>
      <c r="BE17" s="442" t="s">
        <v>786</v>
      </c>
      <c r="BF17" s="2"/>
      <c r="BG17" s="2"/>
      <c r="BH17" s="2"/>
      <c r="BI17" s="2"/>
      <c r="BJ17" s="2"/>
      <c r="BK17" s="2"/>
      <c r="BL17" s="2"/>
      <c r="BM17" s="2"/>
      <c r="BN17" s="2"/>
      <c r="BO17" s="2"/>
      <c r="BP17" s="2"/>
      <c r="BQ17" s="2"/>
      <c r="BR17" s="2"/>
      <c r="BS17" s="2"/>
      <c r="BT17" s="2"/>
      <c r="BU17" s="2"/>
      <c r="BV17" s="2"/>
      <c r="BW17" s="2"/>
      <c r="BX17" s="2"/>
      <c r="BY17" s="2"/>
    </row>
    <row r="18" spans="1:77" ht="87.75" customHeight="1">
      <c r="A18" s="506"/>
      <c r="B18" s="506"/>
      <c r="C18" s="506"/>
      <c r="D18" s="506"/>
      <c r="E18" s="506"/>
      <c r="F18" s="506"/>
      <c r="G18" s="507" t="s">
        <v>617</v>
      </c>
      <c r="H18" s="506"/>
      <c r="I18" s="506"/>
      <c r="J18" s="506"/>
      <c r="K18" s="506"/>
      <c r="L18" s="506"/>
      <c r="M18" s="506"/>
      <c r="N18" s="506"/>
      <c r="O18" s="506"/>
      <c r="P18" s="506"/>
      <c r="Q18" s="506"/>
      <c r="R18" s="506"/>
      <c r="S18" s="506"/>
      <c r="T18" s="506"/>
      <c r="U18" s="506"/>
      <c r="V18" s="506"/>
      <c r="W18" s="506"/>
      <c r="X18" s="506"/>
      <c r="Y18" s="506"/>
      <c r="Z18" s="506"/>
      <c r="AA18" s="506"/>
      <c r="AB18" s="506"/>
      <c r="AC18" s="506"/>
      <c r="AD18" s="506"/>
      <c r="AE18" s="506"/>
      <c r="AF18" s="506"/>
      <c r="AG18" s="506"/>
      <c r="AH18" s="506"/>
      <c r="AI18" s="506"/>
      <c r="AJ18" s="506"/>
      <c r="AK18" s="506"/>
      <c r="AL18" s="506"/>
      <c r="AM18" s="506"/>
      <c r="AN18" s="506"/>
      <c r="AO18" s="506"/>
      <c r="AP18" s="506"/>
      <c r="AQ18" s="506"/>
      <c r="AR18" s="506"/>
      <c r="AS18" s="506"/>
      <c r="AT18" s="506"/>
      <c r="AU18" s="506"/>
      <c r="AV18" s="506"/>
      <c r="AW18" s="506"/>
      <c r="AX18" s="506"/>
      <c r="AY18" s="506"/>
      <c r="AZ18" s="506"/>
      <c r="BA18" s="506"/>
      <c r="BB18" s="258">
        <v>3</v>
      </c>
      <c r="BC18" s="290" t="s">
        <v>1820</v>
      </c>
      <c r="BD18" s="252">
        <v>3</v>
      </c>
      <c r="BE18" s="442" t="s">
        <v>1907</v>
      </c>
      <c r="BF18" s="2"/>
      <c r="BG18" s="2"/>
      <c r="BH18" s="2"/>
      <c r="BI18" s="2"/>
      <c r="BJ18" s="2"/>
      <c r="BK18" s="2"/>
      <c r="BL18" s="2"/>
      <c r="BM18" s="2"/>
      <c r="BN18" s="2"/>
      <c r="BO18" s="2"/>
      <c r="BP18" s="2"/>
      <c r="BQ18" s="2"/>
      <c r="BR18" s="2"/>
      <c r="BS18" s="2"/>
      <c r="BT18" s="2"/>
      <c r="BU18" s="2"/>
      <c r="BV18" s="2"/>
      <c r="BW18" s="2"/>
      <c r="BX18" s="2"/>
      <c r="BY18" s="2"/>
    </row>
    <row r="19" spans="1:77" ht="41.25" customHeight="1">
      <c r="A19" s="502"/>
      <c r="B19" s="502"/>
      <c r="C19" s="502"/>
      <c r="D19" s="502"/>
      <c r="E19" s="502"/>
      <c r="F19" s="502"/>
      <c r="G19" s="502"/>
      <c r="H19" s="502"/>
      <c r="I19" s="502"/>
      <c r="J19" s="502"/>
      <c r="K19" s="502"/>
      <c r="L19" s="502"/>
      <c r="M19" s="502"/>
      <c r="N19" s="502"/>
      <c r="O19" s="502"/>
      <c r="P19" s="502"/>
      <c r="Q19" s="502"/>
      <c r="R19" s="502"/>
      <c r="S19" s="502"/>
      <c r="T19" s="502"/>
      <c r="U19" s="502"/>
      <c r="V19" s="502"/>
      <c r="W19" s="502"/>
      <c r="X19" s="502"/>
      <c r="Y19" s="502"/>
      <c r="Z19" s="502"/>
      <c r="AA19" s="502"/>
      <c r="AB19" s="502"/>
      <c r="AC19" s="502"/>
      <c r="AD19" s="502"/>
      <c r="AE19" s="502"/>
      <c r="AF19" s="502"/>
      <c r="AG19" s="502"/>
      <c r="AH19" s="502"/>
      <c r="AI19" s="502"/>
      <c r="AJ19" s="502"/>
      <c r="AK19" s="502"/>
      <c r="AL19" s="502"/>
      <c r="AM19" s="502"/>
      <c r="AN19" s="502"/>
      <c r="AO19" s="502"/>
      <c r="AP19" s="502"/>
      <c r="AQ19" s="502"/>
      <c r="AR19" s="502"/>
      <c r="AS19" s="502"/>
      <c r="AT19" s="502"/>
      <c r="AU19" s="502"/>
      <c r="AV19" s="502"/>
      <c r="AW19" s="502"/>
      <c r="AX19" s="502"/>
      <c r="AY19" s="502"/>
      <c r="AZ19" s="502"/>
      <c r="BA19" s="502"/>
      <c r="BB19" s="165"/>
      <c r="BC19" s="277"/>
      <c r="BD19" s="165"/>
      <c r="BE19" s="165"/>
      <c r="BF19" s="2"/>
      <c r="BG19" s="2"/>
      <c r="BH19" s="2"/>
      <c r="BI19" s="2"/>
      <c r="BJ19" s="2"/>
      <c r="BK19" s="2"/>
      <c r="BL19" s="2"/>
      <c r="BM19" s="2"/>
      <c r="BN19" s="2"/>
      <c r="BO19" s="2"/>
      <c r="BP19" s="2"/>
      <c r="BQ19" s="2"/>
      <c r="BR19" s="2"/>
      <c r="BS19" s="2"/>
      <c r="BT19" s="2"/>
      <c r="BU19" s="2"/>
      <c r="BV19" s="2"/>
      <c r="BW19" s="2"/>
      <c r="BX19" s="2"/>
      <c r="BY19" s="2"/>
    </row>
    <row r="20" spans="1:77">
      <c r="A20" s="188"/>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8"/>
      <c r="BA20" s="188"/>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row>
    <row r="21" spans="1:77"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311"/>
      <c r="BD21" s="2"/>
      <c r="BE21" s="311"/>
      <c r="BF21" s="2"/>
      <c r="BG21" s="2"/>
      <c r="BH21" s="2"/>
      <c r="BI21" s="2"/>
      <c r="BJ21" s="2"/>
      <c r="BK21" s="2"/>
      <c r="BL21" s="2"/>
      <c r="BM21" s="2"/>
      <c r="BN21" s="2"/>
      <c r="BO21" s="2"/>
      <c r="BP21" s="2"/>
      <c r="BQ21" s="2"/>
      <c r="BR21" s="2"/>
      <c r="BS21" s="2"/>
      <c r="BT21" s="2"/>
      <c r="BU21" s="2"/>
      <c r="BV21" s="2"/>
      <c r="BW21" s="2"/>
      <c r="BX21" s="2"/>
      <c r="BY21" s="2"/>
    </row>
    <row r="22" spans="1:77"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311"/>
      <c r="BD22" s="2"/>
      <c r="BE22" s="2"/>
      <c r="BF22" s="2"/>
      <c r="BG22" s="2"/>
      <c r="BH22" s="2"/>
      <c r="BI22" s="2"/>
      <c r="BJ22" s="2"/>
      <c r="BK22" s="2"/>
      <c r="BL22" s="2"/>
      <c r="BM22" s="2"/>
      <c r="BN22" s="2"/>
      <c r="BO22" s="2"/>
      <c r="BP22" s="2"/>
      <c r="BQ22" s="2"/>
      <c r="BR22" s="2"/>
      <c r="BS22" s="2"/>
      <c r="BT22" s="2"/>
      <c r="BU22" s="2"/>
      <c r="BV22" s="2"/>
      <c r="BW22" s="2"/>
      <c r="BX22" s="2"/>
      <c r="BY22" s="2"/>
    </row>
    <row r="23" spans="1:77"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row>
    <row r="24" spans="1:77"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row>
    <row r="25" spans="1:77"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row>
    <row r="26" spans="1:77"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row>
    <row r="27" spans="1:7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row>
    <row r="28" spans="1:77"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row>
    <row r="29" spans="1:77"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row>
    <row r="30" spans="1:77"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row>
    <row r="31" spans="1:77"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row>
    <row r="32" spans="1:77"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row>
    <row r="33" spans="1:77"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row>
    <row r="34" spans="1:77"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row>
    <row r="35" spans="1:77"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row>
    <row r="36" spans="1:77"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row>
    <row r="37" spans="1:7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row>
    <row r="38" spans="1:77"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row>
    <row r="39" spans="1:77"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row>
    <row r="40" spans="1:77"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row>
    <row r="41" spans="1:77"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row>
    <row r="42" spans="1:77"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row>
    <row r="43" spans="1:77"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row>
    <row r="44" spans="1:77"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row>
    <row r="45" spans="1:77"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row>
    <row r="46" spans="1:77"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row>
    <row r="47" spans="1:7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row>
    <row r="48" spans="1:77"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row>
    <row r="49" spans="1:77"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row>
    <row r="50" spans="1:77"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row>
    <row r="51" spans="1:77"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row>
    <row r="52" spans="1:77"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row>
    <row r="53" spans="1:77"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row>
    <row r="54" spans="1:77"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row>
    <row r="55" spans="1:77"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row>
    <row r="56" spans="1:77"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row>
    <row r="57" spans="1:7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row>
    <row r="58" spans="1:77"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row>
    <row r="59" spans="1:77"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row>
    <row r="60" spans="1:77"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row>
    <row r="61" spans="1:77"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row>
    <row r="62" spans="1:77"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row>
    <row r="63" spans="1:77"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row>
    <row r="64" spans="1:77"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row>
    <row r="65" spans="1:77"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row>
    <row r="66" spans="1:77"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row>
    <row r="67" spans="1:7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row>
    <row r="68" spans="1:77"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row>
    <row r="69" spans="1:77"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row>
    <row r="70" spans="1:77"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row>
    <row r="71" spans="1:77"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row>
    <row r="72" spans="1:77"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row>
    <row r="73" spans="1:77"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row>
    <row r="74" spans="1:77"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row>
    <row r="75" spans="1:77"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row>
    <row r="76" spans="1:77"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row>
    <row r="77" spans="1: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row>
    <row r="78" spans="1:77"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row>
    <row r="79" spans="1:77"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row>
    <row r="80" spans="1:77"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row>
    <row r="81" spans="1:77"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row>
    <row r="82" spans="1:77"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row>
    <row r="83" spans="1:77"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row>
    <row r="84" spans="1:77"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row>
    <row r="85" spans="1:77"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row>
    <row r="86" spans="1:77"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row>
    <row r="87" spans="1:7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row>
    <row r="88" spans="1:77"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row>
    <row r="89" spans="1:77"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row>
    <row r="90" spans="1:77"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row>
    <row r="91" spans="1:77"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row>
    <row r="92" spans="1:77"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row>
    <row r="93" spans="1:77"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row>
    <row r="94" spans="1:77"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row>
    <row r="95" spans="1:77"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row>
    <row r="96" spans="1:77"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row>
    <row r="97" spans="1:7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row>
    <row r="98" spans="1:77"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row>
    <row r="99" spans="1:77"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row>
    <row r="100" spans="1:77" ht="15.75" customHeight="1">
      <c r="A100" s="2"/>
      <c r="B100" s="2"/>
      <c r="C100" s="172" t="s">
        <v>5</v>
      </c>
      <c r="D100" s="2"/>
      <c r="E100" s="173" t="s">
        <v>218</v>
      </c>
      <c r="F100" s="174"/>
      <c r="G100" s="175" t="s">
        <v>219</v>
      </c>
      <c r="H100" s="2"/>
      <c r="I100" s="173" t="s">
        <v>220</v>
      </c>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row>
    <row r="101" spans="1:77" ht="15.75" customHeight="1">
      <c r="A101" s="2"/>
      <c r="B101" s="2"/>
      <c r="C101" s="176" t="s">
        <v>17</v>
      </c>
      <c r="D101" s="2"/>
      <c r="E101" s="65" t="s">
        <v>193</v>
      </c>
      <c r="F101" s="2"/>
      <c r="G101" s="65" t="s">
        <v>221</v>
      </c>
      <c r="H101" s="2"/>
      <c r="I101" s="65" t="s">
        <v>222</v>
      </c>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row>
    <row r="102" spans="1:77" ht="15.75" customHeight="1">
      <c r="A102" s="2"/>
      <c r="B102" s="2"/>
      <c r="C102" s="176" t="s">
        <v>18</v>
      </c>
      <c r="D102" s="2"/>
      <c r="E102" s="65" t="s">
        <v>162</v>
      </c>
      <c r="F102" s="2"/>
      <c r="G102" s="65" t="s">
        <v>199</v>
      </c>
      <c r="H102" s="2"/>
      <c r="I102" s="65" t="s">
        <v>128</v>
      </c>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row>
    <row r="103" spans="1:77" ht="15.75" customHeight="1">
      <c r="A103" s="2"/>
      <c r="B103" s="2"/>
      <c r="C103" s="176" t="s">
        <v>19</v>
      </c>
      <c r="D103" s="2"/>
      <c r="E103" s="65" t="s">
        <v>223</v>
      </c>
      <c r="F103" s="2"/>
      <c r="G103" s="65" t="s">
        <v>126</v>
      </c>
      <c r="H103" s="2"/>
      <c r="I103" s="65" t="s">
        <v>224</v>
      </c>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row>
    <row r="104" spans="1:77" ht="15.75" customHeight="1">
      <c r="A104" s="2"/>
      <c r="B104" s="2"/>
      <c r="C104" s="176" t="s">
        <v>20</v>
      </c>
      <c r="D104" s="2"/>
      <c r="E104" s="65" t="s">
        <v>225</v>
      </c>
      <c r="F104" s="2"/>
      <c r="G104" s="65" t="s">
        <v>226</v>
      </c>
      <c r="H104" s="2"/>
      <c r="I104" s="65" t="s">
        <v>143</v>
      </c>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row>
    <row r="105" spans="1:77" ht="15.75" customHeight="1">
      <c r="A105" s="2"/>
      <c r="B105" s="2"/>
      <c r="C105" s="176" t="s">
        <v>21</v>
      </c>
      <c r="D105" s="2"/>
      <c r="E105" s="65" t="s">
        <v>227</v>
      </c>
      <c r="F105" s="2"/>
      <c r="G105" s="177" t="s">
        <v>141</v>
      </c>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row>
    <row r="106" spans="1:77" ht="15.75" customHeight="1">
      <c r="A106" s="2"/>
      <c r="B106" s="2"/>
      <c r="C106" s="176" t="s">
        <v>22</v>
      </c>
      <c r="D106" s="2"/>
      <c r="E106" s="65" t="s">
        <v>228</v>
      </c>
      <c r="F106" s="2"/>
      <c r="G106" s="2"/>
      <c r="H106" s="2"/>
      <c r="I106" s="173" t="s">
        <v>104</v>
      </c>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row>
    <row r="107" spans="1:77" ht="15.75" customHeight="1">
      <c r="A107" s="2"/>
      <c r="B107" s="2"/>
      <c r="C107" s="176" t="s">
        <v>23</v>
      </c>
      <c r="D107" s="2"/>
      <c r="E107" s="65" t="s">
        <v>229</v>
      </c>
      <c r="F107" s="2"/>
      <c r="G107" s="175" t="s">
        <v>230</v>
      </c>
      <c r="H107" s="2"/>
      <c r="I107" s="65" t="s">
        <v>158</v>
      </c>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row>
    <row r="108" spans="1:77" ht="15.75" customHeight="1">
      <c r="A108" s="2"/>
      <c r="B108" s="2"/>
      <c r="C108" s="176" t="s">
        <v>24</v>
      </c>
      <c r="D108" s="2"/>
      <c r="E108" s="65" t="s">
        <v>121</v>
      </c>
      <c r="F108" s="2"/>
      <c r="G108" s="65" t="s">
        <v>231</v>
      </c>
      <c r="H108" s="2"/>
      <c r="I108" s="65" t="s">
        <v>131</v>
      </c>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row>
    <row r="109" spans="1:77" ht="15.75" customHeight="1">
      <c r="A109" s="2"/>
      <c r="B109" s="2"/>
      <c r="C109" s="176" t="s">
        <v>26</v>
      </c>
      <c r="D109" s="2"/>
      <c r="E109" s="65" t="s">
        <v>146</v>
      </c>
      <c r="F109" s="2"/>
      <c r="G109" s="65" t="s">
        <v>232</v>
      </c>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row>
    <row r="110" spans="1:77" ht="15.75" customHeight="1">
      <c r="A110" s="2"/>
      <c r="B110" s="2"/>
      <c r="C110" s="176" t="s">
        <v>27</v>
      </c>
      <c r="D110" s="2"/>
      <c r="E110" s="65" t="s">
        <v>233</v>
      </c>
      <c r="F110" s="2"/>
      <c r="G110" s="65" t="s">
        <v>127</v>
      </c>
      <c r="H110" s="2"/>
      <c r="I110" s="178" t="s">
        <v>234</v>
      </c>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row>
    <row r="111" spans="1:77" ht="15.75" customHeight="1">
      <c r="A111" s="2"/>
      <c r="B111" s="2"/>
      <c r="C111" s="176" t="s">
        <v>25</v>
      </c>
      <c r="D111" s="2"/>
      <c r="E111" s="65" t="s">
        <v>235</v>
      </c>
      <c r="F111" s="2"/>
      <c r="G111" s="65" t="s">
        <v>200</v>
      </c>
      <c r="H111" s="2"/>
      <c r="I111" s="179">
        <v>15</v>
      </c>
      <c r="J111" s="180">
        <v>30</v>
      </c>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row>
    <row r="112" spans="1:77" ht="15.75" customHeight="1">
      <c r="A112" s="2"/>
      <c r="B112" s="2"/>
      <c r="C112" s="176" t="s">
        <v>28</v>
      </c>
      <c r="D112" s="2"/>
      <c r="E112" s="65" t="s">
        <v>236</v>
      </c>
      <c r="F112" s="2"/>
      <c r="G112" s="65" t="s">
        <v>142</v>
      </c>
      <c r="H112" s="2"/>
      <c r="I112" s="179">
        <v>0</v>
      </c>
      <c r="J112" s="180">
        <v>0</v>
      </c>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row>
    <row r="113" spans="1:77" ht="15.75" customHeight="1">
      <c r="A113" s="2"/>
      <c r="B113" s="2"/>
      <c r="C113" s="176" t="s">
        <v>29</v>
      </c>
      <c r="D113" s="2"/>
      <c r="E113" s="65" t="s">
        <v>237</v>
      </c>
      <c r="F113" s="2"/>
      <c r="G113" s="65" t="s">
        <v>238</v>
      </c>
      <c r="H113" s="2"/>
      <c r="I113" s="181">
        <v>10</v>
      </c>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row>
    <row r="114" spans="1:77" ht="15.75" customHeight="1">
      <c r="A114" s="2"/>
      <c r="B114" s="2"/>
      <c r="C114" s="176" t="s">
        <v>30</v>
      </c>
      <c r="D114" s="2"/>
      <c r="E114" s="65" t="s">
        <v>239</v>
      </c>
      <c r="F114" s="2"/>
      <c r="G114" s="65" t="s">
        <v>140</v>
      </c>
      <c r="H114" s="2"/>
      <c r="I114" s="182">
        <v>5</v>
      </c>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row>
    <row r="115" spans="1:77" ht="15.75" customHeight="1">
      <c r="A115" s="2"/>
      <c r="B115" s="2"/>
      <c r="C115" s="2"/>
      <c r="D115" s="2"/>
      <c r="E115" s="65" t="s">
        <v>787</v>
      </c>
      <c r="F115" s="2"/>
      <c r="G115" s="65" t="s">
        <v>241</v>
      </c>
      <c r="H115" s="2"/>
      <c r="I115" s="181">
        <v>0</v>
      </c>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row>
    <row r="116" spans="1:77" ht="15.75" customHeight="1">
      <c r="A116" s="2"/>
      <c r="B116" s="2"/>
      <c r="C116" s="172" t="s">
        <v>242</v>
      </c>
      <c r="D116" s="2"/>
      <c r="E116" s="65" t="s">
        <v>243</v>
      </c>
      <c r="F116" s="2"/>
      <c r="G116" s="65" t="s">
        <v>244</v>
      </c>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row>
    <row r="117" spans="1:77" ht="15.75" customHeight="1">
      <c r="A117" s="2"/>
      <c r="B117" s="2"/>
      <c r="C117" s="176" t="s">
        <v>15</v>
      </c>
      <c r="D117" s="2"/>
      <c r="E117" s="65" t="s">
        <v>245</v>
      </c>
      <c r="F117" s="2"/>
      <c r="G117" s="65" t="s">
        <v>246</v>
      </c>
      <c r="H117" s="2"/>
      <c r="I117" s="175" t="s">
        <v>788</v>
      </c>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row>
    <row r="118" spans="1:77" ht="15.75" customHeight="1">
      <c r="A118" s="2"/>
      <c r="B118" s="2"/>
      <c r="C118" s="59"/>
      <c r="D118" s="2"/>
      <c r="E118" s="65" t="s">
        <v>210</v>
      </c>
      <c r="F118" s="2"/>
      <c r="G118" s="2"/>
      <c r="H118" s="2"/>
      <c r="I118" s="65" t="s">
        <v>139</v>
      </c>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row>
    <row r="119" spans="1:77" ht="15.75" customHeight="1">
      <c r="A119" s="2"/>
      <c r="B119" s="2"/>
      <c r="C119" s="59"/>
      <c r="D119" s="2"/>
      <c r="E119" s="2"/>
      <c r="F119" s="2"/>
      <c r="G119" s="2"/>
      <c r="H119" s="2"/>
      <c r="I119" s="65" t="s">
        <v>249</v>
      </c>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row>
    <row r="120" spans="1:77" ht="15.75" customHeight="1">
      <c r="A120" s="2"/>
      <c r="B120" s="2"/>
      <c r="C120" s="59"/>
      <c r="D120" s="2"/>
      <c r="E120" s="178" t="s">
        <v>251</v>
      </c>
      <c r="F120" s="2"/>
      <c r="G120" s="175" t="s">
        <v>116</v>
      </c>
      <c r="H120" s="2"/>
      <c r="I120" s="65" t="s">
        <v>789</v>
      </c>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row>
    <row r="121" spans="1:77" ht="15.75" customHeight="1">
      <c r="A121" s="2"/>
      <c r="B121" s="2"/>
      <c r="C121" s="59"/>
      <c r="D121" s="2"/>
      <c r="E121" s="183" t="s">
        <v>201</v>
      </c>
      <c r="F121" s="2"/>
      <c r="G121" s="65" t="s">
        <v>138</v>
      </c>
      <c r="H121" s="2"/>
      <c r="I121" s="184"/>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row>
    <row r="122" spans="1:77" ht="15.75" customHeight="1">
      <c r="A122" s="2"/>
      <c r="B122" s="2"/>
      <c r="C122" s="59"/>
      <c r="D122" s="2"/>
      <c r="E122" s="183" t="s">
        <v>129</v>
      </c>
      <c r="F122" s="2"/>
      <c r="G122" s="65" t="s">
        <v>253</v>
      </c>
      <c r="H122" s="174"/>
      <c r="I122" s="185" t="s">
        <v>254</v>
      </c>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row>
    <row r="123" spans="1:77" ht="15.75" customHeight="1">
      <c r="A123" s="2"/>
      <c r="B123" s="2"/>
      <c r="C123" s="59"/>
      <c r="D123" s="2"/>
      <c r="E123" s="183" t="s">
        <v>256</v>
      </c>
      <c r="F123" s="2"/>
      <c r="G123" s="65" t="s">
        <v>790</v>
      </c>
      <c r="H123" s="174"/>
      <c r="I123" s="186" t="s">
        <v>238</v>
      </c>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row>
    <row r="124" spans="1:77" ht="15.75" customHeight="1">
      <c r="A124" s="2"/>
      <c r="B124" s="2"/>
      <c r="C124" s="59"/>
      <c r="D124" s="2"/>
      <c r="E124" s="2"/>
      <c r="F124" s="2"/>
      <c r="G124" s="2"/>
      <c r="H124" s="174"/>
      <c r="I124" s="65" t="s">
        <v>140</v>
      </c>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row>
    <row r="125" spans="1:77" ht="15.75" customHeight="1">
      <c r="A125" s="2"/>
      <c r="B125" s="2"/>
      <c r="C125" s="59"/>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row>
    <row r="126" spans="1:77" ht="15.75" customHeight="1">
      <c r="A126" s="2"/>
      <c r="B126" s="2"/>
      <c r="C126" s="59"/>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row>
    <row r="127" spans="1:77" ht="15.75" customHeight="1">
      <c r="A127" s="2"/>
      <c r="B127" s="2"/>
      <c r="C127" s="59"/>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row>
    <row r="128" spans="1:77" ht="15.75" customHeight="1">
      <c r="A128" s="2"/>
      <c r="B128" s="2"/>
      <c r="C128" s="59"/>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row>
    <row r="129" spans="1:77" ht="15.75" customHeight="1">
      <c r="A129" s="2"/>
      <c r="B129" s="2"/>
      <c r="C129" s="59"/>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row>
    <row r="130" spans="1:77"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row>
    <row r="131" spans="1:77"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row>
    <row r="132" spans="1:77"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row>
    <row r="133" spans="1:77"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row>
    <row r="134" spans="1:77"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row>
    <row r="135" spans="1:77"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row>
    <row r="136" spans="1:77"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row>
    <row r="137" spans="1:7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row>
    <row r="138" spans="1:77"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row>
    <row r="139" spans="1:77"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row>
    <row r="140" spans="1:77"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row>
    <row r="141" spans="1:77"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row>
    <row r="142" spans="1:77"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row>
    <row r="143" spans="1:77"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row>
    <row r="144" spans="1:77"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row>
    <row r="145" spans="1:77"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row>
    <row r="146" spans="1:77"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row>
    <row r="147" spans="1:7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row>
    <row r="148" spans="1:77"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row>
    <row r="149" spans="1:77"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row>
    <row r="150" spans="1:77" ht="15.75" customHeight="1">
      <c r="A150" s="2"/>
      <c r="B150" s="2"/>
      <c r="C150" s="2"/>
      <c r="D150" s="2"/>
      <c r="E150" s="126" t="s">
        <v>261</v>
      </c>
      <c r="F150" s="127">
        <f>COUNTIF(BA17:BA100, "Zona de Riesgo Extrema")</f>
        <v>0</v>
      </c>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row>
    <row r="151" spans="1:77" ht="15.75" customHeight="1">
      <c r="A151" s="2"/>
      <c r="B151" s="2"/>
      <c r="C151" s="2"/>
      <c r="D151" s="2"/>
      <c r="E151" s="126" t="s">
        <v>262</v>
      </c>
      <c r="F151" s="127">
        <f>COUNTIF(BA17:BA100, "Zona de Riesgo Alta")</f>
        <v>0</v>
      </c>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row>
    <row r="152" spans="1:77" ht="15.75" customHeight="1">
      <c r="A152" s="2"/>
      <c r="B152" s="2"/>
      <c r="C152" s="2"/>
      <c r="D152" s="2"/>
      <c r="E152" s="126" t="s">
        <v>263</v>
      </c>
      <c r="F152" s="127">
        <f>COUNTIF(BA16:BA100, "Zona de Riesgo Moderada")</f>
        <v>1</v>
      </c>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row>
    <row r="153" spans="1:77"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row>
    <row r="154" spans="1:77"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row>
    <row r="155" spans="1:77"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row>
    <row r="156" spans="1:77"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row>
    <row r="157" spans="1:7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row>
    <row r="158" spans="1:77"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row>
    <row r="159" spans="1:77"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row>
    <row r="160" spans="1:77"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row>
    <row r="161" spans="1:77"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row>
    <row r="162" spans="1:77"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row>
    <row r="163" spans="1:77"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row>
    <row r="164" spans="1:77"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row>
    <row r="165" spans="1:77"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row>
    <row r="166" spans="1:77"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row>
    <row r="167" spans="1:7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row>
    <row r="168" spans="1:77"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row>
    <row r="169" spans="1:77"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row>
    <row r="170" spans="1:77"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row>
    <row r="171" spans="1:77"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row>
    <row r="172" spans="1:77"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row>
    <row r="173" spans="1:77"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row>
    <row r="174" spans="1:77"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row>
    <row r="175" spans="1:77"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row>
    <row r="176" spans="1:77"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row>
    <row r="177" spans="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row>
    <row r="178" spans="1:77"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row>
    <row r="179" spans="1:77"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row>
    <row r="180" spans="1:77"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row>
    <row r="181" spans="1:77"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row>
    <row r="182" spans="1:77"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row>
    <row r="183" spans="1:77"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row>
    <row r="184" spans="1:77"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row>
    <row r="185" spans="1:77"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row>
    <row r="186" spans="1:77"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row>
    <row r="187" spans="1:7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row>
    <row r="188" spans="1:77"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row>
    <row r="189" spans="1:77"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row>
    <row r="190" spans="1:77"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row>
    <row r="191" spans="1:77"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row>
    <row r="192" spans="1:77"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row>
    <row r="193" spans="1:77"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row>
    <row r="194" spans="1:77"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row>
    <row r="195" spans="1:77"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row>
    <row r="196" spans="1:77"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row>
    <row r="197" spans="1:7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row>
    <row r="198" spans="1:77"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row>
    <row r="199" spans="1:77"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row>
    <row r="200" spans="1:77"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row>
    <row r="201" spans="1:77"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row>
    <row r="202" spans="1:77"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row>
    <row r="203" spans="1:77"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row>
    <row r="204" spans="1:77"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row>
    <row r="205" spans="1:77"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row>
    <row r="206" spans="1:77"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row>
    <row r="207" spans="1:7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row>
    <row r="208" spans="1:77"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row>
    <row r="209" spans="1:77"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row>
    <row r="210" spans="1:77"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row>
    <row r="211" spans="1:77"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row>
    <row r="212" spans="1:77"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row>
    <row r="213" spans="1:77"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row>
    <row r="214" spans="1:77"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row>
    <row r="215" spans="1:77"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row>
    <row r="216" spans="1:77"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row>
    <row r="217" spans="1:7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row>
    <row r="218" spans="1:77"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row>
    <row r="219" spans="1:77"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row>
    <row r="220" spans="1:77"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row>
    <row r="221" spans="1:77"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row>
    <row r="222" spans="1:77"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row>
    <row r="223" spans="1:77"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row>
    <row r="224" spans="1:77"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row>
    <row r="225" spans="1:77"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row>
    <row r="226" spans="1:77"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row>
    <row r="227" spans="1:7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row>
    <row r="228" spans="1:77"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row>
    <row r="229" spans="1:77"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row>
    <row r="230" spans="1:77"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row>
    <row r="231" spans="1:77"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row>
    <row r="232" spans="1:77"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row>
    <row r="233" spans="1:77"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row>
    <row r="234" spans="1:77"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row>
    <row r="235" spans="1:77"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row>
    <row r="236" spans="1:77"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row>
    <row r="237" spans="1:7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row>
    <row r="238" spans="1:77"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row>
    <row r="239" spans="1:77"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row>
    <row r="240" spans="1:77"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row>
    <row r="241" spans="1:77"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row>
    <row r="242" spans="1:77"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row>
    <row r="243" spans="1:77"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row>
    <row r="244" spans="1:77"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row>
    <row r="245" spans="1:77"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row>
    <row r="246" spans="1:77"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row>
    <row r="247" spans="1:7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row>
    <row r="248" spans="1:77"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row>
    <row r="249" spans="1:77"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row>
    <row r="250" spans="1:77"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row>
    <row r="251" spans="1:77"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row>
    <row r="252" spans="1:77"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row>
    <row r="253" spans="1:77"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row>
    <row r="254" spans="1:77"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row>
    <row r="255" spans="1:77"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row>
    <row r="256" spans="1:77"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row>
    <row r="257" spans="1:7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row>
    <row r="258" spans="1:77"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row>
    <row r="259" spans="1:77"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row>
    <row r="260" spans="1:77"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row>
    <row r="261" spans="1:77"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row>
    <row r="262" spans="1:77"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row>
    <row r="263" spans="1:77"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row>
    <row r="264" spans="1:77"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row>
    <row r="265" spans="1:77"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row>
    <row r="266" spans="1:77"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row>
    <row r="267" spans="1:7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row>
    <row r="268" spans="1:77"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row>
    <row r="269" spans="1:77"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row>
    <row r="270" spans="1:77"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row>
    <row r="271" spans="1:77"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row>
    <row r="272" spans="1:77"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row>
    <row r="273" spans="1:77"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row>
    <row r="274" spans="1:77"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row>
    <row r="275" spans="1:77"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row>
    <row r="276" spans="1:77"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row>
    <row r="277" spans="1: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row>
    <row r="278" spans="1:77"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row>
    <row r="279" spans="1:77"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row>
    <row r="280" spans="1:77"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row>
    <row r="281" spans="1:77"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row>
    <row r="282" spans="1:77"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row>
    <row r="283" spans="1:77"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row>
    <row r="284" spans="1:77"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row>
    <row r="285" spans="1:77"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row>
    <row r="286" spans="1:77"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row>
    <row r="287" spans="1:7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row>
    <row r="288" spans="1:77"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row>
    <row r="289" spans="1:77"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row>
    <row r="290" spans="1:77"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row>
    <row r="291" spans="1:77"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row>
    <row r="292" spans="1:77"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row>
    <row r="293" spans="1:77"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row>
    <row r="294" spans="1:77"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row>
    <row r="295" spans="1:77"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row>
    <row r="296" spans="1:77"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row>
    <row r="297" spans="1:7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row>
    <row r="298" spans="1:77"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row>
    <row r="299" spans="1:77"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row>
    <row r="300" spans="1:77"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row>
    <row r="301" spans="1:77"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row>
    <row r="302" spans="1:77"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row>
    <row r="303" spans="1:77"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row>
    <row r="304" spans="1:77"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row>
    <row r="305" spans="1:77"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row>
    <row r="306" spans="1:77"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row>
    <row r="307" spans="1:7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row>
    <row r="308" spans="1:77"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row>
    <row r="309" spans="1:77"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row>
    <row r="310" spans="1:77"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row>
    <row r="311" spans="1:77"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row>
    <row r="312" spans="1:77"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row>
    <row r="313" spans="1:77"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row>
    <row r="314" spans="1:77"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row>
    <row r="315" spans="1:77"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row>
    <row r="316" spans="1:77"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row>
    <row r="317" spans="1:7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row>
    <row r="318" spans="1:77"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row>
    <row r="319" spans="1:77"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row>
    <row r="320" spans="1:77"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row>
    <row r="321" spans="1:77"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row>
    <row r="322" spans="1:77"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row>
    <row r="323" spans="1:77"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row>
    <row r="324" spans="1:77"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sheetData>
  <mergeCells count="92">
    <mergeCell ref="AB16:AB19"/>
    <mergeCell ref="AC16:AC19"/>
    <mergeCell ref="U16:U19"/>
    <mergeCell ref="V16:V19"/>
    <mergeCell ref="W16:W19"/>
    <mergeCell ref="X16:X19"/>
    <mergeCell ref="Y16:Y19"/>
    <mergeCell ref="Z16:Z19"/>
    <mergeCell ref="AA16:AA19"/>
    <mergeCell ref="AR16:AR19"/>
    <mergeCell ref="AS16:AS19"/>
    <mergeCell ref="AK16:AK19"/>
    <mergeCell ref="AL16:AL19"/>
    <mergeCell ref="AD16:AD19"/>
    <mergeCell ref="AE16:AE19"/>
    <mergeCell ref="AF16:AF19"/>
    <mergeCell ref="AG16:AG19"/>
    <mergeCell ref="AH16:AH19"/>
    <mergeCell ref="AI16:AI19"/>
    <mergeCell ref="AJ16:AJ19"/>
    <mergeCell ref="AM16:AM19"/>
    <mergeCell ref="AN16:AN19"/>
    <mergeCell ref="AO16:AO19"/>
    <mergeCell ref="AP16:AP19"/>
    <mergeCell ref="AQ16:AQ19"/>
    <mergeCell ref="A1:C4"/>
    <mergeCell ref="D1:AZ4"/>
    <mergeCell ref="BA1:BE1"/>
    <mergeCell ref="BA2:BE2"/>
    <mergeCell ref="BA3:BE3"/>
    <mergeCell ref="BA4:BE4"/>
    <mergeCell ref="A6:BE6"/>
    <mergeCell ref="A7:D7"/>
    <mergeCell ref="E7:AK7"/>
    <mergeCell ref="A8:D8"/>
    <mergeCell ref="E8:AK8"/>
    <mergeCell ref="A9:D9"/>
    <mergeCell ref="E9:AK9"/>
    <mergeCell ref="A11:B13"/>
    <mergeCell ref="I11:AD13"/>
    <mergeCell ref="J14:AA14"/>
    <mergeCell ref="AC14:AC15"/>
    <mergeCell ref="AD14:AD15"/>
    <mergeCell ref="AE14:AE15"/>
    <mergeCell ref="AF14:AF15"/>
    <mergeCell ref="C11:D13"/>
    <mergeCell ref="E11:H13"/>
    <mergeCell ref="B14:B15"/>
    <mergeCell ref="C14:C15"/>
    <mergeCell ref="D14:D15"/>
    <mergeCell ref="E14:E15"/>
    <mergeCell ref="H14:H15"/>
    <mergeCell ref="A14:A15"/>
    <mergeCell ref="A16:A19"/>
    <mergeCell ref="B16:B19"/>
    <mergeCell ref="C16:C19"/>
    <mergeCell ref="D16:D19"/>
    <mergeCell ref="E16:E19"/>
    <mergeCell ref="F16:F19"/>
    <mergeCell ref="F14:F15"/>
    <mergeCell ref="G14:G15"/>
    <mergeCell ref="I14:I15"/>
    <mergeCell ref="H16:H19"/>
    <mergeCell ref="I16:I19"/>
    <mergeCell ref="Q16:Q19"/>
    <mergeCell ref="R16:R19"/>
    <mergeCell ref="S16:S19"/>
    <mergeCell ref="T16:T19"/>
    <mergeCell ref="G18:G19"/>
    <mergeCell ref="O16:O19"/>
    <mergeCell ref="P16:P19"/>
    <mergeCell ref="J16:J19"/>
    <mergeCell ref="K16:K19"/>
    <mergeCell ref="L16:L19"/>
    <mergeCell ref="M16:M19"/>
    <mergeCell ref="N16:N19"/>
    <mergeCell ref="AZ16:AZ19"/>
    <mergeCell ref="BA16:BA19"/>
    <mergeCell ref="AE11:BA11"/>
    <mergeCell ref="BB11:BE11"/>
    <mergeCell ref="AX12:BA14"/>
    <mergeCell ref="BB12:BC14"/>
    <mergeCell ref="BD12:BE14"/>
    <mergeCell ref="AE13:AF13"/>
    <mergeCell ref="AG13:AV13"/>
    <mergeCell ref="AS14:AV14"/>
    <mergeCell ref="AV16:AV19"/>
    <mergeCell ref="AW16:AW19"/>
    <mergeCell ref="AX16:AX19"/>
    <mergeCell ref="AY16:AY19"/>
    <mergeCell ref="AT16:AT19"/>
    <mergeCell ref="AU16:AU19"/>
  </mergeCells>
  <conditionalFormatting sqref="AY16">
    <cfRule type="cellIs" dxfId="292" priority="1" operator="equal">
      <formula>"1 - Insignificante"</formula>
    </cfRule>
  </conditionalFormatting>
  <conditionalFormatting sqref="AY16">
    <cfRule type="cellIs" dxfId="291" priority="2" operator="equal">
      <formula>"2 - Menor"</formula>
    </cfRule>
  </conditionalFormatting>
  <conditionalFormatting sqref="AY16">
    <cfRule type="cellIs" dxfId="290" priority="3" operator="equal">
      <formula>"3 - Moderado"</formula>
    </cfRule>
  </conditionalFormatting>
  <conditionalFormatting sqref="AY16">
    <cfRule type="cellIs" dxfId="289" priority="4" operator="equal">
      <formula>"4 - Mayor"</formula>
    </cfRule>
  </conditionalFormatting>
  <conditionalFormatting sqref="AD16 BA16">
    <cfRule type="containsText" dxfId="288" priority="5" operator="containsText" text="Zona de Riesgo Extrema">
      <formula>NOT(ISERROR(SEARCH(("Zona de Riesgo Extrema"),(AD16))))</formula>
    </cfRule>
  </conditionalFormatting>
  <conditionalFormatting sqref="AD16 BA16">
    <cfRule type="containsText" dxfId="287" priority="6" operator="containsText" text="Zona de Riesgo Alta">
      <formula>NOT(ISERROR(SEARCH(("Zona de Riesgo Alta"),(AD16))))</formula>
    </cfRule>
  </conditionalFormatting>
  <conditionalFormatting sqref="I16 AY16">
    <cfRule type="containsText" dxfId="286" priority="7" operator="containsText" text="5 - Casi seguro">
      <formula>NOT(ISERROR(SEARCH(("5 - Casi seguro"),(I16))))</formula>
    </cfRule>
  </conditionalFormatting>
  <conditionalFormatting sqref="I16 AY16">
    <cfRule type="cellIs" dxfId="285" priority="8" operator="equal">
      <formula>"1 - Rara vez"</formula>
    </cfRule>
  </conditionalFormatting>
  <conditionalFormatting sqref="I16 AY16">
    <cfRule type="cellIs" dxfId="284" priority="9" operator="equal">
      <formula>"2 - Improbable"</formula>
    </cfRule>
  </conditionalFormatting>
  <conditionalFormatting sqref="I16 AY16">
    <cfRule type="cellIs" dxfId="283" priority="10" operator="equal">
      <formula>"3 - Posible"</formula>
    </cfRule>
  </conditionalFormatting>
  <conditionalFormatting sqref="I16 AY16">
    <cfRule type="cellIs" dxfId="282" priority="11" operator="equal">
      <formula>"4 - Probable"</formula>
    </cfRule>
  </conditionalFormatting>
  <conditionalFormatting sqref="AD16 BA16">
    <cfRule type="cellIs" dxfId="281" priority="12" operator="equal">
      <formula>"Zona de Riesgo Baja"</formula>
    </cfRule>
  </conditionalFormatting>
  <conditionalFormatting sqref="AD16 BA16">
    <cfRule type="cellIs" dxfId="280" priority="13" operator="equal">
      <formula>"Zona de Riesgo Moderada"</formula>
    </cfRule>
  </conditionalFormatting>
  <conditionalFormatting sqref="AD16 BA16">
    <cfRule type="cellIs" dxfId="279" priority="14" operator="equal">
      <formula>"Zona de Riesgo Alta"</formula>
    </cfRule>
  </conditionalFormatting>
  <conditionalFormatting sqref="AC16 AZ16">
    <cfRule type="containsText" dxfId="278" priority="15" operator="containsText" text="4 - Mayor">
      <formula>NOT(ISERROR(SEARCH(("4 - Mayor"),(AC16))))</formula>
    </cfRule>
  </conditionalFormatting>
  <conditionalFormatting sqref="AC16 AZ16">
    <cfRule type="containsText" dxfId="277" priority="16" operator="containsText" text="5 - Catastrófico">
      <formula>NOT(ISERROR(SEARCH(("5 - Catastrófico"),(AC16))))</formula>
    </cfRule>
  </conditionalFormatting>
  <conditionalFormatting sqref="AC16 AZ16">
    <cfRule type="containsText" dxfId="276" priority="17" operator="containsText" text="3 - Moderado">
      <formula>NOT(ISERROR(SEARCH(("3 - Moderado"),(AC16))))</formula>
    </cfRule>
  </conditionalFormatting>
  <dataValidations count="5">
    <dataValidation type="list" allowBlank="1" showInputMessage="1" showErrorMessage="1" prompt=" - " sqref="A16">
      <formula1>$C$101:$C$114</formula1>
    </dataValidation>
    <dataValidation type="list" allowBlank="1" showInputMessage="1" showErrorMessage="1" prompt=" - " sqref="AC16 AZ16">
      <formula1>$G$108:$G$110</formula1>
    </dataValidation>
    <dataValidation type="list" allowBlank="1" showInputMessage="1" showErrorMessage="1" prompt=" - " sqref="C16">
      <formula1>$E$101:$E$118</formula1>
    </dataValidation>
    <dataValidation type="list" allowBlank="1" showInputMessage="1" showErrorMessage="1" prompt=" - " sqref="AY16">
      <formula1>$G$100:$G$104</formula1>
    </dataValidation>
    <dataValidation type="list" allowBlank="1" showInputMessage="1" showErrorMessage="1" prompt=" - " sqref="J16:AA16">
      <formula1>$I$123:$I$124</formula1>
    </dataValidation>
  </dataValidations>
  <pageMargins left="0.7" right="0.7" top="0.75" bottom="0.75"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937"/>
  <sheetViews>
    <sheetView topLeftCell="AI3" zoomScale="73" zoomScaleNormal="73" workbookViewId="0">
      <selection activeCell="AM3" sqref="AM3:AO3"/>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30.7109375" customWidth="1"/>
    <col min="6" max="6" width="31.71093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99.28515625" customWidth="1"/>
    <col min="40" max="40" width="11.7109375" hidden="1" customWidth="1"/>
    <col min="41" max="41" width="82" customWidth="1"/>
    <col min="42" max="61" width="6.85546875" customWidth="1"/>
  </cols>
  <sheetData>
    <row r="1" spans="1:61" ht="30" customHeight="1">
      <c r="A1" s="586"/>
      <c r="B1" s="538"/>
      <c r="C1" s="539"/>
      <c r="D1" s="545" t="s">
        <v>61</v>
      </c>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9"/>
      <c r="AM1" s="546" t="s">
        <v>62</v>
      </c>
      <c r="AN1" s="456"/>
      <c r="AO1" s="465"/>
      <c r="AP1" s="66"/>
      <c r="AQ1" s="66"/>
      <c r="AR1" s="66"/>
      <c r="AS1" s="66"/>
      <c r="AT1" s="66"/>
      <c r="AU1" s="66"/>
      <c r="AV1" s="66"/>
      <c r="AW1" s="66"/>
      <c r="AX1" s="66"/>
      <c r="AY1" s="66"/>
      <c r="AZ1" s="66"/>
      <c r="BA1" s="66"/>
      <c r="BB1" s="66"/>
      <c r="BC1" s="66"/>
      <c r="BD1" s="66"/>
      <c r="BE1" s="162"/>
      <c r="BF1" s="162"/>
      <c r="BG1" s="162"/>
      <c r="BH1" s="163"/>
      <c r="BI1" s="163"/>
    </row>
    <row r="2" spans="1:61" ht="30" customHeight="1">
      <c r="A2" s="540"/>
      <c r="B2" s="461"/>
      <c r="C2" s="541"/>
      <c r="D2" s="540"/>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541"/>
      <c r="AM2" s="547" t="s">
        <v>63</v>
      </c>
      <c r="AN2" s="456"/>
      <c r="AO2" s="465"/>
      <c r="AP2" s="66"/>
      <c r="AQ2" s="66"/>
      <c r="AR2" s="66"/>
      <c r="AS2" s="66"/>
      <c r="AT2" s="66"/>
      <c r="AU2" s="66"/>
      <c r="AV2" s="66"/>
      <c r="AW2" s="66"/>
      <c r="AX2" s="66"/>
      <c r="AY2" s="66"/>
      <c r="AZ2" s="66"/>
      <c r="BA2" s="66"/>
      <c r="BB2" s="66"/>
      <c r="BC2" s="66"/>
      <c r="BD2" s="66"/>
      <c r="BE2" s="162"/>
      <c r="BF2" s="162"/>
      <c r="BG2" s="162"/>
      <c r="BH2" s="163"/>
      <c r="BI2" s="163"/>
    </row>
    <row r="3" spans="1:61" ht="30" customHeight="1">
      <c r="A3" s="540"/>
      <c r="B3" s="461"/>
      <c r="C3" s="541"/>
      <c r="D3" s="540"/>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541"/>
      <c r="AM3" s="547" t="s">
        <v>64</v>
      </c>
      <c r="AN3" s="456"/>
      <c r="AO3" s="465"/>
      <c r="AP3" s="66"/>
      <c r="AQ3" s="66"/>
      <c r="AR3" s="66"/>
      <c r="AS3" s="66"/>
      <c r="AT3" s="66"/>
      <c r="AU3" s="66"/>
      <c r="AV3" s="66"/>
      <c r="AW3" s="66"/>
      <c r="AX3" s="66"/>
      <c r="AY3" s="66"/>
      <c r="AZ3" s="66"/>
      <c r="BA3" s="66"/>
      <c r="BB3" s="66"/>
      <c r="BC3" s="66"/>
      <c r="BD3" s="66"/>
      <c r="BE3" s="162"/>
      <c r="BF3" s="162"/>
      <c r="BG3" s="162"/>
      <c r="BH3" s="163"/>
      <c r="BI3" s="163"/>
    </row>
    <row r="4" spans="1:61" ht="30" customHeight="1">
      <c r="A4" s="542"/>
      <c r="B4" s="543"/>
      <c r="C4" s="544"/>
      <c r="D4" s="542"/>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4"/>
      <c r="AM4" s="547" t="s">
        <v>65</v>
      </c>
      <c r="AN4" s="456"/>
      <c r="AO4" s="465"/>
      <c r="AP4" s="66"/>
      <c r="AQ4" s="66"/>
      <c r="AR4" s="66"/>
      <c r="AS4" s="66"/>
      <c r="AT4" s="66"/>
      <c r="AU4" s="66"/>
      <c r="AV4" s="66"/>
      <c r="AW4" s="66"/>
      <c r="AX4" s="66"/>
      <c r="AY4" s="66"/>
      <c r="AZ4" s="66"/>
      <c r="BA4" s="66"/>
      <c r="BB4" s="66"/>
      <c r="BC4" s="66"/>
      <c r="BD4" s="66"/>
      <c r="BE4" s="162"/>
      <c r="BF4" s="162"/>
      <c r="BG4" s="162"/>
      <c r="BH4" s="163"/>
      <c r="BI4" s="163"/>
    </row>
    <row r="5" spans="1:61" ht="8.25" customHeight="1">
      <c r="A5" s="548"/>
      <c r="B5" s="549"/>
      <c r="C5" s="549"/>
      <c r="D5" s="549"/>
      <c r="E5" s="549"/>
      <c r="F5" s="549"/>
      <c r="G5" s="549"/>
      <c r="H5" s="549"/>
      <c r="I5" s="549"/>
      <c r="J5" s="549"/>
      <c r="K5" s="549"/>
      <c r="L5" s="549"/>
      <c r="M5" s="549"/>
      <c r="N5" s="549"/>
      <c r="O5" s="549"/>
      <c r="P5" s="549"/>
      <c r="Q5" s="549"/>
      <c r="R5" s="549"/>
      <c r="S5" s="549"/>
      <c r="T5" s="549"/>
      <c r="U5" s="549"/>
      <c r="V5" s="549"/>
      <c r="W5" s="549"/>
      <c r="X5" s="549"/>
      <c r="Y5" s="549"/>
      <c r="Z5" s="549"/>
      <c r="AA5" s="549"/>
      <c r="AB5" s="549"/>
      <c r="AC5" s="549"/>
      <c r="AD5" s="549"/>
      <c r="AE5" s="549"/>
      <c r="AF5" s="549"/>
      <c r="AG5" s="549"/>
      <c r="AH5" s="549"/>
      <c r="AI5" s="549"/>
      <c r="AJ5" s="549"/>
      <c r="AK5" s="549"/>
      <c r="AL5" s="549"/>
      <c r="AM5" s="549"/>
      <c r="AN5" s="549"/>
      <c r="AO5" s="550"/>
      <c r="AP5" s="66"/>
      <c r="AQ5" s="66"/>
      <c r="AR5" s="66"/>
      <c r="AS5" s="66"/>
      <c r="AT5" s="66"/>
      <c r="AU5" s="66"/>
      <c r="AV5" s="66"/>
      <c r="AW5" s="66"/>
      <c r="AX5" s="66"/>
      <c r="AY5" s="66"/>
      <c r="AZ5" s="66"/>
      <c r="BA5" s="66"/>
      <c r="BB5" s="66"/>
      <c r="BC5" s="66"/>
      <c r="BD5" s="66"/>
      <c r="BE5" s="162"/>
      <c r="BF5" s="162"/>
      <c r="BG5" s="162"/>
      <c r="BH5" s="162"/>
      <c r="BI5" s="162"/>
    </row>
    <row r="6" spans="1:61" ht="30" customHeight="1">
      <c r="A6" s="68" t="s">
        <v>66</v>
      </c>
      <c r="B6" s="68"/>
      <c r="C6" s="68"/>
      <c r="D6" s="68"/>
      <c r="E6" s="564"/>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65"/>
      <c r="AP6" s="66"/>
      <c r="AQ6" s="66"/>
      <c r="AR6" s="66"/>
      <c r="AS6" s="66"/>
      <c r="AT6" s="66"/>
      <c r="AU6" s="66"/>
      <c r="AV6" s="66"/>
      <c r="AW6" s="66"/>
      <c r="AX6" s="66"/>
      <c r="AY6" s="66"/>
      <c r="AZ6" s="66"/>
      <c r="BA6" s="66"/>
      <c r="BB6" s="66"/>
      <c r="BC6" s="66"/>
      <c r="BD6" s="66"/>
      <c r="BE6" s="162"/>
      <c r="BF6" s="162"/>
      <c r="BG6" s="162"/>
      <c r="BH6" s="162"/>
      <c r="BI6" s="162"/>
    </row>
    <row r="7" spans="1:61" ht="30" customHeight="1">
      <c r="A7" s="69" t="s">
        <v>67</v>
      </c>
      <c r="B7" s="70"/>
      <c r="C7" s="70"/>
      <c r="D7" s="71"/>
      <c r="E7" s="683" t="s">
        <v>749</v>
      </c>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65"/>
      <c r="AL7" s="269"/>
      <c r="AM7" s="270"/>
      <c r="AN7" s="72"/>
      <c r="AO7" s="73"/>
      <c r="AP7" s="66"/>
      <c r="AQ7" s="66"/>
      <c r="AR7" s="66"/>
      <c r="AS7" s="66"/>
      <c r="AT7" s="66"/>
      <c r="AU7" s="66"/>
      <c r="AV7" s="66"/>
      <c r="AW7" s="66"/>
      <c r="AX7" s="66"/>
      <c r="AY7" s="66"/>
      <c r="AZ7" s="66"/>
      <c r="BA7" s="66"/>
      <c r="BB7" s="66"/>
      <c r="BC7" s="66"/>
      <c r="BD7" s="66"/>
      <c r="BE7" s="162"/>
      <c r="BF7" s="162"/>
      <c r="BG7" s="162"/>
      <c r="BH7" s="162"/>
      <c r="BI7" s="162"/>
    </row>
    <row r="8" spans="1:61" ht="30" customHeight="1">
      <c r="A8" s="69" t="s">
        <v>69</v>
      </c>
      <c r="B8" s="70"/>
      <c r="C8" s="70"/>
      <c r="D8" s="71"/>
      <c r="E8" s="680" t="s">
        <v>750</v>
      </c>
      <c r="F8" s="681"/>
      <c r="G8" s="681"/>
      <c r="H8" s="681"/>
      <c r="I8" s="681"/>
      <c r="J8" s="681"/>
      <c r="K8" s="681"/>
      <c r="L8" s="681"/>
      <c r="M8" s="681"/>
      <c r="N8" s="681"/>
      <c r="O8" s="681"/>
      <c r="P8" s="681"/>
      <c r="Q8" s="681"/>
      <c r="R8" s="681"/>
      <c r="S8" s="681"/>
      <c r="T8" s="681"/>
      <c r="U8" s="681"/>
      <c r="V8" s="681"/>
      <c r="W8" s="681"/>
      <c r="X8" s="681"/>
      <c r="Y8" s="681"/>
      <c r="Z8" s="681"/>
      <c r="AA8" s="681"/>
      <c r="AB8" s="681"/>
      <c r="AC8" s="681"/>
      <c r="AD8" s="681"/>
      <c r="AE8" s="681"/>
      <c r="AF8" s="681"/>
      <c r="AG8" s="681"/>
      <c r="AH8" s="681"/>
      <c r="AI8" s="681"/>
      <c r="AJ8" s="681"/>
      <c r="AK8" s="682"/>
      <c r="AL8" s="269"/>
      <c r="AM8" s="270"/>
      <c r="AN8" s="72"/>
      <c r="AO8" s="73"/>
      <c r="AP8" s="66"/>
      <c r="AQ8" s="66"/>
      <c r="AR8" s="66"/>
      <c r="AS8" s="66"/>
      <c r="AT8" s="66"/>
      <c r="AU8" s="66"/>
      <c r="AV8" s="66"/>
      <c r="AW8" s="66"/>
      <c r="AX8" s="66"/>
      <c r="AY8" s="66"/>
      <c r="AZ8" s="66"/>
      <c r="BA8" s="66"/>
      <c r="BB8" s="66"/>
      <c r="BC8" s="66"/>
      <c r="BD8" s="66"/>
      <c r="BE8" s="162"/>
      <c r="BF8" s="162"/>
      <c r="BG8" s="162"/>
      <c r="BH8" s="162"/>
      <c r="BI8" s="162"/>
    </row>
    <row r="9" spans="1:61" ht="30" customHeight="1">
      <c r="A9" s="69" t="s">
        <v>71</v>
      </c>
      <c r="B9" s="70"/>
      <c r="C9" s="70"/>
      <c r="D9" s="71"/>
      <c r="E9" s="680" t="s">
        <v>751</v>
      </c>
      <c r="F9" s="681"/>
      <c r="G9" s="681"/>
      <c r="H9" s="681"/>
      <c r="I9" s="681"/>
      <c r="J9" s="681"/>
      <c r="K9" s="681"/>
      <c r="L9" s="681"/>
      <c r="M9" s="681"/>
      <c r="N9" s="681"/>
      <c r="O9" s="681"/>
      <c r="P9" s="681"/>
      <c r="Q9" s="681"/>
      <c r="R9" s="681"/>
      <c r="S9" s="681"/>
      <c r="T9" s="681"/>
      <c r="U9" s="681"/>
      <c r="V9" s="681"/>
      <c r="W9" s="681"/>
      <c r="X9" s="681"/>
      <c r="Y9" s="681"/>
      <c r="Z9" s="681"/>
      <c r="AA9" s="681"/>
      <c r="AB9" s="681"/>
      <c r="AC9" s="681"/>
      <c r="AD9" s="681"/>
      <c r="AE9" s="681"/>
      <c r="AF9" s="681"/>
      <c r="AG9" s="681"/>
      <c r="AH9" s="681"/>
      <c r="AI9" s="681"/>
      <c r="AJ9" s="681"/>
      <c r="AK9" s="682"/>
      <c r="AL9" s="269"/>
      <c r="AM9" s="270"/>
      <c r="AN9" s="72"/>
      <c r="AO9" s="73"/>
      <c r="AP9" s="66"/>
      <c r="AQ9" s="66"/>
      <c r="AR9" s="66"/>
      <c r="AS9" s="66"/>
      <c r="AT9" s="66"/>
      <c r="AU9" s="66"/>
      <c r="AV9" s="66"/>
      <c r="AW9" s="66"/>
      <c r="AX9" s="66"/>
      <c r="AY9" s="66"/>
      <c r="AZ9" s="66"/>
      <c r="BA9" s="66"/>
      <c r="BB9" s="66"/>
      <c r="BC9" s="66"/>
      <c r="BD9" s="66"/>
      <c r="BE9" s="162"/>
      <c r="BF9" s="162"/>
      <c r="BG9" s="162"/>
      <c r="BH9" s="162"/>
      <c r="BI9" s="162"/>
    </row>
    <row r="10" spans="1:61" ht="8.25" customHeight="1">
      <c r="A10" s="74"/>
      <c r="B10" s="74"/>
      <c r="C10" s="74"/>
      <c r="D10" s="75"/>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4"/>
      <c r="AL10" s="74"/>
      <c r="AM10" s="74"/>
      <c r="AN10" s="74"/>
      <c r="AO10" s="74"/>
      <c r="AP10" s="66"/>
      <c r="AQ10" s="66"/>
      <c r="AR10" s="66"/>
      <c r="AS10" s="66"/>
      <c r="AT10" s="66"/>
      <c r="AU10" s="66"/>
      <c r="AV10" s="66"/>
      <c r="AW10" s="66"/>
      <c r="AX10" s="66"/>
      <c r="AY10" s="66"/>
      <c r="AZ10" s="66"/>
      <c r="BA10" s="66"/>
      <c r="BB10" s="66"/>
      <c r="BC10" s="66"/>
      <c r="BD10" s="66"/>
      <c r="BE10" s="162"/>
      <c r="BF10" s="162"/>
      <c r="BG10" s="162"/>
      <c r="BH10" s="162"/>
      <c r="BI10" s="162"/>
    </row>
    <row r="11" spans="1:61" ht="38.25" customHeight="1">
      <c r="A11" s="621" t="s">
        <v>73</v>
      </c>
      <c r="B11" s="555"/>
      <c r="C11" s="684" t="s">
        <v>74</v>
      </c>
      <c r="D11" s="555"/>
      <c r="E11" s="608" t="s">
        <v>75</v>
      </c>
      <c r="F11" s="515"/>
      <c r="G11" s="515"/>
      <c r="H11" s="555"/>
      <c r="I11" s="614" t="s">
        <v>76</v>
      </c>
      <c r="J11" s="515"/>
      <c r="K11" s="515"/>
      <c r="L11" s="555"/>
      <c r="M11" s="528" t="s">
        <v>77</v>
      </c>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6"/>
      <c r="AL11" s="607" t="s">
        <v>78</v>
      </c>
      <c r="AM11" s="525"/>
      <c r="AN11" s="525"/>
      <c r="AO11" s="526"/>
      <c r="AP11" s="77"/>
      <c r="AQ11" s="77"/>
      <c r="AR11" s="77"/>
      <c r="AS11" s="77"/>
      <c r="AT11" s="77"/>
      <c r="AU11" s="77"/>
      <c r="AV11" s="77"/>
      <c r="AW11" s="77"/>
      <c r="AX11" s="77"/>
      <c r="AY11" s="77"/>
      <c r="AZ11" s="77"/>
      <c r="BA11" s="77"/>
      <c r="BB11" s="77"/>
      <c r="BC11" s="77"/>
      <c r="BD11" s="77"/>
      <c r="BE11" s="164"/>
      <c r="BF11" s="164"/>
      <c r="BG11" s="164"/>
      <c r="BH11" s="164"/>
      <c r="BI11" s="164"/>
    </row>
    <row r="12" spans="1:61" ht="3.75" customHeight="1">
      <c r="A12" s="559"/>
      <c r="B12" s="556"/>
      <c r="C12" s="559"/>
      <c r="D12" s="556"/>
      <c r="E12" s="559"/>
      <c r="F12" s="461"/>
      <c r="G12" s="461"/>
      <c r="H12" s="556"/>
      <c r="I12" s="559"/>
      <c r="J12" s="461"/>
      <c r="K12" s="461"/>
      <c r="L12" s="556"/>
      <c r="M12" s="558" t="s">
        <v>79</v>
      </c>
      <c r="N12" s="555"/>
      <c r="O12" s="522" t="s">
        <v>80</v>
      </c>
      <c r="P12" s="515"/>
      <c r="Q12" s="515"/>
      <c r="R12" s="515"/>
      <c r="S12" s="515"/>
      <c r="T12" s="515"/>
      <c r="U12" s="515"/>
      <c r="V12" s="515"/>
      <c r="W12" s="515"/>
      <c r="X12" s="515"/>
      <c r="Y12" s="515"/>
      <c r="Z12" s="515"/>
      <c r="AA12" s="515"/>
      <c r="AB12" s="515"/>
      <c r="AC12" s="515"/>
      <c r="AD12" s="515"/>
      <c r="AE12" s="515"/>
      <c r="AF12" s="515"/>
      <c r="AG12" s="555"/>
      <c r="AH12" s="561" t="s">
        <v>81</v>
      </c>
      <c r="AI12" s="515"/>
      <c r="AJ12" s="515"/>
      <c r="AK12" s="555"/>
      <c r="AL12" s="612" t="s">
        <v>82</v>
      </c>
      <c r="AM12" s="555"/>
      <c r="AN12" s="563" t="s">
        <v>83</v>
      </c>
      <c r="AO12" s="555"/>
      <c r="AP12" s="66"/>
      <c r="AQ12" s="66"/>
      <c r="AR12" s="66"/>
      <c r="AS12" s="66"/>
      <c r="AT12" s="66"/>
      <c r="AU12" s="66"/>
      <c r="AV12" s="66"/>
      <c r="AW12" s="66"/>
      <c r="AX12" s="66"/>
      <c r="AY12" s="66"/>
      <c r="AZ12" s="66"/>
      <c r="BA12" s="66"/>
      <c r="BB12" s="66"/>
      <c r="BC12" s="66"/>
      <c r="BD12" s="66"/>
      <c r="BE12" s="162"/>
      <c r="BF12" s="162"/>
      <c r="BG12" s="162"/>
      <c r="BH12" s="162"/>
      <c r="BI12" s="162"/>
    </row>
    <row r="13" spans="1:61" ht="45" customHeight="1">
      <c r="A13" s="559"/>
      <c r="B13" s="556"/>
      <c r="C13" s="559"/>
      <c r="D13" s="556"/>
      <c r="E13" s="559"/>
      <c r="F13" s="461"/>
      <c r="G13" s="461"/>
      <c r="H13" s="556"/>
      <c r="I13" s="559"/>
      <c r="J13" s="461"/>
      <c r="K13" s="461"/>
      <c r="L13" s="556"/>
      <c r="M13" s="559"/>
      <c r="N13" s="556"/>
      <c r="O13" s="523"/>
      <c r="P13" s="520"/>
      <c r="Q13" s="520"/>
      <c r="R13" s="520"/>
      <c r="S13" s="520"/>
      <c r="T13" s="520"/>
      <c r="U13" s="520"/>
      <c r="V13" s="520"/>
      <c r="W13" s="520"/>
      <c r="X13" s="520"/>
      <c r="Y13" s="520"/>
      <c r="Z13" s="520"/>
      <c r="AA13" s="520"/>
      <c r="AB13" s="520"/>
      <c r="AC13" s="520"/>
      <c r="AD13" s="520"/>
      <c r="AE13" s="520"/>
      <c r="AF13" s="520"/>
      <c r="AG13" s="557"/>
      <c r="AH13" s="559"/>
      <c r="AI13" s="461"/>
      <c r="AJ13" s="461"/>
      <c r="AK13" s="556"/>
      <c r="AL13" s="559"/>
      <c r="AM13" s="556"/>
      <c r="AN13" s="559"/>
      <c r="AO13" s="556"/>
      <c r="AP13" s="66"/>
      <c r="AQ13" s="66"/>
      <c r="AR13" s="66"/>
      <c r="AS13" s="66"/>
      <c r="AT13" s="66"/>
      <c r="AU13" s="66"/>
      <c r="AV13" s="66"/>
      <c r="AW13" s="66"/>
      <c r="AX13" s="66"/>
      <c r="AY13" s="66"/>
      <c r="AZ13" s="66"/>
      <c r="BA13" s="66"/>
      <c r="BB13" s="66"/>
      <c r="BC13" s="66"/>
      <c r="BD13" s="66"/>
      <c r="BE13" s="162"/>
      <c r="BF13" s="162"/>
      <c r="BG13" s="162"/>
      <c r="BH13" s="162"/>
      <c r="BI13" s="162"/>
    </row>
    <row r="14" spans="1:61" ht="42.75" customHeight="1">
      <c r="A14" s="523"/>
      <c r="B14" s="557"/>
      <c r="C14" s="523"/>
      <c r="D14" s="557"/>
      <c r="E14" s="523"/>
      <c r="F14" s="520"/>
      <c r="G14" s="520"/>
      <c r="H14" s="557"/>
      <c r="I14" s="523"/>
      <c r="J14" s="520"/>
      <c r="K14" s="520"/>
      <c r="L14" s="557"/>
      <c r="M14" s="523"/>
      <c r="N14" s="557"/>
      <c r="O14" s="528" t="s">
        <v>84</v>
      </c>
      <c r="P14" s="526"/>
      <c r="Q14" s="193"/>
      <c r="R14" s="193"/>
      <c r="S14" s="524" t="s">
        <v>85</v>
      </c>
      <c r="T14" s="526"/>
      <c r="U14" s="524" t="s">
        <v>86</v>
      </c>
      <c r="V14" s="526"/>
      <c r="W14" s="524" t="s">
        <v>87</v>
      </c>
      <c r="X14" s="526"/>
      <c r="Y14" s="524" t="s">
        <v>88</v>
      </c>
      <c r="Z14" s="526"/>
      <c r="AA14" s="524" t="s">
        <v>89</v>
      </c>
      <c r="AB14" s="526"/>
      <c r="AC14" s="524" t="s">
        <v>90</v>
      </c>
      <c r="AD14" s="525"/>
      <c r="AE14" s="525"/>
      <c r="AF14" s="525"/>
      <c r="AG14" s="526"/>
      <c r="AH14" s="523"/>
      <c r="AI14" s="520"/>
      <c r="AJ14" s="520"/>
      <c r="AK14" s="557"/>
      <c r="AL14" s="523"/>
      <c r="AM14" s="557"/>
      <c r="AN14" s="523"/>
      <c r="AO14" s="557"/>
      <c r="AP14" s="66"/>
      <c r="AQ14" s="66"/>
      <c r="AR14" s="66"/>
      <c r="AS14" s="66"/>
      <c r="AT14" s="66"/>
      <c r="AU14" s="66"/>
      <c r="AV14" s="66"/>
      <c r="AW14" s="66"/>
      <c r="AX14" s="66"/>
      <c r="AY14" s="66"/>
      <c r="AZ14" s="66"/>
      <c r="BA14" s="66"/>
      <c r="BB14" s="66"/>
      <c r="BC14" s="66"/>
      <c r="BD14" s="66"/>
      <c r="BE14" s="162"/>
      <c r="BF14" s="162"/>
      <c r="BG14" s="162"/>
      <c r="BH14" s="162"/>
      <c r="BI14" s="162"/>
    </row>
    <row r="15" spans="1:61" ht="75" customHeight="1">
      <c r="A15" s="532" t="s">
        <v>91</v>
      </c>
      <c r="B15" s="532" t="s">
        <v>92</v>
      </c>
      <c r="C15" s="533" t="s">
        <v>93</v>
      </c>
      <c r="D15" s="533" t="s">
        <v>94</v>
      </c>
      <c r="E15" s="534" t="s">
        <v>95</v>
      </c>
      <c r="F15" s="534" t="s">
        <v>96</v>
      </c>
      <c r="G15" s="534" t="s">
        <v>97</v>
      </c>
      <c r="H15" s="534" t="s">
        <v>98</v>
      </c>
      <c r="I15" s="535" t="s">
        <v>99</v>
      </c>
      <c r="J15" s="535" t="s">
        <v>100</v>
      </c>
      <c r="K15" s="535" t="s">
        <v>101</v>
      </c>
      <c r="L15" s="535" t="s">
        <v>102</v>
      </c>
      <c r="M15" s="508" t="s">
        <v>103</v>
      </c>
      <c r="N15" s="508" t="s">
        <v>104</v>
      </c>
      <c r="O15" s="508" t="s">
        <v>105</v>
      </c>
      <c r="P15" s="512" t="s">
        <v>106</v>
      </c>
      <c r="Q15" s="536" t="s">
        <v>107</v>
      </c>
      <c r="R15" s="527" t="s">
        <v>106</v>
      </c>
      <c r="S15" s="508" t="s">
        <v>108</v>
      </c>
      <c r="T15" s="512" t="s">
        <v>106</v>
      </c>
      <c r="U15" s="508" t="s">
        <v>109</v>
      </c>
      <c r="V15" s="512" t="s">
        <v>106</v>
      </c>
      <c r="W15" s="508" t="s">
        <v>110</v>
      </c>
      <c r="X15" s="512" t="s">
        <v>106</v>
      </c>
      <c r="Y15" s="508" t="s">
        <v>111</v>
      </c>
      <c r="Z15" s="512" t="s">
        <v>106</v>
      </c>
      <c r="AA15" s="508" t="s">
        <v>112</v>
      </c>
      <c r="AB15" s="512" t="s">
        <v>106</v>
      </c>
      <c r="AC15" s="508" t="s">
        <v>113</v>
      </c>
      <c r="AD15" s="508" t="s">
        <v>114</v>
      </c>
      <c r="AE15" s="508" t="s">
        <v>115</v>
      </c>
      <c r="AF15" s="508" t="s">
        <v>116</v>
      </c>
      <c r="AG15" s="508" t="s">
        <v>117</v>
      </c>
      <c r="AH15" s="508" t="s">
        <v>118</v>
      </c>
      <c r="AI15" s="511" t="s">
        <v>99</v>
      </c>
      <c r="AJ15" s="508" t="s">
        <v>100</v>
      </c>
      <c r="AK15" s="508" t="s">
        <v>119</v>
      </c>
      <c r="AL15" s="509" t="s">
        <v>120</v>
      </c>
      <c r="AM15" s="509" t="s">
        <v>96</v>
      </c>
      <c r="AN15" s="510" t="s">
        <v>120</v>
      </c>
      <c r="AO15" s="510" t="s">
        <v>96</v>
      </c>
      <c r="AP15" s="66"/>
      <c r="AQ15" s="66"/>
      <c r="AR15" s="66"/>
      <c r="AS15" s="66"/>
      <c r="AT15" s="66"/>
      <c r="AU15" s="66"/>
      <c r="AV15" s="66"/>
      <c r="AW15" s="66"/>
      <c r="AX15" s="66"/>
      <c r="AY15" s="66"/>
      <c r="AZ15" s="66"/>
      <c r="BA15" s="66"/>
      <c r="BB15" s="66"/>
      <c r="BC15" s="66"/>
      <c r="BD15" s="66"/>
      <c r="BE15" s="67"/>
      <c r="BF15" s="67"/>
      <c r="BG15" s="67"/>
      <c r="BH15" s="67"/>
      <c r="BI15" s="67"/>
    </row>
    <row r="16" spans="1:61" ht="57" customHeight="1">
      <c r="A16" s="502"/>
      <c r="B16" s="502"/>
      <c r="C16" s="502"/>
      <c r="D16" s="502"/>
      <c r="E16" s="502"/>
      <c r="F16" s="502"/>
      <c r="G16" s="502"/>
      <c r="H16" s="502"/>
      <c r="I16" s="502"/>
      <c r="J16" s="502"/>
      <c r="K16" s="502"/>
      <c r="L16" s="502"/>
      <c r="M16" s="502"/>
      <c r="N16" s="502"/>
      <c r="O16" s="502"/>
      <c r="P16" s="502"/>
      <c r="Q16" s="502"/>
      <c r="R16" s="502"/>
      <c r="S16" s="502"/>
      <c r="T16" s="502"/>
      <c r="U16" s="502"/>
      <c r="V16" s="502"/>
      <c r="W16" s="502"/>
      <c r="X16" s="502"/>
      <c r="Y16" s="502"/>
      <c r="Z16" s="502"/>
      <c r="AA16" s="502"/>
      <c r="AB16" s="502"/>
      <c r="AC16" s="502"/>
      <c r="AD16" s="502"/>
      <c r="AE16" s="502"/>
      <c r="AF16" s="502"/>
      <c r="AG16" s="502"/>
      <c r="AH16" s="502"/>
      <c r="AI16" s="502"/>
      <c r="AJ16" s="502"/>
      <c r="AK16" s="502"/>
      <c r="AL16" s="502"/>
      <c r="AM16" s="502"/>
      <c r="AN16" s="502"/>
      <c r="AO16" s="502"/>
      <c r="AP16" s="66"/>
      <c r="AQ16" s="66"/>
      <c r="AR16" s="66"/>
      <c r="AS16" s="66"/>
      <c r="AT16" s="66"/>
      <c r="AU16" s="66"/>
      <c r="AV16" s="66"/>
      <c r="AW16" s="66"/>
      <c r="AX16" s="66"/>
      <c r="AY16" s="66"/>
      <c r="AZ16" s="66"/>
      <c r="BA16" s="66"/>
      <c r="BB16" s="66"/>
      <c r="BC16" s="66"/>
      <c r="BD16" s="66"/>
      <c r="BE16" s="67"/>
      <c r="BF16" s="67"/>
      <c r="BG16" s="67"/>
      <c r="BH16" s="67"/>
      <c r="BI16" s="67"/>
    </row>
    <row r="17" spans="1:41" ht="15.75" customHeight="1">
      <c r="A17" s="170"/>
      <c r="B17" s="170"/>
      <c r="C17" s="170"/>
      <c r="D17" s="170"/>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80"/>
      <c r="AI17" s="279"/>
      <c r="AJ17" s="280"/>
      <c r="AK17" s="279"/>
      <c r="AL17" s="279"/>
      <c r="AM17" s="279"/>
      <c r="AN17" s="279"/>
      <c r="AO17" s="279"/>
    </row>
    <row r="18" spans="1:41" ht="261" customHeight="1">
      <c r="A18" s="656" t="s">
        <v>22</v>
      </c>
      <c r="B18" s="656">
        <v>1</v>
      </c>
      <c r="C18" s="213" t="s">
        <v>787</v>
      </c>
      <c r="D18" s="213" t="s">
        <v>791</v>
      </c>
      <c r="E18" s="656" t="s">
        <v>792</v>
      </c>
      <c r="F18" s="656" t="s">
        <v>793</v>
      </c>
      <c r="G18" s="656" t="s">
        <v>794</v>
      </c>
      <c r="H18" s="656" t="s">
        <v>6</v>
      </c>
      <c r="I18" s="666" t="s">
        <v>126</v>
      </c>
      <c r="J18" s="666" t="s">
        <v>127</v>
      </c>
      <c r="K18" s="669" t="s">
        <v>128</v>
      </c>
      <c r="L18" s="656" t="s">
        <v>129</v>
      </c>
      <c r="M18" s="656" t="s">
        <v>866</v>
      </c>
      <c r="N18" s="656" t="s">
        <v>131</v>
      </c>
      <c r="O18" s="656" t="s">
        <v>867</v>
      </c>
      <c r="P18" s="656">
        <v>30</v>
      </c>
      <c r="Q18" s="656" t="s">
        <v>795</v>
      </c>
      <c r="R18" s="656">
        <v>15</v>
      </c>
      <c r="S18" s="656" t="s">
        <v>795</v>
      </c>
      <c r="T18" s="656">
        <v>15</v>
      </c>
      <c r="U18" s="656" t="s">
        <v>868</v>
      </c>
      <c r="V18" s="656">
        <v>15</v>
      </c>
      <c r="W18" s="656" t="s">
        <v>796</v>
      </c>
      <c r="X18" s="656">
        <v>15</v>
      </c>
      <c r="Y18" s="656" t="s">
        <v>869</v>
      </c>
      <c r="Z18" s="656">
        <v>15</v>
      </c>
      <c r="AA18" s="656" t="s">
        <v>870</v>
      </c>
      <c r="AB18" s="656">
        <v>10</v>
      </c>
      <c r="AC18" s="656">
        <v>100</v>
      </c>
      <c r="AD18" s="656" t="s">
        <v>138</v>
      </c>
      <c r="AE18" s="656" t="s">
        <v>139</v>
      </c>
      <c r="AF18" s="656" t="s">
        <v>138</v>
      </c>
      <c r="AG18" s="656" t="s">
        <v>140</v>
      </c>
      <c r="AH18" s="656" t="s">
        <v>138</v>
      </c>
      <c r="AI18" s="668" t="s">
        <v>141</v>
      </c>
      <c r="AJ18" s="666" t="s">
        <v>127</v>
      </c>
      <c r="AK18" s="666" t="s">
        <v>224</v>
      </c>
      <c r="AL18" s="281">
        <v>1</v>
      </c>
      <c r="AM18" s="282" t="s">
        <v>871</v>
      </c>
      <c r="AN18" s="281">
        <v>1</v>
      </c>
      <c r="AO18" s="108" t="s">
        <v>872</v>
      </c>
    </row>
    <row r="19" spans="1:41" ht="208.5" customHeight="1">
      <c r="A19" s="506"/>
      <c r="B19" s="506"/>
      <c r="C19" s="213" t="s">
        <v>787</v>
      </c>
      <c r="D19" s="213" t="s">
        <v>797</v>
      </c>
      <c r="E19" s="506"/>
      <c r="F19" s="506"/>
      <c r="G19" s="502"/>
      <c r="H19" s="506"/>
      <c r="I19" s="50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6"/>
      <c r="AL19" s="281">
        <v>2</v>
      </c>
      <c r="AM19" s="283" t="s">
        <v>873</v>
      </c>
      <c r="AN19" s="281">
        <v>2</v>
      </c>
      <c r="AO19" s="276"/>
    </row>
    <row r="20" spans="1:41" ht="204.75" customHeight="1">
      <c r="A20" s="506"/>
      <c r="B20" s="506"/>
      <c r="C20" s="213" t="s">
        <v>787</v>
      </c>
      <c r="D20" s="213" t="s">
        <v>798</v>
      </c>
      <c r="E20" s="506"/>
      <c r="F20" s="506"/>
      <c r="G20" s="677" t="s">
        <v>799</v>
      </c>
      <c r="H20" s="506"/>
      <c r="I20" s="506"/>
      <c r="J20" s="506"/>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506"/>
      <c r="AK20" s="506"/>
      <c r="AL20" s="281">
        <v>3</v>
      </c>
      <c r="AM20" s="282" t="s">
        <v>1821</v>
      </c>
      <c r="AN20" s="281">
        <v>3</v>
      </c>
      <c r="AO20" s="290" t="s">
        <v>1889</v>
      </c>
    </row>
    <row r="21" spans="1:41" ht="37.5" customHeight="1">
      <c r="A21" s="502"/>
      <c r="B21" s="502"/>
      <c r="C21" s="213"/>
      <c r="D21" s="213"/>
      <c r="E21" s="502"/>
      <c r="F21" s="502"/>
      <c r="G21" s="502"/>
      <c r="H21" s="502"/>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2"/>
      <c r="AL21" s="281"/>
      <c r="AM21" s="284"/>
      <c r="AN21" s="281"/>
      <c r="AO21" s="281"/>
    </row>
    <row r="22" spans="1:41" ht="15.75" customHeight="1">
      <c r="A22" s="285"/>
      <c r="B22" s="285"/>
      <c r="C22" s="285"/>
      <c r="D22" s="285"/>
      <c r="E22" s="285"/>
      <c r="F22" s="285"/>
      <c r="G22" s="285"/>
      <c r="H22" s="285"/>
      <c r="I22" s="285"/>
      <c r="J22" s="285"/>
      <c r="K22" s="285"/>
      <c r="L22" s="285"/>
      <c r="M22" s="285"/>
      <c r="N22" s="285"/>
      <c r="O22" s="285"/>
      <c r="P22" s="285"/>
      <c r="Q22" s="285"/>
      <c r="R22" s="285"/>
      <c r="S22" s="286"/>
      <c r="T22" s="286"/>
      <c r="U22" s="285"/>
      <c r="V22" s="285"/>
      <c r="W22" s="285"/>
      <c r="X22" s="285"/>
      <c r="Y22" s="285"/>
      <c r="Z22" s="285"/>
      <c r="AA22" s="285"/>
      <c r="AB22" s="285"/>
      <c r="AC22" s="285"/>
      <c r="AD22" s="285"/>
      <c r="AE22" s="285"/>
      <c r="AF22" s="285"/>
      <c r="AG22" s="285"/>
      <c r="AH22" s="285"/>
      <c r="AI22" s="285"/>
      <c r="AJ22" s="285"/>
      <c r="AK22" s="285"/>
      <c r="AL22" s="287"/>
      <c r="AM22" s="288"/>
      <c r="AN22" s="287"/>
      <c r="AO22" s="287"/>
    </row>
    <row r="23" spans="1:41" ht="240" customHeight="1">
      <c r="A23" s="656" t="s">
        <v>22</v>
      </c>
      <c r="B23" s="656">
        <v>2</v>
      </c>
      <c r="C23" s="213" t="s">
        <v>787</v>
      </c>
      <c r="D23" s="213" t="s">
        <v>800</v>
      </c>
      <c r="E23" s="673" t="s">
        <v>874</v>
      </c>
      <c r="F23" s="673" t="s">
        <v>875</v>
      </c>
      <c r="G23" s="656" t="s">
        <v>801</v>
      </c>
      <c r="H23" s="656" t="s">
        <v>6</v>
      </c>
      <c r="I23" s="666" t="s">
        <v>126</v>
      </c>
      <c r="J23" s="666" t="s">
        <v>127</v>
      </c>
      <c r="K23" s="669" t="s">
        <v>128</v>
      </c>
      <c r="L23" s="656" t="s">
        <v>129</v>
      </c>
      <c r="M23" s="673" t="s">
        <v>876</v>
      </c>
      <c r="N23" s="676" t="s">
        <v>131</v>
      </c>
      <c r="O23" s="673" t="s">
        <v>877</v>
      </c>
      <c r="P23" s="676">
        <v>30</v>
      </c>
      <c r="Q23" s="679" t="s">
        <v>795</v>
      </c>
      <c r="R23" s="676">
        <v>15</v>
      </c>
      <c r="S23" s="673" t="s">
        <v>878</v>
      </c>
      <c r="T23" s="676">
        <v>15</v>
      </c>
      <c r="U23" s="673" t="s">
        <v>879</v>
      </c>
      <c r="V23" s="676">
        <v>15</v>
      </c>
      <c r="W23" s="673" t="s">
        <v>880</v>
      </c>
      <c r="X23" s="676">
        <v>15</v>
      </c>
      <c r="Y23" s="673" t="s">
        <v>881</v>
      </c>
      <c r="Z23" s="656">
        <v>15</v>
      </c>
      <c r="AA23" s="656" t="s">
        <v>882</v>
      </c>
      <c r="AB23" s="656">
        <v>10</v>
      </c>
      <c r="AC23" s="656">
        <v>100</v>
      </c>
      <c r="AD23" s="656" t="s">
        <v>138</v>
      </c>
      <c r="AE23" s="656" t="s">
        <v>139</v>
      </c>
      <c r="AF23" s="656" t="s">
        <v>138</v>
      </c>
      <c r="AG23" s="656" t="s">
        <v>140</v>
      </c>
      <c r="AH23" s="656" t="s">
        <v>138</v>
      </c>
      <c r="AI23" s="668" t="s">
        <v>141</v>
      </c>
      <c r="AJ23" s="666" t="s">
        <v>127</v>
      </c>
      <c r="AK23" s="666" t="s">
        <v>224</v>
      </c>
      <c r="AL23" s="281">
        <v>1</v>
      </c>
      <c r="AM23" s="282" t="s">
        <v>871</v>
      </c>
      <c r="AN23" s="281">
        <v>1</v>
      </c>
      <c r="AO23" s="276" t="s">
        <v>883</v>
      </c>
    </row>
    <row r="24" spans="1:41" ht="113.25" customHeight="1">
      <c r="A24" s="506"/>
      <c r="B24" s="506"/>
      <c r="C24" s="213" t="s">
        <v>787</v>
      </c>
      <c r="D24" s="213" t="s">
        <v>802</v>
      </c>
      <c r="E24" s="674"/>
      <c r="F24" s="674"/>
      <c r="G24" s="506"/>
      <c r="H24" s="506"/>
      <c r="I24" s="506"/>
      <c r="J24" s="506"/>
      <c r="K24" s="506"/>
      <c r="L24" s="506"/>
      <c r="M24" s="674"/>
      <c r="N24" s="674"/>
      <c r="O24" s="674"/>
      <c r="P24" s="674"/>
      <c r="Q24" s="674"/>
      <c r="R24" s="674"/>
      <c r="S24" s="674"/>
      <c r="T24" s="674"/>
      <c r="U24" s="674"/>
      <c r="V24" s="674"/>
      <c r="W24" s="674"/>
      <c r="X24" s="674"/>
      <c r="Y24" s="674"/>
      <c r="Z24" s="506"/>
      <c r="AA24" s="506"/>
      <c r="AB24" s="506"/>
      <c r="AC24" s="506"/>
      <c r="AD24" s="506"/>
      <c r="AE24" s="506"/>
      <c r="AF24" s="506"/>
      <c r="AG24" s="506"/>
      <c r="AH24" s="506"/>
      <c r="AI24" s="506"/>
      <c r="AJ24" s="506"/>
      <c r="AK24" s="506"/>
      <c r="AL24" s="281">
        <v>2</v>
      </c>
      <c r="AM24" s="283" t="s">
        <v>884</v>
      </c>
      <c r="AN24" s="281">
        <v>2</v>
      </c>
      <c r="AO24" s="290"/>
    </row>
    <row r="25" spans="1:41" ht="123.75" customHeight="1">
      <c r="A25" s="506"/>
      <c r="B25" s="506"/>
      <c r="C25" s="213" t="s">
        <v>787</v>
      </c>
      <c r="D25" s="289" t="s">
        <v>885</v>
      </c>
      <c r="E25" s="674"/>
      <c r="F25" s="674"/>
      <c r="G25" s="502"/>
      <c r="H25" s="506"/>
      <c r="I25" s="506"/>
      <c r="J25" s="506"/>
      <c r="K25" s="506"/>
      <c r="L25" s="506"/>
      <c r="M25" s="674"/>
      <c r="N25" s="674"/>
      <c r="O25" s="674"/>
      <c r="P25" s="674"/>
      <c r="Q25" s="674"/>
      <c r="R25" s="674"/>
      <c r="S25" s="674"/>
      <c r="T25" s="674"/>
      <c r="U25" s="674"/>
      <c r="V25" s="674"/>
      <c r="W25" s="674"/>
      <c r="X25" s="674"/>
      <c r="Y25" s="674"/>
      <c r="Z25" s="506"/>
      <c r="AA25" s="506"/>
      <c r="AB25" s="506"/>
      <c r="AC25" s="506"/>
      <c r="AD25" s="506"/>
      <c r="AE25" s="506"/>
      <c r="AF25" s="506"/>
      <c r="AG25" s="506"/>
      <c r="AH25" s="506"/>
      <c r="AI25" s="506"/>
      <c r="AJ25" s="506"/>
      <c r="AK25" s="506"/>
      <c r="AL25" s="281">
        <v>3</v>
      </c>
      <c r="AM25" s="282" t="s">
        <v>1822</v>
      </c>
      <c r="AN25" s="281">
        <v>3</v>
      </c>
      <c r="AO25" s="290" t="s">
        <v>1890</v>
      </c>
    </row>
    <row r="26" spans="1:41" ht="37.5" customHeight="1">
      <c r="A26" s="506"/>
      <c r="B26" s="506"/>
      <c r="C26" s="213" t="s">
        <v>787</v>
      </c>
      <c r="D26" s="213" t="s">
        <v>803</v>
      </c>
      <c r="E26" s="674"/>
      <c r="F26" s="674"/>
      <c r="G26" s="677" t="s">
        <v>804</v>
      </c>
      <c r="H26" s="506"/>
      <c r="I26" s="506"/>
      <c r="J26" s="506"/>
      <c r="K26" s="506"/>
      <c r="L26" s="506"/>
      <c r="M26" s="674"/>
      <c r="N26" s="674"/>
      <c r="O26" s="674"/>
      <c r="P26" s="674"/>
      <c r="Q26" s="674"/>
      <c r="R26" s="674"/>
      <c r="S26" s="674"/>
      <c r="T26" s="674"/>
      <c r="U26" s="674"/>
      <c r="V26" s="674"/>
      <c r="W26" s="674"/>
      <c r="X26" s="674"/>
      <c r="Y26" s="674"/>
      <c r="Z26" s="506"/>
      <c r="AA26" s="506"/>
      <c r="AB26" s="506"/>
      <c r="AC26" s="506"/>
      <c r="AD26" s="506"/>
      <c r="AE26" s="506"/>
      <c r="AF26" s="506"/>
      <c r="AG26" s="506"/>
      <c r="AH26" s="506"/>
      <c r="AI26" s="506"/>
      <c r="AJ26" s="506"/>
      <c r="AK26" s="506"/>
      <c r="AL26" s="281"/>
      <c r="AM26" s="284"/>
      <c r="AN26" s="281"/>
      <c r="AO26" s="281"/>
    </row>
    <row r="27" spans="1:41" ht="37.5" customHeight="1">
      <c r="A27" s="506"/>
      <c r="B27" s="506"/>
      <c r="C27" s="213" t="s">
        <v>787</v>
      </c>
      <c r="D27" s="213" t="s">
        <v>805</v>
      </c>
      <c r="E27" s="674"/>
      <c r="F27" s="674"/>
      <c r="G27" s="506"/>
      <c r="H27" s="506"/>
      <c r="I27" s="506"/>
      <c r="J27" s="506"/>
      <c r="K27" s="506"/>
      <c r="L27" s="506"/>
      <c r="M27" s="674"/>
      <c r="N27" s="674"/>
      <c r="O27" s="674"/>
      <c r="P27" s="674"/>
      <c r="Q27" s="674"/>
      <c r="R27" s="674"/>
      <c r="S27" s="674"/>
      <c r="T27" s="674"/>
      <c r="U27" s="674"/>
      <c r="V27" s="674"/>
      <c r="W27" s="674"/>
      <c r="X27" s="674"/>
      <c r="Y27" s="674"/>
      <c r="Z27" s="506"/>
      <c r="AA27" s="506"/>
      <c r="AB27" s="506"/>
      <c r="AC27" s="506"/>
      <c r="AD27" s="506"/>
      <c r="AE27" s="506"/>
      <c r="AF27" s="506"/>
      <c r="AG27" s="506"/>
      <c r="AH27" s="506"/>
      <c r="AI27" s="506"/>
      <c r="AJ27" s="506"/>
      <c r="AK27" s="506"/>
      <c r="AL27" s="281"/>
      <c r="AM27" s="284"/>
      <c r="AN27" s="281"/>
      <c r="AO27" s="281"/>
    </row>
    <row r="28" spans="1:41" ht="37.5" customHeight="1">
      <c r="A28" s="502"/>
      <c r="B28" s="502"/>
      <c r="C28" s="213" t="s">
        <v>787</v>
      </c>
      <c r="D28" s="213" t="s">
        <v>806</v>
      </c>
      <c r="E28" s="675"/>
      <c r="F28" s="675"/>
      <c r="G28" s="502"/>
      <c r="H28" s="502"/>
      <c r="I28" s="502"/>
      <c r="J28" s="502"/>
      <c r="K28" s="502"/>
      <c r="L28" s="502"/>
      <c r="M28" s="675"/>
      <c r="N28" s="675"/>
      <c r="O28" s="675"/>
      <c r="P28" s="675"/>
      <c r="Q28" s="675"/>
      <c r="R28" s="675"/>
      <c r="S28" s="675"/>
      <c r="T28" s="675"/>
      <c r="U28" s="675"/>
      <c r="V28" s="675"/>
      <c r="W28" s="675"/>
      <c r="X28" s="675"/>
      <c r="Y28" s="675"/>
      <c r="Z28" s="502"/>
      <c r="AA28" s="502"/>
      <c r="AB28" s="502"/>
      <c r="AC28" s="502"/>
      <c r="AD28" s="502"/>
      <c r="AE28" s="502"/>
      <c r="AF28" s="502"/>
      <c r="AG28" s="502"/>
      <c r="AH28" s="502"/>
      <c r="AI28" s="502"/>
      <c r="AJ28" s="502"/>
      <c r="AK28" s="502"/>
      <c r="AL28" s="281"/>
      <c r="AM28" s="284"/>
      <c r="AN28" s="281"/>
      <c r="AO28" s="281"/>
    </row>
    <row r="29" spans="1:41" ht="15.75" customHeight="1">
      <c r="A29" s="285"/>
      <c r="B29" s="285"/>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7"/>
      <c r="AM29" s="288"/>
      <c r="AN29" s="287"/>
      <c r="AO29" s="287"/>
    </row>
    <row r="30" spans="1:41" ht="342" customHeight="1">
      <c r="A30" s="656" t="s">
        <v>22</v>
      </c>
      <c r="B30" s="656">
        <v>3</v>
      </c>
      <c r="C30" s="213" t="s">
        <v>787</v>
      </c>
      <c r="D30" s="213" t="s">
        <v>807</v>
      </c>
      <c r="E30" s="656" t="s">
        <v>808</v>
      </c>
      <c r="F30" s="656" t="s">
        <v>886</v>
      </c>
      <c r="G30" s="656" t="s">
        <v>809</v>
      </c>
      <c r="H30" s="656" t="s">
        <v>248</v>
      </c>
      <c r="I30" s="645" t="s">
        <v>221</v>
      </c>
      <c r="J30" s="666" t="s">
        <v>127</v>
      </c>
      <c r="K30" s="678" t="s">
        <v>222</v>
      </c>
      <c r="L30" s="656" t="s">
        <v>201</v>
      </c>
      <c r="M30" s="656" t="s">
        <v>810</v>
      </c>
      <c r="N30" s="656" t="s">
        <v>131</v>
      </c>
      <c r="O30" s="656" t="s">
        <v>887</v>
      </c>
      <c r="P30" s="656">
        <v>30</v>
      </c>
      <c r="Q30" s="656" t="s">
        <v>888</v>
      </c>
      <c r="R30" s="656">
        <v>15</v>
      </c>
      <c r="S30" s="656" t="s">
        <v>888</v>
      </c>
      <c r="T30" s="656">
        <v>15</v>
      </c>
      <c r="U30" s="656" t="s">
        <v>889</v>
      </c>
      <c r="V30" s="656">
        <v>15</v>
      </c>
      <c r="W30" s="656" t="s">
        <v>890</v>
      </c>
      <c r="X30" s="656">
        <v>15</v>
      </c>
      <c r="Y30" s="656" t="s">
        <v>811</v>
      </c>
      <c r="Z30" s="656">
        <v>15</v>
      </c>
      <c r="AA30" s="656" t="s">
        <v>891</v>
      </c>
      <c r="AB30" s="656">
        <v>10</v>
      </c>
      <c r="AC30" s="656">
        <v>100</v>
      </c>
      <c r="AD30" s="656" t="s">
        <v>138</v>
      </c>
      <c r="AE30" s="656" t="s">
        <v>139</v>
      </c>
      <c r="AF30" s="656" t="s">
        <v>138</v>
      </c>
      <c r="AG30" s="656" t="s">
        <v>140</v>
      </c>
      <c r="AH30" s="656" t="s">
        <v>138</v>
      </c>
      <c r="AI30" s="501" t="s">
        <v>126</v>
      </c>
      <c r="AJ30" s="501" t="s">
        <v>127</v>
      </c>
      <c r="AK30" s="501" t="s">
        <v>128</v>
      </c>
      <c r="AL30" s="281">
        <v>1</v>
      </c>
      <c r="AM30" s="282" t="s">
        <v>892</v>
      </c>
      <c r="AN30" s="281">
        <v>1</v>
      </c>
      <c r="AO30" s="290" t="s">
        <v>1891</v>
      </c>
    </row>
    <row r="31" spans="1:41" ht="409.5" customHeight="1">
      <c r="A31" s="506"/>
      <c r="B31" s="506"/>
      <c r="C31" s="213" t="s">
        <v>787</v>
      </c>
      <c r="D31" s="213" t="s">
        <v>812</v>
      </c>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06"/>
      <c r="AI31" s="506"/>
      <c r="AJ31" s="506"/>
      <c r="AK31" s="506"/>
      <c r="AL31" s="281">
        <v>2</v>
      </c>
      <c r="AM31" s="283" t="s">
        <v>893</v>
      </c>
      <c r="AN31" s="281">
        <v>2</v>
      </c>
      <c r="AO31" s="290"/>
    </row>
    <row r="32" spans="1:41" ht="165" customHeight="1">
      <c r="A32" s="502"/>
      <c r="B32" s="502"/>
      <c r="C32" s="213"/>
      <c r="D32" s="213"/>
      <c r="E32" s="502"/>
      <c r="F32" s="502"/>
      <c r="G32" s="502"/>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6"/>
      <c r="AJ32" s="506"/>
      <c r="AK32" s="506"/>
      <c r="AL32" s="281">
        <v>3</v>
      </c>
      <c r="AM32" s="282" t="s">
        <v>1823</v>
      </c>
      <c r="AN32" s="281">
        <v>3</v>
      </c>
      <c r="AO32" s="290" t="s">
        <v>1892</v>
      </c>
    </row>
    <row r="33" spans="1:61" ht="15.75" customHeight="1">
      <c r="A33" s="285"/>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7"/>
      <c r="AM33" s="288"/>
      <c r="AN33" s="287"/>
      <c r="AO33" s="287"/>
    </row>
    <row r="34" spans="1:61" ht="130.5" customHeight="1">
      <c r="A34" s="213" t="s">
        <v>22</v>
      </c>
      <c r="B34" s="656">
        <v>4</v>
      </c>
      <c r="C34" s="213" t="s">
        <v>787</v>
      </c>
      <c r="D34" s="213" t="s">
        <v>813</v>
      </c>
      <c r="E34" s="656" t="s">
        <v>814</v>
      </c>
      <c r="F34" s="656" t="s">
        <v>815</v>
      </c>
      <c r="G34" s="213" t="s">
        <v>816</v>
      </c>
      <c r="H34" s="213" t="s">
        <v>248</v>
      </c>
      <c r="I34" s="618" t="s">
        <v>126</v>
      </c>
      <c r="J34" s="667" t="s">
        <v>200</v>
      </c>
      <c r="K34" s="666" t="s">
        <v>224</v>
      </c>
      <c r="L34" s="656" t="s">
        <v>129</v>
      </c>
      <c r="M34" s="213" t="s">
        <v>894</v>
      </c>
      <c r="N34" s="213" t="s">
        <v>131</v>
      </c>
      <c r="O34" s="213" t="s">
        <v>817</v>
      </c>
      <c r="P34" s="213">
        <v>30</v>
      </c>
      <c r="Q34" s="213" t="s">
        <v>895</v>
      </c>
      <c r="R34" s="213">
        <v>15</v>
      </c>
      <c r="S34" s="213" t="s">
        <v>895</v>
      </c>
      <c r="T34" s="213">
        <v>15</v>
      </c>
      <c r="U34" s="213" t="s">
        <v>896</v>
      </c>
      <c r="V34" s="213">
        <v>15</v>
      </c>
      <c r="W34" s="213" t="s">
        <v>818</v>
      </c>
      <c r="X34" s="213">
        <v>15</v>
      </c>
      <c r="Y34" s="213" t="s">
        <v>897</v>
      </c>
      <c r="Z34" s="213">
        <v>15</v>
      </c>
      <c r="AA34" s="213" t="s">
        <v>819</v>
      </c>
      <c r="AB34" s="213">
        <v>10</v>
      </c>
      <c r="AC34" s="213">
        <v>100</v>
      </c>
      <c r="AD34" s="213" t="s">
        <v>138</v>
      </c>
      <c r="AE34" s="213" t="s">
        <v>139</v>
      </c>
      <c r="AF34" s="213" t="s">
        <v>138</v>
      </c>
      <c r="AG34" s="656" t="s">
        <v>140</v>
      </c>
      <c r="AH34" s="656" t="s">
        <v>138</v>
      </c>
      <c r="AI34" s="668" t="s">
        <v>141</v>
      </c>
      <c r="AJ34" s="667" t="s">
        <v>200</v>
      </c>
      <c r="AK34" s="668" t="s">
        <v>143</v>
      </c>
      <c r="AL34" s="276">
        <v>1</v>
      </c>
      <c r="AM34" s="282" t="s">
        <v>898</v>
      </c>
      <c r="AN34" s="276">
        <v>1</v>
      </c>
      <c r="AO34" s="276" t="s">
        <v>899</v>
      </c>
      <c r="AP34" s="108"/>
      <c r="AQ34" s="108"/>
      <c r="AR34" s="108"/>
      <c r="AS34" s="108"/>
      <c r="AT34" s="108"/>
      <c r="AU34" s="108"/>
      <c r="AV34" s="108"/>
      <c r="AW34" s="108"/>
      <c r="AX34" s="108"/>
      <c r="AY34" s="108"/>
      <c r="AZ34" s="108"/>
      <c r="BA34" s="108"/>
      <c r="BB34" s="108"/>
      <c r="BC34" s="108"/>
      <c r="BD34" s="108"/>
      <c r="BE34" s="108"/>
      <c r="BF34" s="108"/>
      <c r="BG34" s="108"/>
      <c r="BH34" s="108"/>
      <c r="BI34" s="108"/>
    </row>
    <row r="35" spans="1:61" ht="204" customHeight="1">
      <c r="A35" s="291"/>
      <c r="B35" s="506"/>
      <c r="C35" s="213" t="s">
        <v>787</v>
      </c>
      <c r="D35" s="213" t="s">
        <v>820</v>
      </c>
      <c r="E35" s="506"/>
      <c r="F35" s="506"/>
      <c r="G35" s="213" t="s">
        <v>799</v>
      </c>
      <c r="H35" s="291"/>
      <c r="I35" s="506"/>
      <c r="J35" s="506"/>
      <c r="K35" s="506"/>
      <c r="L35" s="506"/>
      <c r="M35" s="291"/>
      <c r="N35" s="291"/>
      <c r="O35" s="291"/>
      <c r="P35" s="291"/>
      <c r="Q35" s="291"/>
      <c r="R35" s="291"/>
      <c r="S35" s="291"/>
      <c r="T35" s="291"/>
      <c r="U35" s="291"/>
      <c r="V35" s="291"/>
      <c r="W35" s="291"/>
      <c r="X35" s="291"/>
      <c r="Y35" s="291"/>
      <c r="Z35" s="291"/>
      <c r="AA35" s="291"/>
      <c r="AB35" s="291"/>
      <c r="AC35" s="291"/>
      <c r="AD35" s="291"/>
      <c r="AE35" s="291"/>
      <c r="AF35" s="291"/>
      <c r="AG35" s="506"/>
      <c r="AH35" s="506"/>
      <c r="AI35" s="506"/>
      <c r="AJ35" s="506"/>
      <c r="AK35" s="506"/>
      <c r="AL35" s="281">
        <v>2</v>
      </c>
      <c r="AM35" s="283" t="s">
        <v>900</v>
      </c>
      <c r="AN35" s="281">
        <v>2</v>
      </c>
      <c r="AO35" s="276"/>
    </row>
    <row r="36" spans="1:61" ht="270.75" customHeight="1">
      <c r="A36" s="292"/>
      <c r="B36" s="292"/>
      <c r="C36" s="213"/>
      <c r="D36" s="213"/>
      <c r="E36" s="502"/>
      <c r="F36" s="502"/>
      <c r="G36" s="213"/>
      <c r="H36" s="292"/>
      <c r="I36" s="631"/>
      <c r="J36" s="502"/>
      <c r="K36" s="502"/>
      <c r="L36" s="502"/>
      <c r="M36" s="292"/>
      <c r="N36" s="292"/>
      <c r="O36" s="292"/>
      <c r="P36" s="292"/>
      <c r="Q36" s="292"/>
      <c r="R36" s="292"/>
      <c r="S36" s="292"/>
      <c r="T36" s="292"/>
      <c r="U36" s="292"/>
      <c r="V36" s="292"/>
      <c r="W36" s="292"/>
      <c r="X36" s="292"/>
      <c r="Y36" s="292"/>
      <c r="Z36" s="292"/>
      <c r="AA36" s="292"/>
      <c r="AB36" s="292"/>
      <c r="AC36" s="292"/>
      <c r="AD36" s="292"/>
      <c r="AE36" s="292"/>
      <c r="AF36" s="292"/>
      <c r="AG36" s="502"/>
      <c r="AH36" s="502"/>
      <c r="AI36" s="502"/>
      <c r="AJ36" s="502"/>
      <c r="AK36" s="502"/>
      <c r="AL36" s="281">
        <v>3</v>
      </c>
      <c r="AM36" s="282" t="s">
        <v>1824</v>
      </c>
      <c r="AN36" s="281">
        <v>3</v>
      </c>
      <c r="AO36" s="442" t="s">
        <v>1918</v>
      </c>
    </row>
    <row r="37" spans="1:61" ht="15.75" customHeight="1">
      <c r="A37" s="285"/>
      <c r="B37" s="285"/>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7"/>
      <c r="AM37" s="288"/>
      <c r="AN37" s="287"/>
      <c r="AO37" s="287"/>
    </row>
    <row r="38" spans="1:61" ht="123" customHeight="1">
      <c r="A38" s="656" t="s">
        <v>22</v>
      </c>
      <c r="B38" s="656">
        <v>5</v>
      </c>
      <c r="C38" s="656" t="s">
        <v>787</v>
      </c>
      <c r="D38" s="656" t="s">
        <v>901</v>
      </c>
      <c r="E38" s="656" t="s">
        <v>821</v>
      </c>
      <c r="F38" s="656" t="s">
        <v>902</v>
      </c>
      <c r="G38" s="656" t="s">
        <v>816</v>
      </c>
      <c r="H38" s="656" t="s">
        <v>248</v>
      </c>
      <c r="I38" s="670" t="s">
        <v>199</v>
      </c>
      <c r="J38" s="667" t="s">
        <v>200</v>
      </c>
      <c r="K38" s="669" t="s">
        <v>128</v>
      </c>
      <c r="L38" s="656" t="s">
        <v>256</v>
      </c>
      <c r="M38" s="656" t="s">
        <v>903</v>
      </c>
      <c r="N38" s="656" t="s">
        <v>131</v>
      </c>
      <c r="O38" s="656" t="s">
        <v>822</v>
      </c>
      <c r="P38" s="656">
        <v>30</v>
      </c>
      <c r="Q38" s="656" t="s">
        <v>904</v>
      </c>
      <c r="R38" s="656">
        <v>15</v>
      </c>
      <c r="S38" s="656" t="s">
        <v>904</v>
      </c>
      <c r="T38" s="656">
        <v>15</v>
      </c>
      <c r="U38" s="656" t="s">
        <v>823</v>
      </c>
      <c r="V38" s="656">
        <v>15</v>
      </c>
      <c r="W38" s="656" t="s">
        <v>824</v>
      </c>
      <c r="X38" s="656">
        <v>15</v>
      </c>
      <c r="Y38" s="656" t="s">
        <v>905</v>
      </c>
      <c r="Z38" s="656">
        <v>15</v>
      </c>
      <c r="AA38" s="656" t="s">
        <v>825</v>
      </c>
      <c r="AB38" s="656">
        <v>10</v>
      </c>
      <c r="AC38" s="656">
        <v>100</v>
      </c>
      <c r="AD38" s="656" t="s">
        <v>138</v>
      </c>
      <c r="AE38" s="656" t="s">
        <v>139</v>
      </c>
      <c r="AF38" s="656" t="s">
        <v>138</v>
      </c>
      <c r="AG38" s="656" t="s">
        <v>140</v>
      </c>
      <c r="AH38" s="656" t="s">
        <v>138</v>
      </c>
      <c r="AI38" s="668" t="s">
        <v>906</v>
      </c>
      <c r="AJ38" s="667" t="s">
        <v>200</v>
      </c>
      <c r="AK38" s="668" t="s">
        <v>143</v>
      </c>
      <c r="AL38" s="281">
        <v>1</v>
      </c>
      <c r="AM38" s="282" t="s">
        <v>907</v>
      </c>
      <c r="AN38" s="281">
        <v>1</v>
      </c>
      <c r="AO38" s="276" t="s">
        <v>908</v>
      </c>
    </row>
    <row r="39" spans="1:61" ht="114" customHeight="1">
      <c r="A39" s="506"/>
      <c r="B39" s="506"/>
      <c r="C39" s="506"/>
      <c r="D39" s="506"/>
      <c r="E39" s="506"/>
      <c r="F39" s="506"/>
      <c r="G39" s="506"/>
      <c r="H39" s="506"/>
      <c r="I39" s="671"/>
      <c r="J39" s="506"/>
      <c r="K39" s="506"/>
      <c r="L39" s="506"/>
      <c r="M39" s="506"/>
      <c r="N39" s="506"/>
      <c r="O39" s="506"/>
      <c r="P39" s="506"/>
      <c r="Q39" s="506"/>
      <c r="R39" s="506"/>
      <c r="S39" s="506"/>
      <c r="T39" s="506"/>
      <c r="U39" s="506"/>
      <c r="V39" s="506"/>
      <c r="W39" s="506"/>
      <c r="X39" s="506"/>
      <c r="Y39" s="506"/>
      <c r="Z39" s="506"/>
      <c r="AA39" s="506"/>
      <c r="AB39" s="506"/>
      <c r="AC39" s="506"/>
      <c r="AD39" s="506"/>
      <c r="AE39" s="506"/>
      <c r="AF39" s="506"/>
      <c r="AG39" s="506"/>
      <c r="AH39" s="506"/>
      <c r="AI39" s="506"/>
      <c r="AJ39" s="506"/>
      <c r="AK39" s="506"/>
      <c r="AL39" s="281">
        <v>2</v>
      </c>
      <c r="AM39" s="283" t="s">
        <v>909</v>
      </c>
      <c r="AN39" s="281">
        <v>2</v>
      </c>
      <c r="AO39" s="290"/>
    </row>
    <row r="40" spans="1:61" ht="131.25" customHeight="1">
      <c r="A40" s="502"/>
      <c r="B40" s="502"/>
      <c r="C40" s="502"/>
      <c r="D40" s="502"/>
      <c r="E40" s="502"/>
      <c r="F40" s="502"/>
      <c r="G40" s="502"/>
      <c r="H40" s="502"/>
      <c r="I40" s="672"/>
      <c r="J40" s="502"/>
      <c r="K40" s="502"/>
      <c r="L40" s="502"/>
      <c r="M40" s="502"/>
      <c r="N40" s="502"/>
      <c r="O40" s="502"/>
      <c r="P40" s="502"/>
      <c r="Q40" s="502"/>
      <c r="R40" s="502"/>
      <c r="S40" s="502"/>
      <c r="T40" s="502"/>
      <c r="U40" s="502"/>
      <c r="V40" s="502"/>
      <c r="W40" s="502"/>
      <c r="X40" s="502"/>
      <c r="Y40" s="502"/>
      <c r="Z40" s="502"/>
      <c r="AA40" s="502"/>
      <c r="AB40" s="502"/>
      <c r="AC40" s="502"/>
      <c r="AD40" s="502"/>
      <c r="AE40" s="502"/>
      <c r="AF40" s="502"/>
      <c r="AG40" s="502"/>
      <c r="AH40" s="502"/>
      <c r="AI40" s="502"/>
      <c r="AJ40" s="502"/>
      <c r="AK40" s="502"/>
      <c r="AL40" s="281">
        <v>3</v>
      </c>
      <c r="AM40" s="282" t="s">
        <v>1825</v>
      </c>
      <c r="AN40" s="281">
        <v>3</v>
      </c>
      <c r="AO40" s="290" t="s">
        <v>1893</v>
      </c>
    </row>
    <row r="41" spans="1:61" ht="15.75" customHeight="1">
      <c r="A41" s="285"/>
      <c r="B41" s="285"/>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7"/>
      <c r="AM41" s="288"/>
      <c r="AN41" s="287"/>
      <c r="AO41" s="287"/>
    </row>
    <row r="42" spans="1:61" ht="185.25" customHeight="1">
      <c r="A42" s="656" t="s">
        <v>22</v>
      </c>
      <c r="B42" s="656">
        <v>6</v>
      </c>
      <c r="C42" s="656" t="s">
        <v>787</v>
      </c>
      <c r="D42" s="656" t="s">
        <v>826</v>
      </c>
      <c r="E42" s="656" t="s">
        <v>827</v>
      </c>
      <c r="F42" s="656" t="s">
        <v>910</v>
      </c>
      <c r="G42" s="656" t="s">
        <v>828</v>
      </c>
      <c r="H42" s="656" t="s">
        <v>248</v>
      </c>
      <c r="I42" s="666" t="s">
        <v>126</v>
      </c>
      <c r="J42" s="666" t="s">
        <v>127</v>
      </c>
      <c r="K42" s="669" t="s">
        <v>128</v>
      </c>
      <c r="L42" s="656" t="s">
        <v>129</v>
      </c>
      <c r="M42" s="656" t="s">
        <v>911</v>
      </c>
      <c r="N42" s="656" t="s">
        <v>131</v>
      </c>
      <c r="O42" s="656" t="s">
        <v>912</v>
      </c>
      <c r="P42" s="656">
        <v>30</v>
      </c>
      <c r="Q42" s="656" t="s">
        <v>913</v>
      </c>
      <c r="R42" s="656">
        <v>15</v>
      </c>
      <c r="S42" s="656" t="s">
        <v>913</v>
      </c>
      <c r="T42" s="656">
        <v>15</v>
      </c>
      <c r="U42" s="656" t="s">
        <v>914</v>
      </c>
      <c r="V42" s="656">
        <v>15</v>
      </c>
      <c r="W42" s="656" t="s">
        <v>915</v>
      </c>
      <c r="X42" s="656">
        <v>15</v>
      </c>
      <c r="Y42" s="656" t="s">
        <v>780</v>
      </c>
      <c r="Z42" s="656">
        <v>15</v>
      </c>
      <c r="AA42" s="656" t="s">
        <v>829</v>
      </c>
      <c r="AB42" s="656">
        <v>10</v>
      </c>
      <c r="AC42" s="656">
        <v>100</v>
      </c>
      <c r="AD42" s="656" t="s">
        <v>138</v>
      </c>
      <c r="AE42" s="656" t="s">
        <v>139</v>
      </c>
      <c r="AF42" s="656" t="s">
        <v>138</v>
      </c>
      <c r="AG42" s="656" t="s">
        <v>140</v>
      </c>
      <c r="AH42" s="656" t="s">
        <v>138</v>
      </c>
      <c r="AI42" s="668" t="s">
        <v>141</v>
      </c>
      <c r="AJ42" s="666" t="s">
        <v>127</v>
      </c>
      <c r="AK42" s="666" t="s">
        <v>224</v>
      </c>
      <c r="AL42" s="281">
        <v>1</v>
      </c>
      <c r="AM42" s="283" t="s">
        <v>916</v>
      </c>
      <c r="AN42" s="281">
        <v>1</v>
      </c>
      <c r="AO42" s="276" t="s">
        <v>917</v>
      </c>
    </row>
    <row r="43" spans="1:61" ht="138" customHeight="1">
      <c r="A43" s="506"/>
      <c r="B43" s="506"/>
      <c r="C43" s="506"/>
      <c r="D43" s="506"/>
      <c r="E43" s="506"/>
      <c r="F43" s="506"/>
      <c r="G43" s="506"/>
      <c r="H43" s="506"/>
      <c r="I43" s="506"/>
      <c r="J43" s="506"/>
      <c r="K43" s="506"/>
      <c r="L43" s="506"/>
      <c r="M43" s="506"/>
      <c r="N43" s="506"/>
      <c r="O43" s="506"/>
      <c r="P43" s="506"/>
      <c r="Q43" s="506"/>
      <c r="R43" s="506"/>
      <c r="S43" s="506"/>
      <c r="T43" s="506"/>
      <c r="U43" s="506"/>
      <c r="V43" s="506"/>
      <c r="W43" s="506"/>
      <c r="X43" s="506"/>
      <c r="Y43" s="506"/>
      <c r="Z43" s="506"/>
      <c r="AA43" s="506"/>
      <c r="AB43" s="506"/>
      <c r="AC43" s="506"/>
      <c r="AD43" s="506"/>
      <c r="AE43" s="506"/>
      <c r="AF43" s="506"/>
      <c r="AG43" s="506"/>
      <c r="AH43" s="506"/>
      <c r="AI43" s="506"/>
      <c r="AJ43" s="506"/>
      <c r="AK43" s="506"/>
      <c r="AL43" s="281">
        <v>2</v>
      </c>
      <c r="AM43" s="283" t="s">
        <v>918</v>
      </c>
      <c r="AN43" s="281">
        <v>2</v>
      </c>
      <c r="AO43" s="290"/>
    </row>
    <row r="44" spans="1:61" ht="193.5" customHeight="1">
      <c r="A44" s="502"/>
      <c r="B44" s="502"/>
      <c r="C44" s="502"/>
      <c r="D44" s="502"/>
      <c r="E44" s="502"/>
      <c r="F44" s="502"/>
      <c r="G44" s="502"/>
      <c r="H44" s="502"/>
      <c r="I44" s="502"/>
      <c r="J44" s="502"/>
      <c r="K44" s="502"/>
      <c r="L44" s="502"/>
      <c r="M44" s="502"/>
      <c r="N44" s="502"/>
      <c r="O44" s="502"/>
      <c r="P44" s="502"/>
      <c r="Q44" s="502"/>
      <c r="R44" s="502"/>
      <c r="S44" s="502"/>
      <c r="T44" s="502"/>
      <c r="U44" s="502"/>
      <c r="V44" s="502"/>
      <c r="W44" s="502"/>
      <c r="X44" s="502"/>
      <c r="Y44" s="502"/>
      <c r="Z44" s="502"/>
      <c r="AA44" s="502"/>
      <c r="AB44" s="502"/>
      <c r="AC44" s="502"/>
      <c r="AD44" s="502"/>
      <c r="AE44" s="502"/>
      <c r="AF44" s="502"/>
      <c r="AG44" s="502"/>
      <c r="AH44" s="502"/>
      <c r="AI44" s="502"/>
      <c r="AJ44" s="502"/>
      <c r="AK44" s="502"/>
      <c r="AL44" s="281">
        <v>3</v>
      </c>
      <c r="AM44" s="282" t="s">
        <v>1826</v>
      </c>
      <c r="AN44" s="281">
        <v>3</v>
      </c>
      <c r="AO44" s="290" t="s">
        <v>1894</v>
      </c>
    </row>
    <row r="45" spans="1:61" ht="15.75" customHeight="1">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7"/>
      <c r="AM45" s="288"/>
      <c r="AN45" s="287"/>
      <c r="AO45" s="287"/>
    </row>
    <row r="46" spans="1:61" ht="157.5" customHeight="1">
      <c r="A46" s="656" t="s">
        <v>22</v>
      </c>
      <c r="B46" s="656">
        <v>7</v>
      </c>
      <c r="C46" s="213" t="s">
        <v>787</v>
      </c>
      <c r="D46" s="213" t="s">
        <v>830</v>
      </c>
      <c r="E46" s="656" t="s">
        <v>831</v>
      </c>
      <c r="F46" s="656" t="s">
        <v>832</v>
      </c>
      <c r="G46" s="213" t="s">
        <v>816</v>
      </c>
      <c r="H46" s="656" t="s">
        <v>248</v>
      </c>
      <c r="I46" s="666" t="s">
        <v>126</v>
      </c>
      <c r="J46" s="666" t="s">
        <v>127</v>
      </c>
      <c r="K46" s="669" t="s">
        <v>128</v>
      </c>
      <c r="L46" s="656" t="s">
        <v>129</v>
      </c>
      <c r="M46" s="656" t="s">
        <v>919</v>
      </c>
      <c r="N46" s="656" t="s">
        <v>131</v>
      </c>
      <c r="O46" s="656" t="s">
        <v>920</v>
      </c>
      <c r="P46" s="656">
        <v>30</v>
      </c>
      <c r="Q46" s="656" t="s">
        <v>921</v>
      </c>
      <c r="R46" s="656">
        <v>15</v>
      </c>
      <c r="S46" s="656" t="s">
        <v>921</v>
      </c>
      <c r="T46" s="656">
        <v>15</v>
      </c>
      <c r="U46" s="656" t="s">
        <v>922</v>
      </c>
      <c r="V46" s="656">
        <v>15</v>
      </c>
      <c r="W46" s="656" t="s">
        <v>923</v>
      </c>
      <c r="X46" s="656">
        <v>15</v>
      </c>
      <c r="Y46" s="656" t="s">
        <v>780</v>
      </c>
      <c r="Z46" s="656">
        <v>15</v>
      </c>
      <c r="AA46" s="656" t="s">
        <v>924</v>
      </c>
      <c r="AB46" s="656">
        <v>10</v>
      </c>
      <c r="AC46" s="656">
        <v>100</v>
      </c>
      <c r="AD46" s="656" t="s">
        <v>138</v>
      </c>
      <c r="AE46" s="656" t="s">
        <v>139</v>
      </c>
      <c r="AF46" s="656" t="s">
        <v>138</v>
      </c>
      <c r="AG46" s="656" t="s">
        <v>140</v>
      </c>
      <c r="AH46" s="656" t="s">
        <v>138</v>
      </c>
      <c r="AI46" s="668" t="s">
        <v>141</v>
      </c>
      <c r="AJ46" s="666" t="s">
        <v>127</v>
      </c>
      <c r="AK46" s="666" t="s">
        <v>224</v>
      </c>
      <c r="AL46" s="281">
        <v>1</v>
      </c>
      <c r="AM46" s="282" t="s">
        <v>925</v>
      </c>
      <c r="AN46" s="281">
        <v>1</v>
      </c>
      <c r="AO46" s="276" t="s">
        <v>926</v>
      </c>
    </row>
    <row r="47" spans="1:61" ht="104.25" customHeight="1">
      <c r="A47" s="506"/>
      <c r="B47" s="506"/>
      <c r="C47" s="213" t="s">
        <v>787</v>
      </c>
      <c r="D47" s="213" t="s">
        <v>834</v>
      </c>
      <c r="E47" s="506"/>
      <c r="F47" s="506"/>
      <c r="G47" s="213" t="s">
        <v>835</v>
      </c>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c r="AE47" s="506"/>
      <c r="AF47" s="506"/>
      <c r="AG47" s="506"/>
      <c r="AH47" s="506"/>
      <c r="AI47" s="506"/>
      <c r="AJ47" s="506"/>
      <c r="AK47" s="506"/>
      <c r="AL47" s="281">
        <v>2</v>
      </c>
      <c r="AM47" s="283" t="s">
        <v>927</v>
      </c>
      <c r="AN47" s="281">
        <v>2</v>
      </c>
      <c r="AO47" s="290"/>
    </row>
    <row r="48" spans="1:61" ht="106.5" customHeight="1">
      <c r="A48" s="502"/>
      <c r="B48" s="502"/>
      <c r="C48" s="213" t="s">
        <v>787</v>
      </c>
      <c r="D48" s="213" t="s">
        <v>836</v>
      </c>
      <c r="E48" s="502"/>
      <c r="F48" s="502"/>
      <c r="G48" s="213" t="s">
        <v>837</v>
      </c>
      <c r="H48" s="502"/>
      <c r="I48" s="502"/>
      <c r="J48" s="502"/>
      <c r="K48" s="502"/>
      <c r="L48" s="502"/>
      <c r="M48" s="502"/>
      <c r="N48" s="502"/>
      <c r="O48" s="502"/>
      <c r="P48" s="502"/>
      <c r="Q48" s="502"/>
      <c r="R48" s="502"/>
      <c r="S48" s="502"/>
      <c r="T48" s="502"/>
      <c r="U48" s="502"/>
      <c r="V48" s="502"/>
      <c r="W48" s="502"/>
      <c r="X48" s="502"/>
      <c r="Y48" s="502"/>
      <c r="Z48" s="502"/>
      <c r="AA48" s="502"/>
      <c r="AB48" s="502"/>
      <c r="AC48" s="502"/>
      <c r="AD48" s="502"/>
      <c r="AE48" s="502"/>
      <c r="AF48" s="502"/>
      <c r="AG48" s="502"/>
      <c r="AH48" s="502"/>
      <c r="AI48" s="502"/>
      <c r="AJ48" s="502"/>
      <c r="AK48" s="502"/>
      <c r="AL48" s="281">
        <v>3</v>
      </c>
      <c r="AM48" s="283" t="s">
        <v>1827</v>
      </c>
      <c r="AN48" s="281">
        <v>3</v>
      </c>
      <c r="AO48" s="290" t="s">
        <v>1895</v>
      </c>
    </row>
    <row r="49" spans="1:41" ht="15.75" customHeight="1">
      <c r="A49" s="285"/>
      <c r="B49" s="285"/>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7"/>
      <c r="AM49" s="288"/>
      <c r="AN49" s="287"/>
      <c r="AO49" s="287"/>
    </row>
    <row r="50" spans="1:41" ht="213.75" customHeight="1">
      <c r="A50" s="656" t="s">
        <v>22</v>
      </c>
      <c r="B50" s="656">
        <v>8</v>
      </c>
      <c r="C50" s="213" t="s">
        <v>787</v>
      </c>
      <c r="D50" s="213" t="s">
        <v>838</v>
      </c>
      <c r="E50" s="656" t="s">
        <v>839</v>
      </c>
      <c r="F50" s="656" t="s">
        <v>928</v>
      </c>
      <c r="G50" s="656" t="s">
        <v>840</v>
      </c>
      <c r="H50" s="656" t="s">
        <v>248</v>
      </c>
      <c r="I50" s="668" t="s">
        <v>141</v>
      </c>
      <c r="J50" s="667" t="s">
        <v>200</v>
      </c>
      <c r="K50" s="668" t="s">
        <v>143</v>
      </c>
      <c r="L50" s="656" t="s">
        <v>256</v>
      </c>
      <c r="M50" s="656" t="s">
        <v>841</v>
      </c>
      <c r="N50" s="656" t="s">
        <v>131</v>
      </c>
      <c r="O50" s="656" t="s">
        <v>842</v>
      </c>
      <c r="P50" s="656">
        <v>30</v>
      </c>
      <c r="Q50" s="656" t="s">
        <v>843</v>
      </c>
      <c r="R50" s="656">
        <v>15</v>
      </c>
      <c r="S50" s="656" t="s">
        <v>843</v>
      </c>
      <c r="T50" s="656">
        <v>15</v>
      </c>
      <c r="U50" s="656" t="s">
        <v>929</v>
      </c>
      <c r="V50" s="656">
        <v>15</v>
      </c>
      <c r="W50" s="656" t="s">
        <v>844</v>
      </c>
      <c r="X50" s="656">
        <v>15</v>
      </c>
      <c r="Y50" s="656" t="s">
        <v>780</v>
      </c>
      <c r="Z50" s="656">
        <v>15</v>
      </c>
      <c r="AA50" s="656" t="s">
        <v>845</v>
      </c>
      <c r="AB50" s="656">
        <v>10</v>
      </c>
      <c r="AC50" s="656">
        <v>100</v>
      </c>
      <c r="AD50" s="656" t="s">
        <v>138</v>
      </c>
      <c r="AE50" s="656" t="s">
        <v>139</v>
      </c>
      <c r="AF50" s="656" t="s">
        <v>138</v>
      </c>
      <c r="AG50" s="656" t="s">
        <v>140</v>
      </c>
      <c r="AH50" s="656" t="s">
        <v>138</v>
      </c>
      <c r="AI50" s="668" t="s">
        <v>141</v>
      </c>
      <c r="AJ50" s="667" t="s">
        <v>200</v>
      </c>
      <c r="AK50" s="668" t="s">
        <v>143</v>
      </c>
      <c r="AL50" s="281">
        <v>1</v>
      </c>
      <c r="AM50" s="283" t="s">
        <v>930</v>
      </c>
      <c r="AN50" s="281">
        <v>1</v>
      </c>
      <c r="AO50" s="276" t="s">
        <v>931</v>
      </c>
    </row>
    <row r="51" spans="1:41" ht="179.25" customHeight="1">
      <c r="A51" s="506"/>
      <c r="B51" s="506"/>
      <c r="C51" s="213" t="s">
        <v>787</v>
      </c>
      <c r="D51" s="213" t="s">
        <v>846</v>
      </c>
      <c r="E51" s="506"/>
      <c r="F51" s="506"/>
      <c r="G51" s="506"/>
      <c r="H51" s="506"/>
      <c r="I51" s="506"/>
      <c r="J51" s="506"/>
      <c r="K51" s="506"/>
      <c r="L51" s="506"/>
      <c r="M51" s="506"/>
      <c r="N51" s="506"/>
      <c r="O51" s="506"/>
      <c r="P51" s="506"/>
      <c r="Q51" s="506"/>
      <c r="R51" s="506"/>
      <c r="S51" s="506"/>
      <c r="T51" s="506"/>
      <c r="U51" s="506"/>
      <c r="V51" s="506"/>
      <c r="W51" s="506"/>
      <c r="X51" s="506"/>
      <c r="Y51" s="506"/>
      <c r="Z51" s="506"/>
      <c r="AA51" s="506"/>
      <c r="AB51" s="506"/>
      <c r="AC51" s="506"/>
      <c r="AD51" s="506"/>
      <c r="AE51" s="506"/>
      <c r="AF51" s="506"/>
      <c r="AG51" s="506"/>
      <c r="AH51" s="506"/>
      <c r="AI51" s="506"/>
      <c r="AJ51" s="506"/>
      <c r="AK51" s="506"/>
      <c r="AL51" s="281">
        <v>2</v>
      </c>
      <c r="AM51" s="283" t="s">
        <v>932</v>
      </c>
      <c r="AN51" s="281">
        <v>2</v>
      </c>
      <c r="AO51" s="290"/>
    </row>
    <row r="52" spans="1:41" ht="108.75" customHeight="1">
      <c r="A52" s="506"/>
      <c r="B52" s="506"/>
      <c r="C52" s="213" t="s">
        <v>787</v>
      </c>
      <c r="D52" s="213" t="s">
        <v>847</v>
      </c>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506"/>
      <c r="AH52" s="506"/>
      <c r="AI52" s="506"/>
      <c r="AJ52" s="506"/>
      <c r="AK52" s="506"/>
      <c r="AL52" s="281">
        <v>3</v>
      </c>
      <c r="AM52" s="283" t="s">
        <v>1828</v>
      </c>
      <c r="AN52" s="281"/>
      <c r="AO52" s="290" t="s">
        <v>1896</v>
      </c>
    </row>
    <row r="53" spans="1:41" ht="37.5" customHeight="1">
      <c r="A53" s="502"/>
      <c r="B53" s="502"/>
      <c r="C53" s="213" t="s">
        <v>787</v>
      </c>
      <c r="D53" s="213" t="s">
        <v>933</v>
      </c>
      <c r="E53" s="502"/>
      <c r="F53" s="502"/>
      <c r="G53" s="502"/>
      <c r="H53" s="502"/>
      <c r="I53" s="502"/>
      <c r="J53" s="502"/>
      <c r="K53" s="502"/>
      <c r="L53" s="502"/>
      <c r="M53" s="502"/>
      <c r="N53" s="502"/>
      <c r="O53" s="502"/>
      <c r="P53" s="502"/>
      <c r="Q53" s="502"/>
      <c r="R53" s="502"/>
      <c r="S53" s="502"/>
      <c r="T53" s="502"/>
      <c r="U53" s="502"/>
      <c r="V53" s="502"/>
      <c r="W53" s="502"/>
      <c r="X53" s="502"/>
      <c r="Y53" s="502"/>
      <c r="Z53" s="502"/>
      <c r="AA53" s="502"/>
      <c r="AB53" s="502"/>
      <c r="AC53" s="502"/>
      <c r="AD53" s="502"/>
      <c r="AE53" s="502"/>
      <c r="AF53" s="502"/>
      <c r="AG53" s="502"/>
      <c r="AH53" s="502"/>
      <c r="AI53" s="502"/>
      <c r="AJ53" s="502"/>
      <c r="AK53" s="502"/>
      <c r="AL53" s="281"/>
      <c r="AM53" s="284"/>
      <c r="AN53" s="281"/>
      <c r="AO53" s="281"/>
    </row>
    <row r="54" spans="1:41" ht="15.75" customHeight="1">
      <c r="A54" s="285"/>
      <c r="B54" s="285"/>
      <c r="C54" s="285"/>
      <c r="D54" s="285"/>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7"/>
      <c r="AM54" s="288"/>
      <c r="AN54" s="287"/>
      <c r="AO54" s="287"/>
    </row>
    <row r="55" spans="1:41" ht="163.5" customHeight="1">
      <c r="A55" s="656" t="s">
        <v>22</v>
      </c>
      <c r="B55" s="656">
        <v>9</v>
      </c>
      <c r="C55" s="656" t="s">
        <v>787</v>
      </c>
      <c r="D55" s="656" t="s">
        <v>848</v>
      </c>
      <c r="E55" s="656" t="s">
        <v>849</v>
      </c>
      <c r="F55" s="656" t="s">
        <v>934</v>
      </c>
      <c r="G55" s="213" t="s">
        <v>816</v>
      </c>
      <c r="H55" s="656" t="s">
        <v>248</v>
      </c>
      <c r="I55" s="666" t="s">
        <v>126</v>
      </c>
      <c r="J55" s="666" t="s">
        <v>127</v>
      </c>
      <c r="K55" s="669" t="s">
        <v>128</v>
      </c>
      <c r="L55" s="656" t="s">
        <v>129</v>
      </c>
      <c r="M55" s="656" t="s">
        <v>919</v>
      </c>
      <c r="N55" s="656" t="s">
        <v>131</v>
      </c>
      <c r="O55" s="656" t="s">
        <v>935</v>
      </c>
      <c r="P55" s="656">
        <v>30</v>
      </c>
      <c r="Q55" s="656" t="s">
        <v>936</v>
      </c>
      <c r="R55" s="656">
        <v>15</v>
      </c>
      <c r="S55" s="656" t="s">
        <v>936</v>
      </c>
      <c r="T55" s="656">
        <v>15</v>
      </c>
      <c r="U55" s="656" t="s">
        <v>937</v>
      </c>
      <c r="V55" s="656">
        <v>15</v>
      </c>
      <c r="W55" s="656" t="s">
        <v>938</v>
      </c>
      <c r="X55" s="656">
        <v>15</v>
      </c>
      <c r="Y55" s="656" t="s">
        <v>850</v>
      </c>
      <c r="Z55" s="656">
        <v>15</v>
      </c>
      <c r="AA55" s="656" t="s">
        <v>939</v>
      </c>
      <c r="AB55" s="656">
        <v>10</v>
      </c>
      <c r="AC55" s="656">
        <v>100</v>
      </c>
      <c r="AD55" s="656" t="s">
        <v>138</v>
      </c>
      <c r="AE55" s="656" t="s">
        <v>139</v>
      </c>
      <c r="AF55" s="656" t="s">
        <v>138</v>
      </c>
      <c r="AG55" s="656" t="s">
        <v>140</v>
      </c>
      <c r="AH55" s="656" t="s">
        <v>138</v>
      </c>
      <c r="AI55" s="668" t="s">
        <v>141</v>
      </c>
      <c r="AJ55" s="666" t="s">
        <v>127</v>
      </c>
      <c r="AK55" s="666" t="s">
        <v>224</v>
      </c>
      <c r="AL55" s="281">
        <v>1</v>
      </c>
      <c r="AM55" s="282" t="s">
        <v>925</v>
      </c>
      <c r="AN55" s="281">
        <v>1</v>
      </c>
      <c r="AO55" s="276" t="s">
        <v>940</v>
      </c>
    </row>
    <row r="56" spans="1:41" ht="124.5" customHeight="1">
      <c r="A56" s="506"/>
      <c r="B56" s="506"/>
      <c r="C56" s="506"/>
      <c r="D56" s="506"/>
      <c r="E56" s="506"/>
      <c r="F56" s="506"/>
      <c r="G56" s="213" t="s">
        <v>801</v>
      </c>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281">
        <v>2</v>
      </c>
      <c r="AM56" s="283" t="s">
        <v>941</v>
      </c>
      <c r="AN56" s="281">
        <v>2</v>
      </c>
      <c r="AO56" s="290"/>
    </row>
    <row r="57" spans="1:41" ht="153" customHeight="1">
      <c r="A57" s="502"/>
      <c r="B57" s="502"/>
      <c r="C57" s="502"/>
      <c r="D57" s="502"/>
      <c r="E57" s="502"/>
      <c r="F57" s="502"/>
      <c r="G57" s="213"/>
      <c r="H57" s="502"/>
      <c r="I57" s="502"/>
      <c r="J57" s="502"/>
      <c r="K57" s="502"/>
      <c r="L57" s="502"/>
      <c r="M57" s="502"/>
      <c r="N57" s="502"/>
      <c r="O57" s="502"/>
      <c r="P57" s="502"/>
      <c r="Q57" s="502"/>
      <c r="R57" s="502"/>
      <c r="S57" s="502"/>
      <c r="T57" s="502"/>
      <c r="U57" s="502"/>
      <c r="V57" s="502"/>
      <c r="W57" s="502"/>
      <c r="X57" s="502"/>
      <c r="Y57" s="502"/>
      <c r="Z57" s="502"/>
      <c r="AA57" s="502"/>
      <c r="AB57" s="502"/>
      <c r="AC57" s="502"/>
      <c r="AD57" s="502"/>
      <c r="AE57" s="502"/>
      <c r="AF57" s="502"/>
      <c r="AG57" s="502"/>
      <c r="AH57" s="502"/>
      <c r="AI57" s="502"/>
      <c r="AJ57" s="502"/>
      <c r="AK57" s="502"/>
      <c r="AL57" s="281">
        <v>3</v>
      </c>
      <c r="AM57" s="282" t="s">
        <v>1829</v>
      </c>
      <c r="AN57" s="281">
        <v>3</v>
      </c>
      <c r="AO57" s="290" t="s">
        <v>1897</v>
      </c>
    </row>
    <row r="58" spans="1:41" ht="15.75" customHeight="1">
      <c r="A58" s="285"/>
      <c r="B58" s="285"/>
      <c r="C58" s="285"/>
      <c r="D58" s="285"/>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K58" s="285"/>
      <c r="AL58" s="287"/>
      <c r="AM58" s="288"/>
      <c r="AN58" s="287"/>
      <c r="AO58" s="287"/>
    </row>
    <row r="59" spans="1:41" ht="151.5" customHeight="1">
      <c r="A59" s="656" t="s">
        <v>22</v>
      </c>
      <c r="B59" s="656">
        <v>10</v>
      </c>
      <c r="C59" s="656" t="s">
        <v>787</v>
      </c>
      <c r="D59" s="656" t="s">
        <v>851</v>
      </c>
      <c r="E59" s="656" t="s">
        <v>852</v>
      </c>
      <c r="F59" s="656" t="s">
        <v>853</v>
      </c>
      <c r="G59" s="213" t="s">
        <v>854</v>
      </c>
      <c r="H59" s="656" t="s">
        <v>248</v>
      </c>
      <c r="I59" s="668" t="s">
        <v>141</v>
      </c>
      <c r="J59" s="667" t="s">
        <v>200</v>
      </c>
      <c r="K59" s="668" t="s">
        <v>143</v>
      </c>
      <c r="L59" s="656" t="s">
        <v>256</v>
      </c>
      <c r="M59" s="656" t="s">
        <v>942</v>
      </c>
      <c r="N59" s="656" t="s">
        <v>131</v>
      </c>
      <c r="O59" s="656" t="s">
        <v>935</v>
      </c>
      <c r="P59" s="656">
        <v>30</v>
      </c>
      <c r="Q59" s="656" t="s">
        <v>936</v>
      </c>
      <c r="R59" s="656">
        <v>15</v>
      </c>
      <c r="S59" s="656" t="s">
        <v>936</v>
      </c>
      <c r="T59" s="656">
        <v>15</v>
      </c>
      <c r="U59" s="656" t="s">
        <v>937</v>
      </c>
      <c r="V59" s="656">
        <v>15</v>
      </c>
      <c r="W59" s="656" t="s">
        <v>855</v>
      </c>
      <c r="X59" s="656">
        <v>15</v>
      </c>
      <c r="Y59" s="656" t="s">
        <v>856</v>
      </c>
      <c r="Z59" s="656">
        <v>15</v>
      </c>
      <c r="AA59" s="656" t="s">
        <v>857</v>
      </c>
      <c r="AB59" s="656">
        <v>10</v>
      </c>
      <c r="AC59" s="656">
        <v>100</v>
      </c>
      <c r="AD59" s="656" t="s">
        <v>138</v>
      </c>
      <c r="AE59" s="656" t="s">
        <v>139</v>
      </c>
      <c r="AF59" s="656" t="s">
        <v>138</v>
      </c>
      <c r="AG59" s="656" t="s">
        <v>140</v>
      </c>
      <c r="AH59" s="656" t="s">
        <v>138</v>
      </c>
      <c r="AI59" s="668" t="s">
        <v>141</v>
      </c>
      <c r="AJ59" s="667" t="s">
        <v>200</v>
      </c>
      <c r="AK59" s="668" t="s">
        <v>143</v>
      </c>
      <c r="AL59" s="281">
        <v>1</v>
      </c>
      <c r="AM59" s="282" t="s">
        <v>925</v>
      </c>
      <c r="AN59" s="281">
        <v>1</v>
      </c>
      <c r="AO59" s="276" t="s">
        <v>926</v>
      </c>
    </row>
    <row r="60" spans="1:41" ht="108" customHeight="1">
      <c r="A60" s="506"/>
      <c r="B60" s="506"/>
      <c r="C60" s="506"/>
      <c r="D60" s="506"/>
      <c r="E60" s="506"/>
      <c r="F60" s="506"/>
      <c r="G60" s="213" t="s">
        <v>628</v>
      </c>
      <c r="H60" s="506"/>
      <c r="I60" s="506"/>
      <c r="J60" s="506"/>
      <c r="K60" s="506"/>
      <c r="L60" s="506"/>
      <c r="M60" s="506"/>
      <c r="N60" s="506"/>
      <c r="O60" s="506"/>
      <c r="P60" s="506"/>
      <c r="Q60" s="506"/>
      <c r="R60" s="506"/>
      <c r="S60" s="506"/>
      <c r="T60" s="506"/>
      <c r="U60" s="506"/>
      <c r="V60" s="506"/>
      <c r="W60" s="506"/>
      <c r="X60" s="506"/>
      <c r="Y60" s="506"/>
      <c r="Z60" s="506"/>
      <c r="AA60" s="506"/>
      <c r="AB60" s="506"/>
      <c r="AC60" s="506"/>
      <c r="AD60" s="506"/>
      <c r="AE60" s="506"/>
      <c r="AF60" s="506"/>
      <c r="AG60" s="506"/>
      <c r="AH60" s="506"/>
      <c r="AI60" s="506"/>
      <c r="AJ60" s="506"/>
      <c r="AK60" s="506"/>
      <c r="AL60" s="281">
        <v>2</v>
      </c>
      <c r="AM60" s="283" t="s">
        <v>941</v>
      </c>
      <c r="AN60" s="281">
        <v>2</v>
      </c>
      <c r="AO60" s="290"/>
    </row>
    <row r="61" spans="1:41" ht="193.5" customHeight="1">
      <c r="A61" s="502"/>
      <c r="B61" s="502"/>
      <c r="C61" s="502"/>
      <c r="D61" s="502"/>
      <c r="E61" s="502"/>
      <c r="F61" s="502"/>
      <c r="G61" s="213"/>
      <c r="H61" s="502"/>
      <c r="I61" s="502"/>
      <c r="J61" s="502"/>
      <c r="K61" s="502"/>
      <c r="L61" s="502"/>
      <c r="M61" s="502"/>
      <c r="N61" s="502"/>
      <c r="O61" s="502"/>
      <c r="P61" s="502"/>
      <c r="Q61" s="502"/>
      <c r="R61" s="502"/>
      <c r="S61" s="502"/>
      <c r="T61" s="502"/>
      <c r="U61" s="502"/>
      <c r="V61" s="502"/>
      <c r="W61" s="502"/>
      <c r="X61" s="502"/>
      <c r="Y61" s="502"/>
      <c r="Z61" s="502"/>
      <c r="AA61" s="502"/>
      <c r="AB61" s="502"/>
      <c r="AC61" s="502"/>
      <c r="AD61" s="502"/>
      <c r="AE61" s="502"/>
      <c r="AF61" s="502"/>
      <c r="AG61" s="502"/>
      <c r="AH61" s="502"/>
      <c r="AI61" s="502"/>
      <c r="AJ61" s="502"/>
      <c r="AK61" s="502"/>
      <c r="AL61" s="281">
        <v>3</v>
      </c>
      <c r="AM61" s="282" t="s">
        <v>1829</v>
      </c>
      <c r="AN61" s="281">
        <v>3</v>
      </c>
      <c r="AO61" s="290" t="s">
        <v>1898</v>
      </c>
    </row>
    <row r="62" spans="1:41" ht="15.75" customHeight="1">
      <c r="A62" s="285"/>
      <c r="B62" s="285"/>
      <c r="C62" s="285"/>
      <c r="D62" s="285"/>
      <c r="E62" s="285"/>
      <c r="F62" s="285"/>
      <c r="G62" s="285"/>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7"/>
      <c r="AM62" s="288"/>
      <c r="AN62" s="287"/>
      <c r="AO62" s="287"/>
    </row>
    <row r="63" spans="1:41" ht="138" customHeight="1">
      <c r="A63" s="656" t="s">
        <v>22</v>
      </c>
      <c r="B63" s="656">
        <v>11</v>
      </c>
      <c r="C63" s="213" t="s">
        <v>787</v>
      </c>
      <c r="D63" s="213" t="s">
        <v>858</v>
      </c>
      <c r="E63" s="656" t="s">
        <v>859</v>
      </c>
      <c r="F63" s="656" t="s">
        <v>864</v>
      </c>
      <c r="G63" s="213" t="s">
        <v>840</v>
      </c>
      <c r="H63" s="656" t="s">
        <v>248</v>
      </c>
      <c r="I63" s="668" t="s">
        <v>141</v>
      </c>
      <c r="J63" s="667" t="s">
        <v>200</v>
      </c>
      <c r="K63" s="668" t="s">
        <v>143</v>
      </c>
      <c r="L63" s="656" t="s">
        <v>256</v>
      </c>
      <c r="M63" s="656" t="s">
        <v>943</v>
      </c>
      <c r="N63" s="656" t="s">
        <v>131</v>
      </c>
      <c r="O63" s="656" t="s">
        <v>944</v>
      </c>
      <c r="P63" s="656">
        <v>30</v>
      </c>
      <c r="Q63" s="656" t="s">
        <v>945</v>
      </c>
      <c r="R63" s="656">
        <v>15</v>
      </c>
      <c r="S63" s="656" t="s">
        <v>946</v>
      </c>
      <c r="T63" s="656">
        <v>15</v>
      </c>
      <c r="U63" s="656" t="s">
        <v>947</v>
      </c>
      <c r="V63" s="656">
        <v>15</v>
      </c>
      <c r="W63" s="656" t="s">
        <v>948</v>
      </c>
      <c r="X63" s="656">
        <v>15</v>
      </c>
      <c r="Y63" s="656" t="s">
        <v>856</v>
      </c>
      <c r="Z63" s="656">
        <v>15</v>
      </c>
      <c r="AA63" s="656" t="s">
        <v>949</v>
      </c>
      <c r="AB63" s="656">
        <v>10</v>
      </c>
      <c r="AC63" s="656">
        <v>100</v>
      </c>
      <c r="AD63" s="656" t="s">
        <v>138</v>
      </c>
      <c r="AE63" s="656" t="s">
        <v>139</v>
      </c>
      <c r="AF63" s="656" t="s">
        <v>138</v>
      </c>
      <c r="AG63" s="656" t="s">
        <v>140</v>
      </c>
      <c r="AH63" s="656" t="s">
        <v>138</v>
      </c>
      <c r="AI63" s="668" t="s">
        <v>141</v>
      </c>
      <c r="AJ63" s="667" t="s">
        <v>200</v>
      </c>
      <c r="AK63" s="668" t="s">
        <v>143</v>
      </c>
      <c r="AL63" s="281">
        <v>1</v>
      </c>
      <c r="AM63" s="282" t="s">
        <v>950</v>
      </c>
      <c r="AN63" s="281">
        <v>1</v>
      </c>
      <c r="AO63" s="276" t="s">
        <v>951</v>
      </c>
    </row>
    <row r="64" spans="1:41" ht="209.25" customHeight="1">
      <c r="A64" s="506"/>
      <c r="B64" s="506"/>
      <c r="C64" s="213" t="s">
        <v>787</v>
      </c>
      <c r="D64" s="213" t="s">
        <v>860</v>
      </c>
      <c r="E64" s="506"/>
      <c r="F64" s="506"/>
      <c r="G64" s="213" t="s">
        <v>801</v>
      </c>
      <c r="H64" s="506"/>
      <c r="I64" s="506"/>
      <c r="J64" s="506"/>
      <c r="K64" s="506"/>
      <c r="L64" s="506"/>
      <c r="M64" s="506"/>
      <c r="N64" s="506"/>
      <c r="O64" s="506"/>
      <c r="P64" s="506"/>
      <c r="Q64" s="506"/>
      <c r="R64" s="506"/>
      <c r="S64" s="506"/>
      <c r="T64" s="506"/>
      <c r="U64" s="506"/>
      <c r="V64" s="506"/>
      <c r="W64" s="506"/>
      <c r="X64" s="506"/>
      <c r="Y64" s="506"/>
      <c r="Z64" s="506"/>
      <c r="AA64" s="506"/>
      <c r="AB64" s="506"/>
      <c r="AC64" s="506"/>
      <c r="AD64" s="506"/>
      <c r="AE64" s="506"/>
      <c r="AF64" s="506"/>
      <c r="AG64" s="506"/>
      <c r="AH64" s="506"/>
      <c r="AI64" s="506"/>
      <c r="AJ64" s="506"/>
      <c r="AK64" s="506"/>
      <c r="AL64" s="281">
        <v>2</v>
      </c>
      <c r="AM64" s="283" t="s">
        <v>952</v>
      </c>
      <c r="AN64" s="281">
        <v>2</v>
      </c>
      <c r="AO64" s="290"/>
    </row>
    <row r="65" spans="1:41" ht="180.75" customHeight="1">
      <c r="A65" s="502"/>
      <c r="B65" s="502"/>
      <c r="C65" s="213" t="s">
        <v>787</v>
      </c>
      <c r="D65" s="213" t="s">
        <v>861</v>
      </c>
      <c r="E65" s="502"/>
      <c r="F65" s="502"/>
      <c r="G65" s="213" t="s">
        <v>617</v>
      </c>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281">
        <v>3</v>
      </c>
      <c r="AM65" s="282" t="s">
        <v>1830</v>
      </c>
      <c r="AN65" s="281">
        <v>3</v>
      </c>
      <c r="AO65" s="290" t="s">
        <v>1899</v>
      </c>
    </row>
    <row r="66" spans="1:41" ht="15.75" customHeight="1">
      <c r="A66" s="285"/>
      <c r="B66" s="285"/>
      <c r="C66" s="285"/>
      <c r="D66" s="285"/>
      <c r="E66" s="285"/>
      <c r="F66" s="285"/>
      <c r="G66" s="285"/>
      <c r="H66" s="285"/>
      <c r="I66" s="285"/>
      <c r="J66" s="285"/>
      <c r="K66" s="285"/>
      <c r="L66" s="285"/>
      <c r="M66" s="285"/>
      <c r="N66" s="285"/>
      <c r="O66" s="285"/>
      <c r="P66" s="285"/>
      <c r="Q66" s="285"/>
      <c r="R66" s="285"/>
      <c r="S66" s="285"/>
      <c r="T66" s="285"/>
      <c r="U66" s="285"/>
      <c r="V66" s="285"/>
      <c r="W66" s="285"/>
      <c r="X66" s="285"/>
      <c r="Y66" s="285"/>
      <c r="Z66" s="285"/>
      <c r="AA66" s="285"/>
      <c r="AB66" s="285"/>
      <c r="AC66" s="285"/>
      <c r="AD66" s="285"/>
      <c r="AE66" s="285"/>
      <c r="AF66" s="285"/>
      <c r="AG66" s="285"/>
      <c r="AH66" s="285"/>
      <c r="AI66" s="285"/>
      <c r="AJ66" s="285"/>
      <c r="AK66" s="285"/>
      <c r="AL66" s="287"/>
      <c r="AM66" s="288"/>
      <c r="AN66" s="287"/>
      <c r="AO66" s="287"/>
    </row>
    <row r="67" spans="1:41" ht="136.5" customHeight="1">
      <c r="A67" s="656" t="s">
        <v>22</v>
      </c>
      <c r="B67" s="656">
        <v>12</v>
      </c>
      <c r="C67" s="656" t="s">
        <v>787</v>
      </c>
      <c r="D67" s="656" t="s">
        <v>862</v>
      </c>
      <c r="E67" s="656" t="s">
        <v>863</v>
      </c>
      <c r="F67" s="656" t="s">
        <v>864</v>
      </c>
      <c r="G67" s="213" t="s">
        <v>801</v>
      </c>
      <c r="H67" s="656" t="s">
        <v>248</v>
      </c>
      <c r="I67" s="668" t="s">
        <v>141</v>
      </c>
      <c r="J67" s="667" t="s">
        <v>200</v>
      </c>
      <c r="K67" s="668" t="s">
        <v>143</v>
      </c>
      <c r="L67" s="656" t="s">
        <v>256</v>
      </c>
      <c r="M67" s="656" t="s">
        <v>943</v>
      </c>
      <c r="N67" s="656" t="s">
        <v>131</v>
      </c>
      <c r="O67" s="656" t="s">
        <v>944</v>
      </c>
      <c r="P67" s="656">
        <v>30</v>
      </c>
      <c r="Q67" s="656" t="s">
        <v>945</v>
      </c>
      <c r="R67" s="656">
        <v>15</v>
      </c>
      <c r="S67" s="656" t="s">
        <v>946</v>
      </c>
      <c r="T67" s="656">
        <v>15</v>
      </c>
      <c r="U67" s="656" t="s">
        <v>947</v>
      </c>
      <c r="V67" s="656">
        <v>15</v>
      </c>
      <c r="W67" s="656" t="s">
        <v>948</v>
      </c>
      <c r="X67" s="656">
        <v>15</v>
      </c>
      <c r="Y67" s="656" t="s">
        <v>856</v>
      </c>
      <c r="Z67" s="656">
        <v>15</v>
      </c>
      <c r="AA67" s="656" t="s">
        <v>865</v>
      </c>
      <c r="AB67" s="656">
        <v>10</v>
      </c>
      <c r="AC67" s="656">
        <v>100</v>
      </c>
      <c r="AD67" s="656" t="s">
        <v>138</v>
      </c>
      <c r="AE67" s="656" t="s">
        <v>139</v>
      </c>
      <c r="AF67" s="656" t="s">
        <v>138</v>
      </c>
      <c r="AG67" s="656" t="s">
        <v>140</v>
      </c>
      <c r="AH67" s="656" t="s">
        <v>138</v>
      </c>
      <c r="AI67" s="668" t="s">
        <v>141</v>
      </c>
      <c r="AJ67" s="667" t="s">
        <v>200</v>
      </c>
      <c r="AK67" s="668" t="s">
        <v>143</v>
      </c>
      <c r="AL67" s="281">
        <v>1</v>
      </c>
      <c r="AM67" s="282" t="s">
        <v>950</v>
      </c>
      <c r="AN67" s="281">
        <v>1</v>
      </c>
      <c r="AO67" s="276" t="s">
        <v>951</v>
      </c>
    </row>
    <row r="68" spans="1:41" ht="172.5" customHeight="1">
      <c r="A68" s="506"/>
      <c r="B68" s="506"/>
      <c r="C68" s="506"/>
      <c r="D68" s="506"/>
      <c r="E68" s="506"/>
      <c r="F68" s="506"/>
      <c r="G68" s="213" t="s">
        <v>953</v>
      </c>
      <c r="H68" s="506"/>
      <c r="I68" s="506"/>
      <c r="J68" s="506"/>
      <c r="K68" s="506"/>
      <c r="L68" s="506"/>
      <c r="M68" s="506"/>
      <c r="N68" s="506"/>
      <c r="O68" s="506"/>
      <c r="P68" s="506"/>
      <c r="Q68" s="506"/>
      <c r="R68" s="506"/>
      <c r="S68" s="506"/>
      <c r="T68" s="506"/>
      <c r="U68" s="506"/>
      <c r="V68" s="506"/>
      <c r="W68" s="506"/>
      <c r="X68" s="506"/>
      <c r="Y68" s="506"/>
      <c r="Z68" s="506"/>
      <c r="AA68" s="506"/>
      <c r="AB68" s="506"/>
      <c r="AC68" s="506"/>
      <c r="AD68" s="506"/>
      <c r="AE68" s="506"/>
      <c r="AF68" s="506"/>
      <c r="AG68" s="506"/>
      <c r="AH68" s="506"/>
      <c r="AI68" s="506"/>
      <c r="AJ68" s="506"/>
      <c r="AK68" s="506"/>
      <c r="AL68" s="281">
        <v>2</v>
      </c>
      <c r="AM68" s="283" t="s">
        <v>952</v>
      </c>
      <c r="AN68" s="281">
        <v>2</v>
      </c>
      <c r="AO68" s="290"/>
    </row>
    <row r="69" spans="1:41" ht="195" customHeight="1">
      <c r="A69" s="502"/>
      <c r="B69" s="502"/>
      <c r="C69" s="502"/>
      <c r="D69" s="502"/>
      <c r="E69" s="502"/>
      <c r="F69" s="502"/>
      <c r="G69" s="213"/>
      <c r="H69" s="502"/>
      <c r="I69" s="502"/>
      <c r="J69" s="502"/>
      <c r="K69" s="502"/>
      <c r="L69" s="502"/>
      <c r="M69" s="502"/>
      <c r="N69" s="502"/>
      <c r="O69" s="502"/>
      <c r="P69" s="502"/>
      <c r="Q69" s="502"/>
      <c r="R69" s="502"/>
      <c r="S69" s="502"/>
      <c r="T69" s="502"/>
      <c r="U69" s="502"/>
      <c r="V69" s="502"/>
      <c r="W69" s="502"/>
      <c r="X69" s="502"/>
      <c r="Y69" s="502"/>
      <c r="Z69" s="502"/>
      <c r="AA69" s="502"/>
      <c r="AB69" s="502"/>
      <c r="AC69" s="502"/>
      <c r="AD69" s="502"/>
      <c r="AE69" s="502"/>
      <c r="AF69" s="502"/>
      <c r="AG69" s="502"/>
      <c r="AH69" s="502"/>
      <c r="AI69" s="502"/>
      <c r="AJ69" s="502"/>
      <c r="AK69" s="502"/>
      <c r="AL69" s="281">
        <v>3</v>
      </c>
      <c r="AM69" s="282" t="s">
        <v>1830</v>
      </c>
      <c r="AN69" s="281">
        <v>3</v>
      </c>
      <c r="AO69" s="290" t="s">
        <v>1900</v>
      </c>
    </row>
    <row r="70" spans="1:41" ht="18" customHeight="1">
      <c r="A70" s="285"/>
      <c r="B70" s="285"/>
      <c r="C70" s="285"/>
      <c r="D70" s="285"/>
      <c r="E70" s="285"/>
      <c r="F70" s="285"/>
      <c r="G70" s="285"/>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5"/>
      <c r="AI70" s="285"/>
      <c r="AJ70" s="285"/>
      <c r="AK70" s="285"/>
      <c r="AL70" s="285"/>
      <c r="AM70" s="293"/>
      <c r="AN70" s="285"/>
      <c r="AO70" s="290"/>
    </row>
    <row r="71" spans="1:41" ht="15.75" customHeight="1">
      <c r="C71" s="2"/>
      <c r="D71" s="2"/>
      <c r="E71" s="2"/>
      <c r="F71" s="2"/>
      <c r="G71" s="2"/>
      <c r="H71" s="2"/>
      <c r="I71" s="2"/>
      <c r="J71" s="2"/>
      <c r="K71" s="2"/>
      <c r="L71" s="2"/>
      <c r="P71" s="2"/>
      <c r="Q71" s="2"/>
      <c r="R71" s="2"/>
      <c r="S71" s="2"/>
      <c r="T71" s="2"/>
      <c r="V71" s="2"/>
      <c r="X71" s="2"/>
      <c r="Z71" s="2"/>
      <c r="AB71" s="2"/>
      <c r="AE71" s="2"/>
      <c r="AF71" s="2"/>
      <c r="AG71" s="2"/>
    </row>
    <row r="72" spans="1:41" ht="15.75" customHeight="1">
      <c r="F72" s="2"/>
      <c r="L72" s="2"/>
      <c r="P72" s="2"/>
      <c r="Q72" s="2"/>
      <c r="R72" s="2"/>
      <c r="S72" s="2"/>
      <c r="T72" s="2"/>
      <c r="V72" s="2"/>
      <c r="X72" s="2"/>
      <c r="Z72" s="2"/>
      <c r="AB72" s="2"/>
      <c r="AE72" s="2"/>
      <c r="AF72" s="2"/>
      <c r="AG72" s="2"/>
    </row>
    <row r="73" spans="1:41" ht="15.75" customHeight="1">
      <c r="F73" s="2"/>
      <c r="L73" s="2"/>
      <c r="P73" s="2"/>
      <c r="Q73" s="2"/>
      <c r="R73" s="2"/>
      <c r="S73" s="2"/>
      <c r="T73" s="2"/>
      <c r="V73" s="2"/>
      <c r="X73" s="2"/>
      <c r="Z73" s="2"/>
      <c r="AB73" s="2"/>
      <c r="AE73" s="2"/>
      <c r="AF73" s="2"/>
      <c r="AG73" s="2"/>
    </row>
    <row r="74" spans="1:41" ht="15.75" customHeight="1">
      <c r="F74" s="2"/>
      <c r="L74" s="2"/>
      <c r="P74" s="2"/>
      <c r="Q74" s="2"/>
      <c r="R74" s="2"/>
      <c r="S74" s="2"/>
      <c r="T74" s="2"/>
      <c r="V74" s="2"/>
      <c r="X74" s="2"/>
      <c r="Z74" s="2"/>
      <c r="AB74" s="2"/>
      <c r="AE74" s="2"/>
      <c r="AF74" s="2"/>
      <c r="AG74" s="2"/>
    </row>
    <row r="75" spans="1:41" ht="15.75" customHeight="1">
      <c r="F75" s="2"/>
      <c r="L75" s="2"/>
      <c r="P75" s="2"/>
      <c r="Q75" s="2"/>
      <c r="R75" s="2"/>
      <c r="S75" s="2"/>
      <c r="T75" s="2"/>
      <c r="V75" s="2"/>
      <c r="X75" s="2"/>
      <c r="Z75" s="2"/>
      <c r="AB75" s="2"/>
      <c r="AE75" s="2"/>
      <c r="AF75" s="2"/>
      <c r="AG75" s="2"/>
    </row>
    <row r="76" spans="1:41" ht="15.75" customHeight="1">
      <c r="F76" s="2"/>
      <c r="L76" s="2"/>
      <c r="P76" s="2"/>
      <c r="Q76" s="2"/>
      <c r="R76" s="2"/>
      <c r="S76" s="2"/>
      <c r="T76" s="2"/>
      <c r="V76" s="2"/>
      <c r="X76" s="2"/>
      <c r="Z76" s="2"/>
      <c r="AB76" s="2"/>
      <c r="AE76" s="2"/>
      <c r="AF76" s="2"/>
      <c r="AG76" s="2"/>
    </row>
    <row r="77" spans="1:41" ht="15.75" customHeight="1">
      <c r="F77" s="2"/>
      <c r="L77" s="2"/>
      <c r="P77" s="2"/>
      <c r="Q77" s="2"/>
      <c r="R77" s="2"/>
      <c r="S77" s="2"/>
      <c r="T77" s="2"/>
      <c r="V77" s="2"/>
      <c r="X77" s="2"/>
      <c r="Z77" s="2"/>
      <c r="AB77" s="2"/>
      <c r="AE77" s="2"/>
      <c r="AF77" s="2"/>
      <c r="AG77" s="2"/>
    </row>
    <row r="78" spans="1:41" ht="15.75" customHeight="1">
      <c r="F78" s="2"/>
      <c r="L78" s="2"/>
      <c r="P78" s="2"/>
      <c r="Q78" s="2"/>
      <c r="R78" s="2"/>
      <c r="S78" s="2"/>
      <c r="T78" s="2"/>
      <c r="V78" s="2"/>
      <c r="X78" s="2"/>
      <c r="Z78" s="2"/>
      <c r="AB78" s="2"/>
      <c r="AE78" s="2"/>
      <c r="AF78" s="2"/>
      <c r="AG78" s="2"/>
    </row>
    <row r="79" spans="1:41" ht="15.75" customHeight="1">
      <c r="F79" s="2"/>
      <c r="L79" s="2"/>
      <c r="P79" s="2"/>
      <c r="Q79" s="2"/>
      <c r="R79" s="2"/>
      <c r="S79" s="2"/>
      <c r="T79" s="2"/>
      <c r="V79" s="2"/>
      <c r="X79" s="2"/>
      <c r="Z79" s="2"/>
      <c r="AB79" s="2"/>
      <c r="AE79" s="2"/>
      <c r="AF79" s="2"/>
      <c r="AG79" s="2"/>
    </row>
    <row r="80" spans="1:41" ht="15.75" customHeight="1">
      <c r="F80" s="2"/>
      <c r="L80" s="2"/>
      <c r="P80" s="2"/>
      <c r="Q80" s="2"/>
      <c r="R80" s="2"/>
      <c r="S80" s="2"/>
      <c r="T80" s="2"/>
      <c r="V80" s="2"/>
      <c r="X80" s="2"/>
      <c r="Z80" s="2"/>
      <c r="AB80" s="2"/>
      <c r="AE80" s="2"/>
      <c r="AF80" s="2"/>
      <c r="AG80" s="2"/>
    </row>
    <row r="81" spans="5:33" ht="15.75" customHeight="1">
      <c r="F81" s="2"/>
      <c r="L81" s="2"/>
      <c r="P81" s="2"/>
      <c r="Q81" s="2"/>
      <c r="R81" s="2"/>
      <c r="S81" s="2"/>
      <c r="T81" s="2"/>
      <c r="V81" s="2"/>
      <c r="X81" s="2"/>
      <c r="Z81" s="2"/>
      <c r="AB81" s="2"/>
      <c r="AE81" s="2"/>
      <c r="AF81" s="2"/>
      <c r="AG81" s="2"/>
    </row>
    <row r="82" spans="5:33" ht="15.75" customHeight="1">
      <c r="F82" s="2"/>
      <c r="L82" s="2"/>
      <c r="P82" s="2"/>
      <c r="Q82" s="2"/>
      <c r="R82" s="2"/>
      <c r="S82" s="2"/>
      <c r="T82" s="2"/>
      <c r="V82" s="2"/>
      <c r="X82" s="2"/>
      <c r="Z82" s="2"/>
      <c r="AB82" s="2"/>
      <c r="AE82" s="2"/>
      <c r="AF82" s="2"/>
      <c r="AG82" s="2"/>
    </row>
    <row r="83" spans="5:33" ht="15.75" customHeight="1">
      <c r="F83" s="2"/>
      <c r="L83" s="2"/>
      <c r="P83" s="2"/>
      <c r="Q83" s="2"/>
      <c r="R83" s="2"/>
      <c r="S83" s="2"/>
      <c r="T83" s="2"/>
      <c r="V83" s="2"/>
      <c r="X83" s="2"/>
      <c r="Z83" s="2"/>
      <c r="AB83" s="2"/>
      <c r="AE83" s="2"/>
      <c r="AF83" s="2"/>
      <c r="AG83" s="2"/>
    </row>
    <row r="84" spans="5:33" ht="15.75" customHeight="1">
      <c r="F84" s="2"/>
      <c r="L84" s="2"/>
      <c r="P84" s="2"/>
      <c r="Q84" s="2"/>
      <c r="R84" s="2"/>
      <c r="S84" s="2"/>
      <c r="T84" s="2"/>
      <c r="V84" s="2"/>
      <c r="X84" s="2"/>
      <c r="Z84" s="2"/>
      <c r="AB84" s="2"/>
      <c r="AE84" s="2"/>
      <c r="AF84" s="2"/>
      <c r="AG84" s="2"/>
    </row>
    <row r="85" spans="5:33" ht="15.75" customHeight="1">
      <c r="F85" s="2"/>
      <c r="L85" s="2"/>
      <c r="P85" s="2"/>
      <c r="Q85" s="2"/>
      <c r="R85" s="2"/>
      <c r="S85" s="2"/>
      <c r="T85" s="2"/>
      <c r="V85" s="2"/>
      <c r="X85" s="2"/>
      <c r="Z85" s="2"/>
      <c r="AB85" s="2"/>
      <c r="AE85" s="2"/>
      <c r="AF85" s="2"/>
      <c r="AG85" s="2"/>
    </row>
    <row r="86" spans="5:33" ht="15.75" customHeight="1">
      <c r="F86" s="2"/>
      <c r="L86" s="2"/>
      <c r="P86" s="2"/>
      <c r="Q86" s="2"/>
      <c r="R86" s="2"/>
      <c r="S86" s="2"/>
      <c r="T86" s="2"/>
      <c r="V86" s="2"/>
      <c r="X86" s="2"/>
      <c r="Z86" s="2"/>
      <c r="AB86" s="2"/>
      <c r="AE86" s="2"/>
      <c r="AF86" s="2"/>
      <c r="AG86" s="2"/>
    </row>
    <row r="87" spans="5:33" ht="15.75" customHeight="1">
      <c r="E87" s="126" t="s">
        <v>261</v>
      </c>
      <c r="F87" s="127">
        <f>COUNTIF(AK18:AK70, "Zona de Riesgo Extrema")</f>
        <v>0</v>
      </c>
      <c r="G87" s="127"/>
      <c r="L87" s="2"/>
      <c r="P87" s="2"/>
      <c r="Q87" s="2"/>
      <c r="R87" s="2"/>
      <c r="S87" s="2"/>
      <c r="T87" s="2"/>
      <c r="V87" s="2"/>
      <c r="X87" s="2"/>
      <c r="Z87" s="2"/>
      <c r="AB87" s="2"/>
      <c r="AE87" s="2"/>
      <c r="AF87" s="2"/>
      <c r="AG87" s="2"/>
    </row>
    <row r="88" spans="5:33" ht="15.75" customHeight="1">
      <c r="E88" s="126" t="s">
        <v>262</v>
      </c>
      <c r="F88" s="127">
        <f>COUNTIF(AK18:AK70, "Zona de Riesgo Alta")</f>
        <v>1</v>
      </c>
      <c r="G88" s="127"/>
      <c r="L88" s="2"/>
      <c r="P88" s="2"/>
      <c r="Q88" s="2"/>
      <c r="R88" s="2"/>
      <c r="S88" s="2"/>
      <c r="T88" s="2"/>
      <c r="V88" s="2"/>
      <c r="X88" s="2"/>
      <c r="Z88" s="2"/>
      <c r="AB88" s="2"/>
      <c r="AE88" s="2"/>
      <c r="AF88" s="2"/>
      <c r="AG88" s="2"/>
    </row>
    <row r="89" spans="5:33" ht="15.75" customHeight="1">
      <c r="E89" s="126" t="s">
        <v>263</v>
      </c>
      <c r="F89" s="127">
        <f>COUNTIF(AK18:AK70, "Zona de Riesgo Moderada")</f>
        <v>5</v>
      </c>
      <c r="G89" s="127"/>
      <c r="L89" s="2"/>
      <c r="P89" s="2"/>
      <c r="Q89" s="2"/>
      <c r="R89" s="2"/>
      <c r="S89" s="2"/>
      <c r="T89" s="2"/>
      <c r="V89" s="2"/>
      <c r="X89" s="2"/>
      <c r="Z89" s="2"/>
      <c r="AB89" s="2"/>
      <c r="AE89" s="2"/>
      <c r="AF89" s="2"/>
      <c r="AG89" s="2"/>
    </row>
    <row r="90" spans="5:33" ht="15.75" customHeight="1">
      <c r="E90" s="126" t="s">
        <v>264</v>
      </c>
      <c r="F90" s="127">
        <f>COUNTIF(AK18:AK70, "Zona de Riesgo Baja")</f>
        <v>6</v>
      </c>
      <c r="G90" s="127"/>
      <c r="L90" s="2"/>
      <c r="P90" s="2"/>
      <c r="Q90" s="2"/>
      <c r="R90" s="2"/>
      <c r="S90" s="2"/>
      <c r="T90" s="2"/>
      <c r="V90" s="2"/>
      <c r="X90" s="2"/>
      <c r="Z90" s="2"/>
      <c r="AB90" s="2"/>
      <c r="AE90" s="2"/>
      <c r="AF90" s="2"/>
      <c r="AG90" s="2"/>
    </row>
    <row r="91" spans="5:33" ht="15.75" customHeight="1">
      <c r="F91" s="2"/>
      <c r="L91" s="2"/>
      <c r="P91" s="2"/>
      <c r="Q91" s="2"/>
      <c r="R91" s="2"/>
      <c r="S91" s="2"/>
      <c r="T91" s="2"/>
      <c r="V91" s="2"/>
      <c r="X91" s="2"/>
      <c r="Z91" s="2"/>
      <c r="AB91" s="2"/>
      <c r="AE91" s="2"/>
      <c r="AF91" s="2"/>
      <c r="AG91" s="2"/>
    </row>
    <row r="92" spans="5:33" ht="15.75" customHeight="1">
      <c r="F92" s="2"/>
      <c r="L92" s="2"/>
      <c r="P92" s="2"/>
      <c r="Q92" s="2"/>
      <c r="R92" s="2"/>
      <c r="S92" s="2"/>
      <c r="T92" s="2"/>
      <c r="V92" s="2"/>
      <c r="X92" s="2"/>
      <c r="Z92" s="2"/>
      <c r="AB92" s="2"/>
      <c r="AE92" s="2"/>
      <c r="AF92" s="2"/>
      <c r="AG92" s="2"/>
    </row>
    <row r="93" spans="5:33" ht="15.75" customHeight="1">
      <c r="F93" s="2"/>
      <c r="L93" s="2"/>
      <c r="P93" s="2"/>
      <c r="Q93" s="2"/>
      <c r="R93" s="2"/>
      <c r="S93" s="2"/>
      <c r="T93" s="2"/>
      <c r="V93" s="2"/>
      <c r="X93" s="2"/>
      <c r="Z93" s="2"/>
      <c r="AB93" s="2"/>
      <c r="AE93" s="2"/>
      <c r="AF93" s="2"/>
      <c r="AG93" s="2"/>
    </row>
    <row r="94" spans="5:33" ht="15.75" customHeight="1">
      <c r="F94" s="2"/>
      <c r="L94" s="2"/>
      <c r="P94" s="2"/>
      <c r="Q94" s="2"/>
      <c r="R94" s="2"/>
      <c r="S94" s="2"/>
      <c r="T94" s="2"/>
      <c r="V94" s="2"/>
      <c r="X94" s="2"/>
      <c r="Z94" s="2"/>
      <c r="AB94" s="2"/>
      <c r="AE94" s="2"/>
      <c r="AF94" s="2"/>
      <c r="AG94" s="2"/>
    </row>
    <row r="95" spans="5:33" ht="15.75" customHeight="1">
      <c r="F95" s="2"/>
      <c r="L95" s="2"/>
      <c r="P95" s="2"/>
      <c r="Q95" s="2"/>
      <c r="R95" s="2"/>
      <c r="S95" s="2"/>
      <c r="T95" s="2"/>
      <c r="V95" s="2"/>
      <c r="X95" s="2"/>
      <c r="Z95" s="2"/>
      <c r="AB95" s="2"/>
      <c r="AE95" s="2"/>
      <c r="AF95" s="2"/>
      <c r="AG95" s="2"/>
    </row>
    <row r="96" spans="5:33" ht="15.75" customHeight="1">
      <c r="F96" s="2"/>
      <c r="L96" s="2"/>
      <c r="P96" s="2"/>
      <c r="Q96" s="2"/>
      <c r="R96" s="2"/>
      <c r="S96" s="2"/>
      <c r="T96" s="2"/>
      <c r="V96" s="2"/>
      <c r="X96" s="2"/>
      <c r="Z96" s="2"/>
      <c r="AB96" s="2"/>
      <c r="AE96" s="2"/>
      <c r="AF96" s="2"/>
      <c r="AG96" s="2"/>
    </row>
    <row r="97" spans="6:33" ht="15.75" customHeight="1">
      <c r="F97" s="2"/>
      <c r="L97" s="2"/>
      <c r="P97" s="2"/>
      <c r="Q97" s="2"/>
      <c r="R97" s="2"/>
      <c r="S97" s="2"/>
      <c r="T97" s="2"/>
      <c r="V97" s="2"/>
      <c r="X97" s="2"/>
      <c r="Z97" s="2"/>
      <c r="AB97" s="2"/>
      <c r="AE97" s="2"/>
      <c r="AF97" s="2"/>
      <c r="AG97" s="2"/>
    </row>
    <row r="98" spans="6:33" ht="15.75" customHeight="1">
      <c r="F98" s="2"/>
      <c r="L98" s="2"/>
      <c r="P98" s="2"/>
      <c r="Q98" s="2"/>
      <c r="R98" s="2"/>
      <c r="S98" s="2"/>
      <c r="T98" s="2"/>
      <c r="V98" s="2"/>
      <c r="X98" s="2"/>
      <c r="Z98" s="2"/>
      <c r="AB98" s="2"/>
      <c r="AE98" s="2"/>
      <c r="AF98" s="2"/>
      <c r="AG98" s="2"/>
    </row>
    <row r="99" spans="6:33" ht="15.75" customHeight="1">
      <c r="F99" s="2"/>
      <c r="L99" s="2"/>
      <c r="P99" s="2"/>
      <c r="Q99" s="2"/>
      <c r="R99" s="2"/>
      <c r="S99" s="2"/>
      <c r="T99" s="2"/>
      <c r="V99" s="2"/>
      <c r="X99" s="2"/>
      <c r="Z99" s="2"/>
      <c r="AB99" s="2"/>
      <c r="AE99" s="2"/>
      <c r="AF99" s="2"/>
      <c r="AG99" s="2"/>
    </row>
    <row r="100" spans="6:33" ht="15.75" customHeight="1">
      <c r="F100" s="2"/>
      <c r="L100" s="2"/>
      <c r="P100" s="2"/>
      <c r="Q100" s="2"/>
      <c r="R100" s="2"/>
      <c r="S100" s="2"/>
      <c r="T100" s="2"/>
      <c r="V100" s="2"/>
      <c r="X100" s="2"/>
      <c r="Z100" s="2"/>
      <c r="AB100" s="2"/>
      <c r="AE100" s="2"/>
      <c r="AF100" s="2"/>
      <c r="AG100" s="2"/>
    </row>
    <row r="101" spans="6:33" ht="15.75" customHeight="1">
      <c r="F101" s="2"/>
      <c r="L101" s="2"/>
      <c r="P101" s="2"/>
      <c r="Q101" s="2"/>
      <c r="R101" s="2"/>
      <c r="S101" s="2"/>
      <c r="T101" s="2"/>
      <c r="V101" s="2"/>
      <c r="X101" s="2"/>
      <c r="Z101" s="2"/>
      <c r="AB101" s="2"/>
      <c r="AE101" s="2"/>
      <c r="AF101" s="2"/>
      <c r="AG101" s="2"/>
    </row>
    <row r="102" spans="6:33" ht="15.75" customHeight="1">
      <c r="F102" s="2"/>
      <c r="L102" s="2"/>
      <c r="P102" s="2"/>
      <c r="Q102" s="2"/>
      <c r="R102" s="2"/>
      <c r="S102" s="2"/>
      <c r="T102" s="2"/>
      <c r="V102" s="2"/>
      <c r="X102" s="2"/>
      <c r="Z102" s="2"/>
      <c r="AB102" s="2"/>
      <c r="AE102" s="2"/>
      <c r="AF102" s="2"/>
      <c r="AG102" s="2"/>
    </row>
    <row r="103" spans="6:33" ht="15.75" customHeight="1">
      <c r="F103" s="2"/>
      <c r="L103" s="2"/>
      <c r="P103" s="2"/>
      <c r="Q103" s="2"/>
      <c r="R103" s="2"/>
      <c r="S103" s="2"/>
      <c r="T103" s="2"/>
      <c r="V103" s="2"/>
      <c r="X103" s="2"/>
      <c r="Z103" s="2"/>
      <c r="AB103" s="2"/>
      <c r="AE103" s="2"/>
      <c r="AF103" s="2"/>
      <c r="AG103" s="2"/>
    </row>
    <row r="104" spans="6:33" ht="15.75" customHeight="1">
      <c r="F104" s="2"/>
      <c r="L104" s="2"/>
      <c r="P104" s="2"/>
      <c r="Q104" s="2"/>
      <c r="R104" s="2"/>
      <c r="S104" s="2"/>
      <c r="T104" s="2"/>
      <c r="V104" s="2"/>
      <c r="X104" s="2"/>
      <c r="Z104" s="2"/>
      <c r="AB104" s="2"/>
      <c r="AE104" s="2"/>
      <c r="AF104" s="2"/>
      <c r="AG104" s="2"/>
    </row>
    <row r="105" spans="6:33" ht="15.75" customHeight="1">
      <c r="F105" s="2"/>
      <c r="L105" s="2"/>
      <c r="P105" s="2"/>
      <c r="Q105" s="2"/>
      <c r="R105" s="2"/>
      <c r="S105" s="2"/>
      <c r="T105" s="2"/>
      <c r="V105" s="2"/>
      <c r="X105" s="2"/>
      <c r="Z105" s="2"/>
      <c r="AB105" s="2"/>
      <c r="AE105" s="2"/>
      <c r="AF105" s="2"/>
      <c r="AG105" s="2"/>
    </row>
    <row r="106" spans="6:33" ht="15.75" customHeight="1">
      <c r="F106" s="2"/>
      <c r="L106" s="2"/>
      <c r="P106" s="2"/>
      <c r="Q106" s="2"/>
      <c r="R106" s="2"/>
      <c r="S106" s="2"/>
      <c r="T106" s="2"/>
      <c r="V106" s="2"/>
      <c r="X106" s="2"/>
      <c r="Z106" s="2"/>
      <c r="AB106" s="2"/>
      <c r="AE106" s="2"/>
      <c r="AF106" s="2"/>
      <c r="AG106" s="2"/>
    </row>
    <row r="107" spans="6:33" ht="15.75" customHeight="1">
      <c r="F107" s="2"/>
      <c r="L107" s="2"/>
      <c r="P107" s="2"/>
      <c r="Q107" s="2"/>
      <c r="R107" s="2"/>
      <c r="S107" s="2"/>
      <c r="T107" s="2"/>
      <c r="V107" s="2"/>
      <c r="X107" s="2"/>
      <c r="Z107" s="2"/>
      <c r="AB107" s="2"/>
      <c r="AE107" s="2"/>
      <c r="AF107" s="2"/>
      <c r="AG107" s="2"/>
    </row>
    <row r="108" spans="6:33" ht="15.75" customHeight="1">
      <c r="F108" s="2"/>
      <c r="L108" s="2"/>
      <c r="P108" s="2"/>
      <c r="Q108" s="2"/>
      <c r="R108" s="2"/>
      <c r="S108" s="2"/>
      <c r="T108" s="2"/>
      <c r="V108" s="2"/>
      <c r="X108" s="2"/>
      <c r="Z108" s="2"/>
      <c r="AB108" s="2"/>
      <c r="AE108" s="2"/>
      <c r="AF108" s="2"/>
      <c r="AG108" s="2"/>
    </row>
    <row r="109" spans="6:33" ht="15.75" customHeight="1">
      <c r="F109" s="2"/>
      <c r="L109" s="2"/>
      <c r="P109" s="2"/>
      <c r="Q109" s="2"/>
      <c r="R109" s="2"/>
      <c r="S109" s="2"/>
      <c r="T109" s="2"/>
      <c r="V109" s="2"/>
      <c r="X109" s="2"/>
      <c r="Z109" s="2"/>
      <c r="AB109" s="2"/>
      <c r="AE109" s="2"/>
      <c r="AF109" s="2"/>
      <c r="AG109" s="2"/>
    </row>
    <row r="110" spans="6:33" ht="15.75" customHeight="1">
      <c r="F110" s="2"/>
      <c r="L110" s="2"/>
      <c r="P110" s="2"/>
      <c r="Q110" s="2"/>
      <c r="R110" s="2"/>
      <c r="S110" s="2"/>
      <c r="T110" s="2"/>
      <c r="V110" s="2"/>
      <c r="X110" s="2"/>
      <c r="Z110" s="2"/>
      <c r="AB110" s="2"/>
      <c r="AE110" s="2"/>
      <c r="AF110" s="2"/>
      <c r="AG110" s="2"/>
    </row>
    <row r="111" spans="6:33" ht="15.75" customHeight="1">
      <c r="F111" s="2"/>
      <c r="L111" s="2"/>
      <c r="P111" s="2"/>
      <c r="Q111" s="2"/>
      <c r="R111" s="2"/>
      <c r="S111" s="2"/>
      <c r="T111" s="2"/>
      <c r="V111" s="2"/>
      <c r="X111" s="2"/>
      <c r="Z111" s="2"/>
      <c r="AB111" s="2"/>
      <c r="AE111" s="2"/>
      <c r="AF111" s="2"/>
      <c r="AG111" s="2"/>
    </row>
    <row r="112" spans="6:33" ht="15.75" customHeight="1">
      <c r="F112" s="2"/>
      <c r="L112" s="2"/>
      <c r="P112" s="2"/>
      <c r="Q112" s="2"/>
      <c r="R112" s="2"/>
      <c r="S112" s="2"/>
      <c r="T112" s="2"/>
      <c r="V112" s="2"/>
      <c r="X112" s="2"/>
      <c r="Z112" s="2"/>
      <c r="AB112" s="2"/>
      <c r="AE112" s="2"/>
      <c r="AF112" s="2"/>
      <c r="AG112" s="2"/>
    </row>
    <row r="113" spans="6:33" ht="15.75" customHeight="1">
      <c r="F113" s="2"/>
      <c r="L113" s="2"/>
      <c r="P113" s="2"/>
      <c r="Q113" s="2"/>
      <c r="R113" s="2"/>
      <c r="S113" s="2"/>
      <c r="T113" s="2"/>
      <c r="V113" s="2"/>
      <c r="X113" s="2"/>
      <c r="Z113" s="2"/>
      <c r="AB113" s="2"/>
      <c r="AE113" s="2"/>
      <c r="AF113" s="2"/>
      <c r="AG113" s="2"/>
    </row>
    <row r="114" spans="6:33" ht="15.75" customHeight="1">
      <c r="F114" s="2"/>
      <c r="L114" s="2"/>
      <c r="P114" s="2"/>
      <c r="Q114" s="2"/>
      <c r="R114" s="2"/>
      <c r="S114" s="2"/>
      <c r="T114" s="2"/>
      <c r="V114" s="2"/>
      <c r="X114" s="2"/>
      <c r="Z114" s="2"/>
      <c r="AB114" s="2"/>
      <c r="AE114" s="2"/>
      <c r="AF114" s="2"/>
      <c r="AG114" s="2"/>
    </row>
    <row r="115" spans="6:33" ht="15.75" customHeight="1">
      <c r="F115" s="2"/>
      <c r="L115" s="2"/>
      <c r="P115" s="2"/>
      <c r="Q115" s="2"/>
      <c r="R115" s="2"/>
      <c r="S115" s="2"/>
      <c r="T115" s="2"/>
      <c r="V115" s="2"/>
      <c r="X115" s="2"/>
      <c r="Z115" s="2"/>
      <c r="AB115" s="2"/>
      <c r="AE115" s="2"/>
      <c r="AF115" s="2"/>
      <c r="AG115" s="2"/>
    </row>
    <row r="116" spans="6:33" ht="15.75" customHeight="1">
      <c r="F116" s="2"/>
      <c r="L116" s="2"/>
      <c r="P116" s="2"/>
      <c r="Q116" s="2"/>
      <c r="R116" s="2"/>
      <c r="S116" s="2"/>
      <c r="T116" s="2"/>
      <c r="V116" s="2"/>
      <c r="X116" s="2"/>
      <c r="Z116" s="2"/>
      <c r="AB116" s="2"/>
      <c r="AE116" s="2"/>
      <c r="AF116" s="2"/>
      <c r="AG116" s="2"/>
    </row>
    <row r="117" spans="6:33" ht="15.75" customHeight="1">
      <c r="F117" s="2"/>
      <c r="L117" s="2"/>
      <c r="P117" s="2"/>
      <c r="Q117" s="2"/>
      <c r="R117" s="2"/>
      <c r="S117" s="2"/>
      <c r="T117" s="2"/>
      <c r="V117" s="2"/>
      <c r="X117" s="2"/>
      <c r="Z117" s="2"/>
      <c r="AB117" s="2"/>
      <c r="AE117" s="2"/>
      <c r="AF117" s="2"/>
      <c r="AG117" s="2"/>
    </row>
    <row r="118" spans="6:33" ht="15.75" customHeight="1">
      <c r="F118" s="2"/>
      <c r="L118" s="2"/>
      <c r="P118" s="2"/>
      <c r="Q118" s="2"/>
      <c r="R118" s="2"/>
      <c r="S118" s="2"/>
      <c r="T118" s="2"/>
      <c r="V118" s="2"/>
      <c r="X118" s="2"/>
      <c r="Z118" s="2"/>
      <c r="AB118" s="2"/>
      <c r="AE118" s="2"/>
      <c r="AF118" s="2"/>
      <c r="AG118" s="2"/>
    </row>
    <row r="119" spans="6:33" ht="15.75" customHeight="1">
      <c r="F119" s="2"/>
      <c r="L119" s="2"/>
      <c r="P119" s="2"/>
      <c r="Q119" s="2"/>
      <c r="R119" s="2"/>
      <c r="S119" s="2"/>
      <c r="T119" s="2"/>
      <c r="V119" s="2"/>
      <c r="X119" s="2"/>
      <c r="Z119" s="2"/>
      <c r="AB119" s="2"/>
      <c r="AE119" s="2"/>
      <c r="AF119" s="2"/>
      <c r="AG119" s="2"/>
    </row>
    <row r="120" spans="6:33" ht="15.75" customHeight="1">
      <c r="F120" s="2"/>
      <c r="L120" s="2"/>
      <c r="P120" s="2"/>
      <c r="Q120" s="2"/>
      <c r="R120" s="2"/>
      <c r="S120" s="2"/>
      <c r="T120" s="2"/>
      <c r="V120" s="2"/>
      <c r="X120" s="2"/>
      <c r="Z120" s="2"/>
      <c r="AB120" s="2"/>
      <c r="AE120" s="2"/>
      <c r="AF120" s="2"/>
      <c r="AG120" s="2"/>
    </row>
    <row r="121" spans="6:33" ht="15.75" customHeight="1">
      <c r="F121" s="2"/>
      <c r="L121" s="2"/>
      <c r="P121" s="2"/>
      <c r="Q121" s="2"/>
      <c r="R121" s="2"/>
      <c r="S121" s="2"/>
      <c r="T121" s="2"/>
      <c r="V121" s="2"/>
      <c r="X121" s="2"/>
      <c r="Z121" s="2"/>
      <c r="AB121" s="2"/>
      <c r="AE121" s="2"/>
      <c r="AF121" s="2"/>
      <c r="AG121" s="2"/>
    </row>
    <row r="122" spans="6:33" ht="15.75" customHeight="1">
      <c r="F122" s="2"/>
      <c r="L122" s="2"/>
      <c r="P122" s="2"/>
      <c r="Q122" s="2"/>
      <c r="R122" s="2"/>
      <c r="S122" s="2"/>
      <c r="T122" s="2"/>
      <c r="V122" s="2"/>
      <c r="X122" s="2"/>
      <c r="Z122" s="2"/>
      <c r="AB122" s="2"/>
      <c r="AE122" s="2"/>
      <c r="AF122" s="2"/>
      <c r="AG122" s="2"/>
    </row>
    <row r="123" spans="6:33" ht="15.75" customHeight="1">
      <c r="F123" s="2"/>
      <c r="L123" s="2"/>
      <c r="P123" s="2"/>
      <c r="Q123" s="2"/>
      <c r="R123" s="2"/>
      <c r="S123" s="2"/>
      <c r="T123" s="2"/>
      <c r="V123" s="2"/>
      <c r="X123" s="2"/>
      <c r="Z123" s="2"/>
      <c r="AB123" s="2"/>
      <c r="AE123" s="2"/>
      <c r="AF123" s="2"/>
      <c r="AG123" s="2"/>
    </row>
    <row r="124" spans="6:33" ht="15.75" customHeight="1">
      <c r="F124" s="2"/>
      <c r="L124" s="2"/>
      <c r="P124" s="2"/>
      <c r="Q124" s="2"/>
      <c r="R124" s="2"/>
      <c r="S124" s="2"/>
      <c r="T124" s="2"/>
      <c r="V124" s="2"/>
      <c r="X124" s="2"/>
      <c r="Z124" s="2"/>
      <c r="AB124" s="2"/>
      <c r="AE124" s="2"/>
      <c r="AF124" s="2"/>
      <c r="AG124" s="2"/>
    </row>
    <row r="125" spans="6:33" ht="15.75" customHeight="1">
      <c r="F125" s="2"/>
      <c r="L125" s="2"/>
      <c r="P125" s="2"/>
      <c r="Q125" s="2"/>
      <c r="R125" s="2"/>
      <c r="S125" s="2"/>
      <c r="T125" s="2"/>
      <c r="V125" s="2"/>
      <c r="X125" s="2"/>
      <c r="Z125" s="2"/>
      <c r="AB125" s="2"/>
      <c r="AE125" s="2"/>
      <c r="AF125" s="2"/>
      <c r="AG125" s="2"/>
    </row>
    <row r="126" spans="6:33" ht="15.75" customHeight="1">
      <c r="F126" s="2"/>
      <c r="L126" s="2"/>
      <c r="P126" s="2"/>
      <c r="Q126" s="2"/>
      <c r="R126" s="2"/>
      <c r="S126" s="2"/>
      <c r="T126" s="2"/>
      <c r="V126" s="2"/>
      <c r="X126" s="2"/>
      <c r="Z126" s="2"/>
      <c r="AB126" s="2"/>
      <c r="AE126" s="2"/>
      <c r="AF126" s="2"/>
      <c r="AG126" s="2"/>
    </row>
    <row r="127" spans="6:33" ht="15.75" customHeight="1">
      <c r="F127" s="2"/>
      <c r="L127" s="2"/>
      <c r="P127" s="2"/>
      <c r="Q127" s="2"/>
      <c r="R127" s="2"/>
      <c r="S127" s="2"/>
      <c r="T127" s="2"/>
      <c r="V127" s="2"/>
      <c r="X127" s="2"/>
      <c r="Z127" s="2"/>
      <c r="AB127" s="2"/>
      <c r="AE127" s="2"/>
      <c r="AF127" s="2"/>
      <c r="AG127" s="2"/>
    </row>
    <row r="128" spans="6:33" ht="15.75" customHeight="1">
      <c r="F128" s="2"/>
      <c r="L128" s="2"/>
      <c r="P128" s="2"/>
      <c r="Q128" s="2"/>
      <c r="R128" s="2"/>
      <c r="S128" s="2"/>
      <c r="T128" s="2"/>
      <c r="V128" s="2"/>
      <c r="X128" s="2"/>
      <c r="Z128" s="2"/>
      <c r="AB128" s="2"/>
      <c r="AE128" s="2"/>
      <c r="AF128" s="2"/>
      <c r="AG128" s="2"/>
    </row>
    <row r="129" spans="6:33" ht="15.75" customHeight="1">
      <c r="F129" s="2"/>
      <c r="L129" s="2"/>
      <c r="P129" s="2"/>
      <c r="Q129" s="2"/>
      <c r="R129" s="2"/>
      <c r="S129" s="2"/>
      <c r="T129" s="2"/>
      <c r="V129" s="2"/>
      <c r="X129" s="2"/>
      <c r="Z129" s="2"/>
      <c r="AB129" s="2"/>
      <c r="AE129" s="2"/>
      <c r="AF129" s="2"/>
      <c r="AG129" s="2"/>
    </row>
    <row r="130" spans="6:33" ht="15.75" customHeight="1">
      <c r="F130" s="2"/>
      <c r="L130" s="2"/>
      <c r="P130" s="2"/>
      <c r="Q130" s="2"/>
      <c r="R130" s="2"/>
      <c r="S130" s="2"/>
      <c r="T130" s="2"/>
      <c r="V130" s="2"/>
      <c r="X130" s="2"/>
      <c r="Z130" s="2"/>
      <c r="AB130" s="2"/>
      <c r="AE130" s="2"/>
      <c r="AF130" s="2"/>
      <c r="AG130" s="2"/>
    </row>
    <row r="131" spans="6:33" ht="15.75" customHeight="1">
      <c r="F131" s="2"/>
      <c r="L131" s="2"/>
      <c r="P131" s="2"/>
      <c r="Q131" s="2"/>
      <c r="R131" s="2"/>
      <c r="S131" s="2"/>
      <c r="T131" s="2"/>
      <c r="V131" s="2"/>
      <c r="X131" s="2"/>
      <c r="Z131" s="2"/>
      <c r="AB131" s="2"/>
      <c r="AE131" s="2"/>
      <c r="AF131" s="2"/>
      <c r="AG131" s="2"/>
    </row>
    <row r="132" spans="6:33" ht="15.75" customHeight="1">
      <c r="F132" s="2"/>
      <c r="L132" s="2"/>
      <c r="P132" s="2"/>
      <c r="Q132" s="2"/>
      <c r="R132" s="2"/>
      <c r="S132" s="2"/>
      <c r="T132" s="2"/>
      <c r="V132" s="2"/>
      <c r="X132" s="2"/>
      <c r="Z132" s="2"/>
      <c r="AB132" s="2"/>
      <c r="AE132" s="2"/>
      <c r="AF132" s="2"/>
      <c r="AG132" s="2"/>
    </row>
    <row r="133" spans="6:33" ht="15.75" customHeight="1">
      <c r="F133" s="2"/>
      <c r="L133" s="2"/>
      <c r="P133" s="2"/>
      <c r="Q133" s="2"/>
      <c r="R133" s="2"/>
      <c r="S133" s="2"/>
      <c r="T133" s="2"/>
      <c r="V133" s="2"/>
      <c r="X133" s="2"/>
      <c r="Z133" s="2"/>
      <c r="AB133" s="2"/>
      <c r="AE133" s="2"/>
      <c r="AF133" s="2"/>
      <c r="AG133" s="2"/>
    </row>
    <row r="134" spans="6:33" ht="15.75" customHeight="1">
      <c r="F134" s="2"/>
      <c r="L134" s="2"/>
      <c r="P134" s="2"/>
      <c r="Q134" s="2"/>
      <c r="R134" s="2"/>
      <c r="S134" s="2"/>
      <c r="T134" s="2"/>
      <c r="V134" s="2"/>
      <c r="X134" s="2"/>
      <c r="Z134" s="2"/>
      <c r="AB134" s="2"/>
      <c r="AE134" s="2"/>
      <c r="AF134" s="2"/>
      <c r="AG134" s="2"/>
    </row>
    <row r="135" spans="6:33" ht="15.75" customHeight="1">
      <c r="F135" s="2"/>
      <c r="L135" s="2"/>
      <c r="P135" s="2"/>
      <c r="Q135" s="2"/>
      <c r="R135" s="2"/>
      <c r="S135" s="2"/>
      <c r="T135" s="2"/>
      <c r="V135" s="2"/>
      <c r="X135" s="2"/>
      <c r="Z135" s="2"/>
      <c r="AB135" s="2"/>
      <c r="AE135" s="2"/>
      <c r="AF135" s="2"/>
      <c r="AG135" s="2"/>
    </row>
    <row r="136" spans="6:33" ht="15.75" customHeight="1">
      <c r="F136" s="2"/>
      <c r="L136" s="2"/>
      <c r="P136" s="2"/>
      <c r="Q136" s="2"/>
      <c r="R136" s="2"/>
      <c r="S136" s="2"/>
      <c r="T136" s="2"/>
      <c r="V136" s="2"/>
      <c r="X136" s="2"/>
      <c r="Z136" s="2"/>
      <c r="AB136" s="2"/>
      <c r="AE136" s="2"/>
      <c r="AF136" s="2"/>
      <c r="AG136" s="2"/>
    </row>
    <row r="137" spans="6:33" ht="15.75" customHeight="1">
      <c r="F137" s="2"/>
      <c r="L137" s="2"/>
      <c r="P137" s="2"/>
      <c r="Q137" s="2"/>
      <c r="R137" s="2"/>
      <c r="S137" s="2"/>
      <c r="T137" s="2"/>
      <c r="V137" s="2"/>
      <c r="X137" s="2"/>
      <c r="Z137" s="2"/>
      <c r="AB137" s="2"/>
      <c r="AE137" s="2"/>
      <c r="AF137" s="2"/>
      <c r="AG137" s="2"/>
    </row>
    <row r="138" spans="6:33" ht="15.75" customHeight="1">
      <c r="F138" s="2"/>
      <c r="L138" s="2"/>
      <c r="P138" s="2"/>
      <c r="Q138" s="2"/>
      <c r="R138" s="2"/>
      <c r="S138" s="2"/>
      <c r="T138" s="2"/>
      <c r="V138" s="2"/>
      <c r="X138" s="2"/>
      <c r="Z138" s="2"/>
      <c r="AB138" s="2"/>
      <c r="AE138" s="2"/>
      <c r="AF138" s="2"/>
      <c r="AG138" s="2"/>
    </row>
    <row r="139" spans="6:33" ht="15.75" customHeight="1">
      <c r="F139" s="2"/>
      <c r="L139" s="2"/>
      <c r="P139" s="2"/>
      <c r="Q139" s="2"/>
      <c r="R139" s="2"/>
      <c r="S139" s="2"/>
      <c r="T139" s="2"/>
      <c r="V139" s="2"/>
      <c r="X139" s="2"/>
      <c r="Z139" s="2"/>
      <c r="AB139" s="2"/>
      <c r="AE139" s="2"/>
      <c r="AF139" s="2"/>
      <c r="AG139" s="2"/>
    </row>
    <row r="140" spans="6:33" ht="15.75" customHeight="1">
      <c r="F140" s="2"/>
      <c r="L140" s="2"/>
      <c r="P140" s="2"/>
      <c r="Q140" s="2"/>
      <c r="R140" s="2"/>
      <c r="S140" s="2"/>
      <c r="T140" s="2"/>
      <c r="V140" s="2"/>
      <c r="X140" s="2"/>
      <c r="Z140" s="2"/>
      <c r="AB140" s="2"/>
      <c r="AE140" s="2"/>
      <c r="AF140" s="2"/>
      <c r="AG140" s="2"/>
    </row>
    <row r="141" spans="6:33" ht="15.75" customHeight="1">
      <c r="F141" s="2"/>
      <c r="L141" s="2"/>
      <c r="P141" s="2"/>
      <c r="Q141" s="2"/>
      <c r="R141" s="2"/>
      <c r="S141" s="2"/>
      <c r="T141" s="2"/>
      <c r="V141" s="2"/>
      <c r="X141" s="2"/>
      <c r="Z141" s="2"/>
      <c r="AB141" s="2"/>
      <c r="AE141" s="2"/>
      <c r="AF141" s="2"/>
      <c r="AG141" s="2"/>
    </row>
    <row r="142" spans="6:33" ht="15.75" customHeight="1">
      <c r="F142" s="2"/>
      <c r="L142" s="2"/>
      <c r="P142" s="2"/>
      <c r="Q142" s="2"/>
      <c r="R142" s="2"/>
      <c r="S142" s="2"/>
      <c r="T142" s="2"/>
      <c r="V142" s="2"/>
      <c r="X142" s="2"/>
      <c r="Z142" s="2"/>
      <c r="AB142" s="2"/>
      <c r="AE142" s="2"/>
      <c r="AF142" s="2"/>
      <c r="AG142" s="2"/>
    </row>
    <row r="143" spans="6:33" ht="15.75" customHeight="1">
      <c r="F143" s="2"/>
      <c r="L143" s="2"/>
      <c r="P143" s="2"/>
      <c r="Q143" s="2"/>
      <c r="R143" s="2"/>
      <c r="S143" s="2"/>
      <c r="T143" s="2"/>
      <c r="V143" s="2"/>
      <c r="X143" s="2"/>
      <c r="Z143" s="2"/>
      <c r="AB143" s="2"/>
      <c r="AE143" s="2"/>
      <c r="AF143" s="2"/>
      <c r="AG143" s="2"/>
    </row>
    <row r="144" spans="6:33" ht="15.75" customHeight="1">
      <c r="F144" s="2"/>
      <c r="L144" s="2"/>
      <c r="P144" s="2"/>
      <c r="Q144" s="2"/>
      <c r="R144" s="2"/>
      <c r="S144" s="2"/>
      <c r="T144" s="2"/>
      <c r="V144" s="2"/>
      <c r="X144" s="2"/>
      <c r="Z144" s="2"/>
      <c r="AB144" s="2"/>
      <c r="AE144" s="2"/>
      <c r="AF144" s="2"/>
      <c r="AG144" s="2"/>
    </row>
    <row r="145" spans="6:33" ht="15.75" customHeight="1">
      <c r="F145" s="2"/>
      <c r="L145" s="2"/>
      <c r="P145" s="2"/>
      <c r="Q145" s="2"/>
      <c r="R145" s="2"/>
      <c r="S145" s="2"/>
      <c r="T145" s="2"/>
      <c r="V145" s="2"/>
      <c r="X145" s="2"/>
      <c r="Z145" s="2"/>
      <c r="AB145" s="2"/>
      <c r="AE145" s="2"/>
      <c r="AF145" s="2"/>
      <c r="AG145" s="2"/>
    </row>
    <row r="146" spans="6:33" ht="15.75" customHeight="1">
      <c r="F146" s="2"/>
      <c r="L146" s="2"/>
      <c r="P146" s="2"/>
      <c r="Q146" s="2"/>
      <c r="R146" s="2"/>
      <c r="S146" s="2"/>
      <c r="T146" s="2"/>
      <c r="V146" s="2"/>
      <c r="X146" s="2"/>
      <c r="Z146" s="2"/>
      <c r="AB146" s="2"/>
      <c r="AE146" s="2"/>
      <c r="AF146" s="2"/>
      <c r="AG146" s="2"/>
    </row>
    <row r="147" spans="6:33" ht="15.75" customHeight="1">
      <c r="F147" s="2"/>
      <c r="L147" s="2"/>
      <c r="P147" s="2"/>
      <c r="Q147" s="2"/>
      <c r="R147" s="2"/>
      <c r="S147" s="2"/>
      <c r="T147" s="2"/>
      <c r="V147" s="2"/>
      <c r="X147" s="2"/>
      <c r="Z147" s="2"/>
      <c r="AB147" s="2"/>
      <c r="AE147" s="2"/>
      <c r="AF147" s="2"/>
      <c r="AG147" s="2"/>
    </row>
    <row r="148" spans="6:33" ht="15.75" customHeight="1">
      <c r="F148" s="2"/>
      <c r="L148" s="2"/>
      <c r="P148" s="2"/>
      <c r="Q148" s="2"/>
      <c r="R148" s="2"/>
      <c r="S148" s="2"/>
      <c r="T148" s="2"/>
      <c r="V148" s="2"/>
      <c r="X148" s="2"/>
      <c r="Z148" s="2"/>
      <c r="AB148" s="2"/>
      <c r="AE148" s="2"/>
      <c r="AF148" s="2"/>
      <c r="AG148" s="2"/>
    </row>
    <row r="149" spans="6:33" ht="15.75" customHeight="1">
      <c r="F149" s="2"/>
      <c r="L149" s="2"/>
      <c r="P149" s="2"/>
      <c r="Q149" s="2"/>
      <c r="R149" s="2"/>
      <c r="S149" s="2"/>
      <c r="T149" s="2"/>
      <c r="V149" s="2"/>
      <c r="X149" s="2"/>
      <c r="Z149" s="2"/>
      <c r="AB149" s="2"/>
      <c r="AE149" s="2"/>
      <c r="AF149" s="2"/>
      <c r="AG149" s="2"/>
    </row>
    <row r="150" spans="6:33" ht="15.75" customHeight="1">
      <c r="F150" s="2"/>
      <c r="L150" s="2"/>
      <c r="P150" s="2"/>
      <c r="Q150" s="2"/>
      <c r="R150" s="2"/>
      <c r="S150" s="2"/>
      <c r="T150" s="2"/>
      <c r="V150" s="2"/>
      <c r="X150" s="2"/>
      <c r="Z150" s="2"/>
      <c r="AB150" s="2"/>
      <c r="AE150" s="2"/>
      <c r="AF150" s="2"/>
      <c r="AG150" s="2"/>
    </row>
    <row r="151" spans="6:33" ht="15.75" customHeight="1">
      <c r="F151" s="2"/>
      <c r="L151" s="2"/>
      <c r="P151" s="2"/>
      <c r="Q151" s="2"/>
      <c r="R151" s="2"/>
      <c r="S151" s="2"/>
      <c r="T151" s="2"/>
      <c r="V151" s="2"/>
      <c r="X151" s="2"/>
      <c r="Z151" s="2"/>
      <c r="AB151" s="2"/>
      <c r="AE151" s="2"/>
      <c r="AF151" s="2"/>
      <c r="AG151" s="2"/>
    </row>
    <row r="152" spans="6:33" ht="15.75" customHeight="1">
      <c r="F152" s="2"/>
      <c r="L152" s="2"/>
      <c r="P152" s="2"/>
      <c r="Q152" s="2"/>
      <c r="R152" s="2"/>
      <c r="S152" s="2"/>
      <c r="T152" s="2"/>
      <c r="V152" s="2"/>
      <c r="X152" s="2"/>
      <c r="Z152" s="2"/>
      <c r="AB152" s="2"/>
      <c r="AE152" s="2"/>
      <c r="AF152" s="2"/>
      <c r="AG152" s="2"/>
    </row>
    <row r="153" spans="6:33" ht="15.75" customHeight="1">
      <c r="F153" s="2"/>
      <c r="L153" s="2"/>
      <c r="P153" s="2"/>
      <c r="Q153" s="2"/>
      <c r="R153" s="2"/>
      <c r="S153" s="2"/>
      <c r="T153" s="2"/>
      <c r="V153" s="2"/>
      <c r="X153" s="2"/>
      <c r="Z153" s="2"/>
      <c r="AB153" s="2"/>
      <c r="AE153" s="2"/>
      <c r="AF153" s="2"/>
      <c r="AG153" s="2"/>
    </row>
    <row r="154" spans="6:33" ht="15.75" customHeight="1">
      <c r="F154" s="2"/>
      <c r="L154" s="2"/>
      <c r="P154" s="2"/>
      <c r="Q154" s="2"/>
      <c r="R154" s="2"/>
      <c r="S154" s="2"/>
      <c r="T154" s="2"/>
      <c r="V154" s="2"/>
      <c r="X154" s="2"/>
      <c r="Z154" s="2"/>
      <c r="AB154" s="2"/>
      <c r="AE154" s="2"/>
      <c r="AF154" s="2"/>
      <c r="AG154" s="2"/>
    </row>
    <row r="155" spans="6:33" ht="15.75" customHeight="1">
      <c r="F155" s="2"/>
      <c r="L155" s="2"/>
      <c r="P155" s="2"/>
      <c r="Q155" s="2"/>
      <c r="R155" s="2"/>
      <c r="S155" s="2"/>
      <c r="T155" s="2"/>
      <c r="V155" s="2"/>
      <c r="X155" s="2"/>
      <c r="Z155" s="2"/>
      <c r="AB155" s="2"/>
      <c r="AE155" s="2"/>
      <c r="AF155" s="2"/>
      <c r="AG155" s="2"/>
    </row>
    <row r="156" spans="6:33" ht="15.75" customHeight="1">
      <c r="F156" s="2"/>
      <c r="L156" s="2"/>
      <c r="P156" s="2"/>
      <c r="Q156" s="2"/>
      <c r="R156" s="2"/>
      <c r="S156" s="2"/>
      <c r="T156" s="2"/>
      <c r="V156" s="2"/>
      <c r="X156" s="2"/>
      <c r="Z156" s="2"/>
      <c r="AB156" s="2"/>
      <c r="AE156" s="2"/>
      <c r="AF156" s="2"/>
      <c r="AG156" s="2"/>
    </row>
    <row r="157" spans="6:33" ht="15.75" customHeight="1">
      <c r="F157" s="2"/>
      <c r="L157" s="2"/>
      <c r="P157" s="2"/>
      <c r="Q157" s="2"/>
      <c r="R157" s="2"/>
      <c r="S157" s="2"/>
      <c r="T157" s="2"/>
      <c r="V157" s="2"/>
      <c r="X157" s="2"/>
      <c r="Z157" s="2"/>
      <c r="AB157" s="2"/>
      <c r="AE157" s="2"/>
      <c r="AF157" s="2"/>
      <c r="AG157" s="2"/>
    </row>
    <row r="158" spans="6:33" ht="15.75" customHeight="1">
      <c r="F158" s="2"/>
      <c r="L158" s="2"/>
      <c r="P158" s="2"/>
      <c r="Q158" s="2"/>
      <c r="R158" s="2"/>
      <c r="S158" s="2"/>
      <c r="T158" s="2"/>
      <c r="V158" s="2"/>
      <c r="X158" s="2"/>
      <c r="Z158" s="2"/>
      <c r="AB158" s="2"/>
      <c r="AE158" s="2"/>
      <c r="AF158" s="2"/>
      <c r="AG158" s="2"/>
    </row>
    <row r="159" spans="6:33" ht="15.75" customHeight="1">
      <c r="F159" s="2"/>
      <c r="L159" s="2"/>
      <c r="P159" s="2"/>
      <c r="Q159" s="2"/>
      <c r="R159" s="2"/>
      <c r="S159" s="2"/>
      <c r="T159" s="2"/>
      <c r="V159" s="2"/>
      <c r="X159" s="2"/>
      <c r="Z159" s="2"/>
      <c r="AB159" s="2"/>
      <c r="AE159" s="2"/>
      <c r="AF159" s="2"/>
      <c r="AG159" s="2"/>
    </row>
    <row r="160" spans="6:33" ht="15.75" customHeight="1">
      <c r="F160" s="2"/>
      <c r="L160" s="2"/>
      <c r="P160" s="2"/>
      <c r="Q160" s="2"/>
      <c r="R160" s="2"/>
      <c r="S160" s="2"/>
      <c r="T160" s="2"/>
      <c r="V160" s="2"/>
      <c r="X160" s="2"/>
      <c r="Z160" s="2"/>
      <c r="AB160" s="2"/>
      <c r="AE160" s="2"/>
      <c r="AF160" s="2"/>
      <c r="AG160" s="2"/>
    </row>
    <row r="161" spans="6:33" ht="15.75" customHeight="1">
      <c r="F161" s="2"/>
      <c r="L161" s="2"/>
      <c r="P161" s="2"/>
      <c r="Q161" s="2"/>
      <c r="R161" s="2"/>
      <c r="S161" s="2"/>
      <c r="T161" s="2"/>
      <c r="V161" s="2"/>
      <c r="X161" s="2"/>
      <c r="Z161" s="2"/>
      <c r="AB161" s="2"/>
      <c r="AE161" s="2"/>
      <c r="AF161" s="2"/>
      <c r="AG161" s="2"/>
    </row>
    <row r="162" spans="6:33" ht="15.75" customHeight="1">
      <c r="F162" s="2"/>
      <c r="L162" s="2"/>
      <c r="P162" s="2"/>
      <c r="Q162" s="2"/>
      <c r="R162" s="2"/>
      <c r="S162" s="2"/>
      <c r="T162" s="2"/>
      <c r="V162" s="2"/>
      <c r="X162" s="2"/>
      <c r="Z162" s="2"/>
      <c r="AB162" s="2"/>
      <c r="AE162" s="2"/>
      <c r="AF162" s="2"/>
      <c r="AG162" s="2"/>
    </row>
    <row r="163" spans="6:33" ht="15.75" customHeight="1">
      <c r="F163" s="2"/>
      <c r="L163" s="2"/>
      <c r="P163" s="2"/>
      <c r="Q163" s="2"/>
      <c r="R163" s="2"/>
      <c r="S163" s="2"/>
      <c r="T163" s="2"/>
      <c r="V163" s="2"/>
      <c r="X163" s="2"/>
      <c r="Z163" s="2"/>
      <c r="AB163" s="2"/>
      <c r="AE163" s="2"/>
      <c r="AF163" s="2"/>
      <c r="AG163" s="2"/>
    </row>
    <row r="164" spans="6:33" ht="15.75" customHeight="1">
      <c r="F164" s="2"/>
      <c r="L164" s="2"/>
      <c r="P164" s="2"/>
      <c r="Q164" s="2"/>
      <c r="R164" s="2"/>
      <c r="S164" s="2"/>
      <c r="T164" s="2"/>
      <c r="V164" s="2"/>
      <c r="X164" s="2"/>
      <c r="Z164" s="2"/>
      <c r="AB164" s="2"/>
      <c r="AE164" s="2"/>
      <c r="AF164" s="2"/>
      <c r="AG164" s="2"/>
    </row>
    <row r="165" spans="6:33" ht="15.75" customHeight="1">
      <c r="F165" s="2"/>
      <c r="L165" s="2"/>
      <c r="P165" s="2"/>
      <c r="Q165" s="2"/>
      <c r="R165" s="2"/>
      <c r="S165" s="2"/>
      <c r="T165" s="2"/>
      <c r="V165" s="2"/>
      <c r="X165" s="2"/>
      <c r="Z165" s="2"/>
      <c r="AB165" s="2"/>
      <c r="AE165" s="2"/>
      <c r="AF165" s="2"/>
      <c r="AG165" s="2"/>
    </row>
    <row r="166" spans="6:33" ht="15.75" customHeight="1">
      <c r="F166" s="2"/>
      <c r="L166" s="2"/>
      <c r="P166" s="2"/>
      <c r="Q166" s="2"/>
      <c r="R166" s="2"/>
      <c r="S166" s="2"/>
      <c r="T166" s="2"/>
      <c r="V166" s="2"/>
      <c r="X166" s="2"/>
      <c r="Z166" s="2"/>
      <c r="AB166" s="2"/>
      <c r="AE166" s="2"/>
      <c r="AF166" s="2"/>
      <c r="AG166" s="2"/>
    </row>
    <row r="167" spans="6:33" ht="15.75" customHeight="1">
      <c r="F167" s="2"/>
      <c r="L167" s="2"/>
      <c r="P167" s="2"/>
      <c r="Q167" s="2"/>
      <c r="R167" s="2"/>
      <c r="S167" s="2"/>
      <c r="T167" s="2"/>
      <c r="V167" s="2"/>
      <c r="X167" s="2"/>
      <c r="Z167" s="2"/>
      <c r="AB167" s="2"/>
      <c r="AE167" s="2"/>
      <c r="AF167" s="2"/>
      <c r="AG167" s="2"/>
    </row>
    <row r="168" spans="6:33" ht="15.75" customHeight="1">
      <c r="F168" s="2"/>
      <c r="L168" s="2"/>
      <c r="P168" s="2"/>
      <c r="Q168" s="2"/>
      <c r="R168" s="2"/>
      <c r="S168" s="2"/>
      <c r="T168" s="2"/>
      <c r="V168" s="2"/>
      <c r="X168" s="2"/>
      <c r="Z168" s="2"/>
      <c r="AB168" s="2"/>
      <c r="AE168" s="2"/>
      <c r="AF168" s="2"/>
      <c r="AG168" s="2"/>
    </row>
    <row r="169" spans="6:33" ht="15.75" customHeight="1">
      <c r="F169" s="2"/>
      <c r="L169" s="2"/>
      <c r="P169" s="2"/>
      <c r="Q169" s="2"/>
      <c r="R169" s="2"/>
      <c r="S169" s="2"/>
      <c r="T169" s="2"/>
      <c r="V169" s="2"/>
      <c r="X169" s="2"/>
      <c r="Z169" s="2"/>
      <c r="AB169" s="2"/>
      <c r="AE169" s="2"/>
      <c r="AF169" s="2"/>
      <c r="AG169" s="2"/>
    </row>
    <row r="170" spans="6:33" ht="15.75" customHeight="1">
      <c r="F170" s="2"/>
      <c r="L170" s="2"/>
      <c r="P170" s="2"/>
      <c r="Q170" s="2"/>
      <c r="R170" s="2"/>
      <c r="S170" s="2"/>
      <c r="T170" s="2"/>
      <c r="V170" s="2"/>
      <c r="X170" s="2"/>
      <c r="Z170" s="2"/>
      <c r="AB170" s="2"/>
      <c r="AE170" s="2"/>
      <c r="AF170" s="2"/>
      <c r="AG170" s="2"/>
    </row>
    <row r="171" spans="6:33" ht="15.75" customHeight="1">
      <c r="F171" s="2"/>
      <c r="L171" s="2"/>
      <c r="P171" s="2"/>
      <c r="Q171" s="2"/>
      <c r="R171" s="2"/>
      <c r="S171" s="2"/>
      <c r="T171" s="2"/>
      <c r="V171" s="2"/>
      <c r="X171" s="2"/>
      <c r="Z171" s="2"/>
      <c r="AB171" s="2"/>
      <c r="AE171" s="2"/>
      <c r="AF171" s="2"/>
      <c r="AG171" s="2"/>
    </row>
    <row r="172" spans="6:33" ht="15.75" customHeight="1">
      <c r="F172" s="2"/>
      <c r="L172" s="2"/>
      <c r="P172" s="2"/>
      <c r="Q172" s="2"/>
      <c r="R172" s="2"/>
      <c r="S172" s="2"/>
      <c r="T172" s="2"/>
      <c r="V172" s="2"/>
      <c r="X172" s="2"/>
      <c r="Z172" s="2"/>
      <c r="AB172" s="2"/>
      <c r="AE172" s="2"/>
      <c r="AF172" s="2"/>
      <c r="AG172" s="2"/>
    </row>
    <row r="173" spans="6:33" ht="15.75" customHeight="1">
      <c r="F173" s="2"/>
      <c r="L173" s="2"/>
      <c r="P173" s="2"/>
      <c r="Q173" s="2"/>
      <c r="R173" s="2"/>
      <c r="S173" s="2"/>
      <c r="T173" s="2"/>
      <c r="V173" s="2"/>
      <c r="X173" s="2"/>
      <c r="Z173" s="2"/>
      <c r="AB173" s="2"/>
      <c r="AE173" s="2"/>
      <c r="AF173" s="2"/>
      <c r="AG173" s="2"/>
    </row>
    <row r="174" spans="6:33" ht="15.75" customHeight="1">
      <c r="F174" s="2"/>
      <c r="L174" s="2"/>
      <c r="P174" s="2"/>
      <c r="Q174" s="2"/>
      <c r="R174" s="2"/>
      <c r="S174" s="2"/>
      <c r="T174" s="2"/>
      <c r="V174" s="2"/>
      <c r="X174" s="2"/>
      <c r="Z174" s="2"/>
      <c r="AB174" s="2"/>
      <c r="AE174" s="2"/>
      <c r="AF174" s="2"/>
      <c r="AG174" s="2"/>
    </row>
    <row r="175" spans="6:33" ht="15.75" customHeight="1">
      <c r="F175" s="2"/>
      <c r="L175" s="2"/>
      <c r="P175" s="2"/>
      <c r="Q175" s="2"/>
      <c r="R175" s="2"/>
      <c r="S175" s="2"/>
      <c r="T175" s="2"/>
      <c r="V175" s="2"/>
      <c r="X175" s="2"/>
      <c r="Z175" s="2"/>
      <c r="AB175" s="2"/>
      <c r="AE175" s="2"/>
      <c r="AF175" s="2"/>
      <c r="AG175" s="2"/>
    </row>
    <row r="176" spans="6:33" ht="15.75" customHeight="1">
      <c r="F176" s="2"/>
      <c r="L176" s="2"/>
      <c r="P176" s="2"/>
      <c r="Q176" s="2"/>
      <c r="R176" s="2"/>
      <c r="S176" s="2"/>
      <c r="T176" s="2"/>
      <c r="V176" s="2"/>
      <c r="X176" s="2"/>
      <c r="Z176" s="2"/>
      <c r="AB176" s="2"/>
      <c r="AE176" s="2"/>
      <c r="AF176" s="2"/>
      <c r="AG176" s="2"/>
    </row>
    <row r="177" spans="6:33" ht="15.75" customHeight="1">
      <c r="F177" s="2"/>
      <c r="L177" s="2"/>
      <c r="P177" s="2"/>
      <c r="Q177" s="2"/>
      <c r="R177" s="2"/>
      <c r="S177" s="2"/>
      <c r="T177" s="2"/>
      <c r="V177" s="2"/>
      <c r="X177" s="2"/>
      <c r="Z177" s="2"/>
      <c r="AB177" s="2"/>
      <c r="AE177" s="2"/>
      <c r="AF177" s="2"/>
      <c r="AG177" s="2"/>
    </row>
    <row r="178" spans="6:33" ht="15.75" customHeight="1">
      <c r="F178" s="2"/>
      <c r="L178" s="2"/>
      <c r="P178" s="2"/>
      <c r="Q178" s="2"/>
      <c r="R178" s="2"/>
      <c r="S178" s="2"/>
      <c r="T178" s="2"/>
      <c r="V178" s="2"/>
      <c r="X178" s="2"/>
      <c r="Z178" s="2"/>
      <c r="AB178" s="2"/>
      <c r="AE178" s="2"/>
      <c r="AF178" s="2"/>
      <c r="AG178" s="2"/>
    </row>
    <row r="179" spans="6:33" ht="15.75" customHeight="1">
      <c r="F179" s="2"/>
      <c r="L179" s="2"/>
      <c r="P179" s="2"/>
      <c r="Q179" s="2"/>
      <c r="R179" s="2"/>
      <c r="S179" s="2"/>
      <c r="T179" s="2"/>
      <c r="V179" s="2"/>
      <c r="X179" s="2"/>
      <c r="Z179" s="2"/>
      <c r="AB179" s="2"/>
      <c r="AE179" s="2"/>
      <c r="AF179" s="2"/>
      <c r="AG179" s="2"/>
    </row>
    <row r="180" spans="6:33" ht="15.75" customHeight="1">
      <c r="F180" s="2"/>
      <c r="L180" s="2"/>
      <c r="P180" s="2"/>
      <c r="Q180" s="2"/>
      <c r="R180" s="2"/>
      <c r="S180" s="2"/>
      <c r="T180" s="2"/>
      <c r="V180" s="2"/>
      <c r="X180" s="2"/>
      <c r="Z180" s="2"/>
      <c r="AB180" s="2"/>
      <c r="AE180" s="2"/>
      <c r="AF180" s="2"/>
      <c r="AG180" s="2"/>
    </row>
    <row r="181" spans="6:33" ht="15.75" customHeight="1">
      <c r="F181" s="2"/>
      <c r="L181" s="2"/>
      <c r="P181" s="2"/>
      <c r="Q181" s="2"/>
      <c r="R181" s="2"/>
      <c r="S181" s="2"/>
      <c r="T181" s="2"/>
      <c r="V181" s="2"/>
      <c r="X181" s="2"/>
      <c r="Z181" s="2"/>
      <c r="AB181" s="2"/>
      <c r="AE181" s="2"/>
      <c r="AF181" s="2"/>
      <c r="AG181" s="2"/>
    </row>
    <row r="182" spans="6:33" ht="15.75" customHeight="1">
      <c r="F182" s="2"/>
      <c r="L182" s="2"/>
      <c r="P182" s="2"/>
      <c r="Q182" s="2"/>
      <c r="R182" s="2"/>
      <c r="S182" s="2"/>
      <c r="T182" s="2"/>
      <c r="V182" s="2"/>
      <c r="X182" s="2"/>
      <c r="Z182" s="2"/>
      <c r="AB182" s="2"/>
      <c r="AE182" s="2"/>
      <c r="AF182" s="2"/>
      <c r="AG182" s="2"/>
    </row>
    <row r="183" spans="6:33" ht="15.75" customHeight="1">
      <c r="F183" s="2"/>
      <c r="L183" s="2"/>
      <c r="P183" s="2"/>
      <c r="Q183" s="2"/>
      <c r="R183" s="2"/>
      <c r="S183" s="2"/>
      <c r="T183" s="2"/>
      <c r="V183" s="2"/>
      <c r="X183" s="2"/>
      <c r="Z183" s="2"/>
      <c r="AB183" s="2"/>
      <c r="AE183" s="2"/>
      <c r="AF183" s="2"/>
      <c r="AG183" s="2"/>
    </row>
    <row r="184" spans="6:33" ht="15.75" customHeight="1">
      <c r="F184" s="2"/>
      <c r="L184" s="2"/>
      <c r="P184" s="2"/>
      <c r="Q184" s="2"/>
      <c r="R184" s="2"/>
      <c r="S184" s="2"/>
      <c r="T184" s="2"/>
      <c r="V184" s="2"/>
      <c r="X184" s="2"/>
      <c r="Z184" s="2"/>
      <c r="AB184" s="2"/>
      <c r="AE184" s="2"/>
      <c r="AF184" s="2"/>
      <c r="AG184" s="2"/>
    </row>
    <row r="185" spans="6:33" ht="15.75" customHeight="1">
      <c r="F185" s="2"/>
      <c r="L185" s="2"/>
      <c r="P185" s="2"/>
      <c r="Q185" s="2"/>
      <c r="R185" s="2"/>
      <c r="S185" s="2"/>
      <c r="T185" s="2"/>
      <c r="V185" s="2"/>
      <c r="X185" s="2"/>
      <c r="Z185" s="2"/>
      <c r="AB185" s="2"/>
      <c r="AE185" s="2"/>
      <c r="AF185" s="2"/>
      <c r="AG185" s="2"/>
    </row>
    <row r="186" spans="6:33" ht="15.75" customHeight="1">
      <c r="F186" s="2"/>
      <c r="L186" s="2"/>
      <c r="P186" s="2"/>
      <c r="Q186" s="2"/>
      <c r="R186" s="2"/>
      <c r="S186" s="2"/>
      <c r="T186" s="2"/>
      <c r="V186" s="2"/>
      <c r="X186" s="2"/>
      <c r="Z186" s="2"/>
      <c r="AB186" s="2"/>
      <c r="AE186" s="2"/>
      <c r="AF186" s="2"/>
      <c r="AG186" s="2"/>
    </row>
    <row r="187" spans="6:33" ht="15.75" customHeight="1">
      <c r="F187" s="2"/>
      <c r="L187" s="2"/>
      <c r="P187" s="2"/>
      <c r="Q187" s="2"/>
      <c r="R187" s="2"/>
      <c r="S187" s="2"/>
      <c r="T187" s="2"/>
      <c r="V187" s="2"/>
      <c r="X187" s="2"/>
      <c r="Z187" s="2"/>
      <c r="AB187" s="2"/>
      <c r="AE187" s="2"/>
      <c r="AF187" s="2"/>
      <c r="AG187" s="2"/>
    </row>
    <row r="188" spans="6:33" ht="15.75" customHeight="1">
      <c r="F188" s="2"/>
      <c r="L188" s="2"/>
      <c r="P188" s="2"/>
      <c r="Q188" s="2"/>
      <c r="R188" s="2"/>
      <c r="S188" s="2"/>
      <c r="T188" s="2"/>
      <c r="V188" s="2"/>
      <c r="X188" s="2"/>
      <c r="Z188" s="2"/>
      <c r="AB188" s="2"/>
      <c r="AE188" s="2"/>
      <c r="AF188" s="2"/>
      <c r="AG188" s="2"/>
    </row>
    <row r="189" spans="6:33" ht="15.75" customHeight="1">
      <c r="F189" s="2"/>
      <c r="L189" s="2"/>
      <c r="P189" s="2"/>
      <c r="Q189" s="2"/>
      <c r="R189" s="2"/>
      <c r="S189" s="2"/>
      <c r="T189" s="2"/>
      <c r="V189" s="2"/>
      <c r="X189" s="2"/>
      <c r="Z189" s="2"/>
      <c r="AB189" s="2"/>
      <c r="AE189" s="2"/>
      <c r="AF189" s="2"/>
      <c r="AG189" s="2"/>
    </row>
    <row r="190" spans="6:33" ht="15.75" customHeight="1">
      <c r="F190" s="2"/>
      <c r="L190" s="2"/>
      <c r="P190" s="2"/>
      <c r="Q190" s="2"/>
      <c r="R190" s="2"/>
      <c r="S190" s="2"/>
      <c r="T190" s="2"/>
      <c r="V190" s="2"/>
      <c r="X190" s="2"/>
      <c r="Z190" s="2"/>
      <c r="AB190" s="2"/>
      <c r="AE190" s="2"/>
      <c r="AF190" s="2"/>
      <c r="AG190" s="2"/>
    </row>
    <row r="191" spans="6:33" ht="15.75" customHeight="1">
      <c r="F191" s="2"/>
      <c r="L191" s="2"/>
      <c r="P191" s="2"/>
      <c r="Q191" s="2"/>
      <c r="R191" s="2"/>
      <c r="S191" s="2"/>
      <c r="T191" s="2"/>
      <c r="V191" s="2"/>
      <c r="X191" s="2"/>
      <c r="Z191" s="2"/>
      <c r="AB191" s="2"/>
      <c r="AE191" s="2"/>
      <c r="AF191" s="2"/>
      <c r="AG191" s="2"/>
    </row>
    <row r="192" spans="6:33" ht="15.75" customHeight="1">
      <c r="F192" s="2"/>
      <c r="L192" s="2"/>
      <c r="P192" s="2"/>
      <c r="Q192" s="2"/>
      <c r="R192" s="2"/>
      <c r="S192" s="2"/>
      <c r="T192" s="2"/>
      <c r="V192" s="2"/>
      <c r="X192" s="2"/>
      <c r="Z192" s="2"/>
      <c r="AB192" s="2"/>
      <c r="AE192" s="2"/>
      <c r="AF192" s="2"/>
      <c r="AG192" s="2"/>
    </row>
    <row r="193" spans="6:33" ht="15.75" customHeight="1">
      <c r="F193" s="2"/>
      <c r="L193" s="2"/>
      <c r="P193" s="2"/>
      <c r="Q193" s="2"/>
      <c r="R193" s="2"/>
      <c r="S193" s="2"/>
      <c r="T193" s="2"/>
      <c r="V193" s="2"/>
      <c r="X193" s="2"/>
      <c r="Z193" s="2"/>
      <c r="AB193" s="2"/>
      <c r="AE193" s="2"/>
      <c r="AF193" s="2"/>
      <c r="AG193" s="2"/>
    </row>
    <row r="194" spans="6:33" ht="15.75" customHeight="1">
      <c r="F194" s="2"/>
      <c r="L194" s="2"/>
      <c r="P194" s="2"/>
      <c r="Q194" s="2"/>
      <c r="R194" s="2"/>
      <c r="S194" s="2"/>
      <c r="T194" s="2"/>
      <c r="V194" s="2"/>
      <c r="X194" s="2"/>
      <c r="Z194" s="2"/>
      <c r="AB194" s="2"/>
      <c r="AE194" s="2"/>
      <c r="AF194" s="2"/>
      <c r="AG194" s="2"/>
    </row>
    <row r="195" spans="6:33" ht="15.75" customHeight="1">
      <c r="F195" s="2"/>
      <c r="L195" s="2"/>
      <c r="P195" s="2"/>
      <c r="Q195" s="2"/>
      <c r="R195" s="2"/>
      <c r="S195" s="2"/>
      <c r="T195" s="2"/>
      <c r="V195" s="2"/>
      <c r="X195" s="2"/>
      <c r="Z195" s="2"/>
      <c r="AB195" s="2"/>
      <c r="AE195" s="2"/>
      <c r="AF195" s="2"/>
      <c r="AG195" s="2"/>
    </row>
    <row r="196" spans="6:33" ht="15.75" customHeight="1">
      <c r="F196" s="2"/>
      <c r="L196" s="2"/>
      <c r="P196" s="2"/>
      <c r="Q196" s="2"/>
      <c r="R196" s="2"/>
      <c r="S196" s="2"/>
      <c r="T196" s="2"/>
      <c r="V196" s="2"/>
      <c r="X196" s="2"/>
      <c r="Z196" s="2"/>
      <c r="AB196" s="2"/>
      <c r="AE196" s="2"/>
      <c r="AF196" s="2"/>
      <c r="AG196" s="2"/>
    </row>
    <row r="197" spans="6:33" ht="15.75" customHeight="1">
      <c r="F197" s="2"/>
      <c r="L197" s="2"/>
      <c r="P197" s="2"/>
      <c r="Q197" s="2"/>
      <c r="R197" s="2"/>
      <c r="S197" s="2"/>
      <c r="T197" s="2"/>
      <c r="V197" s="2"/>
      <c r="X197" s="2"/>
      <c r="Z197" s="2"/>
      <c r="AB197" s="2"/>
      <c r="AE197" s="2"/>
      <c r="AF197" s="2"/>
      <c r="AG197" s="2"/>
    </row>
    <row r="198" spans="6:33" ht="15.75" customHeight="1">
      <c r="F198" s="2"/>
      <c r="L198" s="2"/>
      <c r="P198" s="2"/>
      <c r="Q198" s="2"/>
      <c r="R198" s="2"/>
      <c r="S198" s="2"/>
      <c r="T198" s="2"/>
      <c r="V198" s="2"/>
      <c r="X198" s="2"/>
      <c r="Z198" s="2"/>
      <c r="AB198" s="2"/>
      <c r="AE198" s="2"/>
      <c r="AF198" s="2"/>
      <c r="AG198" s="2"/>
    </row>
    <row r="199" spans="6:33" ht="15.75" customHeight="1">
      <c r="F199" s="2"/>
      <c r="L199" s="2"/>
      <c r="P199" s="2"/>
      <c r="Q199" s="2"/>
      <c r="R199" s="2"/>
      <c r="S199" s="2"/>
      <c r="T199" s="2"/>
      <c r="V199" s="2"/>
      <c r="X199" s="2"/>
      <c r="Z199" s="2"/>
      <c r="AB199" s="2"/>
      <c r="AE199" s="2"/>
      <c r="AF199" s="2"/>
      <c r="AG199" s="2"/>
    </row>
    <row r="200" spans="6:33" ht="15.75" customHeight="1">
      <c r="F200" s="2"/>
      <c r="L200" s="2"/>
      <c r="P200" s="2"/>
      <c r="Q200" s="2"/>
      <c r="R200" s="2"/>
      <c r="S200" s="2"/>
      <c r="T200" s="2"/>
      <c r="V200" s="2"/>
      <c r="X200" s="2"/>
      <c r="Z200" s="2"/>
      <c r="AB200" s="2"/>
      <c r="AE200" s="2"/>
      <c r="AF200" s="2"/>
      <c r="AG200" s="2"/>
    </row>
    <row r="201" spans="6:33" ht="15.75" customHeight="1">
      <c r="F201" s="2"/>
      <c r="L201" s="2"/>
      <c r="P201" s="2"/>
      <c r="Q201" s="2"/>
      <c r="R201" s="2"/>
      <c r="S201" s="2"/>
      <c r="T201" s="2"/>
      <c r="V201" s="2"/>
      <c r="X201" s="2"/>
      <c r="Z201" s="2"/>
      <c r="AB201" s="2"/>
      <c r="AE201" s="2"/>
      <c r="AF201" s="2"/>
      <c r="AG201" s="2"/>
    </row>
    <row r="202" spans="6:33" ht="15.75" customHeight="1">
      <c r="F202" s="2"/>
      <c r="L202" s="2"/>
      <c r="P202" s="2"/>
      <c r="Q202" s="2"/>
      <c r="R202" s="2"/>
      <c r="S202" s="2"/>
      <c r="T202" s="2"/>
      <c r="V202" s="2"/>
      <c r="X202" s="2"/>
      <c r="Z202" s="2"/>
      <c r="AB202" s="2"/>
      <c r="AE202" s="2"/>
      <c r="AF202" s="2"/>
      <c r="AG202" s="2"/>
    </row>
    <row r="203" spans="6:33" ht="15.75" customHeight="1">
      <c r="F203" s="2"/>
      <c r="L203" s="2"/>
      <c r="P203" s="2"/>
      <c r="Q203" s="2"/>
      <c r="R203" s="2"/>
      <c r="S203" s="2"/>
      <c r="T203" s="2"/>
      <c r="V203" s="2"/>
      <c r="X203" s="2"/>
      <c r="Z203" s="2"/>
      <c r="AB203" s="2"/>
      <c r="AE203" s="2"/>
      <c r="AF203" s="2"/>
      <c r="AG203" s="2"/>
    </row>
    <row r="204" spans="6:33" ht="15.75" customHeight="1">
      <c r="F204" s="2"/>
      <c r="L204" s="2"/>
      <c r="P204" s="2"/>
      <c r="Q204" s="2"/>
      <c r="R204" s="2"/>
      <c r="S204" s="2"/>
      <c r="T204" s="2"/>
      <c r="V204" s="2"/>
      <c r="X204" s="2"/>
      <c r="Z204" s="2"/>
      <c r="AB204" s="2"/>
      <c r="AE204" s="2"/>
      <c r="AF204" s="2"/>
      <c r="AG204" s="2"/>
    </row>
    <row r="205" spans="6:33" ht="15.75" customHeight="1">
      <c r="F205" s="2"/>
      <c r="L205" s="2"/>
      <c r="P205" s="2"/>
      <c r="Q205" s="2"/>
      <c r="R205" s="2"/>
      <c r="S205" s="2"/>
      <c r="T205" s="2"/>
      <c r="V205" s="2"/>
      <c r="X205" s="2"/>
      <c r="Z205" s="2"/>
      <c r="AB205" s="2"/>
      <c r="AE205" s="2"/>
      <c r="AF205" s="2"/>
      <c r="AG205" s="2"/>
    </row>
    <row r="206" spans="6:33" ht="15.75" customHeight="1">
      <c r="F206" s="2"/>
      <c r="L206" s="2"/>
      <c r="P206" s="2"/>
      <c r="Q206" s="2"/>
      <c r="R206" s="2"/>
      <c r="S206" s="2"/>
      <c r="T206" s="2"/>
      <c r="V206" s="2"/>
      <c r="X206" s="2"/>
      <c r="Z206" s="2"/>
      <c r="AB206" s="2"/>
      <c r="AE206" s="2"/>
      <c r="AF206" s="2"/>
      <c r="AG206" s="2"/>
    </row>
    <row r="207" spans="6:33" ht="15.75" customHeight="1">
      <c r="F207" s="2"/>
      <c r="L207" s="2"/>
      <c r="P207" s="2"/>
      <c r="Q207" s="2"/>
      <c r="R207" s="2"/>
      <c r="S207" s="2"/>
      <c r="T207" s="2"/>
      <c r="V207" s="2"/>
      <c r="X207" s="2"/>
      <c r="Z207" s="2"/>
      <c r="AB207" s="2"/>
      <c r="AE207" s="2"/>
      <c r="AF207" s="2"/>
      <c r="AG207" s="2"/>
    </row>
    <row r="208" spans="6:33" ht="15.75" customHeight="1">
      <c r="F208" s="2"/>
      <c r="L208" s="2"/>
      <c r="P208" s="2"/>
      <c r="Q208" s="2"/>
      <c r="R208" s="2"/>
      <c r="S208" s="2"/>
      <c r="T208" s="2"/>
      <c r="V208" s="2"/>
      <c r="X208" s="2"/>
      <c r="Z208" s="2"/>
      <c r="AB208" s="2"/>
      <c r="AE208" s="2"/>
      <c r="AF208" s="2"/>
      <c r="AG208" s="2"/>
    </row>
    <row r="209" spans="6:33" ht="15.75" customHeight="1">
      <c r="F209" s="2"/>
      <c r="L209" s="2"/>
      <c r="P209" s="2"/>
      <c r="Q209" s="2"/>
      <c r="R209" s="2"/>
      <c r="S209" s="2"/>
      <c r="T209" s="2"/>
      <c r="V209" s="2"/>
      <c r="X209" s="2"/>
      <c r="Z209" s="2"/>
      <c r="AB209" s="2"/>
      <c r="AE209" s="2"/>
      <c r="AF209" s="2"/>
      <c r="AG209" s="2"/>
    </row>
    <row r="210" spans="6:33" ht="15.75" customHeight="1">
      <c r="F210" s="2"/>
      <c r="L210" s="2"/>
      <c r="P210" s="2"/>
      <c r="Q210" s="2"/>
      <c r="R210" s="2"/>
      <c r="S210" s="2"/>
      <c r="T210" s="2"/>
      <c r="V210" s="2"/>
      <c r="X210" s="2"/>
      <c r="Z210" s="2"/>
      <c r="AB210" s="2"/>
      <c r="AE210" s="2"/>
      <c r="AF210" s="2"/>
      <c r="AG210" s="2"/>
    </row>
    <row r="211" spans="6:33" ht="15.75" customHeight="1">
      <c r="F211" s="2"/>
      <c r="L211" s="2"/>
      <c r="P211" s="2"/>
      <c r="Q211" s="2"/>
      <c r="R211" s="2"/>
      <c r="S211" s="2"/>
      <c r="T211" s="2"/>
      <c r="V211" s="2"/>
      <c r="X211" s="2"/>
      <c r="Z211" s="2"/>
      <c r="AB211" s="2"/>
      <c r="AE211" s="2"/>
      <c r="AF211" s="2"/>
      <c r="AG211" s="2"/>
    </row>
    <row r="212" spans="6:33" ht="15.75" customHeight="1">
      <c r="F212" s="2"/>
      <c r="L212" s="2"/>
      <c r="P212" s="2"/>
      <c r="Q212" s="2"/>
      <c r="R212" s="2"/>
      <c r="S212" s="2"/>
      <c r="T212" s="2"/>
      <c r="V212" s="2"/>
      <c r="X212" s="2"/>
      <c r="Z212" s="2"/>
      <c r="AB212" s="2"/>
      <c r="AE212" s="2"/>
      <c r="AF212" s="2"/>
      <c r="AG212" s="2"/>
    </row>
    <row r="213" spans="6:33" ht="15.75" customHeight="1">
      <c r="F213" s="2"/>
      <c r="L213" s="2"/>
      <c r="P213" s="2"/>
      <c r="Q213" s="2"/>
      <c r="R213" s="2"/>
      <c r="S213" s="2"/>
      <c r="T213" s="2"/>
      <c r="V213" s="2"/>
      <c r="X213" s="2"/>
      <c r="Z213" s="2"/>
      <c r="AB213" s="2"/>
      <c r="AE213" s="2"/>
      <c r="AF213" s="2"/>
      <c r="AG213" s="2"/>
    </row>
    <row r="214" spans="6:33" ht="15.75" customHeight="1">
      <c r="F214" s="2"/>
      <c r="L214" s="2"/>
      <c r="P214" s="2"/>
      <c r="Q214" s="2"/>
      <c r="R214" s="2"/>
      <c r="S214" s="2"/>
      <c r="T214" s="2"/>
      <c r="V214" s="2"/>
      <c r="X214" s="2"/>
      <c r="Z214" s="2"/>
      <c r="AB214" s="2"/>
      <c r="AE214" s="2"/>
      <c r="AF214" s="2"/>
      <c r="AG214" s="2"/>
    </row>
    <row r="215" spans="6:33" ht="15.75" customHeight="1">
      <c r="F215" s="2"/>
      <c r="L215" s="2"/>
      <c r="P215" s="2"/>
      <c r="Q215" s="2"/>
      <c r="R215" s="2"/>
      <c r="S215" s="2"/>
      <c r="T215" s="2"/>
      <c r="V215" s="2"/>
      <c r="X215" s="2"/>
      <c r="Z215" s="2"/>
      <c r="AB215" s="2"/>
      <c r="AE215" s="2"/>
      <c r="AF215" s="2"/>
      <c r="AG215" s="2"/>
    </row>
    <row r="216" spans="6:33" ht="15.75" customHeight="1">
      <c r="F216" s="2"/>
      <c r="L216" s="2"/>
      <c r="P216" s="2"/>
      <c r="Q216" s="2"/>
      <c r="R216" s="2"/>
      <c r="S216" s="2"/>
      <c r="T216" s="2"/>
      <c r="V216" s="2"/>
      <c r="X216" s="2"/>
      <c r="Z216" s="2"/>
      <c r="AB216" s="2"/>
      <c r="AE216" s="2"/>
      <c r="AF216" s="2"/>
      <c r="AG216" s="2"/>
    </row>
    <row r="217" spans="6:33" ht="15.75" customHeight="1">
      <c r="F217" s="2"/>
      <c r="L217" s="2"/>
      <c r="P217" s="2"/>
      <c r="Q217" s="2"/>
      <c r="R217" s="2"/>
      <c r="S217" s="2"/>
      <c r="T217" s="2"/>
      <c r="V217" s="2"/>
      <c r="X217" s="2"/>
      <c r="Z217" s="2"/>
      <c r="AB217" s="2"/>
      <c r="AE217" s="2"/>
      <c r="AF217" s="2"/>
      <c r="AG217" s="2"/>
    </row>
    <row r="218" spans="6:33" ht="15.75" customHeight="1">
      <c r="F218" s="2"/>
      <c r="L218" s="2"/>
      <c r="P218" s="2"/>
      <c r="Q218" s="2"/>
      <c r="R218" s="2"/>
      <c r="S218" s="2"/>
      <c r="T218" s="2"/>
      <c r="V218" s="2"/>
      <c r="X218" s="2"/>
      <c r="Z218" s="2"/>
      <c r="AB218" s="2"/>
      <c r="AE218" s="2"/>
      <c r="AF218" s="2"/>
      <c r="AG218" s="2"/>
    </row>
    <row r="219" spans="6:33" ht="15.75" customHeight="1">
      <c r="F219" s="2"/>
      <c r="L219" s="2"/>
      <c r="P219" s="2"/>
      <c r="Q219" s="2"/>
      <c r="R219" s="2"/>
      <c r="S219" s="2"/>
      <c r="T219" s="2"/>
      <c r="V219" s="2"/>
      <c r="X219" s="2"/>
      <c r="Z219" s="2"/>
      <c r="AB219" s="2"/>
      <c r="AE219" s="2"/>
      <c r="AF219" s="2"/>
      <c r="AG219" s="2"/>
    </row>
    <row r="220" spans="6:33" ht="15.75" customHeight="1">
      <c r="F220" s="2"/>
      <c r="L220" s="2"/>
      <c r="P220" s="2"/>
      <c r="Q220" s="2"/>
      <c r="R220" s="2"/>
      <c r="S220" s="2"/>
      <c r="T220" s="2"/>
      <c r="V220" s="2"/>
      <c r="X220" s="2"/>
      <c r="Z220" s="2"/>
      <c r="AB220" s="2"/>
      <c r="AE220" s="2"/>
      <c r="AF220" s="2"/>
      <c r="AG220" s="2"/>
    </row>
    <row r="221" spans="6:33" ht="15.75" customHeight="1">
      <c r="F221" s="2"/>
      <c r="L221" s="2"/>
      <c r="P221" s="2"/>
      <c r="Q221" s="2"/>
      <c r="R221" s="2"/>
      <c r="S221" s="2"/>
      <c r="T221" s="2"/>
      <c r="V221" s="2"/>
      <c r="X221" s="2"/>
      <c r="Z221" s="2"/>
      <c r="AB221" s="2"/>
      <c r="AE221" s="2"/>
      <c r="AF221" s="2"/>
      <c r="AG221" s="2"/>
    </row>
    <row r="222" spans="6:33" ht="15.75" customHeight="1">
      <c r="F222" s="2"/>
      <c r="L222" s="2"/>
      <c r="P222" s="2"/>
      <c r="Q222" s="2"/>
      <c r="R222" s="2"/>
      <c r="S222" s="2"/>
      <c r="T222" s="2"/>
      <c r="V222" s="2"/>
      <c r="X222" s="2"/>
      <c r="Z222" s="2"/>
      <c r="AB222" s="2"/>
      <c r="AE222" s="2"/>
      <c r="AF222" s="2"/>
      <c r="AG222" s="2"/>
    </row>
    <row r="223" spans="6:33" ht="15.75" customHeight="1">
      <c r="F223" s="2"/>
      <c r="L223" s="2"/>
      <c r="P223" s="2"/>
      <c r="Q223" s="2"/>
      <c r="R223" s="2"/>
      <c r="S223" s="2"/>
      <c r="T223" s="2"/>
      <c r="V223" s="2"/>
      <c r="X223" s="2"/>
      <c r="Z223" s="2"/>
      <c r="AB223" s="2"/>
      <c r="AE223" s="2"/>
      <c r="AF223" s="2"/>
      <c r="AG223" s="2"/>
    </row>
    <row r="224" spans="6:33" ht="15.75" customHeight="1">
      <c r="F224" s="2"/>
      <c r="L224" s="2"/>
      <c r="P224" s="2"/>
      <c r="Q224" s="2"/>
      <c r="R224" s="2"/>
      <c r="S224" s="2"/>
      <c r="T224" s="2"/>
      <c r="V224" s="2"/>
      <c r="X224" s="2"/>
      <c r="Z224" s="2"/>
      <c r="AB224" s="2"/>
      <c r="AE224" s="2"/>
      <c r="AF224" s="2"/>
      <c r="AG224" s="2"/>
    </row>
    <row r="225" spans="6:33" ht="15.75" customHeight="1">
      <c r="F225" s="2"/>
      <c r="L225" s="2"/>
      <c r="P225" s="2"/>
      <c r="Q225" s="2"/>
      <c r="R225" s="2"/>
      <c r="S225" s="2"/>
      <c r="T225" s="2"/>
      <c r="V225" s="2"/>
      <c r="X225" s="2"/>
      <c r="Z225" s="2"/>
      <c r="AB225" s="2"/>
      <c r="AE225" s="2"/>
      <c r="AF225" s="2"/>
      <c r="AG225" s="2"/>
    </row>
    <row r="226" spans="6:33" ht="15.75" customHeight="1">
      <c r="F226" s="2"/>
      <c r="L226" s="2"/>
      <c r="P226" s="2"/>
      <c r="Q226" s="2"/>
      <c r="R226" s="2"/>
      <c r="S226" s="2"/>
      <c r="T226" s="2"/>
      <c r="V226" s="2"/>
      <c r="X226" s="2"/>
      <c r="Z226" s="2"/>
      <c r="AB226" s="2"/>
      <c r="AE226" s="2"/>
      <c r="AF226" s="2"/>
      <c r="AG226" s="2"/>
    </row>
    <row r="227" spans="6:33" ht="15.75" customHeight="1">
      <c r="F227" s="2"/>
      <c r="L227" s="2"/>
      <c r="P227" s="2"/>
      <c r="Q227" s="2"/>
      <c r="R227" s="2"/>
      <c r="S227" s="2"/>
      <c r="T227" s="2"/>
      <c r="V227" s="2"/>
      <c r="X227" s="2"/>
      <c r="Z227" s="2"/>
      <c r="AB227" s="2"/>
      <c r="AE227" s="2"/>
      <c r="AF227" s="2"/>
      <c r="AG227" s="2"/>
    </row>
    <row r="228" spans="6:33" ht="15.75" customHeight="1">
      <c r="F228" s="2"/>
      <c r="L228" s="2"/>
      <c r="P228" s="2"/>
      <c r="Q228" s="2"/>
      <c r="R228" s="2"/>
      <c r="S228" s="2"/>
      <c r="T228" s="2"/>
      <c r="V228" s="2"/>
      <c r="X228" s="2"/>
      <c r="Z228" s="2"/>
      <c r="AB228" s="2"/>
      <c r="AE228" s="2"/>
      <c r="AF228" s="2"/>
      <c r="AG228" s="2"/>
    </row>
    <row r="229" spans="6:33" ht="15.75" customHeight="1">
      <c r="F229" s="2"/>
      <c r="L229" s="2"/>
      <c r="P229" s="2"/>
      <c r="Q229" s="2"/>
      <c r="R229" s="2"/>
      <c r="S229" s="2"/>
      <c r="T229" s="2"/>
      <c r="V229" s="2"/>
      <c r="X229" s="2"/>
      <c r="Z229" s="2"/>
      <c r="AB229" s="2"/>
      <c r="AE229" s="2"/>
      <c r="AF229" s="2"/>
      <c r="AG229" s="2"/>
    </row>
    <row r="230" spans="6:33" ht="15.75" customHeight="1">
      <c r="F230" s="2"/>
      <c r="L230" s="2"/>
      <c r="P230" s="2"/>
      <c r="Q230" s="2"/>
      <c r="R230" s="2"/>
      <c r="S230" s="2"/>
      <c r="T230" s="2"/>
      <c r="V230" s="2"/>
      <c r="X230" s="2"/>
      <c r="Z230" s="2"/>
      <c r="AB230" s="2"/>
      <c r="AE230" s="2"/>
      <c r="AF230" s="2"/>
      <c r="AG230" s="2"/>
    </row>
    <row r="231" spans="6:33" ht="15.75" customHeight="1">
      <c r="F231" s="2"/>
      <c r="L231" s="2"/>
      <c r="P231" s="2"/>
      <c r="Q231" s="2"/>
      <c r="R231" s="2"/>
      <c r="S231" s="2"/>
      <c r="T231" s="2"/>
      <c r="V231" s="2"/>
      <c r="X231" s="2"/>
      <c r="Z231" s="2"/>
      <c r="AB231" s="2"/>
      <c r="AE231" s="2"/>
      <c r="AF231" s="2"/>
      <c r="AG231" s="2"/>
    </row>
    <row r="232" spans="6:33" ht="15.75" customHeight="1">
      <c r="F232" s="2"/>
      <c r="L232" s="2"/>
      <c r="P232" s="2"/>
      <c r="Q232" s="2"/>
      <c r="R232" s="2"/>
      <c r="S232" s="2"/>
      <c r="T232" s="2"/>
      <c r="V232" s="2"/>
      <c r="X232" s="2"/>
      <c r="Z232" s="2"/>
      <c r="AB232" s="2"/>
      <c r="AE232" s="2"/>
      <c r="AF232" s="2"/>
      <c r="AG232" s="2"/>
    </row>
    <row r="233" spans="6:33" ht="15.75" customHeight="1">
      <c r="F233" s="2"/>
      <c r="L233" s="2"/>
      <c r="P233" s="2"/>
      <c r="Q233" s="2"/>
      <c r="R233" s="2"/>
      <c r="S233" s="2"/>
      <c r="T233" s="2"/>
      <c r="V233" s="2"/>
      <c r="X233" s="2"/>
      <c r="Z233" s="2"/>
      <c r="AB233" s="2"/>
      <c r="AE233" s="2"/>
      <c r="AF233" s="2"/>
      <c r="AG233" s="2"/>
    </row>
    <row r="234" spans="6:33" ht="15.75" customHeight="1">
      <c r="F234" s="2"/>
      <c r="L234" s="2"/>
      <c r="P234" s="2"/>
      <c r="Q234" s="2"/>
      <c r="R234" s="2"/>
      <c r="S234" s="2"/>
      <c r="T234" s="2"/>
      <c r="V234" s="2"/>
      <c r="X234" s="2"/>
      <c r="Z234" s="2"/>
      <c r="AB234" s="2"/>
      <c r="AE234" s="2"/>
      <c r="AF234" s="2"/>
      <c r="AG234" s="2"/>
    </row>
    <row r="235" spans="6:33" ht="15.75" customHeight="1">
      <c r="F235" s="2"/>
      <c r="L235" s="2"/>
      <c r="P235" s="2"/>
      <c r="Q235" s="2"/>
      <c r="R235" s="2"/>
      <c r="S235" s="2"/>
      <c r="T235" s="2"/>
      <c r="V235" s="2"/>
      <c r="X235" s="2"/>
      <c r="Z235" s="2"/>
      <c r="AB235" s="2"/>
      <c r="AE235" s="2"/>
      <c r="AF235" s="2"/>
      <c r="AG235" s="2"/>
    </row>
    <row r="236" spans="6:33" ht="15.75" customHeight="1">
      <c r="F236" s="2"/>
      <c r="L236" s="2"/>
      <c r="P236" s="2"/>
      <c r="Q236" s="2"/>
      <c r="R236" s="2"/>
      <c r="S236" s="2"/>
      <c r="T236" s="2"/>
      <c r="V236" s="2"/>
      <c r="X236" s="2"/>
      <c r="Z236" s="2"/>
      <c r="AB236" s="2"/>
      <c r="AE236" s="2"/>
      <c r="AF236" s="2"/>
      <c r="AG236" s="2"/>
    </row>
    <row r="237" spans="6:33" ht="15.75" customHeight="1">
      <c r="F237" s="2"/>
      <c r="L237" s="2"/>
      <c r="P237" s="2"/>
      <c r="Q237" s="2"/>
      <c r="R237" s="2"/>
      <c r="S237" s="2"/>
      <c r="T237" s="2"/>
      <c r="V237" s="2"/>
      <c r="X237" s="2"/>
      <c r="Z237" s="2"/>
      <c r="AB237" s="2"/>
      <c r="AE237" s="2"/>
      <c r="AF237" s="2"/>
      <c r="AG237" s="2"/>
    </row>
    <row r="238" spans="6:33" ht="15.75" customHeight="1">
      <c r="F238" s="2"/>
      <c r="L238" s="2"/>
      <c r="P238" s="2"/>
      <c r="Q238" s="2"/>
      <c r="R238" s="2"/>
      <c r="S238" s="2"/>
      <c r="T238" s="2"/>
      <c r="V238" s="2"/>
      <c r="X238" s="2"/>
      <c r="Z238" s="2"/>
      <c r="AB238" s="2"/>
      <c r="AE238" s="2"/>
      <c r="AF238" s="2"/>
      <c r="AG238" s="2"/>
    </row>
    <row r="239" spans="6:33" ht="15.75" customHeight="1">
      <c r="F239" s="2"/>
      <c r="L239" s="2"/>
      <c r="P239" s="2"/>
      <c r="Q239" s="2"/>
      <c r="R239" s="2"/>
      <c r="S239" s="2"/>
      <c r="T239" s="2"/>
      <c r="V239" s="2"/>
      <c r="X239" s="2"/>
      <c r="Z239" s="2"/>
      <c r="AB239" s="2"/>
      <c r="AE239" s="2"/>
      <c r="AF239" s="2"/>
      <c r="AG239" s="2"/>
    </row>
    <row r="240" spans="6:33" ht="15.75" customHeight="1">
      <c r="F240" s="2"/>
      <c r="L240" s="2"/>
      <c r="P240" s="2"/>
      <c r="Q240" s="2"/>
      <c r="R240" s="2"/>
      <c r="S240" s="2"/>
      <c r="T240" s="2"/>
      <c r="V240" s="2"/>
      <c r="X240" s="2"/>
      <c r="Z240" s="2"/>
      <c r="AB240" s="2"/>
      <c r="AE240" s="2"/>
      <c r="AF240" s="2"/>
      <c r="AG240" s="2"/>
    </row>
    <row r="241" spans="6:33" ht="15.75" customHeight="1">
      <c r="F241" s="2"/>
      <c r="L241" s="2"/>
      <c r="P241" s="2"/>
      <c r="Q241" s="2"/>
      <c r="R241" s="2"/>
      <c r="S241" s="2"/>
      <c r="T241" s="2"/>
      <c r="V241" s="2"/>
      <c r="X241" s="2"/>
      <c r="Z241" s="2"/>
      <c r="AB241" s="2"/>
      <c r="AE241" s="2"/>
      <c r="AF241" s="2"/>
      <c r="AG241" s="2"/>
    </row>
    <row r="242" spans="6:33" ht="15.75" customHeight="1">
      <c r="F242" s="2"/>
      <c r="L242" s="2"/>
      <c r="P242" s="2"/>
      <c r="Q242" s="2"/>
      <c r="R242" s="2"/>
      <c r="S242" s="2"/>
      <c r="T242" s="2"/>
      <c r="V242" s="2"/>
      <c r="X242" s="2"/>
      <c r="Z242" s="2"/>
      <c r="AB242" s="2"/>
      <c r="AE242" s="2"/>
      <c r="AF242" s="2"/>
      <c r="AG242" s="2"/>
    </row>
    <row r="243" spans="6:33" ht="15.75" customHeight="1">
      <c r="F243" s="2"/>
      <c r="L243" s="2"/>
      <c r="P243" s="2"/>
      <c r="Q243" s="2"/>
      <c r="R243" s="2"/>
      <c r="S243" s="2"/>
      <c r="T243" s="2"/>
      <c r="V243" s="2"/>
      <c r="X243" s="2"/>
      <c r="Z243" s="2"/>
      <c r="AB243" s="2"/>
      <c r="AE243" s="2"/>
      <c r="AF243" s="2"/>
      <c r="AG243" s="2"/>
    </row>
    <row r="244" spans="6:33" ht="15.75" customHeight="1">
      <c r="F244" s="2"/>
      <c r="L244" s="2"/>
      <c r="P244" s="2"/>
      <c r="Q244" s="2"/>
      <c r="R244" s="2"/>
      <c r="S244" s="2"/>
      <c r="T244" s="2"/>
      <c r="V244" s="2"/>
      <c r="X244" s="2"/>
      <c r="Z244" s="2"/>
      <c r="AB244" s="2"/>
      <c r="AE244" s="2"/>
      <c r="AF244" s="2"/>
      <c r="AG244" s="2"/>
    </row>
    <row r="245" spans="6:33" ht="15.75" customHeight="1">
      <c r="F245" s="2"/>
      <c r="L245" s="2"/>
      <c r="P245" s="2"/>
      <c r="Q245" s="2"/>
      <c r="R245" s="2"/>
      <c r="S245" s="2"/>
      <c r="T245" s="2"/>
      <c r="V245" s="2"/>
      <c r="X245" s="2"/>
      <c r="Z245" s="2"/>
      <c r="AB245" s="2"/>
      <c r="AE245" s="2"/>
      <c r="AF245" s="2"/>
      <c r="AG245" s="2"/>
    </row>
    <row r="246" spans="6:33" ht="15.75" customHeight="1">
      <c r="F246" s="2"/>
      <c r="L246" s="2"/>
      <c r="P246" s="2"/>
      <c r="Q246" s="2"/>
      <c r="R246" s="2"/>
      <c r="S246" s="2"/>
      <c r="T246" s="2"/>
      <c r="V246" s="2"/>
      <c r="X246" s="2"/>
      <c r="Z246" s="2"/>
      <c r="AB246" s="2"/>
      <c r="AE246" s="2"/>
      <c r="AF246" s="2"/>
      <c r="AG246" s="2"/>
    </row>
    <row r="247" spans="6:33" ht="15.75" customHeight="1">
      <c r="F247" s="2"/>
      <c r="L247" s="2"/>
      <c r="P247" s="2"/>
      <c r="Q247" s="2"/>
      <c r="R247" s="2"/>
      <c r="S247" s="2"/>
      <c r="T247" s="2"/>
      <c r="V247" s="2"/>
      <c r="X247" s="2"/>
      <c r="Z247" s="2"/>
      <c r="AB247" s="2"/>
      <c r="AE247" s="2"/>
      <c r="AF247" s="2"/>
      <c r="AG247" s="2"/>
    </row>
    <row r="248" spans="6:33" ht="15.75" customHeight="1">
      <c r="F248" s="2"/>
      <c r="L248" s="2"/>
      <c r="P248" s="2"/>
      <c r="Q248" s="2"/>
      <c r="R248" s="2"/>
      <c r="S248" s="2"/>
      <c r="T248" s="2"/>
      <c r="V248" s="2"/>
      <c r="X248" s="2"/>
      <c r="Z248" s="2"/>
      <c r="AB248" s="2"/>
      <c r="AE248" s="2"/>
      <c r="AF248" s="2"/>
      <c r="AG248" s="2"/>
    </row>
    <row r="249" spans="6:33" ht="15.75" customHeight="1">
      <c r="F249" s="2"/>
      <c r="L249" s="2"/>
      <c r="P249" s="2"/>
      <c r="Q249" s="2"/>
      <c r="R249" s="2"/>
      <c r="S249" s="2"/>
      <c r="T249" s="2"/>
      <c r="V249" s="2"/>
      <c r="X249" s="2"/>
      <c r="Z249" s="2"/>
      <c r="AB249" s="2"/>
      <c r="AE249" s="2"/>
      <c r="AF249" s="2"/>
      <c r="AG249" s="2"/>
    </row>
    <row r="250" spans="6:33" ht="15.75" customHeight="1">
      <c r="F250" s="2"/>
      <c r="L250" s="2"/>
      <c r="P250" s="2"/>
      <c r="Q250" s="2"/>
      <c r="R250" s="2"/>
      <c r="S250" s="2"/>
      <c r="T250" s="2"/>
      <c r="V250" s="2"/>
      <c r="X250" s="2"/>
      <c r="Z250" s="2"/>
      <c r="AB250" s="2"/>
      <c r="AE250" s="2"/>
      <c r="AF250" s="2"/>
      <c r="AG250" s="2"/>
    </row>
    <row r="251" spans="6:33" ht="15.75" customHeight="1">
      <c r="F251" s="2"/>
      <c r="L251" s="2"/>
      <c r="P251" s="2"/>
      <c r="Q251" s="2"/>
      <c r="R251" s="2"/>
      <c r="S251" s="2"/>
      <c r="T251" s="2"/>
      <c r="V251" s="2"/>
      <c r="X251" s="2"/>
      <c r="Z251" s="2"/>
      <c r="AB251" s="2"/>
      <c r="AE251" s="2"/>
      <c r="AF251" s="2"/>
      <c r="AG251" s="2"/>
    </row>
    <row r="252" spans="6:33" ht="15.75" customHeight="1">
      <c r="F252" s="2"/>
      <c r="L252" s="2"/>
      <c r="P252" s="2"/>
      <c r="Q252" s="2"/>
      <c r="R252" s="2"/>
      <c r="S252" s="2"/>
      <c r="T252" s="2"/>
      <c r="V252" s="2"/>
      <c r="X252" s="2"/>
      <c r="Z252" s="2"/>
      <c r="AB252" s="2"/>
      <c r="AE252" s="2"/>
      <c r="AF252" s="2"/>
      <c r="AG252" s="2"/>
    </row>
    <row r="253" spans="6:33" ht="15.75" customHeight="1">
      <c r="F253" s="2"/>
      <c r="L253" s="2"/>
      <c r="P253" s="2"/>
      <c r="Q253" s="2"/>
      <c r="R253" s="2"/>
      <c r="S253" s="2"/>
      <c r="T253" s="2"/>
      <c r="V253" s="2"/>
      <c r="X253" s="2"/>
      <c r="Z253" s="2"/>
      <c r="AB253" s="2"/>
      <c r="AE253" s="2"/>
      <c r="AF253" s="2"/>
      <c r="AG253" s="2"/>
    </row>
    <row r="254" spans="6:33" ht="15.75" customHeight="1">
      <c r="F254" s="2"/>
      <c r="L254" s="2"/>
      <c r="P254" s="2"/>
      <c r="Q254" s="2"/>
      <c r="R254" s="2"/>
      <c r="S254" s="2"/>
      <c r="T254" s="2"/>
      <c r="V254" s="2"/>
      <c r="X254" s="2"/>
      <c r="Z254" s="2"/>
      <c r="AB254" s="2"/>
      <c r="AE254" s="2"/>
      <c r="AF254" s="2"/>
      <c r="AG254" s="2"/>
    </row>
    <row r="255" spans="6:33" ht="15.75" customHeight="1">
      <c r="F255" s="2"/>
      <c r="L255" s="2"/>
      <c r="P255" s="2"/>
      <c r="Q255" s="2"/>
      <c r="R255" s="2"/>
      <c r="S255" s="2"/>
      <c r="T255" s="2"/>
      <c r="V255" s="2"/>
      <c r="X255" s="2"/>
      <c r="Z255" s="2"/>
      <c r="AB255" s="2"/>
      <c r="AE255" s="2"/>
      <c r="AF255" s="2"/>
      <c r="AG255" s="2"/>
    </row>
    <row r="256" spans="6:33" ht="15.75" customHeight="1">
      <c r="F256" s="2"/>
      <c r="L256" s="2"/>
      <c r="P256" s="2"/>
      <c r="Q256" s="2"/>
      <c r="R256" s="2"/>
      <c r="S256" s="2"/>
      <c r="T256" s="2"/>
      <c r="V256" s="2"/>
      <c r="X256" s="2"/>
      <c r="Z256" s="2"/>
      <c r="AB256" s="2"/>
      <c r="AE256" s="2"/>
      <c r="AF256" s="2"/>
      <c r="AG256" s="2"/>
    </row>
    <row r="257" spans="6:33" ht="15.75" customHeight="1">
      <c r="F257" s="2"/>
      <c r="L257" s="2"/>
      <c r="P257" s="2"/>
      <c r="Q257" s="2"/>
      <c r="R257" s="2"/>
      <c r="S257" s="2"/>
      <c r="T257" s="2"/>
      <c r="V257" s="2"/>
      <c r="X257" s="2"/>
      <c r="Z257" s="2"/>
      <c r="AB257" s="2"/>
      <c r="AE257" s="2"/>
      <c r="AF257" s="2"/>
      <c r="AG257" s="2"/>
    </row>
    <row r="258" spans="6:33" ht="15.75" customHeight="1">
      <c r="F258" s="2"/>
      <c r="L258" s="2"/>
      <c r="P258" s="2"/>
      <c r="Q258" s="2"/>
      <c r="R258" s="2"/>
      <c r="S258" s="2"/>
      <c r="T258" s="2"/>
      <c r="V258" s="2"/>
      <c r="X258" s="2"/>
      <c r="Z258" s="2"/>
      <c r="AB258" s="2"/>
      <c r="AE258" s="2"/>
      <c r="AF258" s="2"/>
      <c r="AG258" s="2"/>
    </row>
    <row r="259" spans="6:33" ht="15.75" customHeight="1">
      <c r="F259" s="2"/>
      <c r="L259" s="2"/>
      <c r="P259" s="2"/>
      <c r="Q259" s="2"/>
      <c r="R259" s="2"/>
      <c r="S259" s="2"/>
      <c r="T259" s="2"/>
      <c r="V259" s="2"/>
      <c r="X259" s="2"/>
      <c r="Z259" s="2"/>
      <c r="AB259" s="2"/>
      <c r="AE259" s="2"/>
      <c r="AF259" s="2"/>
      <c r="AG259" s="2"/>
    </row>
    <row r="260" spans="6:33" ht="15.75" customHeight="1">
      <c r="F260" s="2"/>
      <c r="L260" s="2"/>
      <c r="P260" s="2"/>
      <c r="Q260" s="2"/>
      <c r="R260" s="2"/>
      <c r="S260" s="2"/>
      <c r="T260" s="2"/>
      <c r="V260" s="2"/>
      <c r="X260" s="2"/>
      <c r="Z260" s="2"/>
      <c r="AB260" s="2"/>
      <c r="AE260" s="2"/>
      <c r="AF260" s="2"/>
      <c r="AG260" s="2"/>
    </row>
    <row r="261" spans="6:33" ht="15.75" customHeight="1">
      <c r="F261" s="2"/>
      <c r="L261" s="2"/>
      <c r="P261" s="2"/>
      <c r="Q261" s="2"/>
      <c r="R261" s="2"/>
      <c r="S261" s="2"/>
      <c r="T261" s="2"/>
      <c r="V261" s="2"/>
      <c r="X261" s="2"/>
      <c r="Z261" s="2"/>
      <c r="AB261" s="2"/>
      <c r="AE261" s="2"/>
      <c r="AF261" s="2"/>
      <c r="AG261" s="2"/>
    </row>
    <row r="262" spans="6:33" ht="15.75" customHeight="1">
      <c r="F262" s="2"/>
      <c r="L262" s="2"/>
      <c r="P262" s="2"/>
      <c r="Q262" s="2"/>
      <c r="R262" s="2"/>
      <c r="S262" s="2"/>
      <c r="T262" s="2"/>
      <c r="V262" s="2"/>
      <c r="X262" s="2"/>
      <c r="Z262" s="2"/>
      <c r="AB262" s="2"/>
      <c r="AE262" s="2"/>
      <c r="AF262" s="2"/>
      <c r="AG262" s="2"/>
    </row>
    <row r="263" spans="6:33" ht="15.75" customHeight="1">
      <c r="F263" s="2"/>
      <c r="L263" s="2"/>
      <c r="P263" s="2"/>
      <c r="Q263" s="2"/>
      <c r="R263" s="2"/>
      <c r="S263" s="2"/>
      <c r="T263" s="2"/>
      <c r="V263" s="2"/>
      <c r="X263" s="2"/>
      <c r="Z263" s="2"/>
      <c r="AB263" s="2"/>
      <c r="AE263" s="2"/>
      <c r="AF263" s="2"/>
      <c r="AG263" s="2"/>
    </row>
    <row r="264" spans="6:33" ht="15.75" customHeight="1">
      <c r="F264" s="2"/>
      <c r="L264" s="2"/>
      <c r="P264" s="2"/>
      <c r="Q264" s="2"/>
      <c r="R264" s="2"/>
      <c r="S264" s="2"/>
      <c r="T264" s="2"/>
      <c r="V264" s="2"/>
      <c r="X264" s="2"/>
      <c r="Z264" s="2"/>
      <c r="AB264" s="2"/>
      <c r="AE264" s="2"/>
      <c r="AF264" s="2"/>
      <c r="AG264" s="2"/>
    </row>
    <row r="265" spans="6:33" ht="15.75" customHeight="1">
      <c r="F265" s="2"/>
      <c r="L265" s="2"/>
      <c r="P265" s="2"/>
      <c r="Q265" s="2"/>
      <c r="R265" s="2"/>
      <c r="S265" s="2"/>
      <c r="T265" s="2"/>
      <c r="V265" s="2"/>
      <c r="X265" s="2"/>
      <c r="Z265" s="2"/>
      <c r="AB265" s="2"/>
      <c r="AE265" s="2"/>
      <c r="AF265" s="2"/>
      <c r="AG265" s="2"/>
    </row>
    <row r="266" spans="6:33" ht="15.75" customHeight="1">
      <c r="F266" s="2"/>
      <c r="L266" s="2"/>
      <c r="P266" s="2"/>
      <c r="Q266" s="2"/>
      <c r="R266" s="2"/>
      <c r="S266" s="2"/>
      <c r="T266" s="2"/>
      <c r="V266" s="2"/>
      <c r="X266" s="2"/>
      <c r="Z266" s="2"/>
      <c r="AB266" s="2"/>
      <c r="AE266" s="2"/>
      <c r="AF266" s="2"/>
      <c r="AG266" s="2"/>
    </row>
    <row r="267" spans="6:33" ht="15.75" customHeight="1">
      <c r="F267" s="2"/>
      <c r="L267" s="2"/>
      <c r="P267" s="2"/>
      <c r="Q267" s="2"/>
      <c r="R267" s="2"/>
      <c r="S267" s="2"/>
      <c r="T267" s="2"/>
      <c r="V267" s="2"/>
      <c r="X267" s="2"/>
      <c r="Z267" s="2"/>
      <c r="AB267" s="2"/>
      <c r="AE267" s="2"/>
      <c r="AF267" s="2"/>
      <c r="AG267" s="2"/>
    </row>
    <row r="268" spans="6:33" ht="15.75" customHeight="1">
      <c r="F268" s="2"/>
      <c r="L268" s="2"/>
      <c r="P268" s="2"/>
      <c r="Q268" s="2"/>
      <c r="R268" s="2"/>
      <c r="S268" s="2"/>
      <c r="T268" s="2"/>
      <c r="V268" s="2"/>
      <c r="X268" s="2"/>
      <c r="Z268" s="2"/>
      <c r="AB268" s="2"/>
      <c r="AE268" s="2"/>
      <c r="AF268" s="2"/>
      <c r="AG268" s="2"/>
    </row>
    <row r="269" spans="6:33" ht="15.75" customHeight="1">
      <c r="F269" s="2"/>
      <c r="L269" s="2"/>
      <c r="P269" s="2"/>
      <c r="Q269" s="2"/>
      <c r="R269" s="2"/>
      <c r="S269" s="2"/>
      <c r="T269" s="2"/>
      <c r="V269" s="2"/>
      <c r="X269" s="2"/>
      <c r="Z269" s="2"/>
      <c r="AB269" s="2"/>
      <c r="AE269" s="2"/>
      <c r="AF269" s="2"/>
      <c r="AG269" s="2"/>
    </row>
    <row r="270" spans="6:33" ht="15.75" customHeight="1"/>
    <row r="271" spans="6:33" ht="15.75" customHeight="1"/>
    <row r="272" spans="6:33"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sheetData>
  <mergeCells count="474">
    <mergeCell ref="AM1:AO1"/>
    <mergeCell ref="AM2:AO2"/>
    <mergeCell ref="AM3:AO3"/>
    <mergeCell ref="AM4:AO4"/>
    <mergeCell ref="A5:AO5"/>
    <mergeCell ref="E9:AK9"/>
    <mergeCell ref="M11:AK11"/>
    <mergeCell ref="I11:L14"/>
    <mergeCell ref="M12:N14"/>
    <mergeCell ref="AL11:AO11"/>
    <mergeCell ref="AH12:AK14"/>
    <mergeCell ref="AL12:AM14"/>
    <mergeCell ref="AN12:AO14"/>
    <mergeCell ref="U14:V14"/>
    <mergeCell ref="W14:X14"/>
    <mergeCell ref="Y14:Z14"/>
    <mergeCell ref="AA14:AB14"/>
    <mergeCell ref="E6:AO6"/>
    <mergeCell ref="E7:AK7"/>
    <mergeCell ref="E8:AK8"/>
    <mergeCell ref="A11:B14"/>
    <mergeCell ref="C11:D14"/>
    <mergeCell ref="AC14:AG14"/>
    <mergeCell ref="A1:C4"/>
    <mergeCell ref="D1:AL4"/>
    <mergeCell ref="W15:W16"/>
    <mergeCell ref="X15:X16"/>
    <mergeCell ref="Y15:Y16"/>
    <mergeCell ref="Z15:Z16"/>
    <mergeCell ref="O14:P14"/>
    <mergeCell ref="S14:T14"/>
    <mergeCell ref="A15:A16"/>
    <mergeCell ref="B15:B16"/>
    <mergeCell ref="C15:C16"/>
    <mergeCell ref="D15:D16"/>
    <mergeCell ref="E15:E16"/>
    <mergeCell ref="R15:R16"/>
    <mergeCell ref="S15:S16"/>
    <mergeCell ref="E11:H14"/>
    <mergeCell ref="O12:AG13"/>
    <mergeCell ref="F15:F16"/>
    <mergeCell ref="G15:G16"/>
    <mergeCell ref="H15:H16"/>
    <mergeCell ref="I15:I16"/>
    <mergeCell ref="J15:J16"/>
    <mergeCell ref="K15:K16"/>
    <mergeCell ref="L15:L16"/>
    <mergeCell ref="M15:M16"/>
    <mergeCell ref="AN15:AN16"/>
    <mergeCell ref="AO15:AO16"/>
    <mergeCell ref="AA15:AA16"/>
    <mergeCell ref="AB15:AB16"/>
    <mergeCell ref="AC15:AC16"/>
    <mergeCell ref="AD15:AD16"/>
    <mergeCell ref="AE15:AE16"/>
    <mergeCell ref="AF15:AF16"/>
    <mergeCell ref="AG15:AG16"/>
    <mergeCell ref="AH15:AH16"/>
    <mergeCell ref="AI15:AI16"/>
    <mergeCell ref="AJ15:AJ16"/>
    <mergeCell ref="AK15:AK16"/>
    <mergeCell ref="AL15:AL16"/>
    <mergeCell ref="AM15:AM16"/>
    <mergeCell ref="AK18:AK21"/>
    <mergeCell ref="AI18:AI21"/>
    <mergeCell ref="AJ18:AJ21"/>
    <mergeCell ref="AB18:AB21"/>
    <mergeCell ref="AC18:AC21"/>
    <mergeCell ref="AD18:AD21"/>
    <mergeCell ref="AE18:AE21"/>
    <mergeCell ref="AF18:AF21"/>
    <mergeCell ref="AG18:AG21"/>
    <mergeCell ref="AH18:AH21"/>
    <mergeCell ref="N15:N16"/>
    <mergeCell ref="O15:O16"/>
    <mergeCell ref="P15:P16"/>
    <mergeCell ref="Q15:Q16"/>
    <mergeCell ref="T15:T16"/>
    <mergeCell ref="U15:U16"/>
    <mergeCell ref="V15:V16"/>
    <mergeCell ref="Y18:Y21"/>
    <mergeCell ref="Z18:Z21"/>
    <mergeCell ref="T18:T21"/>
    <mergeCell ref="U18:U21"/>
    <mergeCell ref="V18:V21"/>
    <mergeCell ref="W18:W21"/>
    <mergeCell ref="X18:X21"/>
    <mergeCell ref="AA18:AA21"/>
    <mergeCell ref="S18:S21"/>
    <mergeCell ref="O23:O28"/>
    <mergeCell ref="P23:P28"/>
    <mergeCell ref="Q23:Q28"/>
    <mergeCell ref="R23:R28"/>
    <mergeCell ref="T23:T28"/>
    <mergeCell ref="A18:A21"/>
    <mergeCell ref="B18:B21"/>
    <mergeCell ref="E18:E21"/>
    <mergeCell ref="F18:F21"/>
    <mergeCell ref="H18:H21"/>
    <mergeCell ref="I18:I21"/>
    <mergeCell ref="Q18:Q21"/>
    <mergeCell ref="R18:R21"/>
    <mergeCell ref="J18:J21"/>
    <mergeCell ref="K18:K21"/>
    <mergeCell ref="L18:L21"/>
    <mergeCell ref="M18:M21"/>
    <mergeCell ref="N18:N21"/>
    <mergeCell ref="O18:O21"/>
    <mergeCell ref="P18:P21"/>
    <mergeCell ref="G18:G19"/>
    <mergeCell ref="G20:G21"/>
    <mergeCell ref="AB30:AB32"/>
    <mergeCell ref="AI34:AI36"/>
    <mergeCell ref="AC30:AC32"/>
    <mergeCell ref="W30:W32"/>
    <mergeCell ref="AD30:AD32"/>
    <mergeCell ref="AE30:AE32"/>
    <mergeCell ref="AG34:AG36"/>
    <mergeCell ref="AH34:AH36"/>
    <mergeCell ref="U23:U28"/>
    <mergeCell ref="V23:V28"/>
    <mergeCell ref="W23:W28"/>
    <mergeCell ref="AK23:AK28"/>
    <mergeCell ref="X23:X28"/>
    <mergeCell ref="Y23:Y28"/>
    <mergeCell ref="Z23:Z28"/>
    <mergeCell ref="AA23:AA28"/>
    <mergeCell ref="AB23:AB28"/>
    <mergeCell ref="AC23:AC28"/>
    <mergeCell ref="AD23:AD28"/>
    <mergeCell ref="AE23:AE28"/>
    <mergeCell ref="AF23:AF28"/>
    <mergeCell ref="AG23:AG28"/>
    <mergeCell ref="AH23:AH28"/>
    <mergeCell ref="AI23:AI28"/>
    <mergeCell ref="AJ23:AJ28"/>
    <mergeCell ref="I30:I32"/>
    <mergeCell ref="J30:J32"/>
    <mergeCell ref="K30:K32"/>
    <mergeCell ref="L30:L32"/>
    <mergeCell ref="J34:J36"/>
    <mergeCell ref="AJ34:AJ36"/>
    <mergeCell ref="AK34:AK36"/>
    <mergeCell ref="P30:P32"/>
    <mergeCell ref="Q30:Q32"/>
    <mergeCell ref="R30:R32"/>
    <mergeCell ref="S30:S32"/>
    <mergeCell ref="T30:T32"/>
    <mergeCell ref="U30:U32"/>
    <mergeCell ref="V30:V32"/>
    <mergeCell ref="AJ30:AJ32"/>
    <mergeCell ref="AK30:AK32"/>
    <mergeCell ref="AH30:AH32"/>
    <mergeCell ref="AI30:AI32"/>
    <mergeCell ref="X30:X32"/>
    <mergeCell ref="AF30:AF32"/>
    <mergeCell ref="AG30:AG32"/>
    <mergeCell ref="Y30:Y32"/>
    <mergeCell ref="Z30:Z32"/>
    <mergeCell ref="AA30:AA32"/>
    <mergeCell ref="A23:A28"/>
    <mergeCell ref="A30:A32"/>
    <mergeCell ref="B30:B32"/>
    <mergeCell ref="F30:F32"/>
    <mergeCell ref="G30:G32"/>
    <mergeCell ref="H30:H32"/>
    <mergeCell ref="B34:B35"/>
    <mergeCell ref="B23:B28"/>
    <mergeCell ref="E23:E28"/>
    <mergeCell ref="F23:F28"/>
    <mergeCell ref="G23:G25"/>
    <mergeCell ref="H23:H28"/>
    <mergeCell ref="E30:E32"/>
    <mergeCell ref="E34:E36"/>
    <mergeCell ref="F34:F36"/>
    <mergeCell ref="G26:G28"/>
    <mergeCell ref="I38:I40"/>
    <mergeCell ref="J38:J40"/>
    <mergeCell ref="K38:K40"/>
    <mergeCell ref="L38:L40"/>
    <mergeCell ref="M38:M40"/>
    <mergeCell ref="N38:N40"/>
    <mergeCell ref="O38:O40"/>
    <mergeCell ref="P38:P40"/>
    <mergeCell ref="S23:S28"/>
    <mergeCell ref="M30:M32"/>
    <mergeCell ref="N30:N32"/>
    <mergeCell ref="O30:O32"/>
    <mergeCell ref="J23:J28"/>
    <mergeCell ref="K23:K28"/>
    <mergeCell ref="L23:L28"/>
    <mergeCell ref="M23:M28"/>
    <mergeCell ref="N23:N28"/>
    <mergeCell ref="I23:I28"/>
    <mergeCell ref="Q38:Q40"/>
    <mergeCell ref="R38:R40"/>
    <mergeCell ref="S38:S40"/>
    <mergeCell ref="K34:K36"/>
    <mergeCell ref="L34:L36"/>
    <mergeCell ref="I34:I36"/>
    <mergeCell ref="T38:T40"/>
    <mergeCell ref="U38:U40"/>
    <mergeCell ref="V38:V40"/>
    <mergeCell ref="W38:W40"/>
    <mergeCell ref="X38:X40"/>
    <mergeCell ref="Y38:Y40"/>
    <mergeCell ref="A50:A53"/>
    <mergeCell ref="B50:B53"/>
    <mergeCell ref="E50:E53"/>
    <mergeCell ref="F50:F53"/>
    <mergeCell ref="G50:G53"/>
    <mergeCell ref="H50:H53"/>
    <mergeCell ref="A38:A40"/>
    <mergeCell ref="B38:B40"/>
    <mergeCell ref="C38:C40"/>
    <mergeCell ref="D38:D40"/>
    <mergeCell ref="E38:E40"/>
    <mergeCell ref="F38:F40"/>
    <mergeCell ref="G38:G40"/>
    <mergeCell ref="H38:H40"/>
    <mergeCell ref="H42:H44"/>
    <mergeCell ref="A46:A48"/>
    <mergeCell ref="B46:B48"/>
    <mergeCell ref="E46:E48"/>
    <mergeCell ref="F46:F48"/>
    <mergeCell ref="H46:H48"/>
    <mergeCell ref="I46:I48"/>
    <mergeCell ref="J46:J48"/>
    <mergeCell ref="A42:A44"/>
    <mergeCell ref="B42:B44"/>
    <mergeCell ref="C42:C44"/>
    <mergeCell ref="D42:D44"/>
    <mergeCell ref="E42:E44"/>
    <mergeCell ref="F42:F44"/>
    <mergeCell ref="G42:G44"/>
    <mergeCell ref="Z46:Z48"/>
    <mergeCell ref="K46:K48"/>
    <mergeCell ref="L46:L48"/>
    <mergeCell ref="M46:M48"/>
    <mergeCell ref="N46:N48"/>
    <mergeCell ref="O46:O48"/>
    <mergeCell ref="P46:P48"/>
    <mergeCell ref="K50:K53"/>
    <mergeCell ref="I50:I53"/>
    <mergeCell ref="L50:L53"/>
    <mergeCell ref="J50:J53"/>
    <mergeCell ref="AC55:AC57"/>
    <mergeCell ref="R46:R48"/>
    <mergeCell ref="S46:S48"/>
    <mergeCell ref="Q46:Q48"/>
    <mergeCell ref="AB46:AB48"/>
    <mergeCell ref="Y42:Y44"/>
    <mergeCell ref="P42:P44"/>
    <mergeCell ref="I42:I44"/>
    <mergeCell ref="J42:J44"/>
    <mergeCell ref="K42:K44"/>
    <mergeCell ref="L42:L44"/>
    <mergeCell ref="M42:M44"/>
    <mergeCell ref="N42:N44"/>
    <mergeCell ref="O42:O44"/>
    <mergeCell ref="Q42:Q44"/>
    <mergeCell ref="R42:R44"/>
    <mergeCell ref="S42:S44"/>
    <mergeCell ref="T42:T44"/>
    <mergeCell ref="U42:U44"/>
    <mergeCell ref="V42:V44"/>
    <mergeCell ref="W42:W44"/>
    <mergeCell ref="W46:W48"/>
    <mergeCell ref="X46:X48"/>
    <mergeCell ref="Y46:Y48"/>
    <mergeCell ref="M55:M57"/>
    <mergeCell ref="N55:N57"/>
    <mergeCell ref="O55:O57"/>
    <mergeCell ref="P55:P57"/>
    <mergeCell ref="P59:P61"/>
    <mergeCell ref="Q59:Q61"/>
    <mergeCell ref="R59:R61"/>
    <mergeCell ref="K59:K61"/>
    <mergeCell ref="K55:K57"/>
    <mergeCell ref="AJ59:AJ61"/>
    <mergeCell ref="AK59:AK61"/>
    <mergeCell ref="AD55:AD57"/>
    <mergeCell ref="AE55:AE57"/>
    <mergeCell ref="AF55:AF57"/>
    <mergeCell ref="AG55:AG57"/>
    <mergeCell ref="AI55:AI57"/>
    <mergeCell ref="AJ55:AJ57"/>
    <mergeCell ref="AK55:AK57"/>
    <mergeCell ref="AF59:AF61"/>
    <mergeCell ref="AG59:AG61"/>
    <mergeCell ref="AH55:AH57"/>
    <mergeCell ref="AH59:AH61"/>
    <mergeCell ref="AI59:AI61"/>
    <mergeCell ref="AD59:AD61"/>
    <mergeCell ref="AE59:AE61"/>
    <mergeCell ref="A67:A69"/>
    <mergeCell ref="B67:B69"/>
    <mergeCell ref="C67:C69"/>
    <mergeCell ref="D67:D69"/>
    <mergeCell ref="E67:E69"/>
    <mergeCell ref="F67:F69"/>
    <mergeCell ref="H67:H69"/>
    <mergeCell ref="I67:I69"/>
    <mergeCell ref="J67:J69"/>
    <mergeCell ref="K67:K69"/>
    <mergeCell ref="L67:L69"/>
    <mergeCell ref="M67:M69"/>
    <mergeCell ref="N67:N69"/>
    <mergeCell ref="O67:O69"/>
    <mergeCell ref="P67:P69"/>
    <mergeCell ref="Q67:Q69"/>
    <mergeCell ref="R67:R69"/>
    <mergeCell ref="S67:S69"/>
    <mergeCell ref="AK67:AK69"/>
    <mergeCell ref="W67:W69"/>
    <mergeCell ref="X67:X69"/>
    <mergeCell ref="Y67:Y69"/>
    <mergeCell ref="Z67:Z69"/>
    <mergeCell ref="AA67:AA69"/>
    <mergeCell ref="AB67:AB69"/>
    <mergeCell ref="AC67:AC69"/>
    <mergeCell ref="T67:T69"/>
    <mergeCell ref="U67:U69"/>
    <mergeCell ref="V67:V69"/>
    <mergeCell ref="AD67:AD69"/>
    <mergeCell ref="AE67:AE69"/>
    <mergeCell ref="AF67:AF69"/>
    <mergeCell ref="AG67:AG69"/>
    <mergeCell ref="AH67:AH69"/>
    <mergeCell ref="AI67:AI69"/>
    <mergeCell ref="AJ67:AJ69"/>
    <mergeCell ref="AJ63:AJ65"/>
    <mergeCell ref="AK63:AK65"/>
    <mergeCell ref="Y63:Y65"/>
    <mergeCell ref="Z63:Z65"/>
    <mergeCell ref="AA63:AA65"/>
    <mergeCell ref="AB63:AB65"/>
    <mergeCell ref="AC63:AC65"/>
    <mergeCell ref="AD63:AD65"/>
    <mergeCell ref="AE63:AE65"/>
    <mergeCell ref="AF63:AF65"/>
    <mergeCell ref="AG63:AG65"/>
    <mergeCell ref="AH63:AH65"/>
    <mergeCell ref="AI63:AI65"/>
    <mergeCell ref="X42:X44"/>
    <mergeCell ref="AC42:AC44"/>
    <mergeCell ref="A63:A65"/>
    <mergeCell ref="B63:B65"/>
    <mergeCell ref="E63:E65"/>
    <mergeCell ref="F63:F65"/>
    <mergeCell ref="H63:H65"/>
    <mergeCell ref="I63:I65"/>
    <mergeCell ref="J63:J65"/>
    <mergeCell ref="K63:K65"/>
    <mergeCell ref="L63:L65"/>
    <mergeCell ref="T63:T65"/>
    <mergeCell ref="U63:U65"/>
    <mergeCell ref="V63:V65"/>
    <mergeCell ref="W63:W65"/>
    <mergeCell ref="X63:X65"/>
    <mergeCell ref="V59:V61"/>
    <mergeCell ref="R55:R57"/>
    <mergeCell ref="S55:S57"/>
    <mergeCell ref="T55:T57"/>
    <mergeCell ref="U55:U57"/>
    <mergeCell ref="V55:V57"/>
    <mergeCell ref="Q55:Q57"/>
    <mergeCell ref="Y59:Y61"/>
    <mergeCell ref="W55:W57"/>
    <mergeCell ref="X55:X57"/>
    <mergeCell ref="Y55:Y57"/>
    <mergeCell ref="Z55:Z57"/>
    <mergeCell ref="W59:W61"/>
    <mergeCell ref="X59:X61"/>
    <mergeCell ref="AC46:AC48"/>
    <mergeCell ref="AD46:AD48"/>
    <mergeCell ref="M63:M65"/>
    <mergeCell ref="N63:N65"/>
    <mergeCell ref="O63:O65"/>
    <mergeCell ref="P63:P65"/>
    <mergeCell ref="Q63:Q65"/>
    <mergeCell ref="R63:R65"/>
    <mergeCell ref="S63:S65"/>
    <mergeCell ref="S59:S61"/>
    <mergeCell ref="T59:T61"/>
    <mergeCell ref="U59:U61"/>
    <mergeCell ref="Z59:Z61"/>
    <mergeCell ref="AA59:AA61"/>
    <mergeCell ref="AB59:AB61"/>
    <mergeCell ref="AC59:AC61"/>
    <mergeCell ref="AA55:AA57"/>
    <mergeCell ref="AB55:AB57"/>
    <mergeCell ref="A59:A61"/>
    <mergeCell ref="B59:B61"/>
    <mergeCell ref="C59:C61"/>
    <mergeCell ref="D59:D61"/>
    <mergeCell ref="E59:E61"/>
    <mergeCell ref="F59:F61"/>
    <mergeCell ref="V46:V48"/>
    <mergeCell ref="L59:L61"/>
    <mergeCell ref="M59:M61"/>
    <mergeCell ref="N59:N61"/>
    <mergeCell ref="O59:O61"/>
    <mergeCell ref="H59:H61"/>
    <mergeCell ref="I59:I61"/>
    <mergeCell ref="J59:J61"/>
    <mergeCell ref="A55:A57"/>
    <mergeCell ref="B55:B57"/>
    <mergeCell ref="C55:C57"/>
    <mergeCell ref="D55:D57"/>
    <mergeCell ref="E55:E57"/>
    <mergeCell ref="F55:F57"/>
    <mergeCell ref="H55:H57"/>
    <mergeCell ref="I55:I57"/>
    <mergeCell ref="J55:J57"/>
    <mergeCell ref="L55:L57"/>
    <mergeCell ref="AE50:AE53"/>
    <mergeCell ref="AF50:AF53"/>
    <mergeCell ref="AG50:AG53"/>
    <mergeCell ref="AH50:AH53"/>
    <mergeCell ref="AI50:AI53"/>
    <mergeCell ref="AJ38:AJ40"/>
    <mergeCell ref="AJ46:AJ48"/>
    <mergeCell ref="AE46:AE48"/>
    <mergeCell ref="AF46:AF48"/>
    <mergeCell ref="AG46:AG48"/>
    <mergeCell ref="AH46:AH48"/>
    <mergeCell ref="AI46:AI48"/>
    <mergeCell ref="AI42:AI44"/>
    <mergeCell ref="AH42:AH44"/>
    <mergeCell ref="AE42:AE44"/>
    <mergeCell ref="AF42:AF44"/>
    <mergeCell ref="AK38:AK40"/>
    <mergeCell ref="AC38:AC40"/>
    <mergeCell ref="AD38:AD40"/>
    <mergeCell ref="AE38:AE40"/>
    <mergeCell ref="AF38:AF40"/>
    <mergeCell ref="AG38:AG40"/>
    <mergeCell ref="AH38:AH40"/>
    <mergeCell ref="AI38:AI40"/>
    <mergeCell ref="Z42:Z44"/>
    <mergeCell ref="AA42:AA44"/>
    <mergeCell ref="AB42:AB44"/>
    <mergeCell ref="AJ42:AJ44"/>
    <mergeCell ref="AK42:AK44"/>
    <mergeCell ref="AG42:AG44"/>
    <mergeCell ref="AB38:AB40"/>
    <mergeCell ref="Z38:Z40"/>
    <mergeCell ref="AA38:AA40"/>
    <mergeCell ref="AD42:AD44"/>
    <mergeCell ref="AK46:AK48"/>
    <mergeCell ref="M50:M53"/>
    <mergeCell ref="N50:N53"/>
    <mergeCell ref="O50:O53"/>
    <mergeCell ref="P50:P53"/>
    <mergeCell ref="Q50:Q53"/>
    <mergeCell ref="R50:R53"/>
    <mergeCell ref="S50:S53"/>
    <mergeCell ref="T50:T53"/>
    <mergeCell ref="U50:U53"/>
    <mergeCell ref="AJ50:AJ53"/>
    <mergeCell ref="AK50:AK53"/>
    <mergeCell ref="X50:X53"/>
    <mergeCell ref="Y50:Y53"/>
    <mergeCell ref="Z50:Z53"/>
    <mergeCell ref="AA50:AA53"/>
    <mergeCell ref="AB50:AB53"/>
    <mergeCell ref="AC50:AC53"/>
    <mergeCell ref="AD50:AD53"/>
    <mergeCell ref="T46:T48"/>
    <mergeCell ref="U46:U48"/>
    <mergeCell ref="AA46:AA48"/>
    <mergeCell ref="V50:V53"/>
    <mergeCell ref="W50:W53"/>
  </mergeCells>
  <conditionalFormatting sqref="AI30 I34">
    <cfRule type="cellIs" dxfId="275" priority="1" operator="equal">
      <formula>"1 - Rara vez"</formula>
    </cfRule>
  </conditionalFormatting>
  <conditionalFormatting sqref="AI30 I34">
    <cfRule type="cellIs" dxfId="274" priority="2" operator="equal">
      <formula>"2 - Improbable"</formula>
    </cfRule>
  </conditionalFormatting>
  <conditionalFormatting sqref="AI30 I34">
    <cfRule type="cellIs" dxfId="273" priority="3" operator="equal">
      <formula>"3 - Posible"</formula>
    </cfRule>
  </conditionalFormatting>
  <conditionalFormatting sqref="AI30 I34">
    <cfRule type="cellIs" dxfId="272" priority="4" operator="equal">
      <formula>"4 - Probable"</formula>
    </cfRule>
  </conditionalFormatting>
  <conditionalFormatting sqref="AJ30">
    <cfRule type="cellIs" dxfId="271" priority="5" operator="equal">
      <formula>"1 - Insignificante"</formula>
    </cfRule>
  </conditionalFormatting>
  <conditionalFormatting sqref="AJ30">
    <cfRule type="cellIs" dxfId="270" priority="6" operator="equal">
      <formula>"2 - Menor"</formula>
    </cfRule>
  </conditionalFormatting>
  <conditionalFormatting sqref="AJ30">
    <cfRule type="cellIs" dxfId="269" priority="7" operator="equal">
      <formula>"3 - Moderado"</formula>
    </cfRule>
  </conditionalFormatting>
  <conditionalFormatting sqref="AJ30">
    <cfRule type="cellIs" dxfId="268" priority="8" operator="equal">
      <formula>"4 - Mayor"</formula>
    </cfRule>
  </conditionalFormatting>
  <conditionalFormatting sqref="AK30">
    <cfRule type="cellIs" dxfId="267" priority="9" operator="equal">
      <formula>"Zona de Riesgo Baja"</formula>
    </cfRule>
  </conditionalFormatting>
  <conditionalFormatting sqref="AK30">
    <cfRule type="cellIs" dxfId="266" priority="10" operator="equal">
      <formula>"Zona de Riesgo Moderada"</formula>
    </cfRule>
  </conditionalFormatting>
  <conditionalFormatting sqref="AK30:AK32">
    <cfRule type="containsText" dxfId="265" priority="11" operator="containsText" text="Zona de Riesgo Extrema">
      <formula>NOT(ISERROR(SEARCH(("Zona de Riesgo Extrema"),(AK30))))</formula>
    </cfRule>
  </conditionalFormatting>
  <conditionalFormatting sqref="AK30:AK32">
    <cfRule type="containsText" dxfId="264" priority="12" operator="containsText" text="Zona de Riesgo Alta">
      <formula>NOT(ISERROR(SEARCH(("Zona de Riesgo Alta"),(AK30))))</formula>
    </cfRule>
  </conditionalFormatting>
  <conditionalFormatting sqref="AI30:AI32 I34:I36 I38:I40">
    <cfRule type="containsText" dxfId="263" priority="23" operator="containsText" text="5 - Casi seguro">
      <formula>NOT(ISERROR(SEARCH(("5 - Casi seguro"),(I30))))</formula>
    </cfRule>
  </conditionalFormatting>
  <conditionalFormatting sqref="AJ30:AJ32">
    <cfRule type="containsText" dxfId="262" priority="24" operator="containsText" text="5 - Catastrófico">
      <formula>NOT(ISERROR(SEARCH(("5 - Catastrófico"),(AJ30))))</formula>
    </cfRule>
  </conditionalFormatting>
  <conditionalFormatting sqref="AI30:AI32 I34:I36 I38:I40">
    <cfRule type="containsText" dxfId="261" priority="25" operator="containsText" text="4 - Probable">
      <formula>NOT(ISERROR(SEARCH(("4 - Probable"),(I30))))</formula>
    </cfRule>
  </conditionalFormatting>
  <dataValidations count="1">
    <dataValidation type="list" allowBlank="1" showInputMessage="1" showErrorMessage="1" prompt=" - " sqref="I34">
      <formula1>$G$42:$G$46</formula1>
    </dataValidation>
  </dataValidations>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352"/>
  <sheetViews>
    <sheetView topLeftCell="AW31" zoomScale="69" zoomScaleNormal="69" workbookViewId="0">
      <selection activeCell="BC32" sqref="BC32"/>
    </sheetView>
  </sheetViews>
  <sheetFormatPr baseColWidth="10" defaultColWidth="14.42578125" defaultRowHeight="15" customHeight="1"/>
  <cols>
    <col min="1" max="1" width="14" customWidth="1"/>
    <col min="2" max="2" width="9" customWidth="1"/>
    <col min="3" max="3" width="24" customWidth="1"/>
    <col min="4" max="4" width="28.85546875" customWidth="1"/>
    <col min="5" max="5" width="26.85546875" customWidth="1"/>
    <col min="6" max="6" width="31.71093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83.42578125" customWidth="1"/>
    <col min="56" max="56" width="16.140625" hidden="1" customWidth="1"/>
    <col min="57" max="57" width="66.42578125" customWidth="1"/>
    <col min="58" max="77" width="6.85546875" customWidth="1"/>
  </cols>
  <sheetData>
    <row r="1" spans="1:77" ht="30" customHeight="1">
      <c r="A1" s="648"/>
      <c r="B1" s="538"/>
      <c r="C1" s="539"/>
      <c r="D1" s="545" t="s">
        <v>61</v>
      </c>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8"/>
      <c r="AM1" s="538"/>
      <c r="AN1" s="538"/>
      <c r="AO1" s="538"/>
      <c r="AP1" s="538"/>
      <c r="AQ1" s="538"/>
      <c r="AR1" s="538"/>
      <c r="AS1" s="538"/>
      <c r="AT1" s="538"/>
      <c r="AU1" s="538"/>
      <c r="AV1" s="538"/>
      <c r="AW1" s="538"/>
      <c r="AX1" s="538"/>
      <c r="AY1" s="538"/>
      <c r="AZ1" s="539"/>
      <c r="BA1" s="546" t="s">
        <v>62</v>
      </c>
      <c r="BB1" s="456"/>
      <c r="BC1" s="456"/>
      <c r="BD1" s="456"/>
      <c r="BE1" s="465"/>
      <c r="BF1" s="67"/>
      <c r="BG1" s="67"/>
      <c r="BH1" s="67"/>
      <c r="BI1" s="67"/>
      <c r="BJ1" s="67"/>
      <c r="BK1" s="67"/>
      <c r="BL1" s="67"/>
      <c r="BM1" s="67"/>
      <c r="BN1" s="67"/>
      <c r="BO1" s="67"/>
      <c r="BP1" s="67"/>
      <c r="BQ1" s="67"/>
      <c r="BR1" s="67"/>
      <c r="BS1" s="67"/>
      <c r="BT1" s="67"/>
      <c r="BU1" s="67"/>
      <c r="BV1" s="128"/>
      <c r="BW1" s="128"/>
      <c r="BX1" s="128"/>
    </row>
    <row r="2" spans="1:77" ht="30" customHeight="1">
      <c r="A2" s="540"/>
      <c r="B2" s="461"/>
      <c r="C2" s="541"/>
      <c r="D2" s="540"/>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541"/>
      <c r="BA2" s="547" t="s">
        <v>63</v>
      </c>
      <c r="BB2" s="456"/>
      <c r="BC2" s="456"/>
      <c r="BD2" s="456"/>
      <c r="BE2" s="465"/>
      <c r="BF2" s="67"/>
      <c r="BG2" s="67"/>
      <c r="BH2" s="67"/>
      <c r="BI2" s="67"/>
      <c r="BJ2" s="67"/>
      <c r="BK2" s="67"/>
      <c r="BL2" s="67"/>
      <c r="BM2" s="67"/>
      <c r="BN2" s="67"/>
      <c r="BO2" s="67"/>
      <c r="BP2" s="67"/>
      <c r="BQ2" s="67"/>
      <c r="BR2" s="67"/>
      <c r="BS2" s="67"/>
      <c r="BT2" s="67"/>
      <c r="BU2" s="67"/>
      <c r="BV2" s="128"/>
      <c r="BW2" s="128"/>
      <c r="BX2" s="128"/>
    </row>
    <row r="3" spans="1:77" ht="30" customHeight="1">
      <c r="A3" s="540"/>
      <c r="B3" s="461"/>
      <c r="C3" s="541"/>
      <c r="D3" s="540"/>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541"/>
      <c r="BA3" s="547" t="s">
        <v>64</v>
      </c>
      <c r="BB3" s="456"/>
      <c r="BC3" s="456"/>
      <c r="BD3" s="456"/>
      <c r="BE3" s="465"/>
      <c r="BF3" s="67"/>
      <c r="BG3" s="67"/>
      <c r="BH3" s="67"/>
      <c r="BI3" s="67"/>
      <c r="BJ3" s="67"/>
      <c r="BK3" s="67"/>
      <c r="BL3" s="67"/>
      <c r="BM3" s="67"/>
      <c r="BN3" s="67"/>
      <c r="BO3" s="67"/>
      <c r="BP3" s="67"/>
      <c r="BQ3" s="67"/>
      <c r="BR3" s="67"/>
      <c r="BS3" s="67"/>
      <c r="BT3" s="67"/>
      <c r="BU3" s="67"/>
      <c r="BV3" s="128"/>
      <c r="BW3" s="128"/>
      <c r="BX3" s="128"/>
    </row>
    <row r="4" spans="1:77" ht="30" customHeight="1">
      <c r="A4" s="542"/>
      <c r="B4" s="543"/>
      <c r="C4" s="544"/>
      <c r="D4" s="542"/>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3"/>
      <c r="AS4" s="543"/>
      <c r="AT4" s="543"/>
      <c r="AU4" s="543"/>
      <c r="AV4" s="543"/>
      <c r="AW4" s="543"/>
      <c r="AX4" s="543"/>
      <c r="AY4" s="543"/>
      <c r="AZ4" s="544"/>
      <c r="BA4" s="547" t="s">
        <v>65</v>
      </c>
      <c r="BB4" s="456"/>
      <c r="BC4" s="456"/>
      <c r="BD4" s="456"/>
      <c r="BE4" s="465"/>
      <c r="BF4" s="67"/>
      <c r="BG4" s="67"/>
      <c r="BH4" s="67"/>
      <c r="BI4" s="67"/>
      <c r="BJ4" s="67"/>
      <c r="BK4" s="67"/>
      <c r="BL4" s="67"/>
      <c r="BM4" s="67"/>
      <c r="BN4" s="67"/>
      <c r="BO4" s="67"/>
      <c r="BP4" s="67"/>
      <c r="BQ4" s="67"/>
      <c r="BR4" s="67"/>
      <c r="BS4" s="67"/>
      <c r="BT4" s="67"/>
      <c r="BU4" s="67"/>
      <c r="BV4" s="128"/>
      <c r="BW4" s="128"/>
      <c r="BX4" s="128"/>
    </row>
    <row r="5" spans="1:77" ht="8.25" customHeight="1">
      <c r="A5" s="294"/>
      <c r="B5" s="129"/>
      <c r="C5" s="294"/>
      <c r="D5" s="294"/>
      <c r="E5" s="294"/>
      <c r="F5" s="294"/>
      <c r="G5" s="294"/>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67"/>
      <c r="BG5" s="67"/>
      <c r="BH5" s="67"/>
      <c r="BI5" s="67"/>
      <c r="BJ5" s="67"/>
      <c r="BK5" s="67"/>
      <c r="BL5" s="67"/>
      <c r="BM5" s="67"/>
      <c r="BN5" s="67"/>
      <c r="BO5" s="67"/>
      <c r="BP5" s="67"/>
      <c r="BQ5" s="67"/>
      <c r="BR5" s="67"/>
      <c r="BS5" s="67"/>
      <c r="BT5" s="67"/>
      <c r="BU5" s="67"/>
      <c r="BV5" s="67"/>
      <c r="BW5" s="67"/>
      <c r="BX5" s="67"/>
    </row>
    <row r="6" spans="1:77" ht="30" customHeight="1">
      <c r="A6" s="688" t="s">
        <v>66</v>
      </c>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65"/>
      <c r="BF6" s="67"/>
      <c r="BG6" s="67"/>
      <c r="BH6" s="67"/>
      <c r="BI6" s="67"/>
      <c r="BJ6" s="67"/>
      <c r="BK6" s="67"/>
      <c r="BL6" s="67"/>
      <c r="BM6" s="67"/>
      <c r="BN6" s="67"/>
      <c r="BO6" s="67"/>
      <c r="BP6" s="67"/>
      <c r="BQ6" s="67"/>
      <c r="BR6" s="67"/>
      <c r="BS6" s="67"/>
      <c r="BT6" s="67"/>
      <c r="BU6" s="67"/>
      <c r="BV6" s="67"/>
      <c r="BW6" s="67"/>
      <c r="BX6" s="67"/>
    </row>
    <row r="7" spans="1:77" ht="30" customHeight="1">
      <c r="A7" s="687" t="s">
        <v>67</v>
      </c>
      <c r="B7" s="456"/>
      <c r="C7" s="456"/>
      <c r="D7" s="465"/>
      <c r="E7" s="683" t="s">
        <v>749</v>
      </c>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65"/>
      <c r="AL7" s="295"/>
      <c r="AM7" s="295"/>
      <c r="AN7" s="295"/>
      <c r="AO7" s="295"/>
      <c r="AP7" s="295"/>
      <c r="AQ7" s="295"/>
      <c r="AR7" s="295"/>
      <c r="AS7" s="295"/>
      <c r="AT7" s="295"/>
      <c r="AU7" s="295"/>
      <c r="AV7" s="295"/>
      <c r="AW7" s="295"/>
      <c r="AX7" s="295"/>
      <c r="AY7" s="295"/>
      <c r="AZ7" s="295"/>
      <c r="BA7" s="295"/>
      <c r="BB7" s="295"/>
      <c r="BC7" s="295"/>
      <c r="BD7" s="295"/>
      <c r="BE7" s="296"/>
      <c r="BF7" s="67"/>
      <c r="BG7" s="67"/>
      <c r="BH7" s="67"/>
      <c r="BI7" s="67"/>
      <c r="BJ7" s="67"/>
      <c r="BK7" s="67"/>
      <c r="BL7" s="67"/>
      <c r="BM7" s="67"/>
      <c r="BN7" s="67"/>
      <c r="BO7" s="67"/>
      <c r="BP7" s="67"/>
      <c r="BQ7" s="67"/>
      <c r="BR7" s="67"/>
      <c r="BS7" s="67"/>
      <c r="BT7" s="67"/>
      <c r="BU7" s="67"/>
      <c r="BV7" s="67"/>
      <c r="BW7" s="67"/>
      <c r="BX7" s="67"/>
    </row>
    <row r="8" spans="1:77" ht="30" customHeight="1">
      <c r="A8" s="687" t="s">
        <v>69</v>
      </c>
      <c r="B8" s="456"/>
      <c r="C8" s="456"/>
      <c r="D8" s="465"/>
      <c r="E8" s="680" t="s">
        <v>750</v>
      </c>
      <c r="F8" s="681"/>
      <c r="G8" s="681"/>
      <c r="H8" s="681"/>
      <c r="I8" s="681"/>
      <c r="J8" s="681"/>
      <c r="K8" s="681"/>
      <c r="L8" s="681"/>
      <c r="M8" s="681"/>
      <c r="N8" s="681"/>
      <c r="O8" s="681"/>
      <c r="P8" s="681"/>
      <c r="Q8" s="681"/>
      <c r="R8" s="681"/>
      <c r="S8" s="681"/>
      <c r="T8" s="681"/>
      <c r="U8" s="681"/>
      <c r="V8" s="681"/>
      <c r="W8" s="681"/>
      <c r="X8" s="681"/>
      <c r="Y8" s="681"/>
      <c r="Z8" s="681"/>
      <c r="AA8" s="681"/>
      <c r="AB8" s="681"/>
      <c r="AC8" s="681"/>
      <c r="AD8" s="681"/>
      <c r="AE8" s="681"/>
      <c r="AF8" s="681"/>
      <c r="AG8" s="681"/>
      <c r="AH8" s="681"/>
      <c r="AI8" s="681"/>
      <c r="AJ8" s="681"/>
      <c r="AK8" s="682"/>
      <c r="AL8" s="295"/>
      <c r="AM8" s="295"/>
      <c r="AN8" s="295"/>
      <c r="AO8" s="295"/>
      <c r="AP8" s="295"/>
      <c r="AQ8" s="295"/>
      <c r="AR8" s="295"/>
      <c r="AS8" s="295"/>
      <c r="AT8" s="295"/>
      <c r="AU8" s="295"/>
      <c r="AV8" s="295"/>
      <c r="AW8" s="295"/>
      <c r="AX8" s="295"/>
      <c r="AY8" s="295"/>
      <c r="AZ8" s="295"/>
      <c r="BA8" s="295"/>
      <c r="BB8" s="295"/>
      <c r="BC8" s="295"/>
      <c r="BD8" s="295"/>
      <c r="BE8" s="296"/>
      <c r="BF8" s="67"/>
      <c r="BG8" s="67"/>
      <c r="BH8" s="67"/>
      <c r="BI8" s="67"/>
      <c r="BJ8" s="67"/>
      <c r="BK8" s="67"/>
      <c r="BL8" s="67"/>
      <c r="BM8" s="67"/>
      <c r="BN8" s="67"/>
      <c r="BO8" s="67"/>
      <c r="BP8" s="67"/>
      <c r="BQ8" s="67"/>
      <c r="BR8" s="67"/>
      <c r="BS8" s="67"/>
      <c r="BT8" s="67"/>
      <c r="BU8" s="67"/>
      <c r="BV8" s="67"/>
      <c r="BW8" s="67"/>
      <c r="BX8" s="67"/>
    </row>
    <row r="9" spans="1:77" ht="30" customHeight="1">
      <c r="A9" s="687" t="s">
        <v>71</v>
      </c>
      <c r="B9" s="456"/>
      <c r="C9" s="456"/>
      <c r="D9" s="465"/>
      <c r="E9" s="680" t="s">
        <v>751</v>
      </c>
      <c r="F9" s="681"/>
      <c r="G9" s="681"/>
      <c r="H9" s="681"/>
      <c r="I9" s="681"/>
      <c r="J9" s="681"/>
      <c r="K9" s="681"/>
      <c r="L9" s="681"/>
      <c r="M9" s="681"/>
      <c r="N9" s="681"/>
      <c r="O9" s="681"/>
      <c r="P9" s="681"/>
      <c r="Q9" s="681"/>
      <c r="R9" s="681"/>
      <c r="S9" s="681"/>
      <c r="T9" s="681"/>
      <c r="U9" s="681"/>
      <c r="V9" s="681"/>
      <c r="W9" s="681"/>
      <c r="X9" s="681"/>
      <c r="Y9" s="681"/>
      <c r="Z9" s="681"/>
      <c r="AA9" s="681"/>
      <c r="AB9" s="681"/>
      <c r="AC9" s="681"/>
      <c r="AD9" s="681"/>
      <c r="AE9" s="681"/>
      <c r="AF9" s="681"/>
      <c r="AG9" s="681"/>
      <c r="AH9" s="681"/>
      <c r="AI9" s="681"/>
      <c r="AJ9" s="681"/>
      <c r="AK9" s="682"/>
      <c r="AL9" s="295"/>
      <c r="AM9" s="295"/>
      <c r="AN9" s="295"/>
      <c r="AO9" s="295"/>
      <c r="AP9" s="295"/>
      <c r="AQ9" s="295"/>
      <c r="AR9" s="295"/>
      <c r="AS9" s="295"/>
      <c r="AT9" s="295"/>
      <c r="AU9" s="295"/>
      <c r="AV9" s="295"/>
      <c r="AW9" s="295"/>
      <c r="AX9" s="295"/>
      <c r="AY9" s="295"/>
      <c r="AZ9" s="295"/>
      <c r="BA9" s="295"/>
      <c r="BB9" s="295"/>
      <c r="BC9" s="295"/>
      <c r="BD9" s="295"/>
      <c r="BE9" s="296"/>
      <c r="BF9" s="67"/>
      <c r="BG9" s="67"/>
      <c r="BH9" s="67"/>
      <c r="BI9" s="67"/>
      <c r="BJ9" s="67"/>
      <c r="BK9" s="67"/>
      <c r="BL9" s="67"/>
      <c r="BM9" s="67"/>
      <c r="BN9" s="67"/>
      <c r="BO9" s="67"/>
      <c r="BP9" s="67"/>
      <c r="BQ9" s="67"/>
      <c r="BR9" s="67"/>
      <c r="BS9" s="67"/>
      <c r="BT9" s="67"/>
      <c r="BU9" s="67"/>
      <c r="BV9" s="67"/>
      <c r="BW9" s="67"/>
      <c r="BX9" s="67"/>
    </row>
    <row r="10" spans="1:77" ht="8.25" customHeight="1">
      <c r="A10" s="297"/>
      <c r="B10" s="130"/>
      <c r="C10" s="297"/>
      <c r="D10" s="297"/>
      <c r="E10" s="297"/>
      <c r="F10" s="297"/>
      <c r="G10" s="297"/>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67"/>
      <c r="BG10" s="67"/>
      <c r="BH10" s="67"/>
      <c r="BI10" s="67"/>
      <c r="BJ10" s="67"/>
      <c r="BK10" s="67"/>
      <c r="BL10" s="67"/>
      <c r="BM10" s="67"/>
      <c r="BN10" s="67"/>
      <c r="BO10" s="67"/>
      <c r="BP10" s="67"/>
      <c r="BQ10" s="67"/>
      <c r="BR10" s="67"/>
      <c r="BS10" s="67"/>
      <c r="BT10" s="67"/>
      <c r="BU10" s="67"/>
      <c r="BV10" s="67"/>
      <c r="BW10" s="67"/>
      <c r="BX10" s="67"/>
    </row>
    <row r="11" spans="1:77" ht="38.25" customHeight="1">
      <c r="A11" s="565" t="s">
        <v>73</v>
      </c>
      <c r="B11" s="516"/>
      <c r="C11" s="686" t="s">
        <v>74</v>
      </c>
      <c r="D11" s="516"/>
      <c r="E11" s="594" t="s">
        <v>75</v>
      </c>
      <c r="F11" s="494"/>
      <c r="G11" s="494"/>
      <c r="H11" s="574"/>
      <c r="I11" s="580" t="s">
        <v>76</v>
      </c>
      <c r="J11" s="494"/>
      <c r="K11" s="494"/>
      <c r="L11" s="494"/>
      <c r="M11" s="494"/>
      <c r="N11" s="494"/>
      <c r="O11" s="494"/>
      <c r="P11" s="494"/>
      <c r="Q11" s="494"/>
      <c r="R11" s="494"/>
      <c r="S11" s="494"/>
      <c r="T11" s="494"/>
      <c r="U11" s="494"/>
      <c r="V11" s="494"/>
      <c r="W11" s="494"/>
      <c r="X11" s="494"/>
      <c r="Y11" s="494"/>
      <c r="Z11" s="494"/>
      <c r="AA11" s="494"/>
      <c r="AB11" s="494"/>
      <c r="AC11" s="494"/>
      <c r="AD11" s="581"/>
      <c r="AE11" s="584" t="s">
        <v>77</v>
      </c>
      <c r="AF11" s="578"/>
      <c r="AG11" s="578"/>
      <c r="AH11" s="578"/>
      <c r="AI11" s="578"/>
      <c r="AJ11" s="578"/>
      <c r="AK11" s="578"/>
      <c r="AL11" s="578"/>
      <c r="AM11" s="578"/>
      <c r="AN11" s="578"/>
      <c r="AO11" s="578"/>
      <c r="AP11" s="578"/>
      <c r="AQ11" s="578"/>
      <c r="AR11" s="578"/>
      <c r="AS11" s="578"/>
      <c r="AT11" s="578"/>
      <c r="AU11" s="578"/>
      <c r="AV11" s="578"/>
      <c r="AW11" s="578"/>
      <c r="AX11" s="578"/>
      <c r="AY11" s="578"/>
      <c r="AZ11" s="578"/>
      <c r="BA11" s="585"/>
      <c r="BB11" s="560" t="s">
        <v>78</v>
      </c>
      <c r="BC11" s="549"/>
      <c r="BD11" s="549"/>
      <c r="BE11" s="550"/>
      <c r="BF11" s="78"/>
      <c r="BG11" s="78"/>
      <c r="BH11" s="78"/>
      <c r="BI11" s="78"/>
      <c r="BJ11" s="78"/>
      <c r="BK11" s="78"/>
      <c r="BL11" s="78"/>
      <c r="BM11" s="78"/>
      <c r="BN11" s="78"/>
      <c r="BO11" s="78"/>
      <c r="BP11" s="78"/>
      <c r="BQ11" s="78"/>
      <c r="BR11" s="78"/>
      <c r="BS11" s="78"/>
      <c r="BT11" s="78"/>
      <c r="BU11" s="78"/>
      <c r="BV11" s="78"/>
      <c r="BW11" s="78"/>
      <c r="BX11" s="78"/>
    </row>
    <row r="12" spans="1:77" ht="3.75" customHeight="1">
      <c r="A12" s="517"/>
      <c r="B12" s="518"/>
      <c r="C12" s="517"/>
      <c r="D12" s="518"/>
      <c r="E12" s="517"/>
      <c r="F12" s="461"/>
      <c r="G12" s="461"/>
      <c r="H12" s="518"/>
      <c r="I12" s="517"/>
      <c r="J12" s="461"/>
      <c r="K12" s="461"/>
      <c r="L12" s="461"/>
      <c r="M12" s="461"/>
      <c r="N12" s="461"/>
      <c r="O12" s="461"/>
      <c r="P12" s="461"/>
      <c r="Q12" s="461"/>
      <c r="R12" s="461"/>
      <c r="S12" s="461"/>
      <c r="T12" s="461"/>
      <c r="U12" s="461"/>
      <c r="V12" s="461"/>
      <c r="W12" s="461"/>
      <c r="X12" s="461"/>
      <c r="Y12" s="461"/>
      <c r="Z12" s="461"/>
      <c r="AA12" s="461"/>
      <c r="AB12" s="461"/>
      <c r="AC12" s="461"/>
      <c r="AD12" s="556"/>
      <c r="AE12" s="131"/>
      <c r="AF12" s="132"/>
      <c r="AG12" s="132"/>
      <c r="AH12" s="132"/>
      <c r="AI12" s="132"/>
      <c r="AJ12" s="132"/>
      <c r="AK12" s="132"/>
      <c r="AL12" s="132"/>
      <c r="AM12" s="132"/>
      <c r="AN12" s="132"/>
      <c r="AO12" s="132"/>
      <c r="AP12" s="132"/>
      <c r="AQ12" s="132"/>
      <c r="AR12" s="132"/>
      <c r="AS12" s="132"/>
      <c r="AT12" s="132"/>
      <c r="AU12" s="133"/>
      <c r="AV12" s="133"/>
      <c r="AW12" s="133"/>
      <c r="AX12" s="522" t="s">
        <v>81</v>
      </c>
      <c r="AY12" s="515"/>
      <c r="AZ12" s="515"/>
      <c r="BA12" s="516"/>
      <c r="BB12" s="562" t="s">
        <v>82</v>
      </c>
      <c r="BC12" s="516"/>
      <c r="BD12" s="573" t="s">
        <v>83</v>
      </c>
      <c r="BE12" s="574"/>
      <c r="BF12" s="67"/>
      <c r="BG12" s="67"/>
      <c r="BH12" s="67"/>
      <c r="BI12" s="67"/>
      <c r="BJ12" s="67"/>
      <c r="BK12" s="67"/>
      <c r="BL12" s="67"/>
      <c r="BM12" s="67"/>
      <c r="BN12" s="67"/>
      <c r="BO12" s="67"/>
      <c r="BP12" s="67"/>
      <c r="BQ12" s="67"/>
      <c r="BR12" s="67"/>
      <c r="BS12" s="67"/>
      <c r="BT12" s="67"/>
      <c r="BU12" s="67"/>
      <c r="BV12" s="67"/>
      <c r="BW12" s="67"/>
      <c r="BX12" s="67"/>
    </row>
    <row r="13" spans="1:77" ht="28.5" customHeight="1">
      <c r="A13" s="519"/>
      <c r="B13" s="521"/>
      <c r="C13" s="519"/>
      <c r="D13" s="521"/>
      <c r="E13" s="519"/>
      <c r="F13" s="520"/>
      <c r="G13" s="520"/>
      <c r="H13" s="521"/>
      <c r="I13" s="519"/>
      <c r="J13" s="520"/>
      <c r="K13" s="520"/>
      <c r="L13" s="520"/>
      <c r="M13" s="520"/>
      <c r="N13" s="520"/>
      <c r="O13" s="520"/>
      <c r="P13" s="520"/>
      <c r="Q13" s="520"/>
      <c r="R13" s="520"/>
      <c r="S13" s="520"/>
      <c r="T13" s="520"/>
      <c r="U13" s="520"/>
      <c r="V13" s="520"/>
      <c r="W13" s="520"/>
      <c r="X13" s="520"/>
      <c r="Y13" s="520"/>
      <c r="Z13" s="520"/>
      <c r="AA13" s="520"/>
      <c r="AB13" s="520"/>
      <c r="AC13" s="520"/>
      <c r="AD13" s="557"/>
      <c r="AE13" s="575" t="s">
        <v>79</v>
      </c>
      <c r="AF13" s="576"/>
      <c r="AG13" s="577" t="s">
        <v>80</v>
      </c>
      <c r="AH13" s="578"/>
      <c r="AI13" s="578"/>
      <c r="AJ13" s="578"/>
      <c r="AK13" s="578"/>
      <c r="AL13" s="578"/>
      <c r="AM13" s="578"/>
      <c r="AN13" s="578"/>
      <c r="AO13" s="578"/>
      <c r="AP13" s="578"/>
      <c r="AQ13" s="578"/>
      <c r="AR13" s="578"/>
      <c r="AS13" s="578"/>
      <c r="AT13" s="578"/>
      <c r="AU13" s="578"/>
      <c r="AV13" s="576"/>
      <c r="AW13" s="134"/>
      <c r="AX13" s="559"/>
      <c r="AY13" s="461"/>
      <c r="AZ13" s="461"/>
      <c r="BA13" s="518"/>
      <c r="BB13" s="517"/>
      <c r="BC13" s="518"/>
      <c r="BD13" s="517"/>
      <c r="BE13" s="518"/>
      <c r="BF13" s="67"/>
      <c r="BG13" s="67"/>
      <c r="BH13" s="67"/>
      <c r="BI13" s="67"/>
      <c r="BJ13" s="67"/>
      <c r="BK13" s="67"/>
      <c r="BL13" s="67"/>
      <c r="BM13" s="67"/>
      <c r="BN13" s="67"/>
      <c r="BO13" s="67"/>
      <c r="BP13" s="67"/>
      <c r="BQ13" s="67"/>
      <c r="BR13" s="67"/>
      <c r="BS13" s="67"/>
      <c r="BT13" s="67"/>
      <c r="BU13" s="67"/>
      <c r="BV13" s="67"/>
      <c r="BW13" s="67"/>
      <c r="BX13" s="67"/>
    </row>
    <row r="14" spans="1:77" ht="48.75" customHeight="1">
      <c r="A14" s="583" t="s">
        <v>91</v>
      </c>
      <c r="B14" s="583" t="s">
        <v>92</v>
      </c>
      <c r="C14" s="533" t="s">
        <v>93</v>
      </c>
      <c r="D14" s="533" t="s">
        <v>94</v>
      </c>
      <c r="E14" s="534" t="s">
        <v>95</v>
      </c>
      <c r="F14" s="534" t="s">
        <v>96</v>
      </c>
      <c r="G14" s="534" t="s">
        <v>97</v>
      </c>
      <c r="H14" s="534" t="s">
        <v>98</v>
      </c>
      <c r="I14" s="535" t="s">
        <v>99</v>
      </c>
      <c r="J14" s="582" t="s">
        <v>266</v>
      </c>
      <c r="K14" s="525"/>
      <c r="L14" s="525"/>
      <c r="M14" s="525"/>
      <c r="N14" s="525"/>
      <c r="O14" s="525"/>
      <c r="P14" s="525"/>
      <c r="Q14" s="525"/>
      <c r="R14" s="525"/>
      <c r="S14" s="525"/>
      <c r="T14" s="525"/>
      <c r="U14" s="525"/>
      <c r="V14" s="525"/>
      <c r="W14" s="525"/>
      <c r="X14" s="525"/>
      <c r="Y14" s="525"/>
      <c r="Z14" s="525"/>
      <c r="AA14" s="529"/>
      <c r="AB14" s="135"/>
      <c r="AC14" s="535" t="s">
        <v>954</v>
      </c>
      <c r="AD14" s="535" t="s">
        <v>101</v>
      </c>
      <c r="AE14" s="508" t="s">
        <v>103</v>
      </c>
      <c r="AF14" s="508" t="s">
        <v>104</v>
      </c>
      <c r="AG14" s="136" t="s">
        <v>84</v>
      </c>
      <c r="AH14" s="137"/>
      <c r="AI14" s="138" t="s">
        <v>85</v>
      </c>
      <c r="AJ14" s="139"/>
      <c r="AK14" s="138" t="s">
        <v>86</v>
      </c>
      <c r="AL14" s="139"/>
      <c r="AM14" s="138" t="s">
        <v>87</v>
      </c>
      <c r="AN14" s="139"/>
      <c r="AO14" s="138" t="s">
        <v>88</v>
      </c>
      <c r="AP14" s="139"/>
      <c r="AQ14" s="138" t="s">
        <v>89</v>
      </c>
      <c r="AR14" s="139"/>
      <c r="AS14" s="524" t="s">
        <v>90</v>
      </c>
      <c r="AT14" s="525"/>
      <c r="AU14" s="525"/>
      <c r="AV14" s="529"/>
      <c r="AW14" s="139"/>
      <c r="AX14" s="523"/>
      <c r="AY14" s="520"/>
      <c r="AZ14" s="520"/>
      <c r="BA14" s="521"/>
      <c r="BB14" s="519"/>
      <c r="BC14" s="521"/>
      <c r="BD14" s="519"/>
      <c r="BE14" s="521"/>
      <c r="BF14" s="67"/>
      <c r="BG14" s="67"/>
      <c r="BH14" s="67"/>
      <c r="BI14" s="67"/>
      <c r="BJ14" s="67"/>
      <c r="BK14" s="67"/>
      <c r="BL14" s="67"/>
      <c r="BM14" s="67"/>
      <c r="BN14" s="67"/>
      <c r="BO14" s="67"/>
      <c r="BP14" s="67"/>
      <c r="BQ14" s="67"/>
      <c r="BR14" s="67"/>
      <c r="BS14" s="67"/>
      <c r="BT14" s="67"/>
      <c r="BU14" s="67"/>
      <c r="BV14" s="67"/>
      <c r="BW14" s="67"/>
      <c r="BX14" s="67"/>
    </row>
    <row r="15" spans="1:77" ht="133.5" customHeight="1">
      <c r="A15" s="502"/>
      <c r="B15" s="502"/>
      <c r="C15" s="502"/>
      <c r="D15" s="502"/>
      <c r="E15" s="502"/>
      <c r="F15" s="502"/>
      <c r="G15" s="502"/>
      <c r="H15" s="502"/>
      <c r="I15" s="502"/>
      <c r="J15" s="140" t="s">
        <v>268</v>
      </c>
      <c r="K15" s="140" t="s">
        <v>269</v>
      </c>
      <c r="L15" s="140" t="s">
        <v>270</v>
      </c>
      <c r="M15" s="140" t="s">
        <v>271</v>
      </c>
      <c r="N15" s="140" t="s">
        <v>272</v>
      </c>
      <c r="O15" s="140" t="s">
        <v>273</v>
      </c>
      <c r="P15" s="140" t="s">
        <v>274</v>
      </c>
      <c r="Q15" s="140" t="s">
        <v>275</v>
      </c>
      <c r="R15" s="140" t="s">
        <v>276</v>
      </c>
      <c r="S15" s="140" t="s">
        <v>277</v>
      </c>
      <c r="T15" s="140" t="s">
        <v>278</v>
      </c>
      <c r="U15" s="140" t="s">
        <v>279</v>
      </c>
      <c r="V15" s="140" t="s">
        <v>280</v>
      </c>
      <c r="W15" s="140" t="s">
        <v>281</v>
      </c>
      <c r="X15" s="140" t="s">
        <v>282</v>
      </c>
      <c r="Y15" s="140" t="s">
        <v>283</v>
      </c>
      <c r="Z15" s="140" t="s">
        <v>284</v>
      </c>
      <c r="AA15" s="140" t="s">
        <v>285</v>
      </c>
      <c r="AB15" s="141" t="s">
        <v>286</v>
      </c>
      <c r="AC15" s="502"/>
      <c r="AD15" s="502"/>
      <c r="AE15" s="502"/>
      <c r="AF15" s="502"/>
      <c r="AG15" s="142" t="s">
        <v>287</v>
      </c>
      <c r="AH15" s="143" t="s">
        <v>106</v>
      </c>
      <c r="AI15" s="142" t="s">
        <v>288</v>
      </c>
      <c r="AJ15" s="143" t="s">
        <v>106</v>
      </c>
      <c r="AK15" s="142" t="s">
        <v>109</v>
      </c>
      <c r="AL15" s="143" t="s">
        <v>106</v>
      </c>
      <c r="AM15" s="142" t="s">
        <v>110</v>
      </c>
      <c r="AN15" s="143" t="s">
        <v>106</v>
      </c>
      <c r="AO15" s="142" t="s">
        <v>111</v>
      </c>
      <c r="AP15" s="143" t="s">
        <v>106</v>
      </c>
      <c r="AQ15" s="142" t="s">
        <v>112</v>
      </c>
      <c r="AR15" s="143" t="s">
        <v>106</v>
      </c>
      <c r="AS15" s="142" t="s">
        <v>113</v>
      </c>
      <c r="AT15" s="142" t="s">
        <v>114</v>
      </c>
      <c r="AU15" s="142" t="s">
        <v>115</v>
      </c>
      <c r="AV15" s="142" t="s">
        <v>116</v>
      </c>
      <c r="AW15" s="142" t="s">
        <v>117</v>
      </c>
      <c r="AX15" s="142" t="s">
        <v>118</v>
      </c>
      <c r="AY15" s="145" t="s">
        <v>99</v>
      </c>
      <c r="AZ15" s="142" t="s">
        <v>100</v>
      </c>
      <c r="BA15" s="142" t="s">
        <v>119</v>
      </c>
      <c r="BB15" s="146" t="s">
        <v>120</v>
      </c>
      <c r="BC15" s="146" t="s">
        <v>96</v>
      </c>
      <c r="BD15" s="147" t="s">
        <v>120</v>
      </c>
      <c r="BE15" s="147" t="s">
        <v>96</v>
      </c>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7" ht="248.25" customHeight="1">
      <c r="A16" s="501" t="s">
        <v>22</v>
      </c>
      <c r="B16" s="507">
        <v>1</v>
      </c>
      <c r="C16" s="86" t="s">
        <v>787</v>
      </c>
      <c r="D16" s="86" t="s">
        <v>955</v>
      </c>
      <c r="E16" s="501" t="s">
        <v>956</v>
      </c>
      <c r="F16" s="501" t="s">
        <v>957</v>
      </c>
      <c r="G16" s="86" t="s">
        <v>801</v>
      </c>
      <c r="H16" s="501" t="s">
        <v>478</v>
      </c>
      <c r="I16" s="501" t="s">
        <v>226</v>
      </c>
      <c r="J16" s="501" t="s">
        <v>238</v>
      </c>
      <c r="K16" s="501" t="s">
        <v>238</v>
      </c>
      <c r="L16" s="501" t="s">
        <v>238</v>
      </c>
      <c r="M16" s="501" t="s">
        <v>238</v>
      </c>
      <c r="N16" s="501" t="s">
        <v>238</v>
      </c>
      <c r="O16" s="501" t="s">
        <v>238</v>
      </c>
      <c r="P16" s="501" t="s">
        <v>238</v>
      </c>
      <c r="Q16" s="501" t="s">
        <v>238</v>
      </c>
      <c r="R16" s="501" t="s">
        <v>140</v>
      </c>
      <c r="S16" s="501" t="s">
        <v>238</v>
      </c>
      <c r="T16" s="501" t="s">
        <v>238</v>
      </c>
      <c r="U16" s="501" t="s">
        <v>238</v>
      </c>
      <c r="V16" s="501" t="s">
        <v>238</v>
      </c>
      <c r="W16" s="501" t="s">
        <v>238</v>
      </c>
      <c r="X16" s="501" t="s">
        <v>238</v>
      </c>
      <c r="Y16" s="501" t="s">
        <v>140</v>
      </c>
      <c r="Z16" s="501" t="s">
        <v>140</v>
      </c>
      <c r="AA16" s="501" t="s">
        <v>140</v>
      </c>
      <c r="AB16" s="501">
        <v>14</v>
      </c>
      <c r="AC16" s="501" t="s">
        <v>231</v>
      </c>
      <c r="AD16" s="501" t="s">
        <v>222</v>
      </c>
      <c r="AE16" s="501" t="s">
        <v>958</v>
      </c>
      <c r="AF16" s="501" t="s">
        <v>131</v>
      </c>
      <c r="AG16" s="501" t="s">
        <v>959</v>
      </c>
      <c r="AH16" s="501">
        <v>30</v>
      </c>
      <c r="AI16" s="501" t="s">
        <v>833</v>
      </c>
      <c r="AJ16" s="501">
        <v>15</v>
      </c>
      <c r="AK16" s="501" t="s">
        <v>960</v>
      </c>
      <c r="AL16" s="501">
        <v>15</v>
      </c>
      <c r="AM16" s="501" t="s">
        <v>961</v>
      </c>
      <c r="AN16" s="501">
        <v>15</v>
      </c>
      <c r="AO16" s="501" t="s">
        <v>780</v>
      </c>
      <c r="AP16" s="501">
        <v>15</v>
      </c>
      <c r="AQ16" s="501" t="s">
        <v>962</v>
      </c>
      <c r="AR16" s="501">
        <v>10</v>
      </c>
      <c r="AS16" s="501">
        <v>100</v>
      </c>
      <c r="AT16" s="501" t="s">
        <v>138</v>
      </c>
      <c r="AU16" s="656" t="s">
        <v>139</v>
      </c>
      <c r="AV16" s="656" t="s">
        <v>138</v>
      </c>
      <c r="AW16" s="501" t="s">
        <v>140</v>
      </c>
      <c r="AX16" s="501" t="s">
        <v>138</v>
      </c>
      <c r="AY16" s="501" t="s">
        <v>141</v>
      </c>
      <c r="AZ16" s="501" t="s">
        <v>127</v>
      </c>
      <c r="BA16" s="501" t="s">
        <v>224</v>
      </c>
      <c r="BB16" s="86">
        <v>1</v>
      </c>
      <c r="BC16" s="282" t="s">
        <v>963</v>
      </c>
      <c r="BD16" s="298">
        <v>1</v>
      </c>
      <c r="BE16" s="290" t="s">
        <v>964</v>
      </c>
      <c r="BF16" s="58"/>
      <c r="BG16" s="58"/>
      <c r="BH16" s="58"/>
      <c r="BI16" s="58"/>
      <c r="BJ16" s="58"/>
      <c r="BK16" s="58"/>
      <c r="BL16" s="58"/>
      <c r="BM16" s="58"/>
      <c r="BN16" s="58"/>
      <c r="BO16" s="58"/>
      <c r="BP16" s="58"/>
      <c r="BQ16" s="58"/>
      <c r="BR16" s="58"/>
      <c r="BS16" s="58"/>
      <c r="BT16" s="58"/>
      <c r="BU16" s="58"/>
      <c r="BV16" s="58"/>
      <c r="BW16" s="58"/>
      <c r="BX16" s="58"/>
      <c r="BY16" s="58"/>
    </row>
    <row r="17" spans="1:77" ht="289.5" customHeight="1">
      <c r="A17" s="506"/>
      <c r="B17" s="506"/>
      <c r="C17" s="86" t="s">
        <v>787</v>
      </c>
      <c r="D17" s="86" t="s">
        <v>965</v>
      </c>
      <c r="E17" s="506"/>
      <c r="F17" s="506"/>
      <c r="G17" s="86" t="s">
        <v>840</v>
      </c>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c r="AE17" s="506"/>
      <c r="AF17" s="506"/>
      <c r="AG17" s="506"/>
      <c r="AH17" s="506"/>
      <c r="AI17" s="506"/>
      <c r="AJ17" s="506"/>
      <c r="AK17" s="506"/>
      <c r="AL17" s="506"/>
      <c r="AM17" s="506"/>
      <c r="AN17" s="506"/>
      <c r="AO17" s="506"/>
      <c r="AP17" s="506"/>
      <c r="AQ17" s="506"/>
      <c r="AR17" s="506"/>
      <c r="AS17" s="506"/>
      <c r="AT17" s="506"/>
      <c r="AU17" s="506"/>
      <c r="AV17" s="506"/>
      <c r="AW17" s="506"/>
      <c r="AX17" s="506"/>
      <c r="AY17" s="506"/>
      <c r="AZ17" s="506"/>
      <c r="BA17" s="506"/>
      <c r="BB17" s="86">
        <v>2</v>
      </c>
      <c r="BC17" s="299" t="s">
        <v>966</v>
      </c>
      <c r="BD17" s="298">
        <v>2</v>
      </c>
      <c r="BE17" s="290" t="s">
        <v>967</v>
      </c>
      <c r="BF17" s="58"/>
      <c r="BG17" s="58"/>
      <c r="BH17" s="58"/>
      <c r="BI17" s="58"/>
      <c r="BJ17" s="58"/>
      <c r="BK17" s="58"/>
      <c r="BL17" s="58"/>
      <c r="BM17" s="58"/>
      <c r="BN17" s="58"/>
      <c r="BO17" s="58"/>
      <c r="BP17" s="58"/>
      <c r="BQ17" s="58"/>
      <c r="BR17" s="58"/>
      <c r="BS17" s="58"/>
      <c r="BT17" s="58"/>
      <c r="BU17" s="58"/>
      <c r="BV17" s="58"/>
      <c r="BW17" s="58"/>
      <c r="BX17" s="58"/>
      <c r="BY17" s="58"/>
    </row>
    <row r="18" spans="1:77" ht="138" customHeight="1">
      <c r="A18" s="506"/>
      <c r="B18" s="506"/>
      <c r="C18" s="86" t="s">
        <v>787</v>
      </c>
      <c r="D18" s="86" t="s">
        <v>803</v>
      </c>
      <c r="E18" s="506"/>
      <c r="F18" s="506"/>
      <c r="G18" s="86" t="s">
        <v>968</v>
      </c>
      <c r="H18" s="506"/>
      <c r="I18" s="506"/>
      <c r="J18" s="506"/>
      <c r="K18" s="506"/>
      <c r="L18" s="506"/>
      <c r="M18" s="506"/>
      <c r="N18" s="506"/>
      <c r="O18" s="506"/>
      <c r="P18" s="506"/>
      <c r="Q18" s="506"/>
      <c r="R18" s="506"/>
      <c r="S18" s="506"/>
      <c r="T18" s="506"/>
      <c r="U18" s="506"/>
      <c r="V18" s="506"/>
      <c r="W18" s="506"/>
      <c r="X18" s="506"/>
      <c r="Y18" s="506"/>
      <c r="Z18" s="506"/>
      <c r="AA18" s="506"/>
      <c r="AB18" s="506"/>
      <c r="AC18" s="506"/>
      <c r="AD18" s="506"/>
      <c r="AE18" s="506"/>
      <c r="AF18" s="506"/>
      <c r="AG18" s="506"/>
      <c r="AH18" s="506"/>
      <c r="AI18" s="506"/>
      <c r="AJ18" s="506"/>
      <c r="AK18" s="506"/>
      <c r="AL18" s="506"/>
      <c r="AM18" s="506"/>
      <c r="AN18" s="506"/>
      <c r="AO18" s="506"/>
      <c r="AP18" s="506"/>
      <c r="AQ18" s="506"/>
      <c r="AR18" s="506"/>
      <c r="AS18" s="506"/>
      <c r="AT18" s="506"/>
      <c r="AU18" s="506"/>
      <c r="AV18" s="506"/>
      <c r="AW18" s="506"/>
      <c r="AX18" s="506"/>
      <c r="AY18" s="506"/>
      <c r="AZ18" s="506"/>
      <c r="BA18" s="506"/>
      <c r="BB18" s="86">
        <v>3</v>
      </c>
      <c r="BC18" s="283" t="s">
        <v>1831</v>
      </c>
      <c r="BD18" s="298">
        <v>3</v>
      </c>
      <c r="BE18" s="276" t="s">
        <v>1932</v>
      </c>
      <c r="BF18" s="58"/>
      <c r="BG18" s="58"/>
      <c r="BH18" s="58"/>
      <c r="BI18" s="58"/>
      <c r="BJ18" s="58"/>
      <c r="BK18" s="58"/>
      <c r="BL18" s="58"/>
      <c r="BM18" s="58"/>
      <c r="BN18" s="58"/>
      <c r="BO18" s="58"/>
      <c r="BP18" s="58"/>
      <c r="BQ18" s="58"/>
      <c r="BR18" s="58"/>
      <c r="BS18" s="58"/>
      <c r="BT18" s="58"/>
      <c r="BU18" s="58"/>
      <c r="BV18" s="58"/>
      <c r="BW18" s="58"/>
      <c r="BX18" s="58"/>
      <c r="BY18" s="58"/>
    </row>
    <row r="19" spans="1:77" ht="37.5" customHeight="1">
      <c r="A19" s="506"/>
      <c r="B19" s="506"/>
      <c r="C19" s="86" t="s">
        <v>787</v>
      </c>
      <c r="D19" s="86" t="s">
        <v>969</v>
      </c>
      <c r="E19" s="506"/>
      <c r="F19" s="506"/>
      <c r="G19" s="86"/>
      <c r="H19" s="506"/>
      <c r="I19" s="50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6"/>
      <c r="AL19" s="506"/>
      <c r="AM19" s="506"/>
      <c r="AN19" s="506"/>
      <c r="AO19" s="506"/>
      <c r="AP19" s="506"/>
      <c r="AQ19" s="506"/>
      <c r="AR19" s="506"/>
      <c r="AS19" s="506"/>
      <c r="AT19" s="506"/>
      <c r="AU19" s="506"/>
      <c r="AV19" s="506"/>
      <c r="AW19" s="506"/>
      <c r="AX19" s="506"/>
      <c r="AY19" s="506"/>
      <c r="AZ19" s="506"/>
      <c r="BA19" s="506"/>
      <c r="BB19" s="86"/>
      <c r="BC19" s="278"/>
      <c r="BD19" s="298"/>
      <c r="BE19" s="298"/>
      <c r="BF19" s="58"/>
      <c r="BG19" s="58"/>
      <c r="BH19" s="58"/>
      <c r="BI19" s="58"/>
      <c r="BJ19" s="58"/>
      <c r="BK19" s="58"/>
      <c r="BL19" s="58"/>
      <c r="BM19" s="58"/>
      <c r="BN19" s="58"/>
      <c r="BO19" s="58"/>
      <c r="BP19" s="58"/>
      <c r="BQ19" s="58"/>
      <c r="BR19" s="58"/>
      <c r="BS19" s="58"/>
      <c r="BT19" s="58"/>
      <c r="BU19" s="58"/>
      <c r="BV19" s="58"/>
      <c r="BW19" s="58"/>
      <c r="BX19" s="58"/>
      <c r="BY19" s="58"/>
    </row>
    <row r="20" spans="1:77" ht="37.5" customHeight="1">
      <c r="A20" s="502"/>
      <c r="B20" s="502"/>
      <c r="C20" s="86" t="s">
        <v>787</v>
      </c>
      <c r="D20" s="86" t="s">
        <v>970</v>
      </c>
      <c r="E20" s="502"/>
      <c r="F20" s="502"/>
      <c r="G20" s="86"/>
      <c r="H20" s="502"/>
      <c r="I20" s="502"/>
      <c r="J20" s="502"/>
      <c r="K20" s="502"/>
      <c r="L20" s="502"/>
      <c r="M20" s="502"/>
      <c r="N20" s="502"/>
      <c r="O20" s="502"/>
      <c r="P20" s="502"/>
      <c r="Q20" s="502"/>
      <c r="R20" s="502"/>
      <c r="S20" s="502"/>
      <c r="T20" s="502"/>
      <c r="U20" s="502"/>
      <c r="V20" s="502"/>
      <c r="W20" s="502"/>
      <c r="X20" s="502"/>
      <c r="Y20" s="502"/>
      <c r="Z20" s="502"/>
      <c r="AA20" s="502"/>
      <c r="AB20" s="502"/>
      <c r="AC20" s="502"/>
      <c r="AD20" s="502"/>
      <c r="AE20" s="502"/>
      <c r="AF20" s="502"/>
      <c r="AG20" s="502"/>
      <c r="AH20" s="502"/>
      <c r="AI20" s="502"/>
      <c r="AJ20" s="502"/>
      <c r="AK20" s="502"/>
      <c r="AL20" s="502"/>
      <c r="AM20" s="502"/>
      <c r="AN20" s="502"/>
      <c r="AO20" s="502"/>
      <c r="AP20" s="502"/>
      <c r="AQ20" s="502"/>
      <c r="AR20" s="502"/>
      <c r="AS20" s="502"/>
      <c r="AT20" s="502"/>
      <c r="AU20" s="502"/>
      <c r="AV20" s="502"/>
      <c r="AW20" s="502"/>
      <c r="AX20" s="502"/>
      <c r="AY20" s="502"/>
      <c r="AZ20" s="502"/>
      <c r="BA20" s="502"/>
      <c r="BB20" s="86"/>
      <c r="BC20" s="278"/>
      <c r="BD20" s="298"/>
      <c r="BE20" s="298"/>
      <c r="BF20" s="58"/>
      <c r="BG20" s="58"/>
      <c r="BH20" s="58"/>
      <c r="BI20" s="58"/>
      <c r="BJ20" s="58"/>
      <c r="BK20" s="58"/>
      <c r="BL20" s="58"/>
      <c r="BM20" s="58"/>
      <c r="BN20" s="58"/>
      <c r="BO20" s="58"/>
      <c r="BP20" s="58"/>
      <c r="BQ20" s="58"/>
      <c r="BR20" s="58"/>
      <c r="BS20" s="58"/>
      <c r="BT20" s="58"/>
      <c r="BU20" s="58"/>
      <c r="BV20" s="58"/>
      <c r="BW20" s="58"/>
      <c r="BX20" s="58"/>
      <c r="BY20" s="58"/>
    </row>
    <row r="21" spans="1:77" ht="15.75" customHeight="1">
      <c r="A21" s="300"/>
      <c r="B21" s="155"/>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0"/>
      <c r="BA21" s="300"/>
      <c r="BB21" s="300"/>
      <c r="BC21" s="301"/>
      <c r="BD21" s="301"/>
      <c r="BE21" s="301"/>
      <c r="BF21" s="58"/>
      <c r="BG21" s="58"/>
      <c r="BH21" s="58"/>
      <c r="BI21" s="58"/>
      <c r="BJ21" s="58"/>
      <c r="BK21" s="58"/>
      <c r="BL21" s="58"/>
      <c r="BM21" s="58"/>
      <c r="BN21" s="58"/>
      <c r="BO21" s="58"/>
      <c r="BP21" s="58"/>
      <c r="BQ21" s="58"/>
      <c r="BR21" s="58"/>
      <c r="BS21" s="58"/>
      <c r="BT21" s="58"/>
      <c r="BU21" s="58"/>
      <c r="BV21" s="58"/>
      <c r="BW21" s="58"/>
      <c r="BX21" s="58"/>
      <c r="BY21" s="58"/>
    </row>
    <row r="22" spans="1:77" ht="176.25" customHeight="1">
      <c r="A22" s="501" t="s">
        <v>22</v>
      </c>
      <c r="B22" s="507">
        <v>2</v>
      </c>
      <c r="C22" s="501" t="s">
        <v>787</v>
      </c>
      <c r="D22" s="501" t="s">
        <v>971</v>
      </c>
      <c r="E22" s="501" t="s">
        <v>972</v>
      </c>
      <c r="F22" s="501" t="s">
        <v>973</v>
      </c>
      <c r="G22" s="86" t="s">
        <v>840</v>
      </c>
      <c r="H22" s="501" t="s">
        <v>478</v>
      </c>
      <c r="I22" s="685" t="s">
        <v>226</v>
      </c>
      <c r="J22" s="501" t="s">
        <v>238</v>
      </c>
      <c r="K22" s="501" t="s">
        <v>238</v>
      </c>
      <c r="L22" s="501" t="s">
        <v>238</v>
      </c>
      <c r="M22" s="501" t="s">
        <v>238</v>
      </c>
      <c r="N22" s="501" t="s">
        <v>238</v>
      </c>
      <c r="O22" s="501" t="s">
        <v>238</v>
      </c>
      <c r="P22" s="501" t="s">
        <v>238</v>
      </c>
      <c r="Q22" s="501" t="s">
        <v>140</v>
      </c>
      <c r="R22" s="501" t="s">
        <v>140</v>
      </c>
      <c r="S22" s="501" t="s">
        <v>238</v>
      </c>
      <c r="T22" s="501" t="s">
        <v>238</v>
      </c>
      <c r="U22" s="501" t="s">
        <v>238</v>
      </c>
      <c r="V22" s="501" t="s">
        <v>238</v>
      </c>
      <c r="W22" s="501" t="s">
        <v>238</v>
      </c>
      <c r="X22" s="501" t="s">
        <v>238</v>
      </c>
      <c r="Y22" s="501" t="s">
        <v>140</v>
      </c>
      <c r="Z22" s="501" t="s">
        <v>140</v>
      </c>
      <c r="AA22" s="501" t="s">
        <v>140</v>
      </c>
      <c r="AB22" s="501">
        <v>13</v>
      </c>
      <c r="AC22" s="645" t="s">
        <v>231</v>
      </c>
      <c r="AD22" s="645" t="s">
        <v>222</v>
      </c>
      <c r="AE22" s="501" t="s">
        <v>974</v>
      </c>
      <c r="AF22" s="501" t="s">
        <v>158</v>
      </c>
      <c r="AG22" s="501" t="s">
        <v>975</v>
      </c>
      <c r="AH22" s="501">
        <v>30</v>
      </c>
      <c r="AI22" s="501" t="s">
        <v>833</v>
      </c>
      <c r="AJ22" s="501">
        <v>15</v>
      </c>
      <c r="AK22" s="501" t="s">
        <v>976</v>
      </c>
      <c r="AL22" s="501">
        <v>15</v>
      </c>
      <c r="AM22" s="501" t="s">
        <v>961</v>
      </c>
      <c r="AN22" s="501">
        <v>15</v>
      </c>
      <c r="AO22" s="501" t="s">
        <v>780</v>
      </c>
      <c r="AP22" s="501">
        <v>15</v>
      </c>
      <c r="AQ22" s="501" t="s">
        <v>962</v>
      </c>
      <c r="AR22" s="501">
        <v>10</v>
      </c>
      <c r="AS22" s="501">
        <v>100</v>
      </c>
      <c r="AT22" s="501" t="s">
        <v>138</v>
      </c>
      <c r="AU22" s="656" t="s">
        <v>139</v>
      </c>
      <c r="AV22" s="656" t="s">
        <v>138</v>
      </c>
      <c r="AW22" s="501" t="s">
        <v>140</v>
      </c>
      <c r="AX22" s="501" t="s">
        <v>138</v>
      </c>
      <c r="AY22" s="501" t="s">
        <v>226</v>
      </c>
      <c r="AZ22" s="501" t="s">
        <v>127</v>
      </c>
      <c r="BA22" s="501" t="s">
        <v>224</v>
      </c>
      <c r="BB22" s="86">
        <v>1</v>
      </c>
      <c r="BC22" s="283" t="s">
        <v>977</v>
      </c>
      <c r="BD22" s="298">
        <v>1</v>
      </c>
      <c r="BE22" s="276" t="s">
        <v>978</v>
      </c>
      <c r="BF22" s="58"/>
      <c r="BG22" s="58"/>
      <c r="BH22" s="58"/>
      <c r="BI22" s="58"/>
      <c r="BJ22" s="58"/>
      <c r="BK22" s="58"/>
      <c r="BL22" s="58"/>
      <c r="BM22" s="58"/>
      <c r="BN22" s="58"/>
      <c r="BO22" s="58"/>
      <c r="BP22" s="58"/>
      <c r="BQ22" s="58"/>
      <c r="BR22" s="58"/>
      <c r="BS22" s="58"/>
      <c r="BT22" s="58"/>
      <c r="BU22" s="58"/>
      <c r="BV22" s="58"/>
      <c r="BW22" s="58"/>
      <c r="BX22" s="58"/>
      <c r="BY22" s="58"/>
    </row>
    <row r="23" spans="1:77" ht="108" customHeight="1">
      <c r="A23" s="506"/>
      <c r="B23" s="506"/>
      <c r="C23" s="506"/>
      <c r="D23" s="506"/>
      <c r="E23" s="506"/>
      <c r="F23" s="506"/>
      <c r="G23" s="86" t="s">
        <v>801</v>
      </c>
      <c r="H23" s="506"/>
      <c r="I23" s="506"/>
      <c r="J23" s="506"/>
      <c r="K23" s="506"/>
      <c r="L23" s="506"/>
      <c r="M23" s="506"/>
      <c r="N23" s="506"/>
      <c r="O23" s="506"/>
      <c r="P23" s="506"/>
      <c r="Q23" s="506"/>
      <c r="R23" s="506"/>
      <c r="S23" s="506"/>
      <c r="T23" s="506"/>
      <c r="U23" s="506"/>
      <c r="V23" s="506"/>
      <c r="W23" s="506"/>
      <c r="X23" s="506"/>
      <c r="Y23" s="506"/>
      <c r="Z23" s="506"/>
      <c r="AA23" s="506"/>
      <c r="AB23" s="506"/>
      <c r="AC23" s="506"/>
      <c r="AD23" s="506"/>
      <c r="AE23" s="506"/>
      <c r="AF23" s="506"/>
      <c r="AG23" s="506"/>
      <c r="AH23" s="506"/>
      <c r="AI23" s="506"/>
      <c r="AJ23" s="506"/>
      <c r="AK23" s="506"/>
      <c r="AL23" s="506"/>
      <c r="AM23" s="506"/>
      <c r="AN23" s="506"/>
      <c r="AO23" s="506"/>
      <c r="AP23" s="506"/>
      <c r="AQ23" s="506"/>
      <c r="AR23" s="506"/>
      <c r="AS23" s="506"/>
      <c r="AT23" s="506"/>
      <c r="AU23" s="506"/>
      <c r="AV23" s="506"/>
      <c r="AW23" s="506"/>
      <c r="AX23" s="506"/>
      <c r="AY23" s="506"/>
      <c r="AZ23" s="506"/>
      <c r="BA23" s="506"/>
      <c r="BB23" s="86">
        <v>2</v>
      </c>
      <c r="BC23" s="283" t="s">
        <v>979</v>
      </c>
      <c r="BD23" s="298">
        <v>2</v>
      </c>
      <c r="BE23" s="290" t="s">
        <v>980</v>
      </c>
      <c r="BF23" s="58"/>
      <c r="BG23" s="58"/>
      <c r="BH23" s="58"/>
      <c r="BI23" s="58"/>
      <c r="BJ23" s="58"/>
      <c r="BK23" s="58"/>
      <c r="BL23" s="58"/>
      <c r="BM23" s="58"/>
      <c r="BN23" s="58"/>
      <c r="BO23" s="58"/>
      <c r="BP23" s="58"/>
      <c r="BQ23" s="58"/>
      <c r="BR23" s="58"/>
      <c r="BS23" s="58"/>
      <c r="BT23" s="58"/>
      <c r="BU23" s="58"/>
      <c r="BV23" s="58"/>
      <c r="BW23" s="58"/>
      <c r="BX23" s="58"/>
      <c r="BY23" s="58"/>
    </row>
    <row r="24" spans="1:77" ht="111" customHeight="1">
      <c r="A24" s="502"/>
      <c r="B24" s="502"/>
      <c r="C24" s="502"/>
      <c r="D24" s="502"/>
      <c r="E24" s="502"/>
      <c r="F24" s="502"/>
      <c r="G24" s="86"/>
      <c r="H24" s="502"/>
      <c r="I24" s="502"/>
      <c r="J24" s="502"/>
      <c r="K24" s="502"/>
      <c r="L24" s="502"/>
      <c r="M24" s="502"/>
      <c r="N24" s="502"/>
      <c r="O24" s="502"/>
      <c r="P24" s="502"/>
      <c r="Q24" s="502"/>
      <c r="R24" s="502"/>
      <c r="S24" s="502"/>
      <c r="T24" s="502"/>
      <c r="U24" s="502"/>
      <c r="V24" s="502"/>
      <c r="W24" s="502"/>
      <c r="X24" s="502"/>
      <c r="Y24" s="502"/>
      <c r="Z24" s="502"/>
      <c r="AA24" s="502"/>
      <c r="AB24" s="502"/>
      <c r="AC24" s="502"/>
      <c r="AD24" s="502"/>
      <c r="AE24" s="502"/>
      <c r="AF24" s="502"/>
      <c r="AG24" s="502"/>
      <c r="AH24" s="502"/>
      <c r="AI24" s="502"/>
      <c r="AJ24" s="502"/>
      <c r="AK24" s="502"/>
      <c r="AL24" s="502"/>
      <c r="AM24" s="502"/>
      <c r="AN24" s="502"/>
      <c r="AO24" s="502"/>
      <c r="AP24" s="502"/>
      <c r="AQ24" s="502"/>
      <c r="AR24" s="502"/>
      <c r="AS24" s="502"/>
      <c r="AT24" s="502"/>
      <c r="AU24" s="502"/>
      <c r="AV24" s="502"/>
      <c r="AW24" s="502"/>
      <c r="AX24" s="502"/>
      <c r="AY24" s="506"/>
      <c r="AZ24" s="506"/>
      <c r="BA24" s="506"/>
      <c r="BB24" s="86">
        <v>3</v>
      </c>
      <c r="BC24" s="282" t="s">
        <v>1832</v>
      </c>
      <c r="BD24" s="298">
        <v>3</v>
      </c>
      <c r="BE24" s="276" t="s">
        <v>1933</v>
      </c>
      <c r="BF24" s="58"/>
      <c r="BG24" s="58"/>
      <c r="BH24" s="58"/>
      <c r="BI24" s="58"/>
      <c r="BJ24" s="58"/>
      <c r="BK24" s="58"/>
      <c r="BL24" s="58"/>
      <c r="BM24" s="58"/>
      <c r="BN24" s="58"/>
      <c r="BO24" s="58"/>
      <c r="BP24" s="58"/>
      <c r="BQ24" s="58"/>
      <c r="BR24" s="58"/>
      <c r="BS24" s="58"/>
      <c r="BT24" s="58"/>
      <c r="BU24" s="58"/>
      <c r="BV24" s="58"/>
      <c r="BW24" s="58"/>
      <c r="BX24" s="58"/>
      <c r="BY24" s="58"/>
    </row>
    <row r="25" spans="1:77" ht="15.75" customHeight="1">
      <c r="A25" s="300"/>
      <c r="B25" s="155"/>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0"/>
      <c r="AR25" s="300"/>
      <c r="AS25" s="300"/>
      <c r="AT25" s="300"/>
      <c r="AU25" s="300"/>
      <c r="AV25" s="300"/>
      <c r="AW25" s="300"/>
      <c r="AX25" s="300"/>
      <c r="AY25" s="300"/>
      <c r="AZ25" s="300"/>
      <c r="BA25" s="300"/>
      <c r="BB25" s="300"/>
      <c r="BC25" s="301"/>
      <c r="BD25" s="301"/>
      <c r="BE25" s="301"/>
      <c r="BF25" s="58"/>
      <c r="BG25" s="58"/>
      <c r="BH25" s="58"/>
      <c r="BI25" s="58"/>
      <c r="BJ25" s="58"/>
      <c r="BK25" s="58"/>
      <c r="BL25" s="58"/>
      <c r="BM25" s="58"/>
      <c r="BN25" s="58"/>
      <c r="BO25" s="58"/>
      <c r="BP25" s="58"/>
      <c r="BQ25" s="58"/>
      <c r="BR25" s="58"/>
      <c r="BS25" s="58"/>
      <c r="BT25" s="58"/>
      <c r="BU25" s="58"/>
      <c r="BV25" s="58"/>
      <c r="BW25" s="58"/>
      <c r="BX25" s="58"/>
      <c r="BY25" s="58"/>
    </row>
    <row r="26" spans="1:77" ht="145.5" customHeight="1">
      <c r="A26" s="501" t="s">
        <v>22</v>
      </c>
      <c r="B26" s="507">
        <v>3</v>
      </c>
      <c r="C26" s="501" t="s">
        <v>787</v>
      </c>
      <c r="D26" s="86" t="s">
        <v>981</v>
      </c>
      <c r="E26" s="501" t="s">
        <v>982</v>
      </c>
      <c r="F26" s="501" t="s">
        <v>983</v>
      </c>
      <c r="G26" s="86" t="s">
        <v>617</v>
      </c>
      <c r="H26" s="501" t="s">
        <v>478</v>
      </c>
      <c r="I26" s="685" t="s">
        <v>226</v>
      </c>
      <c r="J26" s="501" t="s">
        <v>238</v>
      </c>
      <c r="K26" s="501" t="s">
        <v>238</v>
      </c>
      <c r="L26" s="501" t="s">
        <v>238</v>
      </c>
      <c r="M26" s="501" t="s">
        <v>238</v>
      </c>
      <c r="N26" s="501" t="s">
        <v>238</v>
      </c>
      <c r="O26" s="501" t="s">
        <v>238</v>
      </c>
      <c r="P26" s="501" t="s">
        <v>238</v>
      </c>
      <c r="Q26" s="501" t="s">
        <v>140</v>
      </c>
      <c r="R26" s="501" t="s">
        <v>140</v>
      </c>
      <c r="S26" s="501" t="s">
        <v>238</v>
      </c>
      <c r="T26" s="501" t="s">
        <v>238</v>
      </c>
      <c r="U26" s="501" t="s">
        <v>238</v>
      </c>
      <c r="V26" s="501" t="s">
        <v>238</v>
      </c>
      <c r="W26" s="501" t="s">
        <v>238</v>
      </c>
      <c r="X26" s="501" t="s">
        <v>238</v>
      </c>
      <c r="Y26" s="501" t="s">
        <v>140</v>
      </c>
      <c r="Z26" s="501" t="s">
        <v>140</v>
      </c>
      <c r="AA26" s="501" t="s">
        <v>140</v>
      </c>
      <c r="AB26" s="501">
        <v>13</v>
      </c>
      <c r="AC26" s="645" t="s">
        <v>231</v>
      </c>
      <c r="AD26" s="645" t="s">
        <v>222</v>
      </c>
      <c r="AE26" s="501" t="s">
        <v>919</v>
      </c>
      <c r="AF26" s="501" t="s">
        <v>158</v>
      </c>
      <c r="AG26" s="501" t="s">
        <v>920</v>
      </c>
      <c r="AH26" s="501">
        <v>30</v>
      </c>
      <c r="AI26" s="501" t="s">
        <v>984</v>
      </c>
      <c r="AJ26" s="501">
        <v>15</v>
      </c>
      <c r="AK26" s="501" t="s">
        <v>985</v>
      </c>
      <c r="AL26" s="501">
        <v>15</v>
      </c>
      <c r="AM26" s="501" t="s">
        <v>986</v>
      </c>
      <c r="AN26" s="501">
        <v>15</v>
      </c>
      <c r="AO26" s="501" t="s">
        <v>987</v>
      </c>
      <c r="AP26" s="501">
        <v>15</v>
      </c>
      <c r="AQ26" s="501" t="s">
        <v>988</v>
      </c>
      <c r="AR26" s="501">
        <v>10</v>
      </c>
      <c r="AS26" s="501">
        <v>100</v>
      </c>
      <c r="AT26" s="501" t="s">
        <v>138</v>
      </c>
      <c r="AU26" s="656" t="s">
        <v>139</v>
      </c>
      <c r="AV26" s="656" t="s">
        <v>138</v>
      </c>
      <c r="AW26" s="501" t="s">
        <v>140</v>
      </c>
      <c r="AX26" s="501" t="s">
        <v>138</v>
      </c>
      <c r="AY26" s="501" t="s">
        <v>226</v>
      </c>
      <c r="AZ26" s="501" t="s">
        <v>127</v>
      </c>
      <c r="BA26" s="501" t="s">
        <v>224</v>
      </c>
      <c r="BB26" s="86">
        <v>1</v>
      </c>
      <c r="BC26" s="282" t="s">
        <v>925</v>
      </c>
      <c r="BD26" s="298">
        <v>1</v>
      </c>
      <c r="BE26" s="276" t="s">
        <v>989</v>
      </c>
      <c r="BF26" s="58"/>
      <c r="BG26" s="58"/>
      <c r="BH26" s="58"/>
      <c r="BI26" s="58"/>
      <c r="BJ26" s="58"/>
      <c r="BK26" s="58"/>
      <c r="BL26" s="58"/>
      <c r="BM26" s="58"/>
      <c r="BN26" s="58"/>
      <c r="BO26" s="58"/>
      <c r="BP26" s="58"/>
      <c r="BQ26" s="58"/>
      <c r="BR26" s="58"/>
      <c r="BS26" s="58"/>
      <c r="BT26" s="58"/>
      <c r="BU26" s="58"/>
      <c r="BV26" s="58"/>
      <c r="BW26" s="58"/>
      <c r="BX26" s="58"/>
      <c r="BY26" s="58"/>
    </row>
    <row r="27" spans="1:77" ht="219" customHeight="1">
      <c r="A27" s="506"/>
      <c r="B27" s="506"/>
      <c r="C27" s="506"/>
      <c r="D27" s="86" t="s">
        <v>990</v>
      </c>
      <c r="E27" s="506"/>
      <c r="F27" s="506"/>
      <c r="G27" s="86" t="s">
        <v>991</v>
      </c>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06"/>
      <c r="AI27" s="506"/>
      <c r="AJ27" s="506"/>
      <c r="AK27" s="506"/>
      <c r="AL27" s="506"/>
      <c r="AM27" s="506"/>
      <c r="AN27" s="506"/>
      <c r="AO27" s="506"/>
      <c r="AP27" s="506"/>
      <c r="AQ27" s="506"/>
      <c r="AR27" s="506"/>
      <c r="AS27" s="506"/>
      <c r="AT27" s="506"/>
      <c r="AU27" s="506"/>
      <c r="AV27" s="506"/>
      <c r="AW27" s="506"/>
      <c r="AX27" s="506"/>
      <c r="AY27" s="506"/>
      <c r="AZ27" s="506"/>
      <c r="BA27" s="506"/>
      <c r="BB27" s="86">
        <v>2</v>
      </c>
      <c r="BC27" s="283" t="s">
        <v>992</v>
      </c>
      <c r="BD27" s="298">
        <v>2</v>
      </c>
      <c r="BE27" s="290" t="s">
        <v>993</v>
      </c>
      <c r="BF27" s="58"/>
      <c r="BG27" s="58"/>
      <c r="BH27" s="58"/>
      <c r="BI27" s="58"/>
      <c r="BJ27" s="58"/>
      <c r="BK27" s="58"/>
      <c r="BL27" s="58"/>
      <c r="BM27" s="58"/>
      <c r="BN27" s="58"/>
      <c r="BO27" s="58"/>
      <c r="BP27" s="58"/>
      <c r="BQ27" s="58"/>
      <c r="BR27" s="58"/>
      <c r="BS27" s="58"/>
      <c r="BT27" s="58"/>
      <c r="BU27" s="58"/>
      <c r="BV27" s="58"/>
      <c r="BW27" s="58"/>
      <c r="BX27" s="58"/>
      <c r="BY27" s="58"/>
    </row>
    <row r="28" spans="1:77" ht="94.5" customHeight="1">
      <c r="A28" s="502"/>
      <c r="B28" s="502"/>
      <c r="C28" s="502"/>
      <c r="D28" s="86" t="s">
        <v>994</v>
      </c>
      <c r="E28" s="502"/>
      <c r="F28" s="502"/>
      <c r="G28" s="86" t="s">
        <v>799</v>
      </c>
      <c r="H28" s="502"/>
      <c r="I28" s="502"/>
      <c r="J28" s="502"/>
      <c r="K28" s="502"/>
      <c r="L28" s="502"/>
      <c r="M28" s="502"/>
      <c r="N28" s="502"/>
      <c r="O28" s="502"/>
      <c r="P28" s="502"/>
      <c r="Q28" s="502"/>
      <c r="R28" s="502"/>
      <c r="S28" s="502"/>
      <c r="T28" s="502"/>
      <c r="U28" s="502"/>
      <c r="V28" s="502"/>
      <c r="W28" s="502"/>
      <c r="X28" s="502"/>
      <c r="Y28" s="502"/>
      <c r="Z28" s="502"/>
      <c r="AA28" s="502"/>
      <c r="AB28" s="502"/>
      <c r="AC28" s="502"/>
      <c r="AD28" s="502"/>
      <c r="AE28" s="502"/>
      <c r="AF28" s="502"/>
      <c r="AG28" s="502"/>
      <c r="AH28" s="502"/>
      <c r="AI28" s="502"/>
      <c r="AJ28" s="502"/>
      <c r="AK28" s="502"/>
      <c r="AL28" s="502"/>
      <c r="AM28" s="502"/>
      <c r="AN28" s="502"/>
      <c r="AO28" s="502"/>
      <c r="AP28" s="502"/>
      <c r="AQ28" s="502"/>
      <c r="AR28" s="502"/>
      <c r="AS28" s="502"/>
      <c r="AT28" s="502"/>
      <c r="AU28" s="502"/>
      <c r="AV28" s="502"/>
      <c r="AW28" s="502"/>
      <c r="AX28" s="502"/>
      <c r="AY28" s="506"/>
      <c r="AZ28" s="506"/>
      <c r="BA28" s="506"/>
      <c r="BB28" s="86">
        <v>3</v>
      </c>
      <c r="BC28" s="282" t="s">
        <v>1833</v>
      </c>
      <c r="BD28" s="298">
        <v>3</v>
      </c>
      <c r="BE28" s="276" t="s">
        <v>1934</v>
      </c>
      <c r="BF28" s="58"/>
      <c r="BG28" s="58"/>
      <c r="BH28" s="58"/>
      <c r="BI28" s="58"/>
      <c r="BJ28" s="58"/>
      <c r="BK28" s="58"/>
      <c r="BL28" s="58"/>
      <c r="BM28" s="58"/>
      <c r="BN28" s="58"/>
      <c r="BO28" s="58"/>
      <c r="BP28" s="58"/>
      <c r="BQ28" s="58"/>
      <c r="BR28" s="58"/>
      <c r="BS28" s="58"/>
      <c r="BT28" s="58"/>
      <c r="BU28" s="58"/>
      <c r="BV28" s="58"/>
      <c r="BW28" s="58"/>
      <c r="BX28" s="58"/>
      <c r="BY28" s="58"/>
    </row>
    <row r="29" spans="1:77" ht="15.75" customHeight="1">
      <c r="A29" s="300"/>
      <c r="B29" s="155"/>
      <c r="C29" s="300"/>
      <c r="D29" s="300"/>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0"/>
      <c r="AY29" s="300"/>
      <c r="AZ29" s="300"/>
      <c r="BA29" s="300"/>
      <c r="BB29" s="300"/>
      <c r="BC29" s="301"/>
      <c r="BD29" s="301"/>
      <c r="BE29" s="301"/>
      <c r="BF29" s="58"/>
      <c r="BG29" s="58"/>
      <c r="BH29" s="58"/>
      <c r="BI29" s="58"/>
      <c r="BJ29" s="58"/>
      <c r="BK29" s="58"/>
      <c r="BL29" s="58"/>
      <c r="BM29" s="58"/>
      <c r="BN29" s="58"/>
      <c r="BO29" s="58"/>
      <c r="BP29" s="58"/>
      <c r="BQ29" s="58"/>
      <c r="BR29" s="58"/>
      <c r="BS29" s="58"/>
      <c r="BT29" s="58"/>
      <c r="BU29" s="58"/>
      <c r="BV29" s="58"/>
      <c r="BW29" s="58"/>
      <c r="BX29" s="58"/>
      <c r="BY29" s="58"/>
    </row>
    <row r="30" spans="1:77" ht="174.75" customHeight="1">
      <c r="A30" s="501" t="s">
        <v>22</v>
      </c>
      <c r="B30" s="507">
        <v>4</v>
      </c>
      <c r="C30" s="501" t="s">
        <v>787</v>
      </c>
      <c r="D30" s="501" t="s">
        <v>995</v>
      </c>
      <c r="E30" s="501" t="s">
        <v>996</v>
      </c>
      <c r="F30" s="501" t="s">
        <v>997</v>
      </c>
      <c r="G30" s="501" t="s">
        <v>998</v>
      </c>
      <c r="H30" s="501" t="s">
        <v>478</v>
      </c>
      <c r="I30" s="685" t="s">
        <v>226</v>
      </c>
      <c r="J30" s="501" t="s">
        <v>238</v>
      </c>
      <c r="K30" s="501" t="s">
        <v>238</v>
      </c>
      <c r="L30" s="501" t="s">
        <v>238</v>
      </c>
      <c r="M30" s="501" t="s">
        <v>238</v>
      </c>
      <c r="N30" s="501" t="s">
        <v>238</v>
      </c>
      <c r="O30" s="501" t="s">
        <v>238</v>
      </c>
      <c r="P30" s="501" t="s">
        <v>238</v>
      </c>
      <c r="Q30" s="501" t="s">
        <v>140</v>
      </c>
      <c r="R30" s="501" t="s">
        <v>140</v>
      </c>
      <c r="S30" s="501" t="s">
        <v>238</v>
      </c>
      <c r="T30" s="501" t="s">
        <v>238</v>
      </c>
      <c r="U30" s="501" t="s">
        <v>238</v>
      </c>
      <c r="V30" s="501" t="s">
        <v>238</v>
      </c>
      <c r="W30" s="501" t="s">
        <v>238</v>
      </c>
      <c r="X30" s="501" t="s">
        <v>238</v>
      </c>
      <c r="Y30" s="501" t="s">
        <v>140</v>
      </c>
      <c r="Z30" s="501" t="s">
        <v>140</v>
      </c>
      <c r="AA30" s="501" t="s">
        <v>140</v>
      </c>
      <c r="AB30" s="501">
        <v>13</v>
      </c>
      <c r="AC30" s="645" t="s">
        <v>231</v>
      </c>
      <c r="AD30" s="645" t="s">
        <v>222</v>
      </c>
      <c r="AE30" s="501" t="s">
        <v>999</v>
      </c>
      <c r="AF30" s="501" t="s">
        <v>158</v>
      </c>
      <c r="AG30" s="501" t="s">
        <v>920</v>
      </c>
      <c r="AH30" s="501">
        <v>30</v>
      </c>
      <c r="AI30" s="501" t="s">
        <v>1000</v>
      </c>
      <c r="AJ30" s="501">
        <v>15</v>
      </c>
      <c r="AK30" s="501" t="s">
        <v>1001</v>
      </c>
      <c r="AL30" s="501">
        <v>15</v>
      </c>
      <c r="AM30" s="501" t="s">
        <v>1002</v>
      </c>
      <c r="AN30" s="501">
        <v>15</v>
      </c>
      <c r="AO30" s="501" t="s">
        <v>1003</v>
      </c>
      <c r="AP30" s="501">
        <v>15</v>
      </c>
      <c r="AQ30" s="501" t="s">
        <v>1004</v>
      </c>
      <c r="AR30" s="501">
        <v>10</v>
      </c>
      <c r="AS30" s="501">
        <v>100</v>
      </c>
      <c r="AT30" s="501" t="s">
        <v>790</v>
      </c>
      <c r="AU30" s="656" t="s">
        <v>139</v>
      </c>
      <c r="AV30" s="656" t="s">
        <v>138</v>
      </c>
      <c r="AW30" s="501" t="s">
        <v>140</v>
      </c>
      <c r="AX30" s="501" t="s">
        <v>138</v>
      </c>
      <c r="AY30" s="501" t="s">
        <v>226</v>
      </c>
      <c r="AZ30" s="501" t="s">
        <v>127</v>
      </c>
      <c r="BA30" s="501" t="s">
        <v>224</v>
      </c>
      <c r="BB30" s="86">
        <v>1</v>
      </c>
      <c r="BC30" s="283" t="s">
        <v>1005</v>
      </c>
      <c r="BD30" s="298">
        <v>1</v>
      </c>
      <c r="BE30" s="276" t="s">
        <v>1006</v>
      </c>
      <c r="BF30" s="58"/>
      <c r="BG30" s="58"/>
      <c r="BH30" s="58"/>
      <c r="BI30" s="58"/>
      <c r="BJ30" s="58"/>
      <c r="BK30" s="58"/>
      <c r="BL30" s="58"/>
      <c r="BM30" s="58"/>
      <c r="BN30" s="58"/>
      <c r="BO30" s="58"/>
      <c r="BP30" s="58"/>
      <c r="BQ30" s="58"/>
      <c r="BR30" s="58"/>
      <c r="BS30" s="58"/>
      <c r="BT30" s="58"/>
      <c r="BU30" s="58"/>
      <c r="BV30" s="58"/>
      <c r="BW30" s="58"/>
      <c r="BX30" s="58"/>
      <c r="BY30" s="58"/>
    </row>
    <row r="31" spans="1:77" ht="198" customHeight="1">
      <c r="A31" s="506"/>
      <c r="B31" s="506"/>
      <c r="C31" s="506"/>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06"/>
      <c r="AI31" s="506"/>
      <c r="AJ31" s="506"/>
      <c r="AK31" s="506"/>
      <c r="AL31" s="506"/>
      <c r="AM31" s="506"/>
      <c r="AN31" s="506"/>
      <c r="AO31" s="506"/>
      <c r="AP31" s="506"/>
      <c r="AQ31" s="506"/>
      <c r="AR31" s="506"/>
      <c r="AS31" s="506"/>
      <c r="AT31" s="506"/>
      <c r="AU31" s="506"/>
      <c r="AV31" s="506"/>
      <c r="AW31" s="506"/>
      <c r="AX31" s="506"/>
      <c r="AY31" s="506"/>
      <c r="AZ31" s="506"/>
      <c r="BA31" s="506"/>
      <c r="BB31" s="86">
        <v>2</v>
      </c>
      <c r="BC31" s="283" t="s">
        <v>1007</v>
      </c>
      <c r="BD31" s="298">
        <v>2</v>
      </c>
      <c r="BE31" s="290" t="s">
        <v>1008</v>
      </c>
      <c r="BF31" s="58"/>
      <c r="BG31" s="58"/>
      <c r="BH31" s="58"/>
      <c r="BI31" s="58"/>
      <c r="BJ31" s="58"/>
      <c r="BK31" s="58"/>
      <c r="BL31" s="58"/>
      <c r="BM31" s="58"/>
      <c r="BN31" s="58"/>
      <c r="BO31" s="58"/>
      <c r="BP31" s="58"/>
      <c r="BQ31" s="58"/>
      <c r="BR31" s="58"/>
      <c r="BS31" s="58"/>
      <c r="BT31" s="58"/>
      <c r="BU31" s="58"/>
      <c r="BV31" s="58"/>
      <c r="BW31" s="58"/>
      <c r="BX31" s="58"/>
      <c r="BY31" s="58"/>
    </row>
    <row r="32" spans="1:77" ht="109.5" customHeight="1">
      <c r="A32" s="502"/>
      <c r="B32" s="502"/>
      <c r="C32" s="502"/>
      <c r="D32" s="502"/>
      <c r="E32" s="502"/>
      <c r="F32" s="502"/>
      <c r="G32" s="502"/>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502"/>
      <c r="AY32" s="506"/>
      <c r="AZ32" s="506"/>
      <c r="BA32" s="506"/>
      <c r="BB32" s="86">
        <v>3</v>
      </c>
      <c r="BC32" s="282" t="s">
        <v>1834</v>
      </c>
      <c r="BD32" s="298">
        <v>3</v>
      </c>
      <c r="BE32" s="276" t="s">
        <v>1935</v>
      </c>
      <c r="BF32" s="58"/>
      <c r="BG32" s="58"/>
      <c r="BH32" s="58"/>
      <c r="BI32" s="58"/>
      <c r="BJ32" s="58"/>
      <c r="BK32" s="58"/>
      <c r="BL32" s="58"/>
      <c r="BM32" s="58"/>
      <c r="BN32" s="58"/>
      <c r="BO32" s="58"/>
      <c r="BP32" s="58"/>
      <c r="BQ32" s="58"/>
      <c r="BR32" s="58"/>
      <c r="BS32" s="58"/>
      <c r="BT32" s="58"/>
      <c r="BU32" s="58"/>
      <c r="BV32" s="58"/>
      <c r="BW32" s="58"/>
      <c r="BX32" s="58"/>
      <c r="BY32" s="58"/>
    </row>
    <row r="33" spans="1:77" ht="15.75" customHeight="1">
      <c r="A33" s="300"/>
      <c r="B33" s="155"/>
      <c r="C33" s="300"/>
      <c r="D33" s="300"/>
      <c r="E33" s="300"/>
      <c r="F33" s="300"/>
      <c r="G33" s="300"/>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302"/>
      <c r="BD33" s="155"/>
      <c r="BE33" s="155"/>
      <c r="BF33" s="58"/>
      <c r="BG33" s="58"/>
      <c r="BH33" s="58"/>
      <c r="BI33" s="58"/>
      <c r="BJ33" s="58"/>
      <c r="BK33" s="58"/>
      <c r="BL33" s="58"/>
      <c r="BM33" s="58"/>
      <c r="BN33" s="58"/>
      <c r="BO33" s="58"/>
      <c r="BP33" s="58"/>
      <c r="BQ33" s="58"/>
      <c r="BR33" s="58"/>
      <c r="BS33" s="58"/>
      <c r="BT33" s="58"/>
      <c r="BU33" s="58"/>
      <c r="BV33" s="58"/>
      <c r="BW33" s="58"/>
      <c r="BX33" s="58"/>
      <c r="BY33" s="58"/>
    </row>
    <row r="34" spans="1:77" ht="15.75" customHeight="1">
      <c r="A34" s="64"/>
      <c r="B34" s="58"/>
      <c r="C34" s="64"/>
      <c r="D34" s="64"/>
      <c r="E34" s="64"/>
      <c r="F34" s="64"/>
      <c r="G34" s="64"/>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row>
    <row r="35" spans="1:77" ht="15.75" customHeight="1">
      <c r="A35" s="64"/>
      <c r="B35" s="58"/>
      <c r="C35" s="64"/>
      <c r="D35" s="64"/>
      <c r="E35" s="64"/>
      <c r="F35" s="64"/>
      <c r="G35" s="64"/>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row>
    <row r="36" spans="1:77" ht="15.75" customHeight="1">
      <c r="A36" s="64"/>
      <c r="B36" s="58"/>
      <c r="C36" s="64"/>
      <c r="D36" s="64"/>
      <c r="E36" s="64"/>
      <c r="F36" s="64"/>
      <c r="G36" s="64"/>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row>
    <row r="37" spans="1:77" ht="15.75" customHeight="1">
      <c r="A37" s="64"/>
      <c r="B37" s="58"/>
      <c r="C37" s="64"/>
      <c r="D37" s="64"/>
      <c r="E37" s="64"/>
      <c r="F37" s="64"/>
      <c r="G37" s="64"/>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row>
    <row r="38" spans="1:77" ht="15.75" customHeight="1">
      <c r="A38" s="64"/>
      <c r="B38" s="58"/>
      <c r="C38" s="64"/>
      <c r="D38" s="64"/>
      <c r="E38" s="64"/>
      <c r="F38" s="64"/>
      <c r="G38" s="64"/>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row>
    <row r="39" spans="1:77" ht="15.75" customHeight="1">
      <c r="A39" s="64"/>
      <c r="B39" s="58"/>
      <c r="C39" s="64"/>
      <c r="D39" s="64"/>
      <c r="E39" s="64"/>
      <c r="F39" s="64"/>
      <c r="G39" s="64"/>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row>
    <row r="40" spans="1:77" ht="15.75" customHeight="1">
      <c r="A40" s="64"/>
      <c r="B40" s="58"/>
      <c r="C40" s="64"/>
      <c r="D40" s="64"/>
      <c r="E40" s="64"/>
      <c r="F40" s="64"/>
      <c r="G40" s="64"/>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row>
    <row r="41" spans="1:77" ht="15.75" customHeight="1">
      <c r="A41" s="64"/>
      <c r="B41" s="58"/>
      <c r="C41" s="64"/>
      <c r="D41" s="64"/>
      <c r="E41" s="64"/>
      <c r="F41" s="64"/>
      <c r="G41" s="64"/>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row>
    <row r="42" spans="1:77" ht="15.75" customHeight="1">
      <c r="A42" s="64"/>
      <c r="B42" s="58"/>
      <c r="C42" s="64"/>
      <c r="D42" s="64"/>
      <c r="E42" s="64"/>
      <c r="F42" s="64"/>
      <c r="G42" s="64"/>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row>
    <row r="43" spans="1:77" ht="15.75" customHeight="1">
      <c r="A43" s="64"/>
      <c r="B43" s="58"/>
      <c r="C43" s="64"/>
      <c r="D43" s="64"/>
      <c r="E43" s="64"/>
      <c r="F43" s="64"/>
      <c r="G43" s="64"/>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row>
    <row r="44" spans="1:77" ht="15.75" customHeight="1">
      <c r="A44" s="64"/>
      <c r="B44" s="58"/>
      <c r="C44" s="64"/>
      <c r="D44" s="64"/>
      <c r="E44" s="64"/>
      <c r="F44" s="64"/>
      <c r="G44" s="64"/>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row>
    <row r="45" spans="1:77" ht="15.75" customHeight="1">
      <c r="A45" s="64"/>
      <c r="B45" s="58"/>
      <c r="C45" s="64"/>
      <c r="D45" s="64"/>
      <c r="E45" s="64"/>
      <c r="F45" s="64"/>
      <c r="G45" s="64"/>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row>
    <row r="46" spans="1:77" ht="15.75" customHeight="1">
      <c r="A46" s="64"/>
      <c r="B46" s="58"/>
      <c r="C46" s="64"/>
      <c r="D46" s="64"/>
      <c r="E46" s="64"/>
      <c r="F46" s="64"/>
      <c r="G46" s="64"/>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row>
    <row r="47" spans="1:77" ht="15.75" customHeight="1">
      <c r="A47" s="64"/>
      <c r="B47" s="58"/>
      <c r="C47" s="64"/>
      <c r="D47" s="64"/>
      <c r="E47" s="64"/>
      <c r="F47" s="64"/>
      <c r="G47" s="64"/>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row>
    <row r="48" spans="1:77" ht="15.75" customHeight="1">
      <c r="A48" s="64"/>
      <c r="B48" s="58"/>
      <c r="C48" s="64"/>
      <c r="D48" s="64"/>
      <c r="E48" s="64"/>
      <c r="F48" s="64"/>
      <c r="G48" s="64"/>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row>
    <row r="49" spans="1:77" ht="15.75" customHeight="1">
      <c r="A49" s="64"/>
      <c r="B49" s="58"/>
      <c r="C49" s="64"/>
      <c r="D49" s="64"/>
      <c r="E49" s="64"/>
      <c r="F49" s="64"/>
      <c r="G49" s="64"/>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row>
    <row r="50" spans="1:77" ht="15.75" customHeight="1">
      <c r="A50" s="64"/>
      <c r="B50" s="58"/>
      <c r="C50" s="64"/>
      <c r="D50" s="64"/>
      <c r="E50" s="64"/>
      <c r="F50" s="64"/>
      <c r="G50" s="64"/>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row>
    <row r="51" spans="1:77" ht="15.75" customHeight="1">
      <c r="A51" s="64"/>
      <c r="B51" s="58"/>
      <c r="C51" s="64"/>
      <c r="D51" s="64"/>
      <c r="E51" s="64"/>
      <c r="F51" s="64"/>
      <c r="G51" s="64"/>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row>
    <row r="52" spans="1:77" ht="15.75" customHeight="1">
      <c r="A52" s="64"/>
      <c r="B52" s="58"/>
      <c r="C52" s="64"/>
      <c r="D52" s="64"/>
      <c r="E52" s="64"/>
      <c r="F52" s="64"/>
      <c r="G52" s="64"/>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row>
    <row r="53" spans="1:77" ht="15.75" customHeight="1">
      <c r="A53" s="64"/>
      <c r="B53" s="58"/>
      <c r="C53" s="64"/>
      <c r="D53" s="64"/>
      <c r="E53" s="64"/>
      <c r="F53" s="64"/>
      <c r="G53" s="64"/>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row>
    <row r="54" spans="1:77" ht="15.75" customHeight="1">
      <c r="A54" s="64"/>
      <c r="B54" s="58"/>
      <c r="C54" s="64"/>
      <c r="D54" s="64"/>
      <c r="E54" s="64"/>
      <c r="F54" s="64"/>
      <c r="G54" s="64"/>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row>
    <row r="55" spans="1:77" ht="15.75" customHeight="1">
      <c r="A55" s="64"/>
      <c r="B55" s="58"/>
      <c r="C55" s="64"/>
      <c r="D55" s="64"/>
      <c r="E55" s="64"/>
      <c r="F55" s="64"/>
      <c r="G55" s="64"/>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row>
    <row r="56" spans="1:77" ht="15.75" customHeight="1">
      <c r="A56" s="64"/>
      <c r="B56" s="58"/>
      <c r="C56" s="64"/>
      <c r="D56" s="64"/>
      <c r="E56" s="64"/>
      <c r="F56" s="64"/>
      <c r="G56" s="64"/>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row>
    <row r="57" spans="1:77" ht="15.75" customHeight="1">
      <c r="A57" s="64"/>
      <c r="B57" s="58"/>
      <c r="C57" s="64"/>
      <c r="D57" s="64"/>
      <c r="E57" s="64"/>
      <c r="F57" s="64"/>
      <c r="G57" s="64"/>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row>
    <row r="58" spans="1:77" ht="15.75" customHeight="1">
      <c r="A58" s="64"/>
      <c r="B58" s="58"/>
      <c r="C58" s="64"/>
      <c r="D58" s="64"/>
      <c r="E58" s="64"/>
      <c r="F58" s="64"/>
      <c r="G58" s="64"/>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row>
    <row r="59" spans="1:77" ht="15.75" customHeight="1">
      <c r="A59" s="64"/>
      <c r="B59" s="58"/>
      <c r="C59" s="64"/>
      <c r="D59" s="64"/>
      <c r="E59" s="64"/>
      <c r="F59" s="64"/>
      <c r="G59" s="64"/>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row>
    <row r="60" spans="1:77" ht="15.75" customHeight="1">
      <c r="A60" s="64"/>
      <c r="B60" s="58"/>
      <c r="C60" s="64"/>
      <c r="D60" s="64"/>
      <c r="E60" s="64"/>
      <c r="F60" s="64"/>
      <c r="G60" s="64"/>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row>
    <row r="61" spans="1:77" ht="15.75" customHeight="1">
      <c r="A61" s="64"/>
      <c r="B61" s="58"/>
      <c r="C61" s="64"/>
      <c r="D61" s="64"/>
      <c r="E61" s="64"/>
      <c r="F61" s="64"/>
      <c r="G61" s="64"/>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row>
    <row r="62" spans="1:77" ht="15.75" customHeight="1">
      <c r="A62" s="64"/>
      <c r="B62" s="58"/>
      <c r="C62" s="64"/>
      <c r="D62" s="64"/>
      <c r="E62" s="64"/>
      <c r="F62" s="64"/>
      <c r="G62" s="64"/>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row>
    <row r="63" spans="1:77" ht="15.75" customHeight="1">
      <c r="A63" s="64"/>
      <c r="B63" s="58"/>
      <c r="C63" s="64"/>
      <c r="D63" s="64"/>
      <c r="E63" s="64"/>
      <c r="F63" s="64"/>
      <c r="G63" s="64"/>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row>
    <row r="64" spans="1:77" ht="15.75" customHeight="1">
      <c r="A64" s="64"/>
      <c r="B64" s="58"/>
      <c r="C64" s="64"/>
      <c r="D64" s="64"/>
      <c r="E64" s="64"/>
      <c r="F64" s="64"/>
      <c r="G64" s="64"/>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row>
    <row r="65" spans="1:77" ht="15.75" customHeight="1">
      <c r="A65" s="64"/>
      <c r="B65" s="58"/>
      <c r="C65" s="64"/>
      <c r="D65" s="64"/>
      <c r="E65" s="64"/>
      <c r="F65" s="64"/>
      <c r="G65" s="64"/>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row>
    <row r="66" spans="1:77" ht="15.75" customHeight="1">
      <c r="A66" s="64"/>
      <c r="B66" s="58"/>
      <c r="C66" s="64"/>
      <c r="D66" s="64"/>
      <c r="E66" s="64"/>
      <c r="F66" s="64"/>
      <c r="G66" s="64"/>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row>
    <row r="67" spans="1:77" ht="15.75" customHeight="1">
      <c r="A67" s="64"/>
      <c r="B67" s="58"/>
      <c r="C67" s="64"/>
      <c r="D67" s="64"/>
      <c r="E67" s="64"/>
      <c r="F67" s="64"/>
      <c r="G67" s="64"/>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row>
    <row r="68" spans="1:77" ht="15.75" customHeight="1">
      <c r="A68" s="64"/>
      <c r="B68" s="58"/>
      <c r="C68" s="64"/>
      <c r="D68" s="64"/>
      <c r="E68" s="64"/>
      <c r="F68" s="64"/>
      <c r="G68" s="64"/>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row>
    <row r="69" spans="1:77" ht="15.75" customHeight="1">
      <c r="A69" s="64"/>
      <c r="B69" s="58"/>
      <c r="C69" s="64"/>
      <c r="D69" s="64"/>
      <c r="E69" s="64"/>
      <c r="F69" s="64"/>
      <c r="G69" s="64"/>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row>
    <row r="70" spans="1:77" ht="15.75" customHeight="1">
      <c r="A70" s="64"/>
      <c r="B70" s="58"/>
      <c r="C70" s="64"/>
      <c r="D70" s="64"/>
      <c r="E70" s="64"/>
      <c r="F70" s="64"/>
      <c r="G70" s="64"/>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row>
    <row r="71" spans="1:77" ht="15.75" customHeight="1">
      <c r="A71" s="64"/>
      <c r="B71" s="58"/>
      <c r="C71" s="64"/>
      <c r="D71" s="64"/>
      <c r="E71" s="64"/>
      <c r="F71" s="64"/>
      <c r="G71" s="64"/>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row>
    <row r="72" spans="1:77" ht="15.75" customHeight="1">
      <c r="A72" s="64"/>
      <c r="B72" s="58"/>
      <c r="C72" s="64"/>
      <c r="D72" s="64"/>
      <c r="E72" s="64"/>
      <c r="F72" s="64"/>
      <c r="G72" s="64"/>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row>
    <row r="73" spans="1:77" ht="15.75" customHeight="1">
      <c r="A73" s="64"/>
      <c r="B73" s="58"/>
      <c r="C73" s="64"/>
      <c r="D73" s="64"/>
      <c r="E73" s="64"/>
      <c r="F73" s="64"/>
      <c r="G73" s="64"/>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row>
    <row r="74" spans="1:77" ht="15.75" customHeight="1">
      <c r="A74" s="64"/>
      <c r="B74" s="58"/>
      <c r="C74" s="64"/>
      <c r="D74" s="64"/>
      <c r="E74" s="64"/>
      <c r="F74" s="64"/>
      <c r="G74" s="64"/>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row>
    <row r="75" spans="1:77" ht="15.75" customHeight="1">
      <c r="A75" s="64"/>
      <c r="B75" s="58"/>
      <c r="C75" s="64"/>
      <c r="D75" s="64"/>
      <c r="E75" s="64"/>
      <c r="F75" s="64"/>
      <c r="G75" s="64"/>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row>
    <row r="76" spans="1:77" ht="15.75" customHeight="1">
      <c r="A76" s="64"/>
      <c r="B76" s="58"/>
      <c r="C76" s="64"/>
      <c r="D76" s="64"/>
      <c r="E76" s="64"/>
      <c r="F76" s="64"/>
      <c r="G76" s="64"/>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row>
    <row r="77" spans="1:77" ht="15.75" customHeight="1">
      <c r="A77" s="64"/>
      <c r="B77" s="58"/>
      <c r="C77" s="64"/>
      <c r="D77" s="64"/>
      <c r="E77" s="64"/>
      <c r="F77" s="64"/>
      <c r="G77" s="64"/>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row>
    <row r="78" spans="1:77" ht="15.75" customHeight="1">
      <c r="A78" s="64"/>
      <c r="B78" s="58"/>
      <c r="C78" s="64"/>
      <c r="D78" s="64"/>
      <c r="E78" s="64"/>
      <c r="F78" s="64"/>
      <c r="G78" s="64"/>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row>
    <row r="79" spans="1:77" ht="15.75" customHeight="1">
      <c r="A79" s="64"/>
      <c r="B79" s="58"/>
      <c r="C79" s="64"/>
      <c r="D79" s="64"/>
      <c r="E79" s="64"/>
      <c r="F79" s="64"/>
      <c r="G79" s="64"/>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row>
    <row r="80" spans="1:77" ht="15.75" hidden="1" customHeight="1">
      <c r="A80" s="64"/>
      <c r="B80" s="58"/>
      <c r="C80" s="229" t="s">
        <v>5</v>
      </c>
      <c r="D80" s="64"/>
      <c r="E80" s="230" t="s">
        <v>218</v>
      </c>
      <c r="F80" s="231"/>
      <c r="G80" s="232" t="s">
        <v>219</v>
      </c>
      <c r="H80" s="58"/>
      <c r="I80" s="111" t="s">
        <v>220</v>
      </c>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row>
    <row r="81" spans="1:77" ht="15.75" hidden="1" customHeight="1">
      <c r="A81" s="64"/>
      <c r="B81" s="58"/>
      <c r="C81" s="233" t="s">
        <v>17</v>
      </c>
      <c r="D81" s="64"/>
      <c r="E81" s="234" t="s">
        <v>193</v>
      </c>
      <c r="F81" s="64"/>
      <c r="G81" s="234" t="s">
        <v>221</v>
      </c>
      <c r="H81" s="58"/>
      <c r="I81" s="115" t="s">
        <v>222</v>
      </c>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row>
    <row r="82" spans="1:77" ht="15.75" hidden="1" customHeight="1">
      <c r="A82" s="64"/>
      <c r="B82" s="58"/>
      <c r="C82" s="233" t="s">
        <v>18</v>
      </c>
      <c r="D82" s="64"/>
      <c r="E82" s="234" t="s">
        <v>162</v>
      </c>
      <c r="F82" s="64"/>
      <c r="G82" s="234" t="s">
        <v>199</v>
      </c>
      <c r="H82" s="58"/>
      <c r="I82" s="115" t="s">
        <v>128</v>
      </c>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row>
    <row r="83" spans="1:77" ht="15.75" hidden="1" customHeight="1">
      <c r="A83" s="64"/>
      <c r="B83" s="58"/>
      <c r="C83" s="233" t="s">
        <v>19</v>
      </c>
      <c r="D83" s="64"/>
      <c r="E83" s="234" t="s">
        <v>223</v>
      </c>
      <c r="F83" s="64"/>
      <c r="G83" s="234" t="s">
        <v>126</v>
      </c>
      <c r="H83" s="58"/>
      <c r="I83" s="115" t="s">
        <v>224</v>
      </c>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row>
    <row r="84" spans="1:77" ht="15.75" hidden="1" customHeight="1">
      <c r="A84" s="64"/>
      <c r="B84" s="58"/>
      <c r="C84" s="233" t="s">
        <v>20</v>
      </c>
      <c r="D84" s="64"/>
      <c r="E84" s="234" t="s">
        <v>225</v>
      </c>
      <c r="F84" s="64"/>
      <c r="G84" s="234" t="s">
        <v>226</v>
      </c>
      <c r="H84" s="58"/>
      <c r="I84" s="115" t="s">
        <v>143</v>
      </c>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row>
    <row r="85" spans="1:77" ht="15.75" hidden="1" customHeight="1">
      <c r="A85" s="64"/>
      <c r="B85" s="58"/>
      <c r="C85" s="233" t="s">
        <v>21</v>
      </c>
      <c r="D85" s="64"/>
      <c r="E85" s="234" t="s">
        <v>227</v>
      </c>
      <c r="F85" s="64"/>
      <c r="G85" s="235" t="s">
        <v>141</v>
      </c>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row>
    <row r="86" spans="1:77" ht="15.75" hidden="1" customHeight="1">
      <c r="A86" s="64"/>
      <c r="B86" s="58"/>
      <c r="C86" s="233" t="s">
        <v>22</v>
      </c>
      <c r="D86" s="64"/>
      <c r="E86" s="234" t="s">
        <v>228</v>
      </c>
      <c r="F86" s="64"/>
      <c r="G86" s="64"/>
      <c r="H86" s="58"/>
      <c r="I86" s="111" t="s">
        <v>104</v>
      </c>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row>
    <row r="87" spans="1:77" ht="15.75" hidden="1" customHeight="1">
      <c r="A87" s="64"/>
      <c r="B87" s="58"/>
      <c r="C87" s="233" t="s">
        <v>23</v>
      </c>
      <c r="D87" s="64"/>
      <c r="E87" s="234" t="s">
        <v>229</v>
      </c>
      <c r="F87" s="64"/>
      <c r="G87" s="232" t="s">
        <v>230</v>
      </c>
      <c r="H87" s="58"/>
      <c r="I87" s="115" t="s">
        <v>158</v>
      </c>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row>
    <row r="88" spans="1:77" ht="15.75" hidden="1" customHeight="1">
      <c r="A88" s="64"/>
      <c r="B88" s="58"/>
      <c r="C88" s="233" t="s">
        <v>344</v>
      </c>
      <c r="D88" s="64"/>
      <c r="E88" s="234" t="s">
        <v>121</v>
      </c>
      <c r="F88" s="64"/>
      <c r="G88" s="234" t="s">
        <v>231</v>
      </c>
      <c r="H88" s="58"/>
      <c r="I88" s="115" t="s">
        <v>131</v>
      </c>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row>
    <row r="89" spans="1:77" ht="15.75" hidden="1" customHeight="1">
      <c r="A89" s="64"/>
      <c r="B89" s="58"/>
      <c r="C89" s="233" t="s">
        <v>26</v>
      </c>
      <c r="D89" s="64"/>
      <c r="E89" s="234" t="s">
        <v>146</v>
      </c>
      <c r="F89" s="64"/>
      <c r="G89" s="234" t="s">
        <v>232</v>
      </c>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row>
    <row r="90" spans="1:77" ht="15.75" hidden="1" customHeight="1">
      <c r="A90" s="64"/>
      <c r="B90" s="58"/>
      <c r="C90" s="233" t="s">
        <v>27</v>
      </c>
      <c r="D90" s="64"/>
      <c r="E90" s="234" t="s">
        <v>233</v>
      </c>
      <c r="F90" s="64"/>
      <c r="G90" s="234" t="s">
        <v>127</v>
      </c>
      <c r="H90" s="58"/>
      <c r="I90" s="117" t="s">
        <v>234</v>
      </c>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row>
    <row r="91" spans="1:77" ht="15.75" hidden="1" customHeight="1">
      <c r="A91" s="64"/>
      <c r="B91" s="58"/>
      <c r="C91" s="233" t="s">
        <v>25</v>
      </c>
      <c r="D91" s="64"/>
      <c r="E91" s="234" t="s">
        <v>235</v>
      </c>
      <c r="F91" s="64"/>
      <c r="G91" s="234" t="s">
        <v>200</v>
      </c>
      <c r="H91" s="58"/>
      <c r="I91" s="118">
        <v>15</v>
      </c>
      <c r="J91" s="119">
        <v>30</v>
      </c>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row>
    <row r="92" spans="1:77" ht="15.75" hidden="1" customHeight="1">
      <c r="A92" s="64"/>
      <c r="B92" s="58"/>
      <c r="C92" s="233" t="s">
        <v>28</v>
      </c>
      <c r="D92" s="64"/>
      <c r="E92" s="234" t="s">
        <v>236</v>
      </c>
      <c r="F92" s="64"/>
      <c r="G92" s="234" t="s">
        <v>142</v>
      </c>
      <c r="H92" s="58"/>
      <c r="I92" s="118">
        <v>0</v>
      </c>
      <c r="J92" s="119">
        <v>0</v>
      </c>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row>
    <row r="93" spans="1:77" ht="15.75" hidden="1" customHeight="1">
      <c r="A93" s="64"/>
      <c r="B93" s="58"/>
      <c r="C93" s="233" t="s">
        <v>29</v>
      </c>
      <c r="D93" s="64"/>
      <c r="E93" s="234" t="s">
        <v>237</v>
      </c>
      <c r="F93" s="64"/>
      <c r="G93" s="234" t="s">
        <v>238</v>
      </c>
      <c r="H93" s="58"/>
      <c r="I93" s="120">
        <v>10</v>
      </c>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row>
    <row r="94" spans="1:77" ht="15.75" hidden="1" customHeight="1">
      <c r="A94" s="64"/>
      <c r="B94" s="58"/>
      <c r="C94" s="233" t="s">
        <v>30</v>
      </c>
      <c r="D94" s="64"/>
      <c r="E94" s="234" t="s">
        <v>239</v>
      </c>
      <c r="F94" s="64"/>
      <c r="G94" s="234" t="s">
        <v>140</v>
      </c>
      <c r="H94" s="58"/>
      <c r="I94" s="121">
        <v>5</v>
      </c>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row>
    <row r="95" spans="1:77" ht="15.75" hidden="1" customHeight="1">
      <c r="A95" s="64"/>
      <c r="B95" s="58"/>
      <c r="C95" s="64"/>
      <c r="D95" s="64"/>
      <c r="E95" s="234" t="s">
        <v>240</v>
      </c>
      <c r="F95" s="64"/>
      <c r="G95" s="234" t="s">
        <v>241</v>
      </c>
      <c r="H95" s="58"/>
      <c r="I95" s="120">
        <v>0</v>
      </c>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c r="BQ95" s="58"/>
      <c r="BR95" s="58"/>
      <c r="BS95" s="58"/>
      <c r="BT95" s="58"/>
      <c r="BU95" s="58"/>
      <c r="BV95" s="58"/>
      <c r="BW95" s="58"/>
      <c r="BX95" s="58"/>
      <c r="BY95" s="58"/>
    </row>
    <row r="96" spans="1:77" ht="15.75" hidden="1" customHeight="1">
      <c r="A96" s="64"/>
      <c r="B96" s="58"/>
      <c r="C96" s="229" t="s">
        <v>242</v>
      </c>
      <c r="D96" s="64"/>
      <c r="E96" s="234" t="s">
        <v>243</v>
      </c>
      <c r="F96" s="64"/>
      <c r="G96" s="234" t="s">
        <v>244</v>
      </c>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row>
    <row r="97" spans="1:77" ht="15.75" hidden="1" customHeight="1">
      <c r="A97" s="64"/>
      <c r="B97" s="58"/>
      <c r="C97" s="233" t="s">
        <v>15</v>
      </c>
      <c r="D97" s="64"/>
      <c r="E97" s="234" t="s">
        <v>245</v>
      </c>
      <c r="F97" s="64"/>
      <c r="G97" s="234" t="s">
        <v>246</v>
      </c>
      <c r="H97" s="58"/>
      <c r="I97" s="113" t="s">
        <v>247</v>
      </c>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8"/>
      <c r="BY97" s="58"/>
    </row>
    <row r="98" spans="1:77" ht="15.75" hidden="1" customHeight="1">
      <c r="A98" s="64"/>
      <c r="B98" s="58"/>
      <c r="C98" s="89"/>
      <c r="D98" s="64"/>
      <c r="E98" s="234" t="s">
        <v>210</v>
      </c>
      <c r="F98" s="64"/>
      <c r="G98" s="64"/>
      <c r="H98" s="58"/>
      <c r="I98" s="115" t="s">
        <v>139</v>
      </c>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58"/>
      <c r="BV98" s="58"/>
      <c r="BW98" s="58"/>
      <c r="BX98" s="58"/>
      <c r="BY98" s="58"/>
    </row>
    <row r="99" spans="1:77" ht="15.75" hidden="1" customHeight="1">
      <c r="A99" s="64"/>
      <c r="B99" s="58"/>
      <c r="C99" s="89"/>
      <c r="D99" s="64"/>
      <c r="E99" s="64"/>
      <c r="F99" s="64"/>
      <c r="G99" s="64"/>
      <c r="H99" s="58"/>
      <c r="I99" s="115" t="s">
        <v>249</v>
      </c>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row>
    <row r="100" spans="1:77" ht="15.75" hidden="1" customHeight="1">
      <c r="A100" s="64"/>
      <c r="B100" s="58"/>
      <c r="C100" s="89"/>
      <c r="D100" s="64"/>
      <c r="E100" s="236" t="s">
        <v>251</v>
      </c>
      <c r="F100" s="64"/>
      <c r="G100" s="232" t="s">
        <v>116</v>
      </c>
      <c r="H100" s="58"/>
      <c r="I100" s="115" t="s">
        <v>252</v>
      </c>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c r="BO100" s="58"/>
      <c r="BP100" s="58"/>
      <c r="BQ100" s="58"/>
      <c r="BR100" s="58"/>
      <c r="BS100" s="58"/>
      <c r="BT100" s="58"/>
      <c r="BU100" s="58"/>
      <c r="BV100" s="58"/>
      <c r="BW100" s="58"/>
      <c r="BX100" s="58"/>
      <c r="BY100" s="58"/>
    </row>
    <row r="101" spans="1:77" ht="15.75" hidden="1" customHeight="1">
      <c r="A101" s="64"/>
      <c r="B101" s="58"/>
      <c r="C101" s="89"/>
      <c r="D101" s="64"/>
      <c r="E101" s="241" t="s">
        <v>201</v>
      </c>
      <c r="F101" s="64"/>
      <c r="G101" s="234" t="s">
        <v>138</v>
      </c>
      <c r="H101" s="58"/>
      <c r="I101" s="123"/>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row>
    <row r="102" spans="1:77" ht="15.75" hidden="1" customHeight="1">
      <c r="A102" s="64"/>
      <c r="B102" s="58"/>
      <c r="C102" s="89"/>
      <c r="D102" s="64"/>
      <c r="E102" s="241" t="s">
        <v>129</v>
      </c>
      <c r="F102" s="64"/>
      <c r="G102" s="234" t="s">
        <v>253</v>
      </c>
      <c r="H102" s="112"/>
      <c r="I102" s="124" t="s">
        <v>254</v>
      </c>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row>
    <row r="103" spans="1:77" ht="15.75" hidden="1" customHeight="1">
      <c r="A103" s="64"/>
      <c r="B103" s="58"/>
      <c r="C103" s="89"/>
      <c r="D103" s="64"/>
      <c r="E103" s="241" t="s">
        <v>256</v>
      </c>
      <c r="F103" s="64"/>
      <c r="G103" s="234" t="s">
        <v>257</v>
      </c>
      <c r="H103" s="112"/>
      <c r="I103" s="125" t="s">
        <v>238</v>
      </c>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row>
    <row r="104" spans="1:77" ht="15.75" hidden="1" customHeight="1">
      <c r="A104" s="64"/>
      <c r="B104" s="58"/>
      <c r="C104" s="89"/>
      <c r="D104" s="64"/>
      <c r="E104" s="64"/>
      <c r="F104" s="64"/>
      <c r="G104" s="64"/>
      <c r="H104" s="112"/>
      <c r="I104" s="115" t="s">
        <v>140</v>
      </c>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row>
    <row r="105" spans="1:77" ht="15.75" customHeight="1">
      <c r="A105" s="64"/>
      <c r="B105" s="58"/>
      <c r="C105" s="89"/>
      <c r="D105" s="64"/>
      <c r="E105" s="64"/>
      <c r="F105" s="64"/>
      <c r="G105" s="64"/>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row>
    <row r="106" spans="1:77" ht="15.75" customHeight="1">
      <c r="A106" s="64"/>
      <c r="B106" s="58"/>
      <c r="C106" s="89"/>
      <c r="D106" s="64"/>
      <c r="E106" s="64"/>
      <c r="F106" s="64"/>
      <c r="G106" s="64"/>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row>
    <row r="107" spans="1:77" ht="15.75" customHeight="1">
      <c r="A107" s="64"/>
      <c r="B107" s="58"/>
      <c r="C107" s="89"/>
      <c r="D107" s="64"/>
      <c r="E107" s="64"/>
      <c r="F107" s="64"/>
      <c r="G107" s="64"/>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row>
    <row r="108" spans="1:77" ht="15.75" customHeight="1">
      <c r="A108" s="64"/>
      <c r="B108" s="58"/>
      <c r="C108" s="89"/>
      <c r="D108" s="64"/>
      <c r="E108" s="64"/>
      <c r="F108" s="64"/>
      <c r="G108" s="64"/>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row>
    <row r="109" spans="1:77" ht="15.75" customHeight="1">
      <c r="A109" s="64"/>
      <c r="B109" s="58"/>
      <c r="C109" s="89"/>
      <c r="D109" s="64"/>
      <c r="E109" s="64"/>
      <c r="F109" s="64"/>
      <c r="G109" s="64"/>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row>
    <row r="110" spans="1:77" ht="15.75" customHeight="1">
      <c r="A110" s="64"/>
      <c r="B110" s="58"/>
      <c r="C110" s="64"/>
      <c r="D110" s="64"/>
      <c r="E110" s="64"/>
      <c r="F110" s="64"/>
      <c r="G110" s="64"/>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row>
    <row r="111" spans="1:77" ht="15.75" customHeight="1">
      <c r="A111" s="64"/>
      <c r="B111" s="58"/>
      <c r="C111" s="64"/>
      <c r="D111" s="64"/>
      <c r="E111" s="64"/>
      <c r="F111" s="64"/>
      <c r="G111" s="64"/>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c r="BO111" s="58"/>
      <c r="BP111" s="58"/>
      <c r="BQ111" s="58"/>
      <c r="BR111" s="58"/>
      <c r="BS111" s="58"/>
      <c r="BT111" s="58"/>
      <c r="BU111" s="58"/>
      <c r="BV111" s="58"/>
      <c r="BW111" s="58"/>
      <c r="BX111" s="58"/>
      <c r="BY111" s="58"/>
    </row>
    <row r="112" spans="1:77" ht="15.75" customHeight="1">
      <c r="A112" s="64"/>
      <c r="B112" s="58"/>
      <c r="C112" s="64"/>
      <c r="D112" s="64"/>
      <c r="E112" s="64"/>
      <c r="F112" s="64"/>
      <c r="G112" s="64"/>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row>
    <row r="113" spans="1:77" ht="15.75" customHeight="1">
      <c r="A113" s="64"/>
      <c r="B113" s="58"/>
      <c r="C113" s="64"/>
      <c r="D113" s="64"/>
      <c r="E113" s="64"/>
      <c r="F113" s="64"/>
      <c r="G113" s="64"/>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c r="BO113" s="58"/>
      <c r="BP113" s="58"/>
      <c r="BQ113" s="58"/>
      <c r="BR113" s="58"/>
      <c r="BS113" s="58"/>
      <c r="BT113" s="58"/>
      <c r="BU113" s="58"/>
      <c r="BV113" s="58"/>
      <c r="BW113" s="58"/>
      <c r="BX113" s="58"/>
      <c r="BY113" s="58"/>
    </row>
    <row r="114" spans="1:77" ht="15.75" customHeight="1">
      <c r="A114" s="64"/>
      <c r="B114" s="58"/>
      <c r="C114" s="64"/>
      <c r="D114" s="64"/>
      <c r="E114" s="64"/>
      <c r="F114" s="64"/>
      <c r="G114" s="64"/>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c r="BO114" s="58"/>
      <c r="BP114" s="58"/>
      <c r="BQ114" s="58"/>
      <c r="BR114" s="58"/>
      <c r="BS114" s="58"/>
      <c r="BT114" s="58"/>
      <c r="BU114" s="58"/>
      <c r="BV114" s="58"/>
      <c r="BW114" s="58"/>
      <c r="BX114" s="58"/>
      <c r="BY114" s="58"/>
    </row>
    <row r="115" spans="1:77" ht="15.75" customHeight="1">
      <c r="A115" s="64"/>
      <c r="B115" s="58"/>
      <c r="C115" s="64"/>
      <c r="D115" s="64"/>
      <c r="E115" s="64"/>
      <c r="F115" s="64"/>
      <c r="G115" s="64"/>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row>
    <row r="116" spans="1:77" ht="15.75" customHeight="1">
      <c r="A116" s="64"/>
      <c r="B116" s="58"/>
      <c r="C116" s="64"/>
      <c r="D116" s="64"/>
      <c r="E116" s="64"/>
      <c r="F116" s="64"/>
      <c r="G116" s="64"/>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c r="BO116" s="58"/>
      <c r="BP116" s="58"/>
      <c r="BQ116" s="58"/>
      <c r="BR116" s="58"/>
      <c r="BS116" s="58"/>
      <c r="BT116" s="58"/>
      <c r="BU116" s="58"/>
      <c r="BV116" s="58"/>
      <c r="BW116" s="58"/>
      <c r="BX116" s="58"/>
      <c r="BY116" s="58"/>
    </row>
    <row r="117" spans="1:77" ht="15.75" customHeight="1">
      <c r="A117" s="64"/>
      <c r="B117" s="58"/>
      <c r="C117" s="64"/>
      <c r="D117" s="64"/>
      <c r="E117" s="64"/>
      <c r="F117" s="64"/>
      <c r="G117" s="64"/>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58"/>
      <c r="BU117" s="58"/>
      <c r="BV117" s="58"/>
      <c r="BW117" s="58"/>
      <c r="BX117" s="58"/>
      <c r="BY117" s="58"/>
    </row>
    <row r="118" spans="1:77" ht="15.75" customHeight="1">
      <c r="A118" s="64"/>
      <c r="B118" s="58"/>
      <c r="C118" s="64"/>
      <c r="D118" s="64"/>
      <c r="E118" s="64"/>
      <c r="F118" s="64"/>
      <c r="G118" s="64"/>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58"/>
      <c r="BY118" s="58"/>
    </row>
    <row r="119" spans="1:77" ht="15.75" customHeight="1">
      <c r="A119" s="64"/>
      <c r="B119" s="58"/>
      <c r="C119" s="64"/>
      <c r="D119" s="64"/>
      <c r="E119" s="64"/>
      <c r="F119" s="64"/>
      <c r="G119" s="64"/>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c r="BO119" s="58"/>
      <c r="BP119" s="58"/>
      <c r="BQ119" s="58"/>
      <c r="BR119" s="58"/>
      <c r="BS119" s="58"/>
      <c r="BT119" s="58"/>
      <c r="BU119" s="58"/>
      <c r="BV119" s="58"/>
      <c r="BW119" s="58"/>
      <c r="BX119" s="58"/>
      <c r="BY119" s="58"/>
    </row>
    <row r="120" spans="1:77" ht="15.75" customHeight="1">
      <c r="A120" s="64"/>
      <c r="B120" s="58"/>
      <c r="C120" s="64"/>
      <c r="D120" s="64"/>
      <c r="E120" s="64"/>
      <c r="F120" s="64"/>
      <c r="G120" s="64"/>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row>
    <row r="121" spans="1:77" ht="15.75" customHeight="1">
      <c r="A121" s="64"/>
      <c r="B121" s="58"/>
      <c r="C121" s="64"/>
      <c r="D121" s="64"/>
      <c r="E121" s="64"/>
      <c r="F121" s="64"/>
      <c r="G121" s="64"/>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row>
    <row r="122" spans="1:77" ht="15.75" customHeight="1">
      <c r="A122" s="64"/>
      <c r="B122" s="58"/>
      <c r="C122" s="64"/>
      <c r="D122" s="64"/>
      <c r="E122" s="64"/>
      <c r="F122" s="64"/>
      <c r="G122" s="64"/>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c r="BO122" s="58"/>
      <c r="BP122" s="58"/>
      <c r="BQ122" s="58"/>
      <c r="BR122" s="58"/>
      <c r="BS122" s="58"/>
      <c r="BT122" s="58"/>
      <c r="BU122" s="58"/>
      <c r="BV122" s="58"/>
      <c r="BW122" s="58"/>
      <c r="BX122" s="58"/>
      <c r="BY122" s="58"/>
    </row>
    <row r="123" spans="1:77" ht="15.75" customHeight="1">
      <c r="A123" s="64"/>
      <c r="B123" s="58"/>
      <c r="C123" s="64"/>
      <c r="D123" s="64"/>
      <c r="E123" s="64"/>
      <c r="F123" s="64"/>
      <c r="G123" s="64"/>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row>
    <row r="124" spans="1:77" ht="15.75" customHeight="1">
      <c r="A124" s="64"/>
      <c r="B124" s="58"/>
      <c r="C124" s="64"/>
      <c r="D124" s="64"/>
      <c r="E124" s="64"/>
      <c r="F124" s="64"/>
      <c r="G124" s="64"/>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row>
    <row r="125" spans="1:77" ht="15.75" customHeight="1">
      <c r="A125" s="64"/>
      <c r="B125" s="58"/>
      <c r="C125" s="64"/>
      <c r="D125" s="64"/>
      <c r="E125" s="64"/>
      <c r="F125" s="64"/>
      <c r="G125" s="64"/>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58"/>
      <c r="BY125" s="58"/>
    </row>
    <row r="126" spans="1:77" ht="15.75" customHeight="1">
      <c r="A126" s="64"/>
      <c r="B126" s="58"/>
      <c r="C126" s="64"/>
      <c r="D126" s="64"/>
      <c r="E126" s="64"/>
      <c r="F126" s="64"/>
      <c r="G126" s="64"/>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58"/>
      <c r="BV126" s="58"/>
      <c r="BW126" s="58"/>
      <c r="BX126" s="58"/>
      <c r="BY126" s="58"/>
    </row>
    <row r="127" spans="1:77" ht="15.75" customHeight="1">
      <c r="A127" s="64"/>
      <c r="B127" s="58"/>
      <c r="C127" s="64"/>
      <c r="D127" s="64"/>
      <c r="E127" s="64"/>
      <c r="F127" s="64"/>
      <c r="G127" s="64"/>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58"/>
      <c r="BV127" s="58"/>
      <c r="BW127" s="58"/>
      <c r="BX127" s="58"/>
      <c r="BY127" s="58"/>
    </row>
    <row r="128" spans="1:77" ht="15.75" customHeight="1">
      <c r="A128" s="64"/>
      <c r="B128" s="58"/>
      <c r="C128" s="64"/>
      <c r="D128" s="64"/>
      <c r="E128" s="64"/>
      <c r="F128" s="64"/>
      <c r="G128" s="64"/>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58"/>
      <c r="BW128" s="58"/>
      <c r="BX128" s="58"/>
      <c r="BY128" s="58"/>
    </row>
    <row r="129" spans="1:77" ht="15.75" customHeight="1">
      <c r="A129" s="64"/>
      <c r="B129" s="58"/>
      <c r="C129" s="64"/>
      <c r="D129" s="64"/>
      <c r="E129" s="64"/>
      <c r="F129" s="64"/>
      <c r="G129" s="64"/>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58"/>
      <c r="BW129" s="58"/>
      <c r="BX129" s="58"/>
      <c r="BY129" s="58"/>
    </row>
    <row r="130" spans="1:77" ht="15.75" customHeight="1">
      <c r="A130" s="64"/>
      <c r="B130" s="58"/>
      <c r="C130" s="64"/>
      <c r="D130" s="64"/>
      <c r="E130" s="64"/>
      <c r="F130" s="64"/>
      <c r="G130" s="64"/>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58"/>
      <c r="BW130" s="58"/>
      <c r="BX130" s="58"/>
      <c r="BY130" s="58"/>
    </row>
    <row r="131" spans="1:77" ht="15.75" customHeight="1">
      <c r="A131" s="64"/>
      <c r="B131" s="58"/>
      <c r="C131" s="64"/>
      <c r="D131" s="64"/>
      <c r="E131" s="64"/>
      <c r="F131" s="64"/>
      <c r="G131" s="64"/>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row>
    <row r="132" spans="1:77" ht="15.75" customHeight="1">
      <c r="A132" s="64"/>
      <c r="B132" s="58"/>
      <c r="C132" s="64"/>
      <c r="D132" s="64"/>
      <c r="E132" s="64"/>
      <c r="F132" s="64"/>
      <c r="G132" s="64"/>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c r="BO132" s="58"/>
      <c r="BP132" s="58"/>
      <c r="BQ132" s="58"/>
      <c r="BR132" s="58"/>
      <c r="BS132" s="58"/>
      <c r="BT132" s="58"/>
      <c r="BU132" s="58"/>
      <c r="BV132" s="58"/>
      <c r="BW132" s="58"/>
      <c r="BX132" s="58"/>
      <c r="BY132" s="58"/>
    </row>
    <row r="133" spans="1:77" ht="15.75" customHeight="1">
      <c r="A133" s="64"/>
      <c r="B133" s="58"/>
      <c r="C133" s="64"/>
      <c r="D133" s="64"/>
      <c r="E133" s="64"/>
      <c r="F133" s="64"/>
      <c r="G133" s="64"/>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c r="BT133" s="58"/>
      <c r="BU133" s="58"/>
      <c r="BV133" s="58"/>
      <c r="BW133" s="58"/>
      <c r="BX133" s="58"/>
      <c r="BY133" s="58"/>
    </row>
    <row r="134" spans="1:77" ht="15.75" customHeight="1">
      <c r="A134" s="64"/>
      <c r="B134" s="58"/>
      <c r="C134" s="64"/>
      <c r="D134" s="64"/>
      <c r="E134" s="64"/>
      <c r="F134" s="64"/>
      <c r="G134" s="64"/>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58"/>
    </row>
    <row r="135" spans="1:77" ht="15.75" customHeight="1">
      <c r="A135" s="64"/>
      <c r="B135" s="58"/>
      <c r="C135" s="64"/>
      <c r="D135" s="64"/>
      <c r="E135" s="64"/>
      <c r="F135" s="64"/>
      <c r="G135" s="64"/>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c r="BO135" s="58"/>
      <c r="BP135" s="58"/>
      <c r="BQ135" s="58"/>
      <c r="BR135" s="58"/>
      <c r="BS135" s="58"/>
      <c r="BT135" s="58"/>
      <c r="BU135" s="58"/>
      <c r="BV135" s="58"/>
      <c r="BW135" s="58"/>
      <c r="BX135" s="58"/>
      <c r="BY135" s="58"/>
    </row>
    <row r="136" spans="1:77" ht="15.75" customHeight="1">
      <c r="A136" s="64"/>
      <c r="B136" s="58"/>
      <c r="C136" s="64"/>
      <c r="D136" s="64"/>
      <c r="E136" s="64"/>
      <c r="F136" s="64"/>
      <c r="G136" s="64"/>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c r="BO136" s="58"/>
      <c r="BP136" s="58"/>
      <c r="BQ136" s="58"/>
      <c r="BR136" s="58"/>
      <c r="BS136" s="58"/>
      <c r="BT136" s="58"/>
      <c r="BU136" s="58"/>
      <c r="BV136" s="58"/>
      <c r="BW136" s="58"/>
      <c r="BX136" s="58"/>
      <c r="BY136" s="58"/>
    </row>
    <row r="137" spans="1:77" ht="15.75" customHeight="1">
      <c r="A137" s="64"/>
      <c r="B137" s="58"/>
      <c r="C137" s="64"/>
      <c r="D137" s="64"/>
      <c r="E137" s="64"/>
      <c r="F137" s="64"/>
      <c r="G137" s="64"/>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c r="BO137" s="58"/>
      <c r="BP137" s="58"/>
      <c r="BQ137" s="58"/>
      <c r="BR137" s="58"/>
      <c r="BS137" s="58"/>
      <c r="BT137" s="58"/>
      <c r="BU137" s="58"/>
      <c r="BV137" s="58"/>
      <c r="BW137" s="58"/>
      <c r="BX137" s="58"/>
      <c r="BY137" s="58"/>
    </row>
    <row r="138" spans="1:77" ht="15.75" customHeight="1">
      <c r="A138" s="64"/>
      <c r="B138" s="58"/>
      <c r="C138" s="64"/>
      <c r="D138" s="64"/>
      <c r="E138" s="64"/>
      <c r="F138" s="64"/>
      <c r="G138" s="64"/>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c r="BO138" s="58"/>
      <c r="BP138" s="58"/>
      <c r="BQ138" s="58"/>
      <c r="BR138" s="58"/>
      <c r="BS138" s="58"/>
      <c r="BT138" s="58"/>
      <c r="BU138" s="58"/>
      <c r="BV138" s="58"/>
      <c r="BW138" s="58"/>
      <c r="BX138" s="58"/>
      <c r="BY138" s="58"/>
    </row>
    <row r="139" spans="1:77" ht="15.75" customHeight="1">
      <c r="A139" s="64"/>
      <c r="B139" s="58"/>
      <c r="C139" s="64"/>
      <c r="D139" s="64"/>
      <c r="E139" s="64"/>
      <c r="F139" s="64"/>
      <c r="G139" s="64"/>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c r="BO139" s="58"/>
      <c r="BP139" s="58"/>
      <c r="BQ139" s="58"/>
      <c r="BR139" s="58"/>
      <c r="BS139" s="58"/>
      <c r="BT139" s="58"/>
      <c r="BU139" s="58"/>
      <c r="BV139" s="58"/>
      <c r="BW139" s="58"/>
      <c r="BX139" s="58"/>
      <c r="BY139" s="58"/>
    </row>
    <row r="140" spans="1:77" ht="15.75" customHeight="1">
      <c r="A140" s="64"/>
      <c r="B140" s="58"/>
      <c r="C140" s="64"/>
      <c r="D140" s="64"/>
      <c r="E140" s="64"/>
      <c r="F140" s="64"/>
      <c r="G140" s="64"/>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c r="BO140" s="58"/>
      <c r="BP140" s="58"/>
      <c r="BQ140" s="58"/>
      <c r="BR140" s="58"/>
      <c r="BS140" s="58"/>
      <c r="BT140" s="58"/>
      <c r="BU140" s="58"/>
      <c r="BV140" s="58"/>
      <c r="BW140" s="58"/>
      <c r="BX140" s="58"/>
      <c r="BY140" s="58"/>
    </row>
    <row r="141" spans="1:77" ht="15.75" customHeight="1">
      <c r="A141" s="64"/>
      <c r="B141" s="58"/>
      <c r="C141" s="64"/>
      <c r="D141" s="64"/>
      <c r="E141" s="64"/>
      <c r="F141" s="64"/>
      <c r="G141" s="64"/>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c r="BO141" s="58"/>
      <c r="BP141" s="58"/>
      <c r="BQ141" s="58"/>
      <c r="BR141" s="58"/>
      <c r="BS141" s="58"/>
      <c r="BT141" s="58"/>
      <c r="BU141" s="58"/>
      <c r="BV141" s="58"/>
      <c r="BW141" s="58"/>
      <c r="BX141" s="58"/>
      <c r="BY141" s="58"/>
    </row>
    <row r="142" spans="1:77" ht="15.75" customHeight="1">
      <c r="A142" s="64"/>
      <c r="B142" s="58"/>
      <c r="C142" s="64"/>
      <c r="D142" s="64"/>
      <c r="E142" s="64"/>
      <c r="F142" s="64"/>
      <c r="G142" s="64"/>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c r="BO142" s="58"/>
      <c r="BP142" s="58"/>
      <c r="BQ142" s="58"/>
      <c r="BR142" s="58"/>
      <c r="BS142" s="58"/>
      <c r="BT142" s="58"/>
      <c r="BU142" s="58"/>
      <c r="BV142" s="58"/>
      <c r="BW142" s="58"/>
      <c r="BX142" s="58"/>
      <c r="BY142" s="58"/>
    </row>
    <row r="143" spans="1:77" ht="15.75" customHeight="1">
      <c r="A143" s="64"/>
      <c r="B143" s="58"/>
      <c r="C143" s="64"/>
      <c r="D143" s="64"/>
      <c r="E143" s="64"/>
      <c r="F143" s="64"/>
      <c r="G143" s="64"/>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8"/>
      <c r="BY143" s="58"/>
    </row>
    <row r="144" spans="1:77" ht="15.75" customHeight="1">
      <c r="A144" s="64"/>
      <c r="B144" s="58"/>
      <c r="C144" s="64"/>
      <c r="D144" s="64"/>
      <c r="E144" s="64"/>
      <c r="F144" s="64"/>
      <c r="G144" s="64"/>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58"/>
    </row>
    <row r="145" spans="1:77" ht="15.75" customHeight="1">
      <c r="A145" s="64"/>
      <c r="B145" s="58"/>
      <c r="C145" s="64"/>
      <c r="D145" s="64"/>
      <c r="E145" s="64"/>
      <c r="F145" s="64"/>
      <c r="G145" s="64"/>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8"/>
      <c r="BY145" s="58"/>
    </row>
    <row r="146" spans="1:77" ht="15.75" customHeight="1">
      <c r="A146" s="64"/>
      <c r="B146" s="58"/>
      <c r="C146" s="64"/>
      <c r="D146" s="64"/>
      <c r="E146" s="64"/>
      <c r="F146" s="64"/>
      <c r="G146" s="64"/>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8"/>
      <c r="BY146" s="58"/>
    </row>
    <row r="147" spans="1:77" ht="15.75" customHeight="1">
      <c r="A147" s="64"/>
      <c r="B147" s="58"/>
      <c r="C147" s="64"/>
      <c r="D147" s="64"/>
      <c r="E147" s="64"/>
      <c r="F147" s="64"/>
      <c r="G147" s="64"/>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8"/>
      <c r="BY147" s="58"/>
    </row>
    <row r="148" spans="1:77" ht="15.75" customHeight="1">
      <c r="A148" s="64"/>
      <c r="B148" s="58"/>
      <c r="C148" s="64"/>
      <c r="D148" s="64"/>
      <c r="E148" s="64"/>
      <c r="F148" s="64"/>
      <c r="G148" s="64"/>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c r="BO148" s="58"/>
      <c r="BP148" s="58"/>
      <c r="BQ148" s="58"/>
      <c r="BR148" s="58"/>
      <c r="BS148" s="58"/>
      <c r="BT148" s="58"/>
      <c r="BU148" s="58"/>
      <c r="BV148" s="58"/>
      <c r="BW148" s="58"/>
      <c r="BX148" s="58"/>
      <c r="BY148" s="58"/>
    </row>
    <row r="149" spans="1:77" ht="15.75" customHeight="1">
      <c r="A149" s="64"/>
      <c r="B149" s="58"/>
      <c r="C149" s="64"/>
      <c r="D149" s="64"/>
      <c r="E149" s="64"/>
      <c r="F149" s="64"/>
      <c r="G149" s="64"/>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c r="BO149" s="58"/>
      <c r="BP149" s="58"/>
      <c r="BQ149" s="58"/>
      <c r="BR149" s="58"/>
      <c r="BS149" s="58"/>
      <c r="BT149" s="58"/>
      <c r="BU149" s="58"/>
      <c r="BV149" s="58"/>
      <c r="BW149" s="58"/>
      <c r="BX149" s="58"/>
      <c r="BY149" s="58"/>
    </row>
    <row r="150" spans="1:77" ht="15.75" customHeight="1">
      <c r="A150" s="64"/>
      <c r="B150" s="58"/>
      <c r="C150" s="64"/>
      <c r="D150" s="64"/>
      <c r="E150" s="126" t="s">
        <v>261</v>
      </c>
      <c r="F150" s="127">
        <f>COUNTIF(BA17:BA100, "Zona de Riesgo Extrema")</f>
        <v>0</v>
      </c>
      <c r="G150" s="64"/>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c r="BO150" s="58"/>
      <c r="BP150" s="58"/>
      <c r="BQ150" s="58"/>
      <c r="BR150" s="58"/>
      <c r="BS150" s="58"/>
      <c r="BT150" s="58"/>
      <c r="BU150" s="58"/>
      <c r="BV150" s="58"/>
      <c r="BW150" s="58"/>
      <c r="BX150" s="58"/>
      <c r="BY150" s="58"/>
    </row>
    <row r="151" spans="1:77" ht="15.75" customHeight="1">
      <c r="A151" s="64"/>
      <c r="B151" s="58"/>
      <c r="C151" s="64"/>
      <c r="D151" s="64"/>
      <c r="E151" s="126" t="s">
        <v>262</v>
      </c>
      <c r="F151" s="127">
        <f>COUNTIF(BA17:BA100, "Zona de Riesgo Alta")</f>
        <v>0</v>
      </c>
      <c r="G151" s="64"/>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8"/>
      <c r="BR151" s="58"/>
      <c r="BS151" s="58"/>
      <c r="BT151" s="58"/>
      <c r="BU151" s="58"/>
      <c r="BV151" s="58"/>
      <c r="BW151" s="58"/>
      <c r="BX151" s="58"/>
      <c r="BY151" s="58"/>
    </row>
    <row r="152" spans="1:77" ht="15.75" customHeight="1">
      <c r="A152" s="64"/>
      <c r="B152" s="58"/>
      <c r="C152" s="64"/>
      <c r="D152" s="64"/>
      <c r="E152" s="126" t="s">
        <v>263</v>
      </c>
      <c r="F152" s="127">
        <f>COUNTIF(BA16:BA100, "Zona de Riesgo Moderada")</f>
        <v>4</v>
      </c>
      <c r="G152" s="64"/>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8"/>
      <c r="BS152" s="58"/>
      <c r="BT152" s="58"/>
      <c r="BU152" s="58"/>
      <c r="BV152" s="58"/>
      <c r="BW152" s="58"/>
      <c r="BX152" s="58"/>
      <c r="BY152" s="58"/>
    </row>
    <row r="153" spans="1:77" ht="15.75" customHeight="1">
      <c r="A153" s="64"/>
      <c r="B153" s="58"/>
      <c r="C153" s="64"/>
      <c r="D153" s="64"/>
      <c r="E153" s="64"/>
      <c r="F153" s="64"/>
      <c r="G153" s="64"/>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c r="BO153" s="58"/>
      <c r="BP153" s="58"/>
      <c r="BQ153" s="58"/>
      <c r="BR153" s="58"/>
      <c r="BS153" s="58"/>
      <c r="BT153" s="58"/>
      <c r="BU153" s="58"/>
      <c r="BV153" s="58"/>
      <c r="BW153" s="58"/>
      <c r="BX153" s="58"/>
      <c r="BY153" s="58"/>
    </row>
    <row r="154" spans="1:77" ht="15.75" customHeight="1">
      <c r="A154" s="64"/>
      <c r="B154" s="58"/>
      <c r="C154" s="64"/>
      <c r="D154" s="64"/>
      <c r="E154" s="64"/>
      <c r="F154" s="64"/>
      <c r="G154" s="64"/>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c r="BO154" s="58"/>
      <c r="BP154" s="58"/>
      <c r="BQ154" s="58"/>
      <c r="BR154" s="58"/>
      <c r="BS154" s="58"/>
      <c r="BT154" s="58"/>
      <c r="BU154" s="58"/>
      <c r="BV154" s="58"/>
      <c r="BW154" s="58"/>
      <c r="BX154" s="58"/>
      <c r="BY154" s="58"/>
    </row>
    <row r="155" spans="1:77" ht="15.75" customHeight="1">
      <c r="A155" s="64"/>
      <c r="B155" s="58"/>
      <c r="C155" s="64"/>
      <c r="D155" s="64"/>
      <c r="E155" s="64"/>
      <c r="F155" s="64"/>
      <c r="G155" s="64"/>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c r="BO155" s="58"/>
      <c r="BP155" s="58"/>
      <c r="BQ155" s="58"/>
      <c r="BR155" s="58"/>
      <c r="BS155" s="58"/>
      <c r="BT155" s="58"/>
      <c r="BU155" s="58"/>
      <c r="BV155" s="58"/>
      <c r="BW155" s="58"/>
      <c r="BX155" s="58"/>
      <c r="BY155" s="58"/>
    </row>
    <row r="156" spans="1:77" ht="15.75" customHeight="1">
      <c r="A156" s="64"/>
      <c r="B156" s="58"/>
      <c r="C156" s="64"/>
      <c r="D156" s="64"/>
      <c r="E156" s="64"/>
      <c r="F156" s="64"/>
      <c r="G156" s="64"/>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c r="BO156" s="58"/>
      <c r="BP156" s="58"/>
      <c r="BQ156" s="58"/>
      <c r="BR156" s="58"/>
      <c r="BS156" s="58"/>
      <c r="BT156" s="58"/>
      <c r="BU156" s="58"/>
      <c r="BV156" s="58"/>
      <c r="BW156" s="58"/>
      <c r="BX156" s="58"/>
      <c r="BY156" s="58"/>
    </row>
    <row r="157" spans="1:77" ht="15.75" customHeight="1">
      <c r="A157" s="64"/>
      <c r="B157" s="58"/>
      <c r="C157" s="64"/>
      <c r="D157" s="64"/>
      <c r="E157" s="64"/>
      <c r="F157" s="64"/>
      <c r="G157" s="64"/>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c r="BO157" s="58"/>
      <c r="BP157" s="58"/>
      <c r="BQ157" s="58"/>
      <c r="BR157" s="58"/>
      <c r="BS157" s="58"/>
      <c r="BT157" s="58"/>
      <c r="BU157" s="58"/>
      <c r="BV157" s="58"/>
      <c r="BW157" s="58"/>
      <c r="BX157" s="58"/>
      <c r="BY157" s="58"/>
    </row>
    <row r="158" spans="1:77" ht="15.75" customHeight="1">
      <c r="A158" s="64"/>
      <c r="B158" s="58"/>
      <c r="C158" s="64"/>
      <c r="D158" s="64"/>
      <c r="E158" s="64"/>
      <c r="F158" s="64"/>
      <c r="G158" s="64"/>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c r="BO158" s="58"/>
      <c r="BP158" s="58"/>
      <c r="BQ158" s="58"/>
      <c r="BR158" s="58"/>
      <c r="BS158" s="58"/>
      <c r="BT158" s="58"/>
      <c r="BU158" s="58"/>
      <c r="BV158" s="58"/>
      <c r="BW158" s="58"/>
      <c r="BX158" s="58"/>
      <c r="BY158" s="58"/>
    </row>
    <row r="159" spans="1:77" ht="15.75" customHeight="1">
      <c r="A159" s="64"/>
      <c r="B159" s="58"/>
      <c r="C159" s="64"/>
      <c r="D159" s="64"/>
      <c r="E159" s="64"/>
      <c r="F159" s="64"/>
      <c r="G159" s="64"/>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c r="BO159" s="58"/>
      <c r="BP159" s="58"/>
      <c r="BQ159" s="58"/>
      <c r="BR159" s="58"/>
      <c r="BS159" s="58"/>
      <c r="BT159" s="58"/>
      <c r="BU159" s="58"/>
      <c r="BV159" s="58"/>
      <c r="BW159" s="58"/>
      <c r="BX159" s="58"/>
      <c r="BY159" s="58"/>
    </row>
    <row r="160" spans="1:77" ht="15.75" customHeight="1">
      <c r="A160" s="64"/>
      <c r="B160" s="58"/>
      <c r="C160" s="64"/>
      <c r="D160" s="64"/>
      <c r="E160" s="64"/>
      <c r="F160" s="64"/>
      <c r="G160" s="64"/>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c r="BO160" s="58"/>
      <c r="BP160" s="58"/>
      <c r="BQ160" s="58"/>
      <c r="BR160" s="58"/>
      <c r="BS160" s="58"/>
      <c r="BT160" s="58"/>
      <c r="BU160" s="58"/>
      <c r="BV160" s="58"/>
      <c r="BW160" s="58"/>
      <c r="BX160" s="58"/>
      <c r="BY160" s="58"/>
    </row>
    <row r="161" spans="1:77" ht="15.75" customHeight="1">
      <c r="A161" s="64"/>
      <c r="B161" s="58"/>
      <c r="C161" s="64"/>
      <c r="D161" s="64"/>
      <c r="E161" s="64"/>
      <c r="F161" s="64"/>
      <c r="G161" s="64"/>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8"/>
      <c r="BY161" s="58"/>
    </row>
    <row r="162" spans="1:77" ht="15.75" customHeight="1">
      <c r="A162" s="64"/>
      <c r="B162" s="58"/>
      <c r="C162" s="64"/>
      <c r="D162" s="64"/>
      <c r="E162" s="64"/>
      <c r="F162" s="64"/>
      <c r="G162" s="64"/>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8"/>
      <c r="BY162" s="58"/>
    </row>
    <row r="163" spans="1:77" ht="15.75" customHeight="1">
      <c r="A163" s="64"/>
      <c r="B163" s="58"/>
      <c r="C163" s="64"/>
      <c r="D163" s="64"/>
      <c r="E163" s="64"/>
      <c r="F163" s="64"/>
      <c r="G163" s="64"/>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row>
    <row r="164" spans="1:77" ht="15.75" customHeight="1">
      <c r="A164" s="64"/>
      <c r="B164" s="58"/>
      <c r="C164" s="64"/>
      <c r="D164" s="64"/>
      <c r="E164" s="64"/>
      <c r="F164" s="64"/>
      <c r="G164" s="64"/>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row>
    <row r="165" spans="1:77" ht="15.75" customHeight="1">
      <c r="A165" s="64"/>
      <c r="B165" s="58"/>
      <c r="C165" s="64"/>
      <c r="D165" s="64"/>
      <c r="E165" s="64"/>
      <c r="F165" s="64"/>
      <c r="G165" s="64"/>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c r="BJ165" s="58"/>
      <c r="BK165" s="58"/>
      <c r="BL165" s="58"/>
      <c r="BM165" s="58"/>
      <c r="BN165" s="58"/>
      <c r="BO165" s="58"/>
      <c r="BP165" s="58"/>
      <c r="BQ165" s="58"/>
      <c r="BR165" s="58"/>
      <c r="BS165" s="58"/>
      <c r="BT165" s="58"/>
      <c r="BU165" s="58"/>
      <c r="BV165" s="58"/>
      <c r="BW165" s="58"/>
      <c r="BX165" s="58"/>
      <c r="BY165" s="58"/>
    </row>
    <row r="166" spans="1:77" ht="15.75" customHeight="1">
      <c r="A166" s="64"/>
      <c r="B166" s="58"/>
      <c r="C166" s="64"/>
      <c r="D166" s="64"/>
      <c r="E166" s="64"/>
      <c r="F166" s="64"/>
      <c r="G166" s="64"/>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8"/>
      <c r="BY166" s="58"/>
    </row>
    <row r="167" spans="1:77" ht="15.75" customHeight="1">
      <c r="A167" s="64"/>
      <c r="B167" s="58"/>
      <c r="C167" s="64"/>
      <c r="D167" s="64"/>
      <c r="E167" s="64"/>
      <c r="F167" s="64"/>
      <c r="G167" s="64"/>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c r="BI167" s="58"/>
      <c r="BJ167" s="58"/>
      <c r="BK167" s="58"/>
      <c r="BL167" s="58"/>
      <c r="BM167" s="58"/>
      <c r="BN167" s="58"/>
      <c r="BO167" s="58"/>
      <c r="BP167" s="58"/>
      <c r="BQ167" s="58"/>
      <c r="BR167" s="58"/>
      <c r="BS167" s="58"/>
      <c r="BT167" s="58"/>
      <c r="BU167" s="58"/>
      <c r="BV167" s="58"/>
      <c r="BW167" s="58"/>
      <c r="BX167" s="58"/>
      <c r="BY167" s="58"/>
    </row>
    <row r="168" spans="1:77" ht="15.75" customHeight="1">
      <c r="A168" s="64"/>
      <c r="B168" s="58"/>
      <c r="C168" s="64"/>
      <c r="D168" s="64"/>
      <c r="E168" s="64"/>
      <c r="F168" s="64"/>
      <c r="G168" s="64"/>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8"/>
      <c r="BY168" s="58"/>
    </row>
    <row r="169" spans="1:77" ht="15.75" customHeight="1">
      <c r="A169" s="64"/>
      <c r="B169" s="58"/>
      <c r="C169" s="64"/>
      <c r="D169" s="64"/>
      <c r="E169" s="64"/>
      <c r="F169" s="64"/>
      <c r="G169" s="64"/>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c r="BI169" s="58"/>
      <c r="BJ169" s="58"/>
      <c r="BK169" s="58"/>
      <c r="BL169" s="58"/>
      <c r="BM169" s="58"/>
      <c r="BN169" s="58"/>
      <c r="BO169" s="58"/>
      <c r="BP169" s="58"/>
      <c r="BQ169" s="58"/>
      <c r="BR169" s="58"/>
      <c r="BS169" s="58"/>
      <c r="BT169" s="58"/>
      <c r="BU169" s="58"/>
      <c r="BV169" s="58"/>
      <c r="BW169" s="58"/>
      <c r="BX169" s="58"/>
      <c r="BY169" s="58"/>
    </row>
    <row r="170" spans="1:77" ht="15.75" customHeight="1">
      <c r="A170" s="64"/>
      <c r="B170" s="58"/>
      <c r="C170" s="64"/>
      <c r="D170" s="64"/>
      <c r="E170" s="64"/>
      <c r="F170" s="64"/>
      <c r="G170" s="64"/>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c r="BJ170" s="58"/>
      <c r="BK170" s="58"/>
      <c r="BL170" s="58"/>
      <c r="BM170" s="58"/>
      <c r="BN170" s="58"/>
      <c r="BO170" s="58"/>
      <c r="BP170" s="58"/>
      <c r="BQ170" s="58"/>
      <c r="BR170" s="58"/>
      <c r="BS170" s="58"/>
      <c r="BT170" s="58"/>
      <c r="BU170" s="58"/>
      <c r="BV170" s="58"/>
      <c r="BW170" s="58"/>
      <c r="BX170" s="58"/>
      <c r="BY170" s="58"/>
    </row>
    <row r="171" spans="1:77" ht="15.75" customHeight="1">
      <c r="A171" s="64"/>
      <c r="B171" s="58"/>
      <c r="C171" s="64"/>
      <c r="D171" s="64"/>
      <c r="E171" s="64"/>
      <c r="F171" s="64"/>
      <c r="G171" s="64"/>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c r="BJ171" s="58"/>
      <c r="BK171" s="58"/>
      <c r="BL171" s="58"/>
      <c r="BM171" s="58"/>
      <c r="BN171" s="58"/>
      <c r="BO171" s="58"/>
      <c r="BP171" s="58"/>
      <c r="BQ171" s="58"/>
      <c r="BR171" s="58"/>
      <c r="BS171" s="58"/>
      <c r="BT171" s="58"/>
      <c r="BU171" s="58"/>
      <c r="BV171" s="58"/>
      <c r="BW171" s="58"/>
      <c r="BX171" s="58"/>
      <c r="BY171" s="58"/>
    </row>
    <row r="172" spans="1:77" ht="15.75" customHeight="1">
      <c r="A172" s="64"/>
      <c r="B172" s="58"/>
      <c r="C172" s="64"/>
      <c r="D172" s="64"/>
      <c r="E172" s="64"/>
      <c r="F172" s="64"/>
      <c r="G172" s="64"/>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c r="BJ172" s="58"/>
      <c r="BK172" s="58"/>
      <c r="BL172" s="58"/>
      <c r="BM172" s="58"/>
      <c r="BN172" s="58"/>
      <c r="BO172" s="58"/>
      <c r="BP172" s="58"/>
      <c r="BQ172" s="58"/>
      <c r="BR172" s="58"/>
      <c r="BS172" s="58"/>
      <c r="BT172" s="58"/>
      <c r="BU172" s="58"/>
      <c r="BV172" s="58"/>
      <c r="BW172" s="58"/>
      <c r="BX172" s="58"/>
      <c r="BY172" s="58"/>
    </row>
    <row r="173" spans="1:77" ht="15.75" customHeight="1">
      <c r="A173" s="64"/>
      <c r="B173" s="58"/>
      <c r="C173" s="64"/>
      <c r="D173" s="64"/>
      <c r="E173" s="64"/>
      <c r="F173" s="64"/>
      <c r="G173" s="64"/>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c r="BJ173" s="58"/>
      <c r="BK173" s="58"/>
      <c r="BL173" s="58"/>
      <c r="BM173" s="58"/>
      <c r="BN173" s="58"/>
      <c r="BO173" s="58"/>
      <c r="BP173" s="58"/>
      <c r="BQ173" s="58"/>
      <c r="BR173" s="58"/>
      <c r="BS173" s="58"/>
      <c r="BT173" s="58"/>
      <c r="BU173" s="58"/>
      <c r="BV173" s="58"/>
      <c r="BW173" s="58"/>
      <c r="BX173" s="58"/>
      <c r="BY173" s="58"/>
    </row>
    <row r="174" spans="1:77" ht="15.75" customHeight="1">
      <c r="A174" s="64"/>
      <c r="B174" s="58"/>
      <c r="C174" s="64"/>
      <c r="D174" s="64"/>
      <c r="E174" s="64"/>
      <c r="F174" s="64"/>
      <c r="G174" s="64"/>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c r="BJ174" s="58"/>
      <c r="BK174" s="58"/>
      <c r="BL174" s="58"/>
      <c r="BM174" s="58"/>
      <c r="BN174" s="58"/>
      <c r="BO174" s="58"/>
      <c r="BP174" s="58"/>
      <c r="BQ174" s="58"/>
      <c r="BR174" s="58"/>
      <c r="BS174" s="58"/>
      <c r="BT174" s="58"/>
      <c r="BU174" s="58"/>
      <c r="BV174" s="58"/>
      <c r="BW174" s="58"/>
      <c r="BX174" s="58"/>
      <c r="BY174" s="58"/>
    </row>
    <row r="175" spans="1:77" ht="15.75" customHeight="1">
      <c r="A175" s="64"/>
      <c r="B175" s="58"/>
      <c r="C175" s="64"/>
      <c r="D175" s="64"/>
      <c r="E175" s="64"/>
      <c r="F175" s="64"/>
      <c r="G175" s="64"/>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8"/>
      <c r="BR175" s="58"/>
      <c r="BS175" s="58"/>
      <c r="BT175" s="58"/>
      <c r="BU175" s="58"/>
      <c r="BV175" s="58"/>
      <c r="BW175" s="58"/>
      <c r="BX175" s="58"/>
      <c r="BY175" s="58"/>
    </row>
    <row r="176" spans="1:77" ht="15.75" customHeight="1">
      <c r="A176" s="64"/>
      <c r="B176" s="58"/>
      <c r="C176" s="64"/>
      <c r="D176" s="64"/>
      <c r="E176" s="64"/>
      <c r="F176" s="64"/>
      <c r="G176" s="64"/>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c r="BV176" s="58"/>
      <c r="BW176" s="58"/>
      <c r="BX176" s="58"/>
      <c r="BY176" s="58"/>
    </row>
    <row r="177" spans="1:77" ht="15.75" customHeight="1">
      <c r="A177" s="64"/>
      <c r="B177" s="58"/>
      <c r="C177" s="64"/>
      <c r="D177" s="64"/>
      <c r="E177" s="64"/>
      <c r="F177" s="64"/>
      <c r="G177" s="64"/>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58"/>
      <c r="BV177" s="58"/>
      <c r="BW177" s="58"/>
      <c r="BX177" s="58"/>
      <c r="BY177" s="58"/>
    </row>
    <row r="178" spans="1:77" ht="15.75" customHeight="1">
      <c r="A178" s="64"/>
      <c r="B178" s="58"/>
      <c r="C178" s="64"/>
      <c r="D178" s="64"/>
      <c r="E178" s="64"/>
      <c r="F178" s="64"/>
      <c r="G178" s="64"/>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8"/>
      <c r="BY178" s="58"/>
    </row>
    <row r="179" spans="1:77" ht="15.75" customHeight="1">
      <c r="A179" s="64"/>
      <c r="B179" s="58"/>
      <c r="C179" s="64"/>
      <c r="D179" s="64"/>
      <c r="E179" s="64"/>
      <c r="F179" s="64"/>
      <c r="G179" s="64"/>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c r="BI179" s="58"/>
      <c r="BJ179" s="58"/>
      <c r="BK179" s="58"/>
      <c r="BL179" s="58"/>
      <c r="BM179" s="58"/>
      <c r="BN179" s="58"/>
      <c r="BO179" s="58"/>
      <c r="BP179" s="58"/>
      <c r="BQ179" s="58"/>
      <c r="BR179" s="58"/>
      <c r="BS179" s="58"/>
      <c r="BT179" s="58"/>
      <c r="BU179" s="58"/>
      <c r="BV179" s="58"/>
      <c r="BW179" s="58"/>
      <c r="BX179" s="58"/>
      <c r="BY179" s="58"/>
    </row>
    <row r="180" spans="1:77" ht="15.75" customHeight="1">
      <c r="A180" s="64"/>
      <c r="B180" s="58"/>
      <c r="C180" s="64"/>
      <c r="D180" s="64"/>
      <c r="E180" s="64"/>
      <c r="F180" s="64"/>
      <c r="G180" s="64"/>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c r="BJ180" s="58"/>
      <c r="BK180" s="58"/>
      <c r="BL180" s="58"/>
      <c r="BM180" s="58"/>
      <c r="BN180" s="58"/>
      <c r="BO180" s="58"/>
      <c r="BP180" s="58"/>
      <c r="BQ180" s="58"/>
      <c r="BR180" s="58"/>
      <c r="BS180" s="58"/>
      <c r="BT180" s="58"/>
      <c r="BU180" s="58"/>
      <c r="BV180" s="58"/>
      <c r="BW180" s="58"/>
      <c r="BX180" s="58"/>
      <c r="BY180" s="58"/>
    </row>
    <row r="181" spans="1:77" ht="15.75" customHeight="1">
      <c r="A181" s="64"/>
      <c r="B181" s="58"/>
      <c r="C181" s="64"/>
      <c r="D181" s="64"/>
      <c r="E181" s="64"/>
      <c r="F181" s="64"/>
      <c r="G181" s="64"/>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c r="BI181" s="58"/>
      <c r="BJ181" s="58"/>
      <c r="BK181" s="58"/>
      <c r="BL181" s="58"/>
      <c r="BM181" s="58"/>
      <c r="BN181" s="58"/>
      <c r="BO181" s="58"/>
      <c r="BP181" s="58"/>
      <c r="BQ181" s="58"/>
      <c r="BR181" s="58"/>
      <c r="BS181" s="58"/>
      <c r="BT181" s="58"/>
      <c r="BU181" s="58"/>
      <c r="BV181" s="58"/>
      <c r="BW181" s="58"/>
      <c r="BX181" s="58"/>
      <c r="BY181" s="58"/>
    </row>
    <row r="182" spans="1:77" ht="15.75" customHeight="1">
      <c r="A182" s="64"/>
      <c r="B182" s="58"/>
      <c r="C182" s="64"/>
      <c r="D182" s="64"/>
      <c r="E182" s="64"/>
      <c r="F182" s="64"/>
      <c r="G182" s="64"/>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T182" s="58"/>
      <c r="BU182" s="58"/>
      <c r="BV182" s="58"/>
      <c r="BW182" s="58"/>
      <c r="BX182" s="58"/>
      <c r="BY182" s="58"/>
    </row>
    <row r="183" spans="1:77" ht="15.75" customHeight="1">
      <c r="A183" s="64"/>
      <c r="B183" s="58"/>
      <c r="C183" s="64"/>
      <c r="D183" s="64"/>
      <c r="E183" s="64"/>
      <c r="F183" s="64"/>
      <c r="G183" s="64"/>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8"/>
      <c r="BV183" s="58"/>
      <c r="BW183" s="58"/>
      <c r="BX183" s="58"/>
      <c r="BY183" s="58"/>
    </row>
    <row r="184" spans="1:77" ht="15.75" customHeight="1">
      <c r="A184" s="64"/>
      <c r="B184" s="58"/>
      <c r="C184" s="64"/>
      <c r="D184" s="64"/>
      <c r="E184" s="64"/>
      <c r="F184" s="64"/>
      <c r="G184" s="64"/>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58"/>
      <c r="BV184" s="58"/>
      <c r="BW184" s="58"/>
      <c r="BX184" s="58"/>
      <c r="BY184" s="58"/>
    </row>
    <row r="185" spans="1:77" ht="15.75" customHeight="1">
      <c r="A185" s="64"/>
      <c r="B185" s="58"/>
      <c r="C185" s="64"/>
      <c r="D185" s="64"/>
      <c r="E185" s="64"/>
      <c r="F185" s="64"/>
      <c r="G185" s="64"/>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c r="BI185" s="58"/>
      <c r="BJ185" s="58"/>
      <c r="BK185" s="58"/>
      <c r="BL185" s="58"/>
      <c r="BM185" s="58"/>
      <c r="BN185" s="58"/>
      <c r="BO185" s="58"/>
      <c r="BP185" s="58"/>
      <c r="BQ185" s="58"/>
      <c r="BR185" s="58"/>
      <c r="BS185" s="58"/>
      <c r="BT185" s="58"/>
      <c r="BU185" s="58"/>
      <c r="BV185" s="58"/>
      <c r="BW185" s="58"/>
      <c r="BX185" s="58"/>
      <c r="BY185" s="58"/>
    </row>
    <row r="186" spans="1:77" ht="15.75" customHeight="1">
      <c r="A186" s="64"/>
      <c r="B186" s="58"/>
      <c r="C186" s="64"/>
      <c r="D186" s="64"/>
      <c r="E186" s="64"/>
      <c r="F186" s="64"/>
      <c r="G186" s="64"/>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T186" s="58"/>
      <c r="BU186" s="58"/>
      <c r="BV186" s="58"/>
      <c r="BW186" s="58"/>
      <c r="BX186" s="58"/>
      <c r="BY186" s="58"/>
    </row>
    <row r="187" spans="1:77" ht="15.75" customHeight="1">
      <c r="A187" s="64"/>
      <c r="B187" s="58"/>
      <c r="C187" s="64"/>
      <c r="D187" s="64"/>
      <c r="E187" s="64"/>
      <c r="F187" s="64"/>
      <c r="G187" s="64"/>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c r="BI187" s="58"/>
      <c r="BJ187" s="58"/>
      <c r="BK187" s="58"/>
      <c r="BL187" s="58"/>
      <c r="BM187" s="58"/>
      <c r="BN187" s="58"/>
      <c r="BO187" s="58"/>
      <c r="BP187" s="58"/>
      <c r="BQ187" s="58"/>
      <c r="BR187" s="58"/>
      <c r="BS187" s="58"/>
      <c r="BT187" s="58"/>
      <c r="BU187" s="58"/>
      <c r="BV187" s="58"/>
      <c r="BW187" s="58"/>
      <c r="BX187" s="58"/>
      <c r="BY187" s="58"/>
    </row>
    <row r="188" spans="1:77" ht="15.75" customHeight="1">
      <c r="A188" s="64"/>
      <c r="B188" s="58"/>
      <c r="C188" s="64"/>
      <c r="D188" s="64"/>
      <c r="E188" s="64"/>
      <c r="F188" s="64"/>
      <c r="G188" s="64"/>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T188" s="58"/>
      <c r="BU188" s="58"/>
      <c r="BV188" s="58"/>
      <c r="BW188" s="58"/>
      <c r="BX188" s="58"/>
      <c r="BY188" s="58"/>
    </row>
    <row r="189" spans="1:77" ht="15.75" customHeight="1">
      <c r="A189" s="64"/>
      <c r="B189" s="58"/>
      <c r="C189" s="64"/>
      <c r="D189" s="64"/>
      <c r="E189" s="64"/>
      <c r="F189" s="64"/>
      <c r="G189" s="64"/>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c r="BI189" s="58"/>
      <c r="BJ189" s="58"/>
      <c r="BK189" s="58"/>
      <c r="BL189" s="58"/>
      <c r="BM189" s="58"/>
      <c r="BN189" s="58"/>
      <c r="BO189" s="58"/>
      <c r="BP189" s="58"/>
      <c r="BQ189" s="58"/>
      <c r="BR189" s="58"/>
      <c r="BS189" s="58"/>
      <c r="BT189" s="58"/>
      <c r="BU189" s="58"/>
      <c r="BV189" s="58"/>
      <c r="BW189" s="58"/>
      <c r="BX189" s="58"/>
      <c r="BY189" s="58"/>
    </row>
    <row r="190" spans="1:77" ht="15.75" customHeight="1">
      <c r="A190" s="64"/>
      <c r="B190" s="58"/>
      <c r="C190" s="64"/>
      <c r="D190" s="64"/>
      <c r="E190" s="64"/>
      <c r="F190" s="64"/>
      <c r="G190" s="64"/>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c r="BI190" s="58"/>
      <c r="BJ190" s="58"/>
      <c r="BK190" s="58"/>
      <c r="BL190" s="58"/>
      <c r="BM190" s="58"/>
      <c r="BN190" s="58"/>
      <c r="BO190" s="58"/>
      <c r="BP190" s="58"/>
      <c r="BQ190" s="58"/>
      <c r="BR190" s="58"/>
      <c r="BS190" s="58"/>
      <c r="BT190" s="58"/>
      <c r="BU190" s="58"/>
      <c r="BV190" s="58"/>
      <c r="BW190" s="58"/>
      <c r="BX190" s="58"/>
      <c r="BY190" s="58"/>
    </row>
    <row r="191" spans="1:77" ht="15.75" customHeight="1">
      <c r="A191" s="64"/>
      <c r="B191" s="58"/>
      <c r="C191" s="64"/>
      <c r="D191" s="64"/>
      <c r="E191" s="64"/>
      <c r="F191" s="64"/>
      <c r="G191" s="64"/>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c r="BI191" s="58"/>
      <c r="BJ191" s="58"/>
      <c r="BK191" s="58"/>
      <c r="BL191" s="58"/>
      <c r="BM191" s="58"/>
      <c r="BN191" s="58"/>
      <c r="BO191" s="58"/>
      <c r="BP191" s="58"/>
      <c r="BQ191" s="58"/>
      <c r="BR191" s="58"/>
      <c r="BS191" s="58"/>
      <c r="BT191" s="58"/>
      <c r="BU191" s="58"/>
      <c r="BV191" s="58"/>
      <c r="BW191" s="58"/>
      <c r="BX191" s="58"/>
      <c r="BY191" s="58"/>
    </row>
    <row r="192" spans="1:77" ht="15.75" customHeight="1">
      <c r="A192" s="64"/>
      <c r="B192" s="58"/>
      <c r="C192" s="64"/>
      <c r="D192" s="64"/>
      <c r="E192" s="64"/>
      <c r="F192" s="64"/>
      <c r="G192" s="64"/>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8"/>
      <c r="BB192" s="58"/>
      <c r="BC192" s="58"/>
      <c r="BD192" s="58"/>
      <c r="BE192" s="58"/>
      <c r="BF192" s="58"/>
      <c r="BG192" s="58"/>
      <c r="BH192" s="58"/>
      <c r="BI192" s="58"/>
      <c r="BJ192" s="58"/>
      <c r="BK192" s="58"/>
      <c r="BL192" s="58"/>
      <c r="BM192" s="58"/>
      <c r="BN192" s="58"/>
      <c r="BO192" s="58"/>
      <c r="BP192" s="58"/>
      <c r="BQ192" s="58"/>
      <c r="BR192" s="58"/>
      <c r="BS192" s="58"/>
      <c r="BT192" s="58"/>
      <c r="BU192" s="58"/>
      <c r="BV192" s="58"/>
      <c r="BW192" s="58"/>
      <c r="BX192" s="58"/>
      <c r="BY192" s="58"/>
    </row>
    <row r="193" spans="1:77" ht="15.75" customHeight="1">
      <c r="A193" s="64"/>
      <c r="B193" s="58"/>
      <c r="C193" s="64"/>
      <c r="D193" s="64"/>
      <c r="E193" s="64"/>
      <c r="F193" s="64"/>
      <c r="G193" s="64"/>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c r="BD193" s="58"/>
      <c r="BE193" s="58"/>
      <c r="BF193" s="58"/>
      <c r="BG193" s="58"/>
      <c r="BH193" s="58"/>
      <c r="BI193" s="58"/>
      <c r="BJ193" s="58"/>
      <c r="BK193" s="58"/>
      <c r="BL193" s="58"/>
      <c r="BM193" s="58"/>
      <c r="BN193" s="58"/>
      <c r="BO193" s="58"/>
      <c r="BP193" s="58"/>
      <c r="BQ193" s="58"/>
      <c r="BR193" s="58"/>
      <c r="BS193" s="58"/>
      <c r="BT193" s="58"/>
      <c r="BU193" s="58"/>
      <c r="BV193" s="58"/>
      <c r="BW193" s="58"/>
      <c r="BX193" s="58"/>
      <c r="BY193" s="58"/>
    </row>
    <row r="194" spans="1:77" ht="15.75" customHeight="1">
      <c r="A194" s="64"/>
      <c r="B194" s="58"/>
      <c r="C194" s="64"/>
      <c r="D194" s="64"/>
      <c r="E194" s="64"/>
      <c r="F194" s="64"/>
      <c r="G194" s="64"/>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58"/>
      <c r="BG194" s="58"/>
      <c r="BH194" s="58"/>
      <c r="BI194" s="58"/>
      <c r="BJ194" s="58"/>
      <c r="BK194" s="58"/>
      <c r="BL194" s="58"/>
      <c r="BM194" s="58"/>
      <c r="BN194" s="58"/>
      <c r="BO194" s="58"/>
      <c r="BP194" s="58"/>
      <c r="BQ194" s="58"/>
      <c r="BR194" s="58"/>
      <c r="BS194" s="58"/>
      <c r="BT194" s="58"/>
      <c r="BU194" s="58"/>
      <c r="BV194" s="58"/>
      <c r="BW194" s="58"/>
      <c r="BX194" s="58"/>
      <c r="BY194" s="58"/>
    </row>
    <row r="195" spans="1:77" ht="15.75" customHeight="1">
      <c r="A195" s="64"/>
      <c r="B195" s="58"/>
      <c r="C195" s="64"/>
      <c r="D195" s="64"/>
      <c r="E195" s="64"/>
      <c r="F195" s="64"/>
      <c r="G195" s="64"/>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c r="BD195" s="58"/>
      <c r="BE195" s="58"/>
      <c r="BF195" s="58"/>
      <c r="BG195" s="58"/>
      <c r="BH195" s="58"/>
      <c r="BI195" s="58"/>
      <c r="BJ195" s="58"/>
      <c r="BK195" s="58"/>
      <c r="BL195" s="58"/>
      <c r="BM195" s="58"/>
      <c r="BN195" s="58"/>
      <c r="BO195" s="58"/>
      <c r="BP195" s="58"/>
      <c r="BQ195" s="58"/>
      <c r="BR195" s="58"/>
      <c r="BS195" s="58"/>
      <c r="BT195" s="58"/>
      <c r="BU195" s="58"/>
      <c r="BV195" s="58"/>
      <c r="BW195" s="58"/>
      <c r="BX195" s="58"/>
      <c r="BY195" s="58"/>
    </row>
    <row r="196" spans="1:77" ht="15.75" customHeight="1">
      <c r="A196" s="64"/>
      <c r="B196" s="58"/>
      <c r="C196" s="64"/>
      <c r="D196" s="64"/>
      <c r="E196" s="64"/>
      <c r="F196" s="64"/>
      <c r="G196" s="64"/>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c r="AR196" s="58"/>
      <c r="AS196" s="58"/>
      <c r="AT196" s="58"/>
      <c r="AU196" s="58"/>
      <c r="AV196" s="58"/>
      <c r="AW196" s="58"/>
      <c r="AX196" s="58"/>
      <c r="AY196" s="58"/>
      <c r="AZ196" s="58"/>
      <c r="BA196" s="58"/>
      <c r="BB196" s="58"/>
      <c r="BC196" s="58"/>
      <c r="BD196" s="58"/>
      <c r="BE196" s="58"/>
      <c r="BF196" s="58"/>
      <c r="BG196" s="58"/>
      <c r="BH196" s="58"/>
      <c r="BI196" s="58"/>
      <c r="BJ196" s="58"/>
      <c r="BK196" s="58"/>
      <c r="BL196" s="58"/>
      <c r="BM196" s="58"/>
      <c r="BN196" s="58"/>
      <c r="BO196" s="58"/>
      <c r="BP196" s="58"/>
      <c r="BQ196" s="58"/>
      <c r="BR196" s="58"/>
      <c r="BS196" s="58"/>
      <c r="BT196" s="58"/>
      <c r="BU196" s="58"/>
      <c r="BV196" s="58"/>
      <c r="BW196" s="58"/>
      <c r="BX196" s="58"/>
      <c r="BY196" s="58"/>
    </row>
    <row r="197" spans="1:77" ht="15.75" customHeight="1">
      <c r="A197" s="64"/>
      <c r="B197" s="58"/>
      <c r="C197" s="64"/>
      <c r="D197" s="64"/>
      <c r="E197" s="64"/>
      <c r="F197" s="64"/>
      <c r="G197" s="64"/>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8"/>
      <c r="AY197" s="58"/>
      <c r="AZ197" s="58"/>
      <c r="BA197" s="58"/>
      <c r="BB197" s="58"/>
      <c r="BC197" s="58"/>
      <c r="BD197" s="58"/>
      <c r="BE197" s="58"/>
      <c r="BF197" s="58"/>
      <c r="BG197" s="58"/>
      <c r="BH197" s="58"/>
      <c r="BI197" s="58"/>
      <c r="BJ197" s="58"/>
      <c r="BK197" s="58"/>
      <c r="BL197" s="58"/>
      <c r="BM197" s="58"/>
      <c r="BN197" s="58"/>
      <c r="BO197" s="58"/>
      <c r="BP197" s="58"/>
      <c r="BQ197" s="58"/>
      <c r="BR197" s="58"/>
      <c r="BS197" s="58"/>
      <c r="BT197" s="58"/>
      <c r="BU197" s="58"/>
      <c r="BV197" s="58"/>
      <c r="BW197" s="58"/>
      <c r="BX197" s="58"/>
      <c r="BY197" s="58"/>
    </row>
    <row r="198" spans="1:77" ht="15.75" customHeight="1">
      <c r="A198" s="64"/>
      <c r="B198" s="58"/>
      <c r="C198" s="64"/>
      <c r="D198" s="64"/>
      <c r="E198" s="64"/>
      <c r="F198" s="64"/>
      <c r="G198" s="64"/>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c r="BI198" s="58"/>
      <c r="BJ198" s="58"/>
      <c r="BK198" s="58"/>
      <c r="BL198" s="58"/>
      <c r="BM198" s="58"/>
      <c r="BN198" s="58"/>
      <c r="BO198" s="58"/>
      <c r="BP198" s="58"/>
      <c r="BQ198" s="58"/>
      <c r="BR198" s="58"/>
      <c r="BS198" s="58"/>
      <c r="BT198" s="58"/>
      <c r="BU198" s="58"/>
      <c r="BV198" s="58"/>
      <c r="BW198" s="58"/>
      <c r="BX198" s="58"/>
      <c r="BY198" s="58"/>
    </row>
    <row r="199" spans="1:77" ht="15.75" customHeight="1">
      <c r="A199" s="64"/>
      <c r="B199" s="58"/>
      <c r="C199" s="64"/>
      <c r="D199" s="64"/>
      <c r="E199" s="64"/>
      <c r="F199" s="64"/>
      <c r="G199" s="64"/>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8"/>
      <c r="BR199" s="58"/>
      <c r="BS199" s="58"/>
      <c r="BT199" s="58"/>
      <c r="BU199" s="58"/>
      <c r="BV199" s="58"/>
      <c r="BW199" s="58"/>
      <c r="BX199" s="58"/>
      <c r="BY199" s="58"/>
    </row>
    <row r="200" spans="1:77" ht="15.75" customHeight="1">
      <c r="A200" s="64"/>
      <c r="B200" s="58"/>
      <c r="C200" s="64"/>
      <c r="D200" s="64"/>
      <c r="E200" s="64"/>
      <c r="F200" s="64"/>
      <c r="G200" s="64"/>
      <c r="H200" s="58"/>
      <c r="I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c r="BI200" s="58"/>
      <c r="BJ200" s="58"/>
      <c r="BK200" s="58"/>
      <c r="BL200" s="58"/>
      <c r="BM200" s="58"/>
      <c r="BN200" s="58"/>
      <c r="BO200" s="58"/>
      <c r="BP200" s="58"/>
      <c r="BQ200" s="58"/>
      <c r="BR200" s="58"/>
      <c r="BS200" s="58"/>
      <c r="BT200" s="58"/>
      <c r="BU200" s="58"/>
      <c r="BV200" s="58"/>
      <c r="BW200" s="58"/>
      <c r="BX200" s="58"/>
      <c r="BY200" s="58"/>
    </row>
    <row r="201" spans="1:77" ht="15.75" customHeight="1">
      <c r="A201" s="64"/>
      <c r="B201" s="58"/>
      <c r="C201" s="64"/>
      <c r="D201" s="64"/>
      <c r="E201" s="64"/>
      <c r="F201" s="64"/>
      <c r="G201" s="64"/>
      <c r="H201" s="58"/>
      <c r="I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c r="BI201" s="58"/>
      <c r="BJ201" s="58"/>
      <c r="BK201" s="58"/>
      <c r="BL201" s="58"/>
      <c r="BM201" s="58"/>
      <c r="BN201" s="58"/>
      <c r="BO201" s="58"/>
      <c r="BP201" s="58"/>
      <c r="BQ201" s="58"/>
      <c r="BR201" s="58"/>
      <c r="BS201" s="58"/>
      <c r="BT201" s="58"/>
      <c r="BU201" s="58"/>
      <c r="BV201" s="58"/>
      <c r="BW201" s="58"/>
      <c r="BX201" s="58"/>
      <c r="BY201" s="58"/>
    </row>
    <row r="202" spans="1:77" ht="15.75" customHeight="1">
      <c r="A202" s="64"/>
      <c r="B202" s="58"/>
      <c r="C202" s="64"/>
      <c r="D202" s="64"/>
      <c r="E202" s="64"/>
      <c r="F202" s="64"/>
      <c r="G202" s="64"/>
      <c r="H202" s="58"/>
      <c r="I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c r="BI202" s="58"/>
      <c r="BJ202" s="58"/>
      <c r="BK202" s="58"/>
      <c r="BL202" s="58"/>
      <c r="BM202" s="58"/>
      <c r="BN202" s="58"/>
      <c r="BO202" s="58"/>
      <c r="BP202" s="58"/>
      <c r="BQ202" s="58"/>
      <c r="BR202" s="58"/>
      <c r="BS202" s="58"/>
      <c r="BT202" s="58"/>
      <c r="BU202" s="58"/>
      <c r="BV202" s="58"/>
      <c r="BW202" s="58"/>
      <c r="BX202" s="58"/>
      <c r="BY202" s="58"/>
    </row>
    <row r="203" spans="1:77" ht="15.75" customHeight="1">
      <c r="A203" s="64"/>
      <c r="B203" s="58"/>
      <c r="C203" s="64"/>
      <c r="D203" s="64"/>
      <c r="E203" s="64"/>
      <c r="F203" s="64"/>
      <c r="G203" s="64"/>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c r="BI203" s="58"/>
      <c r="BJ203" s="58"/>
      <c r="BK203" s="58"/>
      <c r="BL203" s="58"/>
      <c r="BM203" s="58"/>
      <c r="BN203" s="58"/>
      <c r="BO203" s="58"/>
      <c r="BP203" s="58"/>
      <c r="BQ203" s="58"/>
      <c r="BR203" s="58"/>
      <c r="BS203" s="58"/>
      <c r="BT203" s="58"/>
      <c r="BU203" s="58"/>
      <c r="BV203" s="58"/>
      <c r="BW203" s="58"/>
      <c r="BX203" s="58"/>
      <c r="BY203" s="58"/>
    </row>
    <row r="204" spans="1:77" ht="15.75" customHeight="1">
      <c r="A204" s="64"/>
      <c r="B204" s="58"/>
      <c r="C204" s="64"/>
      <c r="D204" s="64"/>
      <c r="E204" s="64"/>
      <c r="F204" s="64"/>
      <c r="G204" s="64"/>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c r="BI204" s="58"/>
      <c r="BJ204" s="58"/>
      <c r="BK204" s="58"/>
      <c r="BL204" s="58"/>
      <c r="BM204" s="58"/>
      <c r="BN204" s="58"/>
      <c r="BO204" s="58"/>
      <c r="BP204" s="58"/>
      <c r="BQ204" s="58"/>
      <c r="BR204" s="58"/>
      <c r="BS204" s="58"/>
      <c r="BT204" s="58"/>
      <c r="BU204" s="58"/>
      <c r="BV204" s="58"/>
      <c r="BW204" s="58"/>
      <c r="BX204" s="58"/>
      <c r="BY204" s="58"/>
    </row>
    <row r="205" spans="1:77" ht="15.75" customHeight="1">
      <c r="A205" s="64"/>
      <c r="B205" s="58"/>
      <c r="C205" s="64"/>
      <c r="D205" s="64"/>
      <c r="E205" s="64"/>
      <c r="F205" s="64"/>
      <c r="G205" s="64"/>
      <c r="H205" s="58"/>
      <c r="I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c r="AM205" s="58"/>
      <c r="AN205" s="58"/>
      <c r="AO205" s="58"/>
      <c r="AP205" s="58"/>
      <c r="AQ205" s="58"/>
      <c r="AR205" s="58"/>
      <c r="AS205" s="58"/>
      <c r="AT205" s="58"/>
      <c r="AU205" s="58"/>
      <c r="AV205" s="58"/>
      <c r="AW205" s="58"/>
      <c r="AX205" s="58"/>
      <c r="AY205" s="58"/>
      <c r="AZ205" s="58"/>
      <c r="BA205" s="58"/>
      <c r="BB205" s="58"/>
      <c r="BC205" s="58"/>
      <c r="BD205" s="58"/>
      <c r="BE205" s="58"/>
      <c r="BF205" s="58"/>
      <c r="BG205" s="58"/>
      <c r="BH205" s="58"/>
      <c r="BI205" s="58"/>
      <c r="BJ205" s="58"/>
      <c r="BK205" s="58"/>
      <c r="BL205" s="58"/>
      <c r="BM205" s="58"/>
      <c r="BN205" s="58"/>
      <c r="BO205" s="58"/>
      <c r="BP205" s="58"/>
      <c r="BQ205" s="58"/>
      <c r="BR205" s="58"/>
      <c r="BS205" s="58"/>
      <c r="BT205" s="58"/>
      <c r="BU205" s="58"/>
      <c r="BV205" s="58"/>
      <c r="BW205" s="58"/>
      <c r="BX205" s="58"/>
      <c r="BY205" s="58"/>
    </row>
    <row r="206" spans="1:77" ht="15.75" customHeight="1">
      <c r="A206" s="64"/>
      <c r="B206" s="58"/>
      <c r="C206" s="64"/>
      <c r="D206" s="64"/>
      <c r="E206" s="64"/>
      <c r="F206" s="64"/>
      <c r="G206" s="64"/>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c r="BF206" s="58"/>
      <c r="BG206" s="58"/>
      <c r="BH206" s="58"/>
      <c r="BI206" s="58"/>
      <c r="BJ206" s="58"/>
      <c r="BK206" s="58"/>
      <c r="BL206" s="58"/>
      <c r="BM206" s="58"/>
      <c r="BN206" s="58"/>
      <c r="BO206" s="58"/>
      <c r="BP206" s="58"/>
      <c r="BQ206" s="58"/>
      <c r="BR206" s="58"/>
      <c r="BS206" s="58"/>
      <c r="BT206" s="58"/>
      <c r="BU206" s="58"/>
      <c r="BV206" s="58"/>
      <c r="BW206" s="58"/>
      <c r="BX206" s="58"/>
      <c r="BY206" s="58"/>
    </row>
    <row r="207" spans="1:77" ht="15.75" customHeight="1">
      <c r="A207" s="64"/>
      <c r="B207" s="58"/>
      <c r="C207" s="64"/>
      <c r="D207" s="64"/>
      <c r="E207" s="64"/>
      <c r="F207" s="64"/>
      <c r="G207" s="64"/>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c r="BA207" s="58"/>
      <c r="BB207" s="58"/>
      <c r="BC207" s="58"/>
      <c r="BD207" s="58"/>
      <c r="BE207" s="58"/>
      <c r="BF207" s="58"/>
      <c r="BG207" s="58"/>
      <c r="BH207" s="58"/>
      <c r="BI207" s="58"/>
      <c r="BJ207" s="58"/>
      <c r="BK207" s="58"/>
      <c r="BL207" s="58"/>
      <c r="BM207" s="58"/>
      <c r="BN207" s="58"/>
      <c r="BO207" s="58"/>
      <c r="BP207" s="58"/>
      <c r="BQ207" s="58"/>
      <c r="BR207" s="58"/>
      <c r="BS207" s="58"/>
      <c r="BT207" s="58"/>
      <c r="BU207" s="58"/>
      <c r="BV207" s="58"/>
      <c r="BW207" s="58"/>
      <c r="BX207" s="58"/>
      <c r="BY207" s="58"/>
    </row>
    <row r="208" spans="1:77" ht="15.75" customHeight="1">
      <c r="A208" s="64"/>
      <c r="B208" s="58"/>
      <c r="C208" s="64"/>
      <c r="D208" s="64"/>
      <c r="E208" s="64"/>
      <c r="F208" s="64"/>
      <c r="G208" s="64"/>
      <c r="H208" s="58"/>
      <c r="I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c r="BA208" s="58"/>
      <c r="BB208" s="58"/>
      <c r="BC208" s="58"/>
      <c r="BD208" s="58"/>
      <c r="BE208" s="58"/>
      <c r="BF208" s="58"/>
      <c r="BG208" s="58"/>
      <c r="BH208" s="58"/>
      <c r="BI208" s="58"/>
      <c r="BJ208" s="58"/>
      <c r="BK208" s="58"/>
      <c r="BL208" s="58"/>
      <c r="BM208" s="58"/>
      <c r="BN208" s="58"/>
      <c r="BO208" s="58"/>
      <c r="BP208" s="58"/>
      <c r="BQ208" s="58"/>
      <c r="BR208" s="58"/>
      <c r="BS208" s="58"/>
      <c r="BT208" s="58"/>
      <c r="BU208" s="58"/>
      <c r="BV208" s="58"/>
      <c r="BW208" s="58"/>
      <c r="BX208" s="58"/>
      <c r="BY208" s="58"/>
    </row>
    <row r="209" spans="1:77" ht="15.75" customHeight="1">
      <c r="A209" s="64"/>
      <c r="B209" s="58"/>
      <c r="C209" s="64"/>
      <c r="D209" s="64"/>
      <c r="E209" s="64"/>
      <c r="F209" s="64"/>
      <c r="G209" s="64"/>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c r="BI209" s="58"/>
      <c r="BJ209" s="58"/>
      <c r="BK209" s="58"/>
      <c r="BL209" s="58"/>
      <c r="BM209" s="58"/>
      <c r="BN209" s="58"/>
      <c r="BO209" s="58"/>
      <c r="BP209" s="58"/>
      <c r="BQ209" s="58"/>
      <c r="BR209" s="58"/>
      <c r="BS209" s="58"/>
      <c r="BT209" s="58"/>
      <c r="BU209" s="58"/>
      <c r="BV209" s="58"/>
      <c r="BW209" s="58"/>
      <c r="BX209" s="58"/>
      <c r="BY209" s="58"/>
    </row>
    <row r="210" spans="1:77" ht="15.75" customHeight="1">
      <c r="A210" s="64"/>
      <c r="B210" s="58"/>
      <c r="C210" s="64"/>
      <c r="D210" s="64"/>
      <c r="E210" s="64"/>
      <c r="F210" s="64"/>
      <c r="G210" s="64"/>
      <c r="H210" s="58"/>
      <c r="I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c r="BF210" s="58"/>
      <c r="BG210" s="58"/>
      <c r="BH210" s="58"/>
      <c r="BI210" s="58"/>
      <c r="BJ210" s="58"/>
      <c r="BK210" s="58"/>
      <c r="BL210" s="58"/>
      <c r="BM210" s="58"/>
      <c r="BN210" s="58"/>
      <c r="BO210" s="58"/>
      <c r="BP210" s="58"/>
      <c r="BQ210" s="58"/>
      <c r="BR210" s="58"/>
      <c r="BS210" s="58"/>
      <c r="BT210" s="58"/>
      <c r="BU210" s="58"/>
      <c r="BV210" s="58"/>
      <c r="BW210" s="58"/>
      <c r="BX210" s="58"/>
      <c r="BY210" s="58"/>
    </row>
    <row r="211" spans="1:77" ht="15.75" customHeight="1">
      <c r="A211" s="64"/>
      <c r="B211" s="58"/>
      <c r="C211" s="64"/>
      <c r="D211" s="64"/>
      <c r="E211" s="64"/>
      <c r="F211" s="64"/>
      <c r="G211" s="64"/>
      <c r="H211" s="58"/>
      <c r="I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58"/>
      <c r="BG211" s="58"/>
      <c r="BH211" s="58"/>
      <c r="BI211" s="58"/>
      <c r="BJ211" s="58"/>
      <c r="BK211" s="58"/>
      <c r="BL211" s="58"/>
      <c r="BM211" s="58"/>
      <c r="BN211" s="58"/>
      <c r="BO211" s="58"/>
      <c r="BP211" s="58"/>
      <c r="BQ211" s="58"/>
      <c r="BR211" s="58"/>
      <c r="BS211" s="58"/>
      <c r="BT211" s="58"/>
      <c r="BU211" s="58"/>
      <c r="BV211" s="58"/>
      <c r="BW211" s="58"/>
      <c r="BX211" s="58"/>
      <c r="BY211" s="58"/>
    </row>
    <row r="212" spans="1:77" ht="15.75" customHeight="1">
      <c r="A212" s="64"/>
      <c r="B212" s="58"/>
      <c r="C212" s="64"/>
      <c r="D212" s="64"/>
      <c r="E212" s="64"/>
      <c r="F212" s="64"/>
      <c r="G212" s="64"/>
      <c r="H212" s="58"/>
      <c r="I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58"/>
      <c r="BG212" s="58"/>
      <c r="BH212" s="58"/>
      <c r="BI212" s="58"/>
      <c r="BJ212" s="58"/>
      <c r="BK212" s="58"/>
      <c r="BL212" s="58"/>
      <c r="BM212" s="58"/>
      <c r="BN212" s="58"/>
      <c r="BO212" s="58"/>
      <c r="BP212" s="58"/>
      <c r="BQ212" s="58"/>
      <c r="BR212" s="58"/>
      <c r="BS212" s="58"/>
      <c r="BT212" s="58"/>
      <c r="BU212" s="58"/>
      <c r="BV212" s="58"/>
      <c r="BW212" s="58"/>
      <c r="BX212" s="58"/>
      <c r="BY212" s="58"/>
    </row>
    <row r="213" spans="1:77" ht="15.75" customHeight="1">
      <c r="A213" s="64"/>
      <c r="B213" s="58"/>
      <c r="C213" s="64"/>
      <c r="D213" s="64"/>
      <c r="E213" s="64"/>
      <c r="F213" s="64"/>
      <c r="G213" s="64"/>
      <c r="H213" s="58"/>
      <c r="I213" s="58"/>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c r="BA213" s="58"/>
      <c r="BB213" s="58"/>
      <c r="BC213" s="58"/>
      <c r="BD213" s="58"/>
      <c r="BE213" s="58"/>
      <c r="BF213" s="58"/>
      <c r="BG213" s="58"/>
      <c r="BH213" s="58"/>
      <c r="BI213" s="58"/>
      <c r="BJ213" s="58"/>
      <c r="BK213" s="58"/>
      <c r="BL213" s="58"/>
      <c r="BM213" s="58"/>
      <c r="BN213" s="58"/>
      <c r="BO213" s="58"/>
      <c r="BP213" s="58"/>
      <c r="BQ213" s="58"/>
      <c r="BR213" s="58"/>
      <c r="BS213" s="58"/>
      <c r="BT213" s="58"/>
      <c r="BU213" s="58"/>
      <c r="BV213" s="58"/>
      <c r="BW213" s="58"/>
      <c r="BX213" s="58"/>
      <c r="BY213" s="58"/>
    </row>
    <row r="214" spans="1:77" ht="15.75" customHeight="1">
      <c r="A214" s="64"/>
      <c r="B214" s="58"/>
      <c r="C214" s="64"/>
      <c r="D214" s="64"/>
      <c r="E214" s="64"/>
      <c r="F214" s="64"/>
      <c r="G214" s="64"/>
      <c r="H214" s="58"/>
      <c r="I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c r="AJ214" s="58"/>
      <c r="AK214" s="58"/>
      <c r="AL214" s="58"/>
      <c r="AM214" s="58"/>
      <c r="AN214" s="58"/>
      <c r="AO214" s="58"/>
      <c r="AP214" s="58"/>
      <c r="AQ214" s="58"/>
      <c r="AR214" s="58"/>
      <c r="AS214" s="58"/>
      <c r="AT214" s="58"/>
      <c r="AU214" s="58"/>
      <c r="AV214" s="58"/>
      <c r="AW214" s="58"/>
      <c r="AX214" s="58"/>
      <c r="AY214" s="58"/>
      <c r="AZ214" s="58"/>
      <c r="BA214" s="58"/>
      <c r="BB214" s="58"/>
      <c r="BC214" s="58"/>
      <c r="BD214" s="58"/>
      <c r="BE214" s="58"/>
      <c r="BF214" s="58"/>
      <c r="BG214" s="58"/>
      <c r="BH214" s="58"/>
      <c r="BI214" s="58"/>
      <c r="BJ214" s="58"/>
      <c r="BK214" s="58"/>
      <c r="BL214" s="58"/>
      <c r="BM214" s="58"/>
      <c r="BN214" s="58"/>
      <c r="BO214" s="58"/>
      <c r="BP214" s="58"/>
      <c r="BQ214" s="58"/>
      <c r="BR214" s="58"/>
      <c r="BS214" s="58"/>
      <c r="BT214" s="58"/>
      <c r="BU214" s="58"/>
      <c r="BV214" s="58"/>
      <c r="BW214" s="58"/>
      <c r="BX214" s="58"/>
      <c r="BY214" s="58"/>
    </row>
    <row r="215" spans="1:77" ht="15.75" customHeight="1">
      <c r="A215" s="64"/>
      <c r="B215" s="58"/>
      <c r="C215" s="64"/>
      <c r="D215" s="64"/>
      <c r="E215" s="64"/>
      <c r="F215" s="64"/>
      <c r="G215" s="64"/>
      <c r="H215" s="58"/>
      <c r="I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58"/>
      <c r="BF215" s="58"/>
      <c r="BG215" s="58"/>
      <c r="BH215" s="58"/>
      <c r="BI215" s="58"/>
      <c r="BJ215" s="58"/>
      <c r="BK215" s="58"/>
      <c r="BL215" s="58"/>
      <c r="BM215" s="58"/>
      <c r="BN215" s="58"/>
      <c r="BO215" s="58"/>
      <c r="BP215" s="58"/>
      <c r="BQ215" s="58"/>
      <c r="BR215" s="58"/>
      <c r="BS215" s="58"/>
      <c r="BT215" s="58"/>
      <c r="BU215" s="58"/>
      <c r="BV215" s="58"/>
      <c r="BW215" s="58"/>
      <c r="BX215" s="58"/>
      <c r="BY215" s="58"/>
    </row>
    <row r="216" spans="1:77" ht="15.75" customHeight="1">
      <c r="A216" s="64"/>
      <c r="B216" s="58"/>
      <c r="C216" s="64"/>
      <c r="D216" s="64"/>
      <c r="E216" s="64"/>
      <c r="F216" s="64"/>
      <c r="G216" s="64"/>
      <c r="H216" s="58"/>
      <c r="I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58"/>
      <c r="BF216" s="58"/>
      <c r="BG216" s="58"/>
      <c r="BH216" s="58"/>
      <c r="BI216" s="58"/>
      <c r="BJ216" s="58"/>
      <c r="BK216" s="58"/>
      <c r="BL216" s="58"/>
      <c r="BM216" s="58"/>
      <c r="BN216" s="58"/>
      <c r="BO216" s="58"/>
      <c r="BP216" s="58"/>
      <c r="BQ216" s="58"/>
      <c r="BR216" s="58"/>
      <c r="BS216" s="58"/>
      <c r="BT216" s="58"/>
      <c r="BU216" s="58"/>
      <c r="BV216" s="58"/>
      <c r="BW216" s="58"/>
      <c r="BX216" s="58"/>
      <c r="BY216" s="58"/>
    </row>
    <row r="217" spans="1:77" ht="15.75" customHeight="1">
      <c r="A217" s="64"/>
      <c r="B217" s="58"/>
      <c r="C217" s="64"/>
      <c r="D217" s="64"/>
      <c r="E217" s="64"/>
      <c r="F217" s="64"/>
      <c r="G217" s="64"/>
      <c r="H217" s="58"/>
      <c r="I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8"/>
      <c r="BI217" s="58"/>
      <c r="BJ217" s="58"/>
      <c r="BK217" s="58"/>
      <c r="BL217" s="58"/>
      <c r="BM217" s="58"/>
      <c r="BN217" s="58"/>
      <c r="BO217" s="58"/>
      <c r="BP217" s="58"/>
      <c r="BQ217" s="58"/>
      <c r="BR217" s="58"/>
      <c r="BS217" s="58"/>
      <c r="BT217" s="58"/>
      <c r="BU217" s="58"/>
      <c r="BV217" s="58"/>
      <c r="BW217" s="58"/>
      <c r="BX217" s="58"/>
      <c r="BY217" s="58"/>
    </row>
    <row r="218" spans="1:77" ht="15.75" customHeight="1">
      <c r="A218" s="64"/>
      <c r="B218" s="58"/>
      <c r="C218" s="64"/>
      <c r="D218" s="64"/>
      <c r="E218" s="64"/>
      <c r="F218" s="64"/>
      <c r="G218" s="64"/>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58"/>
      <c r="BF218" s="58"/>
      <c r="BG218" s="58"/>
      <c r="BH218" s="58"/>
      <c r="BI218" s="58"/>
      <c r="BJ218" s="58"/>
      <c r="BK218" s="58"/>
      <c r="BL218" s="58"/>
      <c r="BM218" s="58"/>
      <c r="BN218" s="58"/>
      <c r="BO218" s="58"/>
      <c r="BP218" s="58"/>
      <c r="BQ218" s="58"/>
      <c r="BR218" s="58"/>
      <c r="BS218" s="58"/>
      <c r="BT218" s="58"/>
      <c r="BU218" s="58"/>
      <c r="BV218" s="58"/>
      <c r="BW218" s="58"/>
      <c r="BX218" s="58"/>
      <c r="BY218" s="58"/>
    </row>
    <row r="219" spans="1:77" ht="15.75" customHeight="1">
      <c r="A219" s="64"/>
      <c r="B219" s="58"/>
      <c r="C219" s="64"/>
      <c r="D219" s="64"/>
      <c r="E219" s="64"/>
      <c r="F219" s="64"/>
      <c r="G219" s="64"/>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c r="BI219" s="58"/>
      <c r="BJ219" s="58"/>
      <c r="BK219" s="58"/>
      <c r="BL219" s="58"/>
      <c r="BM219" s="58"/>
      <c r="BN219" s="58"/>
      <c r="BO219" s="58"/>
      <c r="BP219" s="58"/>
      <c r="BQ219" s="58"/>
      <c r="BR219" s="58"/>
      <c r="BS219" s="58"/>
      <c r="BT219" s="58"/>
      <c r="BU219" s="58"/>
      <c r="BV219" s="58"/>
      <c r="BW219" s="58"/>
      <c r="BX219" s="58"/>
      <c r="BY219" s="58"/>
    </row>
    <row r="220" spans="1:77" ht="15.75" customHeight="1">
      <c r="A220" s="64"/>
      <c r="B220" s="58"/>
      <c r="C220" s="64"/>
      <c r="D220" s="64"/>
      <c r="E220" s="64"/>
      <c r="F220" s="64"/>
      <c r="G220" s="64"/>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58"/>
      <c r="BM220" s="58"/>
      <c r="BN220" s="58"/>
      <c r="BO220" s="58"/>
      <c r="BP220" s="58"/>
      <c r="BQ220" s="58"/>
      <c r="BR220" s="58"/>
      <c r="BS220" s="58"/>
      <c r="BT220" s="58"/>
      <c r="BU220" s="58"/>
      <c r="BV220" s="58"/>
      <c r="BW220" s="58"/>
      <c r="BX220" s="58"/>
      <c r="BY220" s="58"/>
    </row>
    <row r="221" spans="1:77" ht="15.75" customHeight="1">
      <c r="A221" s="64"/>
      <c r="B221" s="58"/>
      <c r="C221" s="64"/>
      <c r="D221" s="64"/>
      <c r="E221" s="64"/>
      <c r="F221" s="64"/>
      <c r="G221" s="64"/>
      <c r="H221" s="58"/>
      <c r="I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c r="BI221" s="58"/>
      <c r="BJ221" s="58"/>
      <c r="BK221" s="58"/>
      <c r="BL221" s="58"/>
      <c r="BM221" s="58"/>
      <c r="BN221" s="58"/>
      <c r="BO221" s="58"/>
      <c r="BP221" s="58"/>
      <c r="BQ221" s="58"/>
      <c r="BR221" s="58"/>
      <c r="BS221" s="58"/>
      <c r="BT221" s="58"/>
      <c r="BU221" s="58"/>
      <c r="BV221" s="58"/>
      <c r="BW221" s="58"/>
      <c r="BX221" s="58"/>
      <c r="BY221" s="58"/>
    </row>
    <row r="222" spans="1:77" ht="15.75" customHeight="1">
      <c r="A222" s="64"/>
      <c r="B222" s="58"/>
      <c r="C222" s="64"/>
      <c r="D222" s="64"/>
      <c r="E222" s="64"/>
      <c r="F222" s="64"/>
      <c r="G222" s="64"/>
      <c r="H222" s="58"/>
      <c r="I222" s="5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c r="BI222" s="58"/>
      <c r="BJ222" s="58"/>
      <c r="BK222" s="58"/>
      <c r="BL222" s="58"/>
      <c r="BM222" s="58"/>
      <c r="BN222" s="58"/>
      <c r="BO222" s="58"/>
      <c r="BP222" s="58"/>
      <c r="BQ222" s="58"/>
      <c r="BR222" s="58"/>
      <c r="BS222" s="58"/>
      <c r="BT222" s="58"/>
      <c r="BU222" s="58"/>
      <c r="BV222" s="58"/>
      <c r="BW222" s="58"/>
      <c r="BX222" s="58"/>
      <c r="BY222" s="58"/>
    </row>
    <row r="223" spans="1:77" ht="15.75" customHeight="1">
      <c r="A223" s="64"/>
      <c r="B223" s="58"/>
      <c r="C223" s="64"/>
      <c r="D223" s="64"/>
      <c r="E223" s="64"/>
      <c r="F223" s="64"/>
      <c r="G223" s="64"/>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8"/>
      <c r="BR223" s="58"/>
      <c r="BS223" s="58"/>
      <c r="BT223" s="58"/>
      <c r="BU223" s="58"/>
      <c r="BV223" s="58"/>
      <c r="BW223" s="58"/>
      <c r="BX223" s="58"/>
      <c r="BY223" s="58"/>
    </row>
    <row r="224" spans="1:77" ht="15.75" customHeight="1">
      <c r="A224" s="64"/>
      <c r="B224" s="58"/>
      <c r="C224" s="64"/>
      <c r="D224" s="64"/>
      <c r="E224" s="64"/>
      <c r="F224" s="64"/>
      <c r="G224" s="64"/>
      <c r="H224" s="58"/>
      <c r="I224" s="58"/>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c r="BH224" s="58"/>
      <c r="BI224" s="58"/>
      <c r="BJ224" s="58"/>
      <c r="BK224" s="58"/>
      <c r="BL224" s="58"/>
      <c r="BM224" s="58"/>
      <c r="BN224" s="58"/>
      <c r="BO224" s="58"/>
      <c r="BP224" s="58"/>
      <c r="BQ224" s="58"/>
      <c r="BR224" s="58"/>
      <c r="BS224" s="58"/>
      <c r="BT224" s="58"/>
      <c r="BU224" s="58"/>
      <c r="BV224" s="58"/>
      <c r="BW224" s="58"/>
      <c r="BX224" s="58"/>
      <c r="BY224" s="58"/>
    </row>
    <row r="225" spans="1:77" ht="15.75" customHeight="1">
      <c r="A225" s="64"/>
      <c r="B225" s="58"/>
      <c r="C225" s="64"/>
      <c r="D225" s="64"/>
      <c r="E225" s="64"/>
      <c r="F225" s="64"/>
      <c r="G225" s="64"/>
      <c r="H225" s="58"/>
      <c r="I225" s="5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c r="BI225" s="58"/>
      <c r="BJ225" s="58"/>
      <c r="BK225" s="58"/>
      <c r="BL225" s="58"/>
      <c r="BM225" s="58"/>
      <c r="BN225" s="58"/>
      <c r="BO225" s="58"/>
      <c r="BP225" s="58"/>
      <c r="BQ225" s="58"/>
      <c r="BR225" s="58"/>
      <c r="BS225" s="58"/>
      <c r="BT225" s="58"/>
      <c r="BU225" s="58"/>
      <c r="BV225" s="58"/>
      <c r="BW225" s="58"/>
      <c r="BX225" s="58"/>
      <c r="BY225" s="58"/>
    </row>
    <row r="226" spans="1:77" ht="15.75" customHeight="1">
      <c r="A226" s="64"/>
      <c r="B226" s="58"/>
      <c r="C226" s="64"/>
      <c r="D226" s="64"/>
      <c r="E226" s="64"/>
      <c r="F226" s="64"/>
      <c r="G226" s="64"/>
      <c r="H226" s="58"/>
      <c r="I226" s="58"/>
      <c r="J226" s="58"/>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58"/>
      <c r="AU226" s="58"/>
      <c r="AV226" s="58"/>
      <c r="AW226" s="58"/>
      <c r="AX226" s="58"/>
      <c r="AY226" s="58"/>
      <c r="AZ226" s="58"/>
      <c r="BA226" s="58"/>
      <c r="BB226" s="58"/>
      <c r="BC226" s="58"/>
      <c r="BD226" s="58"/>
      <c r="BE226" s="58"/>
      <c r="BF226" s="58"/>
      <c r="BG226" s="58"/>
      <c r="BH226" s="58"/>
      <c r="BI226" s="58"/>
      <c r="BJ226" s="58"/>
      <c r="BK226" s="58"/>
      <c r="BL226" s="58"/>
      <c r="BM226" s="58"/>
      <c r="BN226" s="58"/>
      <c r="BO226" s="58"/>
      <c r="BP226" s="58"/>
      <c r="BQ226" s="58"/>
      <c r="BR226" s="58"/>
      <c r="BS226" s="58"/>
      <c r="BT226" s="58"/>
      <c r="BU226" s="58"/>
      <c r="BV226" s="58"/>
      <c r="BW226" s="58"/>
      <c r="BX226" s="58"/>
      <c r="BY226" s="58"/>
    </row>
    <row r="227" spans="1:77" ht="15.75" customHeight="1">
      <c r="A227" s="64"/>
      <c r="B227" s="58"/>
      <c r="C227" s="64"/>
      <c r="D227" s="64"/>
      <c r="E227" s="64"/>
      <c r="F227" s="64"/>
      <c r="G227" s="64"/>
      <c r="H227" s="58"/>
      <c r="I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8"/>
      <c r="AY227" s="58"/>
      <c r="AZ227" s="58"/>
      <c r="BA227" s="58"/>
      <c r="BB227" s="58"/>
      <c r="BC227" s="58"/>
      <c r="BD227" s="58"/>
      <c r="BE227" s="58"/>
      <c r="BF227" s="58"/>
      <c r="BG227" s="58"/>
      <c r="BH227" s="58"/>
      <c r="BI227" s="58"/>
      <c r="BJ227" s="58"/>
      <c r="BK227" s="58"/>
      <c r="BL227" s="58"/>
      <c r="BM227" s="58"/>
      <c r="BN227" s="58"/>
      <c r="BO227" s="58"/>
      <c r="BP227" s="58"/>
      <c r="BQ227" s="58"/>
      <c r="BR227" s="58"/>
      <c r="BS227" s="58"/>
      <c r="BT227" s="58"/>
      <c r="BU227" s="58"/>
      <c r="BV227" s="58"/>
      <c r="BW227" s="58"/>
      <c r="BX227" s="58"/>
      <c r="BY227" s="58"/>
    </row>
    <row r="228" spans="1:77" ht="15.75" customHeight="1">
      <c r="A228" s="64"/>
      <c r="B228" s="58"/>
      <c r="C228" s="64"/>
      <c r="D228" s="64"/>
      <c r="E228" s="64"/>
      <c r="F228" s="64"/>
      <c r="G228" s="64"/>
      <c r="H228" s="58"/>
      <c r="I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c r="AJ228" s="58"/>
      <c r="AK228" s="58"/>
      <c r="AL228" s="58"/>
      <c r="AM228" s="58"/>
      <c r="AN228" s="58"/>
      <c r="AO228" s="58"/>
      <c r="AP228" s="58"/>
      <c r="AQ228" s="58"/>
      <c r="AR228" s="58"/>
      <c r="AS228" s="58"/>
      <c r="AT228" s="58"/>
      <c r="AU228" s="58"/>
      <c r="AV228" s="58"/>
      <c r="AW228" s="58"/>
      <c r="AX228" s="58"/>
      <c r="AY228" s="58"/>
      <c r="AZ228" s="58"/>
      <c r="BA228" s="58"/>
      <c r="BB228" s="58"/>
      <c r="BC228" s="58"/>
      <c r="BD228" s="58"/>
      <c r="BE228" s="58"/>
      <c r="BF228" s="58"/>
      <c r="BG228" s="58"/>
      <c r="BH228" s="58"/>
      <c r="BI228" s="58"/>
      <c r="BJ228" s="58"/>
      <c r="BK228" s="58"/>
      <c r="BL228" s="58"/>
      <c r="BM228" s="58"/>
      <c r="BN228" s="58"/>
      <c r="BO228" s="58"/>
      <c r="BP228" s="58"/>
      <c r="BQ228" s="58"/>
      <c r="BR228" s="58"/>
      <c r="BS228" s="58"/>
      <c r="BT228" s="58"/>
      <c r="BU228" s="58"/>
      <c r="BV228" s="58"/>
      <c r="BW228" s="58"/>
      <c r="BX228" s="58"/>
      <c r="BY228" s="58"/>
    </row>
    <row r="229" spans="1:77" ht="15.75" customHeight="1">
      <c r="A229" s="64"/>
      <c r="B229" s="58"/>
      <c r="C229" s="64"/>
      <c r="D229" s="64"/>
      <c r="E229" s="64"/>
      <c r="F229" s="64"/>
      <c r="G229" s="64"/>
      <c r="H229" s="58"/>
      <c r="I229" s="5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c r="AJ229" s="58"/>
      <c r="AK229" s="58"/>
      <c r="AL229" s="58"/>
      <c r="AM229" s="58"/>
      <c r="AN229" s="58"/>
      <c r="AO229" s="58"/>
      <c r="AP229" s="58"/>
      <c r="AQ229" s="58"/>
      <c r="AR229" s="58"/>
      <c r="AS229" s="58"/>
      <c r="AT229" s="58"/>
      <c r="AU229" s="58"/>
      <c r="AV229" s="58"/>
      <c r="AW229" s="58"/>
      <c r="AX229" s="58"/>
      <c r="AY229" s="58"/>
      <c r="AZ229" s="58"/>
      <c r="BA229" s="58"/>
      <c r="BB229" s="58"/>
      <c r="BC229" s="58"/>
      <c r="BD229" s="58"/>
      <c r="BE229" s="58"/>
      <c r="BF229" s="58"/>
      <c r="BG229" s="58"/>
      <c r="BH229" s="58"/>
      <c r="BI229" s="58"/>
      <c r="BJ229" s="58"/>
      <c r="BK229" s="58"/>
      <c r="BL229" s="58"/>
      <c r="BM229" s="58"/>
      <c r="BN229" s="58"/>
      <c r="BO229" s="58"/>
      <c r="BP229" s="58"/>
      <c r="BQ229" s="58"/>
      <c r="BR229" s="58"/>
      <c r="BS229" s="58"/>
      <c r="BT229" s="58"/>
      <c r="BU229" s="58"/>
      <c r="BV229" s="58"/>
      <c r="BW229" s="58"/>
      <c r="BX229" s="58"/>
      <c r="BY229" s="58"/>
    </row>
    <row r="230" spans="1:77" ht="15.75" customHeight="1">
      <c r="A230" s="64"/>
      <c r="B230" s="58"/>
      <c r="C230" s="64"/>
      <c r="D230" s="64"/>
      <c r="E230" s="64"/>
      <c r="F230" s="64"/>
      <c r="G230" s="64"/>
      <c r="H230" s="58"/>
      <c r="I230" s="58"/>
      <c r="J230" s="58"/>
      <c r="K230" s="58"/>
      <c r="L230" s="58"/>
      <c r="M230" s="58"/>
      <c r="N230" s="58"/>
      <c r="O230" s="58"/>
      <c r="P230" s="58"/>
      <c r="Q230" s="58"/>
      <c r="R230" s="58"/>
      <c r="S230" s="58"/>
      <c r="T230" s="58"/>
      <c r="U230" s="58"/>
      <c r="V230" s="58"/>
      <c r="W230" s="58"/>
      <c r="X230" s="58"/>
      <c r="Y230" s="58"/>
      <c r="Z230" s="58"/>
      <c r="AA230" s="58"/>
      <c r="AB230" s="58"/>
      <c r="AC230" s="58"/>
      <c r="AD230" s="58"/>
      <c r="AE230" s="58"/>
      <c r="AF230" s="58"/>
      <c r="AG230" s="58"/>
      <c r="AH230" s="58"/>
      <c r="AI230" s="58"/>
      <c r="AJ230" s="58"/>
      <c r="AK230" s="58"/>
      <c r="AL230" s="58"/>
      <c r="AM230" s="58"/>
      <c r="AN230" s="58"/>
      <c r="AO230" s="58"/>
      <c r="AP230" s="58"/>
      <c r="AQ230" s="58"/>
      <c r="AR230" s="58"/>
      <c r="AS230" s="58"/>
      <c r="AT230" s="58"/>
      <c r="AU230" s="58"/>
      <c r="AV230" s="58"/>
      <c r="AW230" s="58"/>
      <c r="AX230" s="58"/>
      <c r="AY230" s="58"/>
      <c r="AZ230" s="58"/>
      <c r="BA230" s="58"/>
      <c r="BB230" s="58"/>
      <c r="BC230" s="58"/>
      <c r="BD230" s="58"/>
      <c r="BE230" s="58"/>
      <c r="BF230" s="58"/>
      <c r="BG230" s="58"/>
      <c r="BH230" s="58"/>
      <c r="BI230" s="58"/>
      <c r="BJ230" s="58"/>
      <c r="BK230" s="58"/>
      <c r="BL230" s="58"/>
      <c r="BM230" s="58"/>
      <c r="BN230" s="58"/>
      <c r="BO230" s="58"/>
      <c r="BP230" s="58"/>
      <c r="BQ230" s="58"/>
      <c r="BR230" s="58"/>
      <c r="BS230" s="58"/>
      <c r="BT230" s="58"/>
      <c r="BU230" s="58"/>
      <c r="BV230" s="58"/>
      <c r="BW230" s="58"/>
      <c r="BX230" s="58"/>
      <c r="BY230" s="58"/>
    </row>
    <row r="231" spans="1:77" ht="15.75" customHeight="1">
      <c r="A231" s="64"/>
      <c r="B231" s="58"/>
      <c r="C231" s="64"/>
      <c r="D231" s="64"/>
      <c r="E231" s="64"/>
      <c r="F231" s="64"/>
      <c r="G231" s="64"/>
      <c r="H231" s="58"/>
      <c r="I231" s="58"/>
      <c r="J231" s="58"/>
      <c r="K231" s="58"/>
      <c r="L231" s="58"/>
      <c r="M231" s="58"/>
      <c r="N231" s="58"/>
      <c r="O231" s="58"/>
      <c r="P231" s="58"/>
      <c r="Q231" s="58"/>
      <c r="R231" s="58"/>
      <c r="S231" s="58"/>
      <c r="T231" s="58"/>
      <c r="U231" s="58"/>
      <c r="V231" s="58"/>
      <c r="W231" s="58"/>
      <c r="X231" s="58"/>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8"/>
      <c r="AU231" s="58"/>
      <c r="AV231" s="58"/>
      <c r="AW231" s="58"/>
      <c r="AX231" s="58"/>
      <c r="AY231" s="58"/>
      <c r="AZ231" s="58"/>
      <c r="BA231" s="58"/>
      <c r="BB231" s="58"/>
      <c r="BC231" s="58"/>
      <c r="BD231" s="58"/>
      <c r="BE231" s="58"/>
      <c r="BF231" s="58"/>
      <c r="BG231" s="58"/>
      <c r="BH231" s="58"/>
      <c r="BI231" s="58"/>
      <c r="BJ231" s="58"/>
      <c r="BK231" s="58"/>
      <c r="BL231" s="58"/>
      <c r="BM231" s="58"/>
      <c r="BN231" s="58"/>
      <c r="BO231" s="58"/>
      <c r="BP231" s="58"/>
      <c r="BQ231" s="58"/>
      <c r="BR231" s="58"/>
      <c r="BS231" s="58"/>
      <c r="BT231" s="58"/>
      <c r="BU231" s="58"/>
      <c r="BV231" s="58"/>
      <c r="BW231" s="58"/>
      <c r="BX231" s="58"/>
      <c r="BY231" s="58"/>
    </row>
    <row r="232" spans="1:77" ht="15.75" customHeight="1">
      <c r="A232" s="64"/>
      <c r="B232" s="58"/>
      <c r="C232" s="64"/>
      <c r="D232" s="64"/>
      <c r="E232" s="64"/>
      <c r="F232" s="64"/>
      <c r="G232" s="64"/>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8"/>
      <c r="BS232" s="58"/>
      <c r="BT232" s="58"/>
      <c r="BU232" s="58"/>
      <c r="BV232" s="58"/>
      <c r="BW232" s="58"/>
      <c r="BX232" s="58"/>
      <c r="BY232" s="58"/>
    </row>
    <row r="233" spans="1:77" ht="15.75" customHeight="1">
      <c r="A233" s="64"/>
      <c r="B233" s="58"/>
      <c r="C233" s="64"/>
      <c r="D233" s="64"/>
      <c r="E233" s="64"/>
      <c r="F233" s="64"/>
      <c r="G233" s="64"/>
      <c r="H233" s="58"/>
      <c r="I233" s="58"/>
      <c r="J233" s="58"/>
      <c r="K233" s="58"/>
      <c r="L233" s="58"/>
      <c r="M233" s="58"/>
      <c r="N233" s="58"/>
      <c r="O233" s="58"/>
      <c r="P233" s="58"/>
      <c r="Q233" s="58"/>
      <c r="R233" s="58"/>
      <c r="S233" s="58"/>
      <c r="T233" s="58"/>
      <c r="U233" s="58"/>
      <c r="V233" s="58"/>
      <c r="W233" s="58"/>
      <c r="X233" s="58"/>
      <c r="Y233" s="58"/>
      <c r="Z233" s="58"/>
      <c r="AA233" s="58"/>
      <c r="AB233" s="58"/>
      <c r="AC233" s="58"/>
      <c r="AD233" s="58"/>
      <c r="AE233" s="58"/>
      <c r="AF233" s="58"/>
      <c r="AG233" s="58"/>
      <c r="AH233" s="58"/>
      <c r="AI233" s="58"/>
      <c r="AJ233" s="58"/>
      <c r="AK233" s="58"/>
      <c r="AL233" s="58"/>
      <c r="AM233" s="58"/>
      <c r="AN233" s="58"/>
      <c r="AO233" s="58"/>
      <c r="AP233" s="58"/>
      <c r="AQ233" s="58"/>
      <c r="AR233" s="58"/>
      <c r="AS233" s="58"/>
      <c r="AT233" s="58"/>
      <c r="AU233" s="58"/>
      <c r="AV233" s="58"/>
      <c r="AW233" s="58"/>
      <c r="AX233" s="58"/>
      <c r="AY233" s="58"/>
      <c r="AZ233" s="58"/>
      <c r="BA233" s="58"/>
      <c r="BB233" s="58"/>
      <c r="BC233" s="58"/>
      <c r="BD233" s="58"/>
      <c r="BE233" s="58"/>
      <c r="BF233" s="58"/>
      <c r="BG233" s="58"/>
      <c r="BH233" s="58"/>
      <c r="BI233" s="58"/>
      <c r="BJ233" s="58"/>
      <c r="BK233" s="58"/>
      <c r="BL233" s="58"/>
      <c r="BM233" s="58"/>
      <c r="BN233" s="58"/>
      <c r="BO233" s="58"/>
      <c r="BP233" s="58"/>
      <c r="BQ233" s="58"/>
      <c r="BR233" s="58"/>
      <c r="BS233" s="58"/>
      <c r="BT233" s="58"/>
      <c r="BU233" s="58"/>
      <c r="BV233" s="58"/>
      <c r="BW233" s="58"/>
      <c r="BX233" s="58"/>
      <c r="BY233" s="58"/>
    </row>
    <row r="234" spans="1:77" ht="15.75" customHeight="1">
      <c r="A234" s="64"/>
      <c r="B234" s="58"/>
      <c r="C234" s="64"/>
      <c r="D234" s="64"/>
      <c r="E234" s="64"/>
      <c r="F234" s="64"/>
      <c r="G234" s="64"/>
      <c r="H234" s="58"/>
      <c r="I234" s="58"/>
      <c r="J234" s="58"/>
      <c r="K234" s="58"/>
      <c r="L234" s="58"/>
      <c r="M234" s="58"/>
      <c r="N234" s="58"/>
      <c r="O234" s="58"/>
      <c r="P234" s="58"/>
      <c r="Q234" s="58"/>
      <c r="R234" s="58"/>
      <c r="S234" s="58"/>
      <c r="T234" s="58"/>
      <c r="U234" s="58"/>
      <c r="V234" s="58"/>
      <c r="W234" s="58"/>
      <c r="X234" s="58"/>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58"/>
      <c r="AU234" s="58"/>
      <c r="AV234" s="58"/>
      <c r="AW234" s="58"/>
      <c r="AX234" s="58"/>
      <c r="AY234" s="58"/>
      <c r="AZ234" s="58"/>
      <c r="BA234" s="58"/>
      <c r="BB234" s="58"/>
      <c r="BC234" s="58"/>
      <c r="BD234" s="58"/>
      <c r="BE234" s="58"/>
      <c r="BF234" s="58"/>
      <c r="BG234" s="58"/>
      <c r="BH234" s="58"/>
      <c r="BI234" s="58"/>
      <c r="BJ234" s="58"/>
      <c r="BK234" s="58"/>
      <c r="BL234" s="58"/>
      <c r="BM234" s="58"/>
      <c r="BN234" s="58"/>
      <c r="BO234" s="58"/>
      <c r="BP234" s="58"/>
      <c r="BQ234" s="58"/>
      <c r="BR234" s="58"/>
      <c r="BS234" s="58"/>
      <c r="BT234" s="58"/>
      <c r="BU234" s="58"/>
      <c r="BV234" s="58"/>
      <c r="BW234" s="58"/>
      <c r="BX234" s="58"/>
      <c r="BY234" s="58"/>
    </row>
    <row r="235" spans="1:77" ht="15.75" customHeight="1">
      <c r="A235" s="64"/>
      <c r="B235" s="58"/>
      <c r="C235" s="64"/>
      <c r="D235" s="64"/>
      <c r="E235" s="64"/>
      <c r="F235" s="64"/>
      <c r="G235" s="64"/>
      <c r="H235" s="58"/>
      <c r="I235" s="58"/>
      <c r="J235" s="58"/>
      <c r="K235" s="58"/>
      <c r="L235" s="58"/>
      <c r="M235" s="58"/>
      <c r="N235" s="58"/>
      <c r="O235" s="58"/>
      <c r="P235" s="58"/>
      <c r="Q235" s="58"/>
      <c r="R235" s="58"/>
      <c r="S235" s="58"/>
      <c r="T235" s="58"/>
      <c r="U235" s="58"/>
      <c r="V235" s="58"/>
      <c r="W235" s="58"/>
      <c r="X235" s="58"/>
      <c r="Y235" s="58"/>
      <c r="Z235" s="58"/>
      <c r="AA235" s="58"/>
      <c r="AB235" s="58"/>
      <c r="AC235" s="58"/>
      <c r="AD235" s="58"/>
      <c r="AE235" s="58"/>
      <c r="AF235" s="58"/>
      <c r="AG235" s="58"/>
      <c r="AH235" s="58"/>
      <c r="AI235" s="58"/>
      <c r="AJ235" s="58"/>
      <c r="AK235" s="58"/>
      <c r="AL235" s="58"/>
      <c r="AM235" s="58"/>
      <c r="AN235" s="58"/>
      <c r="AO235" s="58"/>
      <c r="AP235" s="58"/>
      <c r="AQ235" s="58"/>
      <c r="AR235" s="58"/>
      <c r="AS235" s="58"/>
      <c r="AT235" s="58"/>
      <c r="AU235" s="58"/>
      <c r="AV235" s="58"/>
      <c r="AW235" s="58"/>
      <c r="AX235" s="58"/>
      <c r="AY235" s="58"/>
      <c r="AZ235" s="58"/>
      <c r="BA235" s="58"/>
      <c r="BB235" s="58"/>
      <c r="BC235" s="58"/>
      <c r="BD235" s="58"/>
      <c r="BE235" s="58"/>
      <c r="BF235" s="58"/>
      <c r="BG235" s="58"/>
      <c r="BH235" s="58"/>
      <c r="BI235" s="58"/>
      <c r="BJ235" s="58"/>
      <c r="BK235" s="58"/>
      <c r="BL235" s="58"/>
      <c r="BM235" s="58"/>
      <c r="BN235" s="58"/>
      <c r="BO235" s="58"/>
      <c r="BP235" s="58"/>
      <c r="BQ235" s="58"/>
      <c r="BR235" s="58"/>
      <c r="BS235" s="58"/>
      <c r="BT235" s="58"/>
      <c r="BU235" s="58"/>
      <c r="BV235" s="58"/>
      <c r="BW235" s="58"/>
      <c r="BX235" s="58"/>
      <c r="BY235" s="58"/>
    </row>
    <row r="236" spans="1:77" ht="15.75" customHeight="1">
      <c r="A236" s="64"/>
      <c r="B236" s="58"/>
      <c r="C236" s="64"/>
      <c r="D236" s="64"/>
      <c r="E236" s="64"/>
      <c r="F236" s="64"/>
      <c r="G236" s="64"/>
      <c r="H236" s="58"/>
      <c r="I236" s="58"/>
      <c r="J236" s="58"/>
      <c r="K236" s="58"/>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58"/>
      <c r="AY236" s="58"/>
      <c r="AZ236" s="58"/>
      <c r="BA236" s="58"/>
      <c r="BB236" s="58"/>
      <c r="BC236" s="58"/>
      <c r="BD236" s="58"/>
      <c r="BE236" s="58"/>
      <c r="BF236" s="58"/>
      <c r="BG236" s="58"/>
      <c r="BH236" s="58"/>
      <c r="BI236" s="58"/>
      <c r="BJ236" s="58"/>
      <c r="BK236" s="58"/>
      <c r="BL236" s="58"/>
      <c r="BM236" s="58"/>
      <c r="BN236" s="58"/>
      <c r="BO236" s="58"/>
      <c r="BP236" s="58"/>
      <c r="BQ236" s="58"/>
      <c r="BR236" s="58"/>
      <c r="BS236" s="58"/>
      <c r="BT236" s="58"/>
      <c r="BU236" s="58"/>
      <c r="BV236" s="58"/>
      <c r="BW236" s="58"/>
      <c r="BX236" s="58"/>
      <c r="BY236" s="58"/>
    </row>
    <row r="237" spans="1:77" ht="15.75" customHeight="1">
      <c r="A237" s="64"/>
      <c r="B237" s="58"/>
      <c r="C237" s="64"/>
      <c r="D237" s="64"/>
      <c r="E237" s="64"/>
      <c r="F237" s="64"/>
      <c r="G237" s="64"/>
      <c r="H237" s="58"/>
      <c r="I237" s="5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8"/>
      <c r="AY237" s="58"/>
      <c r="AZ237" s="58"/>
      <c r="BA237" s="58"/>
      <c r="BB237" s="58"/>
      <c r="BC237" s="58"/>
      <c r="BD237" s="58"/>
      <c r="BE237" s="58"/>
      <c r="BF237" s="58"/>
      <c r="BG237" s="58"/>
      <c r="BH237" s="58"/>
      <c r="BI237" s="58"/>
      <c r="BJ237" s="58"/>
      <c r="BK237" s="58"/>
      <c r="BL237" s="58"/>
      <c r="BM237" s="58"/>
      <c r="BN237" s="58"/>
      <c r="BO237" s="58"/>
      <c r="BP237" s="58"/>
      <c r="BQ237" s="58"/>
      <c r="BR237" s="58"/>
      <c r="BS237" s="58"/>
      <c r="BT237" s="58"/>
      <c r="BU237" s="58"/>
      <c r="BV237" s="58"/>
      <c r="BW237" s="58"/>
      <c r="BX237" s="58"/>
      <c r="BY237" s="58"/>
    </row>
    <row r="238" spans="1:77" ht="15.75" customHeight="1">
      <c r="A238" s="64"/>
      <c r="B238" s="58"/>
      <c r="C238" s="64"/>
      <c r="D238" s="64"/>
      <c r="E238" s="64"/>
      <c r="F238" s="64"/>
      <c r="G238" s="64"/>
      <c r="H238" s="58"/>
      <c r="I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58"/>
      <c r="AU238" s="58"/>
      <c r="AV238" s="58"/>
      <c r="AW238" s="58"/>
      <c r="AX238" s="58"/>
      <c r="AY238" s="58"/>
      <c r="AZ238" s="58"/>
      <c r="BA238" s="58"/>
      <c r="BB238" s="58"/>
      <c r="BC238" s="58"/>
      <c r="BD238" s="58"/>
      <c r="BE238" s="58"/>
      <c r="BF238" s="58"/>
      <c r="BG238" s="58"/>
      <c r="BH238" s="58"/>
      <c r="BI238" s="58"/>
      <c r="BJ238" s="58"/>
      <c r="BK238" s="58"/>
      <c r="BL238" s="58"/>
      <c r="BM238" s="58"/>
      <c r="BN238" s="58"/>
      <c r="BO238" s="58"/>
      <c r="BP238" s="58"/>
      <c r="BQ238" s="58"/>
      <c r="BR238" s="58"/>
      <c r="BS238" s="58"/>
      <c r="BT238" s="58"/>
      <c r="BU238" s="58"/>
      <c r="BV238" s="58"/>
      <c r="BW238" s="58"/>
      <c r="BX238" s="58"/>
      <c r="BY238" s="58"/>
    </row>
    <row r="239" spans="1:77" ht="15.75" customHeight="1">
      <c r="A239" s="64"/>
      <c r="B239" s="58"/>
      <c r="C239" s="64"/>
      <c r="D239" s="64"/>
      <c r="E239" s="64"/>
      <c r="F239" s="64"/>
      <c r="G239" s="64"/>
      <c r="H239" s="58"/>
      <c r="I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c r="BA239" s="58"/>
      <c r="BB239" s="58"/>
      <c r="BC239" s="58"/>
      <c r="BD239" s="58"/>
      <c r="BE239" s="58"/>
      <c r="BF239" s="58"/>
      <c r="BG239" s="58"/>
      <c r="BH239" s="58"/>
      <c r="BI239" s="58"/>
      <c r="BJ239" s="58"/>
      <c r="BK239" s="58"/>
      <c r="BL239" s="58"/>
      <c r="BM239" s="58"/>
      <c r="BN239" s="58"/>
      <c r="BO239" s="58"/>
      <c r="BP239" s="58"/>
      <c r="BQ239" s="58"/>
      <c r="BR239" s="58"/>
      <c r="BS239" s="58"/>
      <c r="BT239" s="58"/>
      <c r="BU239" s="58"/>
      <c r="BV239" s="58"/>
      <c r="BW239" s="58"/>
      <c r="BX239" s="58"/>
      <c r="BY239" s="58"/>
    </row>
    <row r="240" spans="1:77" ht="15.75" customHeight="1">
      <c r="A240" s="64"/>
      <c r="B240" s="58"/>
      <c r="C240" s="64"/>
      <c r="D240" s="64"/>
      <c r="E240" s="64"/>
      <c r="F240" s="64"/>
      <c r="G240" s="64"/>
      <c r="H240" s="58"/>
      <c r="I240" s="58"/>
      <c r="J240" s="58"/>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c r="BD240" s="58"/>
      <c r="BE240" s="58"/>
      <c r="BF240" s="58"/>
      <c r="BG240" s="58"/>
      <c r="BH240" s="58"/>
      <c r="BI240" s="58"/>
      <c r="BJ240" s="58"/>
      <c r="BK240" s="58"/>
      <c r="BL240" s="58"/>
      <c r="BM240" s="58"/>
      <c r="BN240" s="58"/>
      <c r="BO240" s="58"/>
      <c r="BP240" s="58"/>
      <c r="BQ240" s="58"/>
      <c r="BR240" s="58"/>
      <c r="BS240" s="58"/>
      <c r="BT240" s="58"/>
      <c r="BU240" s="58"/>
      <c r="BV240" s="58"/>
      <c r="BW240" s="58"/>
      <c r="BX240" s="58"/>
      <c r="BY240" s="58"/>
    </row>
    <row r="241" spans="1:77" ht="15.75" customHeight="1">
      <c r="A241" s="64"/>
      <c r="B241" s="58"/>
      <c r="C241" s="64"/>
      <c r="D241" s="64"/>
      <c r="E241" s="64"/>
      <c r="F241" s="64"/>
      <c r="G241" s="64"/>
      <c r="H241" s="58"/>
      <c r="I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c r="BF241" s="58"/>
      <c r="BG241" s="58"/>
      <c r="BH241" s="58"/>
      <c r="BI241" s="58"/>
      <c r="BJ241" s="58"/>
      <c r="BK241" s="58"/>
      <c r="BL241" s="58"/>
      <c r="BM241" s="58"/>
      <c r="BN241" s="58"/>
      <c r="BO241" s="58"/>
      <c r="BP241" s="58"/>
      <c r="BQ241" s="58"/>
      <c r="BR241" s="58"/>
      <c r="BS241" s="58"/>
      <c r="BT241" s="58"/>
      <c r="BU241" s="58"/>
      <c r="BV241" s="58"/>
      <c r="BW241" s="58"/>
      <c r="BX241" s="58"/>
      <c r="BY241" s="58"/>
    </row>
    <row r="242" spans="1:77" ht="15.75" customHeight="1">
      <c r="A242" s="64"/>
      <c r="B242" s="58"/>
      <c r="C242" s="64"/>
      <c r="D242" s="64"/>
      <c r="E242" s="64"/>
      <c r="F242" s="64"/>
      <c r="G242" s="64"/>
      <c r="H242" s="58"/>
      <c r="I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c r="BH242" s="58"/>
      <c r="BI242" s="58"/>
      <c r="BJ242" s="58"/>
      <c r="BK242" s="58"/>
      <c r="BL242" s="58"/>
      <c r="BM242" s="58"/>
      <c r="BN242" s="58"/>
      <c r="BO242" s="58"/>
      <c r="BP242" s="58"/>
      <c r="BQ242" s="58"/>
      <c r="BR242" s="58"/>
      <c r="BS242" s="58"/>
      <c r="BT242" s="58"/>
      <c r="BU242" s="58"/>
      <c r="BV242" s="58"/>
      <c r="BW242" s="58"/>
      <c r="BX242" s="58"/>
      <c r="BY242" s="58"/>
    </row>
    <row r="243" spans="1:77" ht="15.75" customHeight="1">
      <c r="A243" s="64"/>
      <c r="B243" s="58"/>
      <c r="C243" s="64"/>
      <c r="D243" s="64"/>
      <c r="E243" s="64"/>
      <c r="F243" s="64"/>
      <c r="G243" s="64"/>
      <c r="H243" s="58"/>
      <c r="I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58"/>
      <c r="BH243" s="58"/>
      <c r="BI243" s="58"/>
      <c r="BJ243" s="58"/>
      <c r="BK243" s="58"/>
      <c r="BL243" s="58"/>
      <c r="BM243" s="58"/>
      <c r="BN243" s="58"/>
      <c r="BO243" s="58"/>
      <c r="BP243" s="58"/>
      <c r="BQ243" s="58"/>
      <c r="BR243" s="58"/>
      <c r="BS243" s="58"/>
      <c r="BT243" s="58"/>
      <c r="BU243" s="58"/>
      <c r="BV243" s="58"/>
      <c r="BW243" s="58"/>
      <c r="BX243" s="58"/>
      <c r="BY243" s="58"/>
    </row>
    <row r="244" spans="1:77" ht="15.75" customHeight="1">
      <c r="A244" s="64"/>
      <c r="B244" s="58"/>
      <c r="C244" s="64"/>
      <c r="D244" s="64"/>
      <c r="E244" s="64"/>
      <c r="F244" s="64"/>
      <c r="G244" s="64"/>
      <c r="H244" s="58"/>
      <c r="I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c r="BI244" s="58"/>
      <c r="BJ244" s="58"/>
      <c r="BK244" s="58"/>
      <c r="BL244" s="58"/>
      <c r="BM244" s="58"/>
      <c r="BN244" s="58"/>
      <c r="BO244" s="58"/>
      <c r="BP244" s="58"/>
      <c r="BQ244" s="58"/>
      <c r="BR244" s="58"/>
      <c r="BS244" s="58"/>
      <c r="BT244" s="58"/>
      <c r="BU244" s="58"/>
      <c r="BV244" s="58"/>
      <c r="BW244" s="58"/>
      <c r="BX244" s="58"/>
      <c r="BY244" s="58"/>
    </row>
    <row r="245" spans="1:77" ht="15.75" customHeight="1">
      <c r="A245" s="64"/>
      <c r="B245" s="58"/>
      <c r="C245" s="64"/>
      <c r="D245" s="64"/>
      <c r="E245" s="64"/>
      <c r="F245" s="64"/>
      <c r="G245" s="64"/>
      <c r="H245" s="58"/>
      <c r="I245" s="58"/>
      <c r="J245" s="58"/>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c r="AH245" s="58"/>
      <c r="AI245" s="58"/>
      <c r="AJ245" s="58"/>
      <c r="AK245" s="58"/>
      <c r="AL245" s="58"/>
      <c r="AM245" s="58"/>
      <c r="AN245" s="58"/>
      <c r="AO245" s="58"/>
      <c r="AP245" s="58"/>
      <c r="AQ245" s="58"/>
      <c r="AR245" s="58"/>
      <c r="AS245" s="58"/>
      <c r="AT245" s="58"/>
      <c r="AU245" s="58"/>
      <c r="AV245" s="58"/>
      <c r="AW245" s="58"/>
      <c r="AX245" s="58"/>
      <c r="AY245" s="58"/>
      <c r="AZ245" s="58"/>
      <c r="BA245" s="58"/>
      <c r="BB245" s="58"/>
      <c r="BC245" s="58"/>
      <c r="BD245" s="58"/>
      <c r="BE245" s="58"/>
      <c r="BF245" s="58"/>
      <c r="BG245" s="58"/>
      <c r="BH245" s="58"/>
      <c r="BI245" s="58"/>
      <c r="BJ245" s="58"/>
      <c r="BK245" s="58"/>
      <c r="BL245" s="58"/>
      <c r="BM245" s="58"/>
      <c r="BN245" s="58"/>
      <c r="BO245" s="58"/>
      <c r="BP245" s="58"/>
      <c r="BQ245" s="58"/>
      <c r="BR245" s="58"/>
      <c r="BS245" s="58"/>
      <c r="BT245" s="58"/>
      <c r="BU245" s="58"/>
      <c r="BV245" s="58"/>
      <c r="BW245" s="58"/>
      <c r="BX245" s="58"/>
      <c r="BY245" s="58"/>
    </row>
    <row r="246" spans="1:77" ht="15.75" customHeight="1">
      <c r="A246" s="64"/>
      <c r="B246" s="58"/>
      <c r="C246" s="64"/>
      <c r="D246" s="64"/>
      <c r="E246" s="64"/>
      <c r="F246" s="64"/>
      <c r="G246" s="64"/>
      <c r="H246" s="58"/>
      <c r="I246" s="58"/>
      <c r="J246" s="58"/>
      <c r="K246" s="58"/>
      <c r="L246" s="58"/>
      <c r="M246" s="58"/>
      <c r="N246" s="58"/>
      <c r="O246" s="58"/>
      <c r="P246" s="58"/>
      <c r="Q246" s="58"/>
      <c r="R246" s="58"/>
      <c r="S246" s="58"/>
      <c r="T246" s="58"/>
      <c r="U246" s="58"/>
      <c r="V246" s="58"/>
      <c r="W246" s="58"/>
      <c r="X246" s="58"/>
      <c r="Y246" s="58"/>
      <c r="Z246" s="58"/>
      <c r="AA246" s="58"/>
      <c r="AB246" s="58"/>
      <c r="AC246" s="58"/>
      <c r="AD246" s="58"/>
      <c r="AE246" s="58"/>
      <c r="AF246" s="58"/>
      <c r="AG246" s="58"/>
      <c r="AH246" s="58"/>
      <c r="AI246" s="58"/>
      <c r="AJ246" s="58"/>
      <c r="AK246" s="58"/>
      <c r="AL246" s="58"/>
      <c r="AM246" s="58"/>
      <c r="AN246" s="58"/>
      <c r="AO246" s="58"/>
      <c r="AP246" s="58"/>
      <c r="AQ246" s="58"/>
      <c r="AR246" s="58"/>
      <c r="AS246" s="58"/>
      <c r="AT246" s="58"/>
      <c r="AU246" s="58"/>
      <c r="AV246" s="58"/>
      <c r="AW246" s="58"/>
      <c r="AX246" s="58"/>
      <c r="AY246" s="58"/>
      <c r="AZ246" s="58"/>
      <c r="BA246" s="58"/>
      <c r="BB246" s="58"/>
      <c r="BC246" s="58"/>
      <c r="BD246" s="58"/>
      <c r="BE246" s="58"/>
      <c r="BF246" s="58"/>
      <c r="BG246" s="58"/>
      <c r="BH246" s="58"/>
      <c r="BI246" s="58"/>
      <c r="BJ246" s="58"/>
      <c r="BK246" s="58"/>
      <c r="BL246" s="58"/>
      <c r="BM246" s="58"/>
      <c r="BN246" s="58"/>
      <c r="BO246" s="58"/>
      <c r="BP246" s="58"/>
      <c r="BQ246" s="58"/>
      <c r="BR246" s="58"/>
      <c r="BS246" s="58"/>
      <c r="BT246" s="58"/>
      <c r="BU246" s="58"/>
      <c r="BV246" s="58"/>
      <c r="BW246" s="58"/>
      <c r="BX246" s="58"/>
      <c r="BY246" s="58"/>
    </row>
    <row r="247" spans="1:77" ht="15.75" customHeight="1">
      <c r="A247" s="64"/>
      <c r="B247" s="58"/>
      <c r="C247" s="64"/>
      <c r="D247" s="64"/>
      <c r="E247" s="64"/>
      <c r="F247" s="64"/>
      <c r="G247" s="64"/>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8"/>
      <c r="BR247" s="58"/>
      <c r="BS247" s="58"/>
      <c r="BT247" s="58"/>
      <c r="BU247" s="58"/>
      <c r="BV247" s="58"/>
      <c r="BW247" s="58"/>
      <c r="BX247" s="58"/>
      <c r="BY247" s="58"/>
    </row>
    <row r="248" spans="1:77" ht="15.75" customHeight="1">
      <c r="A248" s="64"/>
      <c r="B248" s="58"/>
      <c r="C248" s="64"/>
      <c r="D248" s="64"/>
      <c r="E248" s="64"/>
      <c r="F248" s="64"/>
      <c r="G248" s="64"/>
      <c r="H248" s="58"/>
      <c r="I248" s="58"/>
      <c r="J248" s="58"/>
      <c r="K248" s="58"/>
      <c r="L248" s="58"/>
      <c r="M248" s="58"/>
      <c r="N248" s="58"/>
      <c r="O248" s="58"/>
      <c r="P248" s="58"/>
      <c r="Q248" s="58"/>
      <c r="R248" s="58"/>
      <c r="S248" s="58"/>
      <c r="T248" s="58"/>
      <c r="U248" s="58"/>
      <c r="V248" s="58"/>
      <c r="W248" s="58"/>
      <c r="X248" s="58"/>
      <c r="Y248" s="58"/>
      <c r="Z248" s="58"/>
      <c r="AA248" s="58"/>
      <c r="AB248" s="58"/>
      <c r="AC248" s="58"/>
      <c r="AD248" s="58"/>
      <c r="AE248" s="58"/>
      <c r="AF248" s="58"/>
      <c r="AG248" s="58"/>
      <c r="AH248" s="58"/>
      <c r="AI248" s="58"/>
      <c r="AJ248" s="58"/>
      <c r="AK248" s="58"/>
      <c r="AL248" s="58"/>
      <c r="AM248" s="58"/>
      <c r="AN248" s="58"/>
      <c r="AO248" s="58"/>
      <c r="AP248" s="58"/>
      <c r="AQ248" s="58"/>
      <c r="AR248" s="58"/>
      <c r="AS248" s="58"/>
      <c r="AT248" s="58"/>
      <c r="AU248" s="58"/>
      <c r="AV248" s="58"/>
      <c r="AW248" s="58"/>
      <c r="AX248" s="58"/>
      <c r="AY248" s="58"/>
      <c r="AZ248" s="58"/>
      <c r="BA248" s="58"/>
      <c r="BB248" s="58"/>
      <c r="BC248" s="58"/>
      <c r="BD248" s="58"/>
      <c r="BE248" s="58"/>
      <c r="BF248" s="58"/>
      <c r="BG248" s="58"/>
      <c r="BH248" s="58"/>
      <c r="BI248" s="58"/>
      <c r="BJ248" s="58"/>
      <c r="BK248" s="58"/>
      <c r="BL248" s="58"/>
      <c r="BM248" s="58"/>
      <c r="BN248" s="58"/>
      <c r="BO248" s="58"/>
      <c r="BP248" s="58"/>
      <c r="BQ248" s="58"/>
      <c r="BR248" s="58"/>
      <c r="BS248" s="58"/>
      <c r="BT248" s="58"/>
      <c r="BU248" s="58"/>
      <c r="BV248" s="58"/>
      <c r="BW248" s="58"/>
      <c r="BX248" s="58"/>
      <c r="BY248" s="58"/>
    </row>
    <row r="249" spans="1:77" ht="15.75" customHeight="1">
      <c r="A249" s="64"/>
      <c r="B249" s="58"/>
      <c r="C249" s="64"/>
      <c r="D249" s="64"/>
      <c r="E249" s="64"/>
      <c r="F249" s="64"/>
      <c r="G249" s="64"/>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58"/>
      <c r="AU249" s="58"/>
      <c r="AV249" s="58"/>
      <c r="AW249" s="58"/>
      <c r="AX249" s="58"/>
      <c r="AY249" s="58"/>
      <c r="AZ249" s="58"/>
      <c r="BA249" s="58"/>
      <c r="BB249" s="58"/>
      <c r="BC249" s="58"/>
      <c r="BD249" s="58"/>
      <c r="BE249" s="58"/>
      <c r="BF249" s="58"/>
      <c r="BG249" s="58"/>
      <c r="BH249" s="58"/>
      <c r="BI249" s="58"/>
      <c r="BJ249" s="58"/>
      <c r="BK249" s="58"/>
      <c r="BL249" s="58"/>
      <c r="BM249" s="58"/>
      <c r="BN249" s="58"/>
      <c r="BO249" s="58"/>
      <c r="BP249" s="58"/>
      <c r="BQ249" s="58"/>
      <c r="BR249" s="58"/>
      <c r="BS249" s="58"/>
      <c r="BT249" s="58"/>
      <c r="BU249" s="58"/>
      <c r="BV249" s="58"/>
      <c r="BW249" s="58"/>
      <c r="BX249" s="58"/>
      <c r="BY249" s="58"/>
    </row>
    <row r="250" spans="1:77" ht="15.75" customHeight="1">
      <c r="A250" s="64"/>
      <c r="B250" s="58"/>
      <c r="C250" s="64"/>
      <c r="D250" s="64"/>
      <c r="E250" s="64"/>
      <c r="F250" s="64"/>
      <c r="G250" s="64"/>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c r="AP250" s="58"/>
      <c r="AQ250" s="58"/>
      <c r="AR250" s="58"/>
      <c r="AS250" s="58"/>
      <c r="AT250" s="58"/>
      <c r="AU250" s="58"/>
      <c r="AV250" s="58"/>
      <c r="AW250" s="58"/>
      <c r="AX250" s="58"/>
      <c r="AY250" s="58"/>
      <c r="AZ250" s="58"/>
      <c r="BA250" s="58"/>
      <c r="BB250" s="58"/>
      <c r="BC250" s="58"/>
      <c r="BD250" s="58"/>
      <c r="BE250" s="58"/>
      <c r="BF250" s="58"/>
      <c r="BG250" s="58"/>
      <c r="BH250" s="58"/>
      <c r="BI250" s="58"/>
      <c r="BJ250" s="58"/>
      <c r="BK250" s="58"/>
      <c r="BL250" s="58"/>
      <c r="BM250" s="58"/>
      <c r="BN250" s="58"/>
      <c r="BO250" s="58"/>
      <c r="BP250" s="58"/>
      <c r="BQ250" s="58"/>
      <c r="BR250" s="58"/>
      <c r="BS250" s="58"/>
      <c r="BT250" s="58"/>
      <c r="BU250" s="58"/>
      <c r="BV250" s="58"/>
      <c r="BW250" s="58"/>
      <c r="BX250" s="58"/>
      <c r="BY250" s="58"/>
    </row>
    <row r="251" spans="1:77" ht="15.75" customHeight="1">
      <c r="A251" s="64"/>
      <c r="B251" s="58"/>
      <c r="C251" s="64"/>
      <c r="D251" s="64"/>
      <c r="E251" s="64"/>
      <c r="F251" s="64"/>
      <c r="G251" s="64"/>
      <c r="H251" s="58"/>
      <c r="I251" s="58"/>
      <c r="J251" s="58"/>
      <c r="K251" s="58"/>
      <c r="L251" s="58"/>
      <c r="M251" s="58"/>
      <c r="N251" s="58"/>
      <c r="O251" s="58"/>
      <c r="P251" s="58"/>
      <c r="Q251" s="58"/>
      <c r="R251" s="58"/>
      <c r="S251" s="58"/>
      <c r="T251" s="58"/>
      <c r="U251" s="58"/>
      <c r="V251" s="58"/>
      <c r="W251" s="58"/>
      <c r="X251" s="58"/>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58"/>
      <c r="AU251" s="58"/>
      <c r="AV251" s="58"/>
      <c r="AW251" s="58"/>
      <c r="AX251" s="58"/>
      <c r="AY251" s="58"/>
      <c r="AZ251" s="58"/>
      <c r="BA251" s="58"/>
      <c r="BB251" s="58"/>
      <c r="BC251" s="58"/>
      <c r="BD251" s="58"/>
      <c r="BE251" s="58"/>
      <c r="BF251" s="58"/>
      <c r="BG251" s="58"/>
      <c r="BH251" s="58"/>
      <c r="BI251" s="58"/>
      <c r="BJ251" s="58"/>
      <c r="BK251" s="58"/>
      <c r="BL251" s="58"/>
      <c r="BM251" s="58"/>
      <c r="BN251" s="58"/>
      <c r="BO251" s="58"/>
      <c r="BP251" s="58"/>
      <c r="BQ251" s="58"/>
      <c r="BR251" s="58"/>
      <c r="BS251" s="58"/>
      <c r="BT251" s="58"/>
      <c r="BU251" s="58"/>
      <c r="BV251" s="58"/>
      <c r="BW251" s="58"/>
      <c r="BX251" s="58"/>
      <c r="BY251" s="58"/>
    </row>
    <row r="252" spans="1:77" ht="15.75" customHeight="1">
      <c r="A252" s="64"/>
      <c r="B252" s="58"/>
      <c r="C252" s="64"/>
      <c r="D252" s="64"/>
      <c r="E252" s="64"/>
      <c r="F252" s="64"/>
      <c r="G252" s="64"/>
      <c r="H252" s="58"/>
      <c r="I252" s="58"/>
      <c r="J252" s="58"/>
      <c r="K252" s="58"/>
      <c r="L252" s="58"/>
      <c r="M252" s="58"/>
      <c r="N252" s="58"/>
      <c r="O252" s="58"/>
      <c r="P252" s="58"/>
      <c r="Q252" s="58"/>
      <c r="R252" s="58"/>
      <c r="S252" s="58"/>
      <c r="T252" s="58"/>
      <c r="U252" s="58"/>
      <c r="V252" s="58"/>
      <c r="W252" s="58"/>
      <c r="X252" s="58"/>
      <c r="Y252" s="58"/>
      <c r="Z252" s="58"/>
      <c r="AA252" s="58"/>
      <c r="AB252" s="58"/>
      <c r="AC252" s="58"/>
      <c r="AD252" s="58"/>
      <c r="AE252" s="58"/>
      <c r="AF252" s="58"/>
      <c r="AG252" s="58"/>
      <c r="AH252" s="58"/>
      <c r="AI252" s="58"/>
      <c r="AJ252" s="58"/>
      <c r="AK252" s="58"/>
      <c r="AL252" s="58"/>
      <c r="AM252" s="58"/>
      <c r="AN252" s="58"/>
      <c r="AO252" s="58"/>
      <c r="AP252" s="58"/>
      <c r="AQ252" s="58"/>
      <c r="AR252" s="58"/>
      <c r="AS252" s="58"/>
      <c r="AT252" s="58"/>
      <c r="AU252" s="58"/>
      <c r="AV252" s="58"/>
      <c r="AW252" s="58"/>
      <c r="AX252" s="58"/>
      <c r="AY252" s="58"/>
      <c r="AZ252" s="58"/>
      <c r="BA252" s="58"/>
      <c r="BB252" s="58"/>
      <c r="BC252" s="58"/>
      <c r="BD252" s="58"/>
      <c r="BE252" s="58"/>
      <c r="BF252" s="58"/>
      <c r="BG252" s="58"/>
      <c r="BH252" s="58"/>
      <c r="BI252" s="58"/>
      <c r="BJ252" s="58"/>
      <c r="BK252" s="58"/>
      <c r="BL252" s="58"/>
      <c r="BM252" s="58"/>
      <c r="BN252" s="58"/>
      <c r="BO252" s="58"/>
      <c r="BP252" s="58"/>
      <c r="BQ252" s="58"/>
      <c r="BR252" s="58"/>
      <c r="BS252" s="58"/>
      <c r="BT252" s="58"/>
      <c r="BU252" s="58"/>
      <c r="BV252" s="58"/>
      <c r="BW252" s="58"/>
      <c r="BX252" s="58"/>
      <c r="BY252" s="58"/>
    </row>
    <row r="253" spans="1:77" ht="15.75" customHeight="1">
      <c r="A253" s="64"/>
      <c r="B253" s="58"/>
      <c r="C253" s="64"/>
      <c r="D253" s="64"/>
      <c r="E253" s="64"/>
      <c r="F253" s="64"/>
      <c r="G253" s="64"/>
      <c r="H253" s="58"/>
      <c r="I253" s="58"/>
      <c r="J253" s="58"/>
      <c r="K253" s="58"/>
      <c r="L253" s="58"/>
      <c r="M253" s="58"/>
      <c r="N253" s="58"/>
      <c r="O253" s="58"/>
      <c r="P253" s="58"/>
      <c r="Q253" s="58"/>
      <c r="R253" s="58"/>
      <c r="S253" s="58"/>
      <c r="T253" s="58"/>
      <c r="U253" s="58"/>
      <c r="V253" s="58"/>
      <c r="W253" s="58"/>
      <c r="X253" s="58"/>
      <c r="Y253" s="58"/>
      <c r="Z253" s="58"/>
      <c r="AA253" s="58"/>
      <c r="AB253" s="58"/>
      <c r="AC253" s="58"/>
      <c r="AD253" s="58"/>
      <c r="AE253" s="58"/>
      <c r="AF253" s="58"/>
      <c r="AG253" s="58"/>
      <c r="AH253" s="58"/>
      <c r="AI253" s="58"/>
      <c r="AJ253" s="58"/>
      <c r="AK253" s="58"/>
      <c r="AL253" s="58"/>
      <c r="AM253" s="58"/>
      <c r="AN253" s="58"/>
      <c r="AO253" s="58"/>
      <c r="AP253" s="58"/>
      <c r="AQ253" s="58"/>
      <c r="AR253" s="58"/>
      <c r="AS253" s="58"/>
      <c r="AT253" s="58"/>
      <c r="AU253" s="58"/>
      <c r="AV253" s="58"/>
      <c r="AW253" s="58"/>
      <c r="AX253" s="58"/>
      <c r="AY253" s="58"/>
      <c r="AZ253" s="58"/>
      <c r="BA253" s="58"/>
      <c r="BB253" s="58"/>
      <c r="BC253" s="58"/>
      <c r="BD253" s="58"/>
      <c r="BE253" s="58"/>
      <c r="BF253" s="58"/>
      <c r="BG253" s="58"/>
      <c r="BH253" s="58"/>
      <c r="BI253" s="58"/>
      <c r="BJ253" s="58"/>
      <c r="BK253" s="58"/>
      <c r="BL253" s="58"/>
      <c r="BM253" s="58"/>
      <c r="BN253" s="58"/>
      <c r="BO253" s="58"/>
      <c r="BP253" s="58"/>
      <c r="BQ253" s="58"/>
      <c r="BR253" s="58"/>
      <c r="BS253" s="58"/>
      <c r="BT253" s="58"/>
      <c r="BU253" s="58"/>
      <c r="BV253" s="58"/>
      <c r="BW253" s="58"/>
      <c r="BX253" s="58"/>
      <c r="BY253" s="58"/>
    </row>
    <row r="254" spans="1:77" ht="15.75" customHeight="1">
      <c r="A254" s="64"/>
      <c r="B254" s="58"/>
      <c r="C254" s="64"/>
      <c r="D254" s="64"/>
      <c r="E254" s="64"/>
      <c r="F254" s="64"/>
      <c r="G254" s="64"/>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c r="BF254" s="58"/>
      <c r="BG254" s="58"/>
      <c r="BH254" s="58"/>
      <c r="BI254" s="58"/>
      <c r="BJ254" s="58"/>
      <c r="BK254" s="58"/>
      <c r="BL254" s="58"/>
      <c r="BM254" s="58"/>
      <c r="BN254" s="58"/>
      <c r="BO254" s="58"/>
      <c r="BP254" s="58"/>
      <c r="BQ254" s="58"/>
      <c r="BR254" s="58"/>
      <c r="BS254" s="58"/>
      <c r="BT254" s="58"/>
      <c r="BU254" s="58"/>
      <c r="BV254" s="58"/>
      <c r="BW254" s="58"/>
      <c r="BX254" s="58"/>
      <c r="BY254" s="58"/>
    </row>
    <row r="255" spans="1:77" ht="15.75" customHeight="1">
      <c r="A255" s="64"/>
      <c r="B255" s="58"/>
      <c r="C255" s="64"/>
      <c r="D255" s="64"/>
      <c r="E255" s="64"/>
      <c r="F255" s="64"/>
      <c r="G255" s="64"/>
      <c r="H255" s="58"/>
      <c r="I255" s="58"/>
      <c r="J255" s="58"/>
      <c r="K255" s="58"/>
      <c r="L255" s="58"/>
      <c r="M255" s="58"/>
      <c r="N255" s="58"/>
      <c r="O255" s="58"/>
      <c r="P255" s="58"/>
      <c r="Q255" s="58"/>
      <c r="R255" s="58"/>
      <c r="S255" s="58"/>
      <c r="T255" s="58"/>
      <c r="U255" s="58"/>
      <c r="V255" s="58"/>
      <c r="W255" s="58"/>
      <c r="X255" s="58"/>
      <c r="Y255" s="58"/>
      <c r="Z255" s="58"/>
      <c r="AA255" s="58"/>
      <c r="AB255" s="58"/>
      <c r="AC255" s="58"/>
      <c r="AD255" s="58"/>
      <c r="AE255" s="58"/>
      <c r="AF255" s="58"/>
      <c r="AG255" s="58"/>
      <c r="AH255" s="58"/>
      <c r="AI255" s="58"/>
      <c r="AJ255" s="58"/>
      <c r="AK255" s="58"/>
      <c r="AL255" s="58"/>
      <c r="AM255" s="58"/>
      <c r="AN255" s="58"/>
      <c r="AO255" s="58"/>
      <c r="AP255" s="58"/>
      <c r="AQ255" s="58"/>
      <c r="AR255" s="58"/>
      <c r="AS255" s="58"/>
      <c r="AT255" s="58"/>
      <c r="AU255" s="58"/>
      <c r="AV255" s="58"/>
      <c r="AW255" s="58"/>
      <c r="AX255" s="58"/>
      <c r="AY255" s="58"/>
      <c r="AZ255" s="58"/>
      <c r="BA255" s="58"/>
      <c r="BB255" s="58"/>
      <c r="BC255" s="58"/>
      <c r="BD255" s="58"/>
      <c r="BE255" s="58"/>
      <c r="BF255" s="58"/>
      <c r="BG255" s="58"/>
      <c r="BH255" s="58"/>
      <c r="BI255" s="58"/>
      <c r="BJ255" s="58"/>
      <c r="BK255" s="58"/>
      <c r="BL255" s="58"/>
      <c r="BM255" s="58"/>
      <c r="BN255" s="58"/>
      <c r="BO255" s="58"/>
      <c r="BP255" s="58"/>
      <c r="BQ255" s="58"/>
      <c r="BR255" s="58"/>
      <c r="BS255" s="58"/>
      <c r="BT255" s="58"/>
      <c r="BU255" s="58"/>
      <c r="BV255" s="58"/>
      <c r="BW255" s="58"/>
      <c r="BX255" s="58"/>
      <c r="BY255" s="58"/>
    </row>
    <row r="256" spans="1:77" ht="15.75" customHeight="1">
      <c r="A256" s="64"/>
      <c r="B256" s="58"/>
      <c r="C256" s="64"/>
      <c r="D256" s="64"/>
      <c r="E256" s="64"/>
      <c r="F256" s="64"/>
      <c r="G256" s="64"/>
      <c r="H256" s="58"/>
      <c r="I256" s="58"/>
      <c r="J256" s="58"/>
      <c r="K256" s="58"/>
      <c r="L256" s="58"/>
      <c r="M256" s="58"/>
      <c r="N256" s="58"/>
      <c r="O256" s="58"/>
      <c r="P256" s="58"/>
      <c r="Q256" s="58"/>
      <c r="R256" s="58"/>
      <c r="S256" s="58"/>
      <c r="T256" s="58"/>
      <c r="U256" s="58"/>
      <c r="V256" s="58"/>
      <c r="W256" s="58"/>
      <c r="X256" s="58"/>
      <c r="Y256" s="58"/>
      <c r="Z256" s="58"/>
      <c r="AA256" s="58"/>
      <c r="AB256" s="58"/>
      <c r="AC256" s="58"/>
      <c r="AD256" s="58"/>
      <c r="AE256" s="58"/>
      <c r="AF256" s="58"/>
      <c r="AG256" s="58"/>
      <c r="AH256" s="58"/>
      <c r="AI256" s="58"/>
      <c r="AJ256" s="58"/>
      <c r="AK256" s="58"/>
      <c r="AL256" s="58"/>
      <c r="AM256" s="58"/>
      <c r="AN256" s="58"/>
      <c r="AO256" s="58"/>
      <c r="AP256" s="58"/>
      <c r="AQ256" s="58"/>
      <c r="AR256" s="58"/>
      <c r="AS256" s="58"/>
      <c r="AT256" s="58"/>
      <c r="AU256" s="58"/>
      <c r="AV256" s="58"/>
      <c r="AW256" s="58"/>
      <c r="AX256" s="58"/>
      <c r="AY256" s="58"/>
      <c r="AZ256" s="58"/>
      <c r="BA256" s="58"/>
      <c r="BB256" s="58"/>
      <c r="BC256" s="58"/>
      <c r="BD256" s="58"/>
      <c r="BE256" s="58"/>
      <c r="BF256" s="58"/>
      <c r="BG256" s="58"/>
      <c r="BH256" s="58"/>
      <c r="BI256" s="58"/>
      <c r="BJ256" s="58"/>
      <c r="BK256" s="58"/>
      <c r="BL256" s="58"/>
      <c r="BM256" s="58"/>
      <c r="BN256" s="58"/>
      <c r="BO256" s="58"/>
      <c r="BP256" s="58"/>
      <c r="BQ256" s="58"/>
      <c r="BR256" s="58"/>
      <c r="BS256" s="58"/>
      <c r="BT256" s="58"/>
      <c r="BU256" s="58"/>
      <c r="BV256" s="58"/>
      <c r="BW256" s="58"/>
      <c r="BX256" s="58"/>
      <c r="BY256" s="58"/>
    </row>
    <row r="257" spans="1:77" ht="15.75" customHeight="1">
      <c r="A257" s="64"/>
      <c r="B257" s="58"/>
      <c r="C257" s="64"/>
      <c r="D257" s="64"/>
      <c r="E257" s="64"/>
      <c r="F257" s="64"/>
      <c r="G257" s="64"/>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c r="BA257" s="58"/>
      <c r="BB257" s="58"/>
      <c r="BC257" s="58"/>
      <c r="BD257" s="58"/>
      <c r="BE257" s="58"/>
      <c r="BF257" s="58"/>
      <c r="BG257" s="58"/>
      <c r="BH257" s="58"/>
      <c r="BI257" s="58"/>
      <c r="BJ257" s="58"/>
      <c r="BK257" s="58"/>
      <c r="BL257" s="58"/>
      <c r="BM257" s="58"/>
      <c r="BN257" s="58"/>
      <c r="BO257" s="58"/>
      <c r="BP257" s="58"/>
      <c r="BQ257" s="58"/>
      <c r="BR257" s="58"/>
      <c r="BS257" s="58"/>
      <c r="BT257" s="58"/>
      <c r="BU257" s="58"/>
      <c r="BV257" s="58"/>
      <c r="BW257" s="58"/>
      <c r="BX257" s="58"/>
      <c r="BY257" s="58"/>
    </row>
    <row r="258" spans="1:77" ht="15.75" customHeight="1">
      <c r="A258" s="64"/>
      <c r="B258" s="58"/>
      <c r="C258" s="64"/>
      <c r="D258" s="64"/>
      <c r="E258" s="64"/>
      <c r="F258" s="64"/>
      <c r="G258" s="64"/>
      <c r="H258" s="58"/>
      <c r="I258" s="58"/>
      <c r="J258" s="58"/>
      <c r="K258" s="58"/>
      <c r="L258" s="58"/>
      <c r="M258" s="58"/>
      <c r="N258" s="58"/>
      <c r="O258" s="58"/>
      <c r="P258" s="58"/>
      <c r="Q258" s="58"/>
      <c r="R258" s="58"/>
      <c r="S258" s="58"/>
      <c r="T258" s="58"/>
      <c r="U258" s="58"/>
      <c r="V258" s="58"/>
      <c r="W258" s="58"/>
      <c r="X258" s="58"/>
      <c r="Y258" s="58"/>
      <c r="Z258" s="58"/>
      <c r="AA258" s="58"/>
      <c r="AB258" s="58"/>
      <c r="AC258" s="58"/>
      <c r="AD258" s="58"/>
      <c r="AE258" s="58"/>
      <c r="AF258" s="58"/>
      <c r="AG258" s="58"/>
      <c r="AH258" s="58"/>
      <c r="AI258" s="58"/>
      <c r="AJ258" s="58"/>
      <c r="AK258" s="58"/>
      <c r="AL258" s="58"/>
      <c r="AM258" s="58"/>
      <c r="AN258" s="58"/>
      <c r="AO258" s="58"/>
      <c r="AP258" s="58"/>
      <c r="AQ258" s="58"/>
      <c r="AR258" s="58"/>
      <c r="AS258" s="58"/>
      <c r="AT258" s="58"/>
      <c r="AU258" s="58"/>
      <c r="AV258" s="58"/>
      <c r="AW258" s="58"/>
      <c r="AX258" s="58"/>
      <c r="AY258" s="58"/>
      <c r="AZ258" s="58"/>
      <c r="BA258" s="58"/>
      <c r="BB258" s="58"/>
      <c r="BC258" s="58"/>
      <c r="BD258" s="58"/>
      <c r="BE258" s="58"/>
      <c r="BF258" s="58"/>
      <c r="BG258" s="58"/>
      <c r="BH258" s="58"/>
      <c r="BI258" s="58"/>
      <c r="BJ258" s="58"/>
      <c r="BK258" s="58"/>
      <c r="BL258" s="58"/>
      <c r="BM258" s="58"/>
      <c r="BN258" s="58"/>
      <c r="BO258" s="58"/>
      <c r="BP258" s="58"/>
      <c r="BQ258" s="58"/>
      <c r="BR258" s="58"/>
      <c r="BS258" s="58"/>
      <c r="BT258" s="58"/>
      <c r="BU258" s="58"/>
      <c r="BV258" s="58"/>
      <c r="BW258" s="58"/>
      <c r="BX258" s="58"/>
      <c r="BY258" s="58"/>
    </row>
    <row r="259" spans="1:77" ht="15.75" customHeight="1">
      <c r="A259" s="64"/>
      <c r="B259" s="58"/>
      <c r="C259" s="64"/>
      <c r="D259" s="64"/>
      <c r="E259" s="64"/>
      <c r="F259" s="64"/>
      <c r="G259" s="64"/>
      <c r="H259" s="58"/>
      <c r="I259" s="58"/>
      <c r="J259" s="58"/>
      <c r="K259" s="58"/>
      <c r="L259" s="58"/>
      <c r="M259" s="58"/>
      <c r="N259" s="58"/>
      <c r="O259" s="58"/>
      <c r="P259" s="58"/>
      <c r="Q259" s="58"/>
      <c r="R259" s="58"/>
      <c r="S259" s="58"/>
      <c r="T259" s="58"/>
      <c r="U259" s="58"/>
      <c r="V259" s="58"/>
      <c r="W259" s="58"/>
      <c r="X259" s="58"/>
      <c r="Y259" s="58"/>
      <c r="Z259" s="58"/>
      <c r="AA259" s="58"/>
      <c r="AB259" s="58"/>
      <c r="AC259" s="58"/>
      <c r="AD259" s="58"/>
      <c r="AE259" s="58"/>
      <c r="AF259" s="58"/>
      <c r="AG259" s="58"/>
      <c r="AH259" s="58"/>
      <c r="AI259" s="58"/>
      <c r="AJ259" s="58"/>
      <c r="AK259" s="58"/>
      <c r="AL259" s="58"/>
      <c r="AM259" s="58"/>
      <c r="AN259" s="58"/>
      <c r="AO259" s="58"/>
      <c r="AP259" s="58"/>
      <c r="AQ259" s="58"/>
      <c r="AR259" s="58"/>
      <c r="AS259" s="58"/>
      <c r="AT259" s="58"/>
      <c r="AU259" s="58"/>
      <c r="AV259" s="58"/>
      <c r="AW259" s="58"/>
      <c r="AX259" s="58"/>
      <c r="AY259" s="58"/>
      <c r="AZ259" s="58"/>
      <c r="BA259" s="58"/>
      <c r="BB259" s="58"/>
      <c r="BC259" s="58"/>
      <c r="BD259" s="58"/>
      <c r="BE259" s="58"/>
      <c r="BF259" s="58"/>
      <c r="BG259" s="58"/>
      <c r="BH259" s="58"/>
      <c r="BI259" s="58"/>
      <c r="BJ259" s="58"/>
      <c r="BK259" s="58"/>
      <c r="BL259" s="58"/>
      <c r="BM259" s="58"/>
      <c r="BN259" s="58"/>
      <c r="BO259" s="58"/>
      <c r="BP259" s="58"/>
      <c r="BQ259" s="58"/>
      <c r="BR259" s="58"/>
      <c r="BS259" s="58"/>
      <c r="BT259" s="58"/>
      <c r="BU259" s="58"/>
      <c r="BV259" s="58"/>
      <c r="BW259" s="58"/>
      <c r="BX259" s="58"/>
      <c r="BY259" s="58"/>
    </row>
    <row r="260" spans="1:77" ht="15.75" customHeight="1">
      <c r="A260" s="64"/>
      <c r="B260" s="58"/>
      <c r="C260" s="64"/>
      <c r="D260" s="64"/>
      <c r="E260" s="64"/>
      <c r="F260" s="64"/>
      <c r="G260" s="64"/>
      <c r="H260" s="58"/>
      <c r="I260" s="58"/>
      <c r="J260" s="58"/>
      <c r="K260" s="58"/>
      <c r="L260" s="58"/>
      <c r="M260" s="58"/>
      <c r="N260" s="58"/>
      <c r="O260" s="58"/>
      <c r="P260" s="58"/>
      <c r="Q260" s="58"/>
      <c r="R260" s="58"/>
      <c r="S260" s="58"/>
      <c r="T260" s="58"/>
      <c r="U260" s="58"/>
      <c r="V260" s="58"/>
      <c r="W260" s="58"/>
      <c r="X260" s="58"/>
      <c r="Y260" s="58"/>
      <c r="Z260" s="58"/>
      <c r="AA260" s="58"/>
      <c r="AB260" s="58"/>
      <c r="AC260" s="58"/>
      <c r="AD260" s="58"/>
      <c r="AE260" s="58"/>
      <c r="AF260" s="58"/>
      <c r="AG260" s="58"/>
      <c r="AH260" s="58"/>
      <c r="AI260" s="58"/>
      <c r="AJ260" s="58"/>
      <c r="AK260" s="58"/>
      <c r="AL260" s="58"/>
      <c r="AM260" s="58"/>
      <c r="AN260" s="58"/>
      <c r="AO260" s="58"/>
      <c r="AP260" s="58"/>
      <c r="AQ260" s="58"/>
      <c r="AR260" s="58"/>
      <c r="AS260" s="58"/>
      <c r="AT260" s="58"/>
      <c r="AU260" s="58"/>
      <c r="AV260" s="58"/>
      <c r="AW260" s="58"/>
      <c r="AX260" s="58"/>
      <c r="AY260" s="58"/>
      <c r="AZ260" s="58"/>
      <c r="BA260" s="58"/>
      <c r="BB260" s="58"/>
      <c r="BC260" s="58"/>
      <c r="BD260" s="58"/>
      <c r="BE260" s="58"/>
      <c r="BF260" s="58"/>
      <c r="BG260" s="58"/>
      <c r="BH260" s="58"/>
      <c r="BI260" s="58"/>
      <c r="BJ260" s="58"/>
      <c r="BK260" s="58"/>
      <c r="BL260" s="58"/>
      <c r="BM260" s="58"/>
      <c r="BN260" s="58"/>
      <c r="BO260" s="58"/>
      <c r="BP260" s="58"/>
      <c r="BQ260" s="58"/>
      <c r="BR260" s="58"/>
      <c r="BS260" s="58"/>
      <c r="BT260" s="58"/>
      <c r="BU260" s="58"/>
      <c r="BV260" s="58"/>
      <c r="BW260" s="58"/>
      <c r="BX260" s="58"/>
      <c r="BY260" s="58"/>
    </row>
    <row r="261" spans="1:77" ht="15.75" customHeight="1">
      <c r="A261" s="64"/>
      <c r="B261" s="58"/>
      <c r="C261" s="64"/>
      <c r="D261" s="64"/>
      <c r="E261" s="64"/>
      <c r="F261" s="64"/>
      <c r="G261" s="64"/>
      <c r="H261" s="58"/>
      <c r="I261" s="58"/>
      <c r="J261" s="58"/>
      <c r="K261" s="58"/>
      <c r="L261" s="58"/>
      <c r="M261" s="58"/>
      <c r="N261" s="58"/>
      <c r="O261" s="58"/>
      <c r="P261" s="58"/>
      <c r="Q261" s="58"/>
      <c r="R261" s="58"/>
      <c r="S261" s="58"/>
      <c r="T261" s="58"/>
      <c r="U261" s="58"/>
      <c r="V261" s="58"/>
      <c r="W261" s="58"/>
      <c r="X261" s="58"/>
      <c r="Y261" s="58"/>
      <c r="Z261" s="58"/>
      <c r="AA261" s="58"/>
      <c r="AB261" s="58"/>
      <c r="AC261" s="58"/>
      <c r="AD261" s="58"/>
      <c r="AE261" s="58"/>
      <c r="AF261" s="58"/>
      <c r="AG261" s="58"/>
      <c r="AH261" s="58"/>
      <c r="AI261" s="58"/>
      <c r="AJ261" s="58"/>
      <c r="AK261" s="58"/>
      <c r="AL261" s="58"/>
      <c r="AM261" s="58"/>
      <c r="AN261" s="58"/>
      <c r="AO261" s="58"/>
      <c r="AP261" s="58"/>
      <c r="AQ261" s="58"/>
      <c r="AR261" s="58"/>
      <c r="AS261" s="58"/>
      <c r="AT261" s="58"/>
      <c r="AU261" s="58"/>
      <c r="AV261" s="58"/>
      <c r="AW261" s="58"/>
      <c r="AX261" s="58"/>
      <c r="AY261" s="58"/>
      <c r="AZ261" s="58"/>
      <c r="BA261" s="58"/>
      <c r="BB261" s="58"/>
      <c r="BC261" s="58"/>
      <c r="BD261" s="58"/>
      <c r="BE261" s="58"/>
      <c r="BF261" s="58"/>
      <c r="BG261" s="58"/>
      <c r="BH261" s="58"/>
      <c r="BI261" s="58"/>
      <c r="BJ261" s="58"/>
      <c r="BK261" s="58"/>
      <c r="BL261" s="58"/>
      <c r="BM261" s="58"/>
      <c r="BN261" s="58"/>
      <c r="BO261" s="58"/>
      <c r="BP261" s="58"/>
      <c r="BQ261" s="58"/>
      <c r="BR261" s="58"/>
      <c r="BS261" s="58"/>
      <c r="BT261" s="58"/>
      <c r="BU261" s="58"/>
      <c r="BV261" s="58"/>
      <c r="BW261" s="58"/>
      <c r="BX261" s="58"/>
      <c r="BY261" s="58"/>
    </row>
    <row r="262" spans="1:77" ht="15.75" customHeight="1">
      <c r="A262" s="64"/>
      <c r="B262" s="58"/>
      <c r="C262" s="64"/>
      <c r="D262" s="64"/>
      <c r="E262" s="64"/>
      <c r="F262" s="64"/>
      <c r="G262" s="64"/>
      <c r="H262" s="58"/>
      <c r="I262" s="58"/>
      <c r="J262" s="58"/>
      <c r="K262" s="58"/>
      <c r="L262" s="58"/>
      <c r="M262" s="58"/>
      <c r="N262" s="58"/>
      <c r="O262" s="58"/>
      <c r="P262" s="58"/>
      <c r="Q262" s="58"/>
      <c r="R262" s="58"/>
      <c r="S262" s="58"/>
      <c r="T262" s="58"/>
      <c r="U262" s="58"/>
      <c r="V262" s="58"/>
      <c r="W262" s="58"/>
      <c r="X262" s="58"/>
      <c r="Y262" s="58"/>
      <c r="Z262" s="58"/>
      <c r="AA262" s="58"/>
      <c r="AB262" s="58"/>
      <c r="AC262" s="58"/>
      <c r="AD262" s="58"/>
      <c r="AE262" s="58"/>
      <c r="AF262" s="58"/>
      <c r="AG262" s="58"/>
      <c r="AH262" s="58"/>
      <c r="AI262" s="58"/>
      <c r="AJ262" s="58"/>
      <c r="AK262" s="58"/>
      <c r="AL262" s="58"/>
      <c r="AM262" s="58"/>
      <c r="AN262" s="58"/>
      <c r="AO262" s="58"/>
      <c r="AP262" s="58"/>
      <c r="AQ262" s="58"/>
      <c r="AR262" s="58"/>
      <c r="AS262" s="58"/>
      <c r="AT262" s="58"/>
      <c r="AU262" s="58"/>
      <c r="AV262" s="58"/>
      <c r="AW262" s="58"/>
      <c r="AX262" s="58"/>
      <c r="AY262" s="58"/>
      <c r="AZ262" s="58"/>
      <c r="BA262" s="58"/>
      <c r="BB262" s="58"/>
      <c r="BC262" s="58"/>
      <c r="BD262" s="58"/>
      <c r="BE262" s="58"/>
      <c r="BF262" s="58"/>
      <c r="BG262" s="58"/>
      <c r="BH262" s="58"/>
      <c r="BI262" s="58"/>
      <c r="BJ262" s="58"/>
      <c r="BK262" s="58"/>
      <c r="BL262" s="58"/>
      <c r="BM262" s="58"/>
      <c r="BN262" s="58"/>
      <c r="BO262" s="58"/>
      <c r="BP262" s="58"/>
      <c r="BQ262" s="58"/>
      <c r="BR262" s="58"/>
      <c r="BS262" s="58"/>
      <c r="BT262" s="58"/>
      <c r="BU262" s="58"/>
      <c r="BV262" s="58"/>
      <c r="BW262" s="58"/>
      <c r="BX262" s="58"/>
      <c r="BY262" s="58"/>
    </row>
    <row r="263" spans="1:77" ht="15.75" customHeight="1">
      <c r="A263" s="64"/>
      <c r="B263" s="58"/>
      <c r="C263" s="64"/>
      <c r="D263" s="64"/>
      <c r="E263" s="64"/>
      <c r="F263" s="64"/>
      <c r="G263" s="64"/>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8"/>
      <c r="BS263" s="58"/>
      <c r="BT263" s="58"/>
      <c r="BU263" s="58"/>
      <c r="BV263" s="58"/>
      <c r="BW263" s="58"/>
      <c r="BX263" s="58"/>
      <c r="BY263" s="58"/>
    </row>
    <row r="264" spans="1:77" ht="15.75" customHeight="1">
      <c r="A264" s="64"/>
      <c r="B264" s="58"/>
      <c r="C264" s="64"/>
      <c r="D264" s="64"/>
      <c r="E264" s="64"/>
      <c r="F264" s="64"/>
      <c r="G264" s="64"/>
      <c r="H264" s="58"/>
      <c r="I264" s="58"/>
      <c r="J264" s="58"/>
      <c r="K264" s="58"/>
      <c r="L264" s="58"/>
      <c r="M264" s="58"/>
      <c r="N264" s="58"/>
      <c r="O264" s="58"/>
      <c r="P264" s="58"/>
      <c r="Q264" s="58"/>
      <c r="R264" s="58"/>
      <c r="S264" s="58"/>
      <c r="T264" s="58"/>
      <c r="U264" s="58"/>
      <c r="V264" s="58"/>
      <c r="W264" s="58"/>
      <c r="X264" s="58"/>
      <c r="Y264" s="58"/>
      <c r="Z264" s="58"/>
      <c r="AA264" s="58"/>
      <c r="AB264" s="58"/>
      <c r="AC264" s="58"/>
      <c r="AD264" s="58"/>
      <c r="AE264" s="58"/>
      <c r="AF264" s="58"/>
      <c r="AG264" s="58"/>
      <c r="AH264" s="58"/>
      <c r="AI264" s="58"/>
      <c r="AJ264" s="58"/>
      <c r="AK264" s="58"/>
      <c r="AL264" s="58"/>
      <c r="AM264" s="58"/>
      <c r="AN264" s="58"/>
      <c r="AO264" s="58"/>
      <c r="AP264" s="58"/>
      <c r="AQ264" s="58"/>
      <c r="AR264" s="58"/>
      <c r="AS264" s="58"/>
      <c r="AT264" s="58"/>
      <c r="AU264" s="58"/>
      <c r="AV264" s="58"/>
      <c r="AW264" s="58"/>
      <c r="AX264" s="58"/>
      <c r="AY264" s="58"/>
      <c r="AZ264" s="58"/>
      <c r="BA264" s="58"/>
      <c r="BB264" s="58"/>
      <c r="BC264" s="58"/>
      <c r="BD264" s="58"/>
      <c r="BE264" s="58"/>
      <c r="BF264" s="58"/>
      <c r="BG264" s="58"/>
      <c r="BH264" s="58"/>
      <c r="BI264" s="58"/>
      <c r="BJ264" s="58"/>
      <c r="BK264" s="58"/>
      <c r="BL264" s="58"/>
      <c r="BM264" s="58"/>
      <c r="BN264" s="58"/>
      <c r="BO264" s="58"/>
      <c r="BP264" s="58"/>
      <c r="BQ264" s="58"/>
      <c r="BR264" s="58"/>
      <c r="BS264" s="58"/>
      <c r="BT264" s="58"/>
      <c r="BU264" s="58"/>
      <c r="BV264" s="58"/>
      <c r="BW264" s="58"/>
      <c r="BX264" s="58"/>
      <c r="BY264" s="58"/>
    </row>
    <row r="265" spans="1:77" ht="15.75" customHeight="1">
      <c r="A265" s="64"/>
      <c r="B265" s="58"/>
      <c r="C265" s="64"/>
      <c r="D265" s="64"/>
      <c r="E265" s="64"/>
      <c r="F265" s="64"/>
      <c r="G265" s="64"/>
      <c r="H265" s="58"/>
      <c r="I265" s="58"/>
      <c r="J265" s="58"/>
      <c r="K265" s="58"/>
      <c r="L265" s="58"/>
      <c r="M265" s="58"/>
      <c r="N265" s="58"/>
      <c r="O265" s="58"/>
      <c r="P265" s="58"/>
      <c r="Q265" s="58"/>
      <c r="R265" s="58"/>
      <c r="S265" s="58"/>
      <c r="T265" s="58"/>
      <c r="U265" s="58"/>
      <c r="V265" s="58"/>
      <c r="W265" s="58"/>
      <c r="X265" s="58"/>
      <c r="Y265" s="58"/>
      <c r="Z265" s="58"/>
      <c r="AA265" s="58"/>
      <c r="AB265" s="58"/>
      <c r="AC265" s="58"/>
      <c r="AD265" s="58"/>
      <c r="AE265" s="58"/>
      <c r="AF265" s="58"/>
      <c r="AG265" s="58"/>
      <c r="AH265" s="58"/>
      <c r="AI265" s="58"/>
      <c r="AJ265" s="58"/>
      <c r="AK265" s="58"/>
      <c r="AL265" s="58"/>
      <c r="AM265" s="58"/>
      <c r="AN265" s="58"/>
      <c r="AO265" s="58"/>
      <c r="AP265" s="58"/>
      <c r="AQ265" s="58"/>
      <c r="AR265" s="58"/>
      <c r="AS265" s="58"/>
      <c r="AT265" s="58"/>
      <c r="AU265" s="58"/>
      <c r="AV265" s="58"/>
      <c r="AW265" s="58"/>
      <c r="AX265" s="58"/>
      <c r="AY265" s="58"/>
      <c r="AZ265" s="58"/>
      <c r="BA265" s="58"/>
      <c r="BB265" s="58"/>
      <c r="BC265" s="58"/>
      <c r="BD265" s="58"/>
      <c r="BE265" s="58"/>
      <c r="BF265" s="58"/>
      <c r="BG265" s="58"/>
      <c r="BH265" s="58"/>
      <c r="BI265" s="58"/>
      <c r="BJ265" s="58"/>
      <c r="BK265" s="58"/>
      <c r="BL265" s="58"/>
      <c r="BM265" s="58"/>
      <c r="BN265" s="58"/>
      <c r="BO265" s="58"/>
      <c r="BP265" s="58"/>
      <c r="BQ265" s="58"/>
      <c r="BR265" s="58"/>
      <c r="BS265" s="58"/>
      <c r="BT265" s="58"/>
      <c r="BU265" s="58"/>
      <c r="BV265" s="58"/>
      <c r="BW265" s="58"/>
      <c r="BX265" s="58"/>
      <c r="BY265" s="58"/>
    </row>
    <row r="266" spans="1:77" ht="15.75" customHeight="1">
      <c r="A266" s="64"/>
      <c r="B266" s="58"/>
      <c r="C266" s="64"/>
      <c r="D266" s="64"/>
      <c r="E266" s="64"/>
      <c r="F266" s="64"/>
      <c r="G266" s="64"/>
      <c r="H266" s="58"/>
      <c r="I266" s="58"/>
      <c r="J266" s="58"/>
      <c r="K266" s="58"/>
      <c r="L266" s="58"/>
      <c r="M266" s="58"/>
      <c r="N266" s="58"/>
      <c r="O266" s="58"/>
      <c r="P266" s="58"/>
      <c r="Q266" s="58"/>
      <c r="R266" s="58"/>
      <c r="S266" s="58"/>
      <c r="T266" s="58"/>
      <c r="U266" s="58"/>
      <c r="V266" s="58"/>
      <c r="W266" s="58"/>
      <c r="X266" s="58"/>
      <c r="Y266" s="58"/>
      <c r="Z266" s="58"/>
      <c r="AA266" s="58"/>
      <c r="AB266" s="58"/>
      <c r="AC266" s="58"/>
      <c r="AD266" s="58"/>
      <c r="AE266" s="58"/>
      <c r="AF266" s="58"/>
      <c r="AG266" s="58"/>
      <c r="AH266" s="58"/>
      <c r="AI266" s="58"/>
      <c r="AJ266" s="58"/>
      <c r="AK266" s="58"/>
      <c r="AL266" s="58"/>
      <c r="AM266" s="58"/>
      <c r="AN266" s="58"/>
      <c r="AO266" s="58"/>
      <c r="AP266" s="58"/>
      <c r="AQ266" s="58"/>
      <c r="AR266" s="58"/>
      <c r="AS266" s="58"/>
      <c r="AT266" s="58"/>
      <c r="AU266" s="58"/>
      <c r="AV266" s="58"/>
      <c r="AW266" s="58"/>
      <c r="AX266" s="58"/>
      <c r="AY266" s="58"/>
      <c r="AZ266" s="58"/>
      <c r="BA266" s="58"/>
      <c r="BB266" s="58"/>
      <c r="BC266" s="58"/>
      <c r="BD266" s="58"/>
      <c r="BE266" s="58"/>
      <c r="BF266" s="58"/>
      <c r="BG266" s="58"/>
      <c r="BH266" s="58"/>
      <c r="BI266" s="58"/>
      <c r="BJ266" s="58"/>
      <c r="BK266" s="58"/>
      <c r="BL266" s="58"/>
      <c r="BM266" s="58"/>
      <c r="BN266" s="58"/>
      <c r="BO266" s="58"/>
      <c r="BP266" s="58"/>
      <c r="BQ266" s="58"/>
      <c r="BR266" s="58"/>
      <c r="BS266" s="58"/>
      <c r="BT266" s="58"/>
      <c r="BU266" s="58"/>
      <c r="BV266" s="58"/>
      <c r="BW266" s="58"/>
      <c r="BX266" s="58"/>
      <c r="BY266" s="58"/>
    </row>
    <row r="267" spans="1:77" ht="15.75" customHeight="1">
      <c r="A267" s="64"/>
      <c r="B267" s="58"/>
      <c r="C267" s="64"/>
      <c r="D267" s="64"/>
      <c r="E267" s="64"/>
      <c r="F267" s="64"/>
      <c r="G267" s="64"/>
      <c r="H267" s="58"/>
      <c r="I267" s="58"/>
      <c r="J267" s="58"/>
      <c r="K267" s="58"/>
      <c r="L267" s="58"/>
      <c r="M267" s="58"/>
      <c r="N267" s="58"/>
      <c r="O267" s="58"/>
      <c r="P267" s="58"/>
      <c r="Q267" s="58"/>
      <c r="R267" s="58"/>
      <c r="S267" s="58"/>
      <c r="T267" s="58"/>
      <c r="U267" s="58"/>
      <c r="V267" s="58"/>
      <c r="W267" s="58"/>
      <c r="X267" s="58"/>
      <c r="Y267" s="58"/>
      <c r="Z267" s="58"/>
      <c r="AA267" s="58"/>
      <c r="AB267" s="58"/>
      <c r="AC267" s="58"/>
      <c r="AD267" s="58"/>
      <c r="AE267" s="58"/>
      <c r="AF267" s="58"/>
      <c r="AG267" s="58"/>
      <c r="AH267" s="58"/>
      <c r="AI267" s="58"/>
      <c r="AJ267" s="58"/>
      <c r="AK267" s="58"/>
      <c r="AL267" s="58"/>
      <c r="AM267" s="58"/>
      <c r="AN267" s="58"/>
      <c r="AO267" s="58"/>
      <c r="AP267" s="58"/>
      <c r="AQ267" s="58"/>
      <c r="AR267" s="58"/>
      <c r="AS267" s="58"/>
      <c r="AT267" s="58"/>
      <c r="AU267" s="58"/>
      <c r="AV267" s="58"/>
      <c r="AW267" s="58"/>
      <c r="AX267" s="58"/>
      <c r="AY267" s="58"/>
      <c r="AZ267" s="58"/>
      <c r="BA267" s="58"/>
      <c r="BB267" s="58"/>
      <c r="BC267" s="58"/>
      <c r="BD267" s="58"/>
      <c r="BE267" s="58"/>
      <c r="BF267" s="58"/>
      <c r="BG267" s="58"/>
      <c r="BH267" s="58"/>
      <c r="BI267" s="58"/>
      <c r="BJ267" s="58"/>
      <c r="BK267" s="58"/>
      <c r="BL267" s="58"/>
      <c r="BM267" s="58"/>
      <c r="BN267" s="58"/>
      <c r="BO267" s="58"/>
      <c r="BP267" s="58"/>
      <c r="BQ267" s="58"/>
      <c r="BR267" s="58"/>
      <c r="BS267" s="58"/>
      <c r="BT267" s="58"/>
      <c r="BU267" s="58"/>
      <c r="BV267" s="58"/>
      <c r="BW267" s="58"/>
      <c r="BX267" s="58"/>
      <c r="BY267" s="58"/>
    </row>
    <row r="268" spans="1:77" ht="15.75" customHeight="1">
      <c r="A268" s="64"/>
      <c r="B268" s="58"/>
      <c r="C268" s="64"/>
      <c r="D268" s="64"/>
      <c r="E268" s="64"/>
      <c r="F268" s="64"/>
      <c r="G268" s="64"/>
      <c r="H268" s="58"/>
      <c r="I268" s="58"/>
      <c r="J268" s="58"/>
      <c r="K268" s="58"/>
      <c r="L268" s="58"/>
      <c r="M268" s="58"/>
      <c r="N268" s="58"/>
      <c r="O268" s="58"/>
      <c r="P268" s="58"/>
      <c r="Q268" s="58"/>
      <c r="R268" s="58"/>
      <c r="S268" s="58"/>
      <c r="T268" s="58"/>
      <c r="U268" s="58"/>
      <c r="V268" s="58"/>
      <c r="W268" s="58"/>
      <c r="X268" s="58"/>
      <c r="Y268" s="58"/>
      <c r="Z268" s="58"/>
      <c r="AA268" s="58"/>
      <c r="AB268" s="58"/>
      <c r="AC268" s="58"/>
      <c r="AD268" s="58"/>
      <c r="AE268" s="58"/>
      <c r="AF268" s="58"/>
      <c r="AG268" s="58"/>
      <c r="AH268" s="58"/>
      <c r="AI268" s="58"/>
      <c r="AJ268" s="58"/>
      <c r="AK268" s="58"/>
      <c r="AL268" s="58"/>
      <c r="AM268" s="58"/>
      <c r="AN268" s="58"/>
      <c r="AO268" s="58"/>
      <c r="AP268" s="58"/>
      <c r="AQ268" s="58"/>
      <c r="AR268" s="58"/>
      <c r="AS268" s="58"/>
      <c r="AT268" s="58"/>
      <c r="AU268" s="58"/>
      <c r="AV268" s="58"/>
      <c r="AW268" s="58"/>
      <c r="AX268" s="58"/>
      <c r="AY268" s="58"/>
      <c r="AZ268" s="58"/>
      <c r="BA268" s="58"/>
      <c r="BB268" s="58"/>
      <c r="BC268" s="58"/>
      <c r="BD268" s="58"/>
      <c r="BE268" s="58"/>
      <c r="BF268" s="58"/>
      <c r="BG268" s="58"/>
      <c r="BH268" s="58"/>
      <c r="BI268" s="58"/>
      <c r="BJ268" s="58"/>
      <c r="BK268" s="58"/>
      <c r="BL268" s="58"/>
      <c r="BM268" s="58"/>
      <c r="BN268" s="58"/>
      <c r="BO268" s="58"/>
      <c r="BP268" s="58"/>
      <c r="BQ268" s="58"/>
      <c r="BR268" s="58"/>
      <c r="BS268" s="58"/>
      <c r="BT268" s="58"/>
      <c r="BU268" s="58"/>
      <c r="BV268" s="58"/>
      <c r="BW268" s="58"/>
      <c r="BX268" s="58"/>
      <c r="BY268" s="58"/>
    </row>
    <row r="269" spans="1:77" ht="15.75" customHeight="1">
      <c r="A269" s="64"/>
      <c r="B269" s="58"/>
      <c r="C269" s="64"/>
      <c r="D269" s="64"/>
      <c r="E269" s="64"/>
      <c r="F269" s="64"/>
      <c r="G269" s="64"/>
      <c r="H269" s="58"/>
      <c r="I269" s="58"/>
      <c r="J269" s="58"/>
      <c r="K269" s="58"/>
      <c r="L269" s="58"/>
      <c r="M269" s="58"/>
      <c r="N269" s="58"/>
      <c r="O269" s="58"/>
      <c r="P269" s="58"/>
      <c r="Q269" s="58"/>
      <c r="R269" s="58"/>
      <c r="S269" s="58"/>
      <c r="T269" s="58"/>
      <c r="U269" s="58"/>
      <c r="V269" s="58"/>
      <c r="W269" s="58"/>
      <c r="X269" s="58"/>
      <c r="Y269" s="58"/>
      <c r="Z269" s="58"/>
      <c r="AA269" s="58"/>
      <c r="AB269" s="58"/>
      <c r="AC269" s="58"/>
      <c r="AD269" s="58"/>
      <c r="AE269" s="58"/>
      <c r="AF269" s="58"/>
      <c r="AG269" s="58"/>
      <c r="AH269" s="58"/>
      <c r="AI269" s="58"/>
      <c r="AJ269" s="58"/>
      <c r="AK269" s="58"/>
      <c r="AL269" s="58"/>
      <c r="AM269" s="58"/>
      <c r="AN269" s="58"/>
      <c r="AO269" s="58"/>
      <c r="AP269" s="58"/>
      <c r="AQ269" s="58"/>
      <c r="AR269" s="58"/>
      <c r="AS269" s="58"/>
      <c r="AT269" s="58"/>
      <c r="AU269" s="58"/>
      <c r="AV269" s="58"/>
      <c r="AW269" s="58"/>
      <c r="AX269" s="58"/>
      <c r="AY269" s="58"/>
      <c r="AZ269" s="58"/>
      <c r="BA269" s="58"/>
      <c r="BB269" s="58"/>
      <c r="BC269" s="58"/>
      <c r="BD269" s="58"/>
      <c r="BE269" s="58"/>
      <c r="BF269" s="58"/>
      <c r="BG269" s="58"/>
      <c r="BH269" s="58"/>
      <c r="BI269" s="58"/>
      <c r="BJ269" s="58"/>
      <c r="BK269" s="58"/>
      <c r="BL269" s="58"/>
      <c r="BM269" s="58"/>
      <c r="BN269" s="58"/>
      <c r="BO269" s="58"/>
      <c r="BP269" s="58"/>
      <c r="BQ269" s="58"/>
      <c r="BR269" s="58"/>
      <c r="BS269" s="58"/>
      <c r="BT269" s="58"/>
      <c r="BU269" s="58"/>
      <c r="BV269" s="58"/>
      <c r="BW269" s="58"/>
      <c r="BX269" s="58"/>
      <c r="BY269" s="58"/>
    </row>
    <row r="270" spans="1:77" ht="15.75" customHeight="1">
      <c r="A270" s="64"/>
      <c r="B270" s="58"/>
      <c r="C270" s="64"/>
      <c r="D270" s="64"/>
      <c r="E270" s="64"/>
      <c r="F270" s="64"/>
      <c r="G270" s="64"/>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8"/>
      <c r="BR270" s="58"/>
      <c r="BS270" s="58"/>
      <c r="BT270" s="58"/>
      <c r="BU270" s="58"/>
      <c r="BV270" s="58"/>
      <c r="BW270" s="58"/>
      <c r="BX270" s="58"/>
      <c r="BY270" s="58"/>
    </row>
    <row r="271" spans="1:77" ht="15.75" customHeight="1">
      <c r="A271" s="64"/>
      <c r="B271" s="58"/>
      <c r="C271" s="64"/>
      <c r="D271" s="64"/>
      <c r="E271" s="64"/>
      <c r="F271" s="64"/>
      <c r="G271" s="64"/>
      <c r="H271" s="58"/>
      <c r="I271" s="58"/>
      <c r="J271" s="58"/>
      <c r="K271" s="58"/>
      <c r="L271" s="58"/>
      <c r="M271" s="58"/>
      <c r="N271" s="58"/>
      <c r="O271" s="58"/>
      <c r="P271" s="58"/>
      <c r="Q271" s="58"/>
      <c r="R271" s="58"/>
      <c r="S271" s="58"/>
      <c r="T271" s="58"/>
      <c r="U271" s="58"/>
      <c r="V271" s="58"/>
      <c r="W271" s="58"/>
      <c r="X271" s="58"/>
      <c r="Y271" s="58"/>
      <c r="Z271" s="58"/>
      <c r="AA271" s="58"/>
      <c r="AB271" s="58"/>
      <c r="AC271" s="58"/>
      <c r="AD271" s="58"/>
      <c r="AE271" s="58"/>
      <c r="AF271" s="58"/>
      <c r="AG271" s="58"/>
      <c r="AH271" s="58"/>
      <c r="AI271" s="58"/>
      <c r="AJ271" s="58"/>
      <c r="AK271" s="58"/>
      <c r="AL271" s="58"/>
      <c r="AM271" s="58"/>
      <c r="AN271" s="58"/>
      <c r="AO271" s="58"/>
      <c r="AP271" s="58"/>
      <c r="AQ271" s="58"/>
      <c r="AR271" s="58"/>
      <c r="AS271" s="58"/>
      <c r="AT271" s="58"/>
      <c r="AU271" s="58"/>
      <c r="AV271" s="58"/>
      <c r="AW271" s="58"/>
      <c r="AX271" s="58"/>
      <c r="AY271" s="58"/>
      <c r="AZ271" s="58"/>
      <c r="BA271" s="58"/>
      <c r="BB271" s="58"/>
      <c r="BC271" s="58"/>
      <c r="BD271" s="58"/>
      <c r="BE271" s="58"/>
      <c r="BF271" s="58"/>
      <c r="BG271" s="58"/>
      <c r="BH271" s="58"/>
      <c r="BI271" s="58"/>
      <c r="BJ271" s="58"/>
      <c r="BK271" s="58"/>
      <c r="BL271" s="58"/>
      <c r="BM271" s="58"/>
      <c r="BN271" s="58"/>
      <c r="BO271" s="58"/>
      <c r="BP271" s="58"/>
      <c r="BQ271" s="58"/>
      <c r="BR271" s="58"/>
      <c r="BS271" s="58"/>
      <c r="BT271" s="58"/>
      <c r="BU271" s="58"/>
      <c r="BV271" s="58"/>
      <c r="BW271" s="58"/>
      <c r="BX271" s="58"/>
      <c r="BY271" s="58"/>
    </row>
    <row r="272" spans="1:77" ht="15.75" customHeight="1">
      <c r="A272" s="64"/>
      <c r="B272" s="58"/>
      <c r="C272" s="64"/>
      <c r="D272" s="64"/>
      <c r="E272" s="64"/>
      <c r="F272" s="64"/>
      <c r="G272" s="64"/>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58"/>
      <c r="AN272" s="58"/>
      <c r="AO272" s="58"/>
      <c r="AP272" s="58"/>
      <c r="AQ272" s="58"/>
      <c r="AR272" s="58"/>
      <c r="AS272" s="58"/>
      <c r="AT272" s="58"/>
      <c r="AU272" s="58"/>
      <c r="AV272" s="58"/>
      <c r="AW272" s="58"/>
      <c r="AX272" s="58"/>
      <c r="AY272" s="58"/>
      <c r="AZ272" s="58"/>
      <c r="BA272" s="58"/>
      <c r="BB272" s="58"/>
      <c r="BC272" s="58"/>
      <c r="BD272" s="58"/>
      <c r="BE272" s="58"/>
      <c r="BF272" s="58"/>
      <c r="BG272" s="58"/>
      <c r="BH272" s="58"/>
      <c r="BI272" s="58"/>
      <c r="BJ272" s="58"/>
      <c r="BK272" s="58"/>
      <c r="BL272" s="58"/>
      <c r="BM272" s="58"/>
      <c r="BN272" s="58"/>
      <c r="BO272" s="58"/>
      <c r="BP272" s="58"/>
      <c r="BQ272" s="58"/>
      <c r="BR272" s="58"/>
      <c r="BS272" s="58"/>
      <c r="BT272" s="58"/>
      <c r="BU272" s="58"/>
      <c r="BV272" s="58"/>
      <c r="BW272" s="58"/>
      <c r="BX272" s="58"/>
      <c r="BY272" s="58"/>
    </row>
    <row r="273" spans="1:77" ht="15.75" customHeight="1">
      <c r="A273" s="64"/>
      <c r="B273" s="58"/>
      <c r="C273" s="64"/>
      <c r="D273" s="64"/>
      <c r="E273" s="64"/>
      <c r="F273" s="64"/>
      <c r="G273" s="64"/>
      <c r="H273" s="58"/>
      <c r="I273" s="58"/>
      <c r="J273" s="58"/>
      <c r="K273" s="58"/>
      <c r="L273" s="58"/>
      <c r="M273" s="58"/>
      <c r="N273" s="58"/>
      <c r="O273" s="58"/>
      <c r="P273" s="58"/>
      <c r="Q273" s="58"/>
      <c r="R273" s="58"/>
      <c r="S273" s="58"/>
      <c r="T273" s="58"/>
      <c r="U273" s="58"/>
      <c r="V273" s="58"/>
      <c r="W273" s="58"/>
      <c r="X273" s="58"/>
      <c r="Y273" s="58"/>
      <c r="Z273" s="58"/>
      <c r="AA273" s="58"/>
      <c r="AB273" s="58"/>
      <c r="AC273" s="58"/>
      <c r="AD273" s="58"/>
      <c r="AE273" s="58"/>
      <c r="AF273" s="58"/>
      <c r="AG273" s="58"/>
      <c r="AH273" s="58"/>
      <c r="AI273" s="58"/>
      <c r="AJ273" s="58"/>
      <c r="AK273" s="58"/>
      <c r="AL273" s="58"/>
      <c r="AM273" s="58"/>
      <c r="AN273" s="58"/>
      <c r="AO273" s="58"/>
      <c r="AP273" s="58"/>
      <c r="AQ273" s="58"/>
      <c r="AR273" s="58"/>
      <c r="AS273" s="58"/>
      <c r="AT273" s="58"/>
      <c r="AU273" s="58"/>
      <c r="AV273" s="58"/>
      <c r="AW273" s="58"/>
      <c r="AX273" s="58"/>
      <c r="AY273" s="58"/>
      <c r="AZ273" s="58"/>
      <c r="BA273" s="58"/>
      <c r="BB273" s="58"/>
      <c r="BC273" s="58"/>
      <c r="BD273" s="58"/>
      <c r="BE273" s="58"/>
      <c r="BF273" s="58"/>
      <c r="BG273" s="58"/>
      <c r="BH273" s="58"/>
      <c r="BI273" s="58"/>
      <c r="BJ273" s="58"/>
      <c r="BK273" s="58"/>
      <c r="BL273" s="58"/>
      <c r="BM273" s="58"/>
      <c r="BN273" s="58"/>
      <c r="BO273" s="58"/>
      <c r="BP273" s="58"/>
      <c r="BQ273" s="58"/>
      <c r="BR273" s="58"/>
      <c r="BS273" s="58"/>
      <c r="BT273" s="58"/>
      <c r="BU273" s="58"/>
      <c r="BV273" s="58"/>
      <c r="BW273" s="58"/>
      <c r="BX273" s="58"/>
      <c r="BY273" s="58"/>
    </row>
    <row r="274" spans="1:77" ht="15.75" customHeight="1">
      <c r="A274" s="64"/>
      <c r="B274" s="58"/>
      <c r="C274" s="64"/>
      <c r="D274" s="64"/>
      <c r="E274" s="64"/>
      <c r="F274" s="64"/>
      <c r="G274" s="64"/>
      <c r="H274" s="58"/>
      <c r="I274" s="58"/>
      <c r="J274" s="58"/>
      <c r="K274" s="58"/>
      <c r="L274" s="58"/>
      <c r="M274" s="58"/>
      <c r="N274" s="58"/>
      <c r="O274" s="58"/>
      <c r="P274" s="58"/>
      <c r="Q274" s="58"/>
      <c r="R274" s="58"/>
      <c r="S274" s="58"/>
      <c r="T274" s="58"/>
      <c r="U274" s="58"/>
      <c r="V274" s="58"/>
      <c r="W274" s="58"/>
      <c r="X274" s="58"/>
      <c r="Y274" s="58"/>
      <c r="Z274" s="58"/>
      <c r="AA274" s="58"/>
      <c r="AB274" s="58"/>
      <c r="AC274" s="58"/>
      <c r="AD274" s="58"/>
      <c r="AE274" s="58"/>
      <c r="AF274" s="58"/>
      <c r="AG274" s="58"/>
      <c r="AH274" s="58"/>
      <c r="AI274" s="58"/>
      <c r="AJ274" s="58"/>
      <c r="AK274" s="58"/>
      <c r="AL274" s="58"/>
      <c r="AM274" s="58"/>
      <c r="AN274" s="58"/>
      <c r="AO274" s="58"/>
      <c r="AP274" s="58"/>
      <c r="AQ274" s="58"/>
      <c r="AR274" s="58"/>
      <c r="AS274" s="58"/>
      <c r="AT274" s="58"/>
      <c r="AU274" s="58"/>
      <c r="AV274" s="58"/>
      <c r="AW274" s="58"/>
      <c r="AX274" s="58"/>
      <c r="AY274" s="58"/>
      <c r="AZ274" s="58"/>
      <c r="BA274" s="58"/>
      <c r="BB274" s="58"/>
      <c r="BC274" s="58"/>
      <c r="BD274" s="58"/>
      <c r="BE274" s="58"/>
      <c r="BF274" s="58"/>
      <c r="BG274" s="58"/>
      <c r="BH274" s="58"/>
      <c r="BI274" s="58"/>
      <c r="BJ274" s="58"/>
      <c r="BK274" s="58"/>
      <c r="BL274" s="58"/>
      <c r="BM274" s="58"/>
      <c r="BN274" s="58"/>
      <c r="BO274" s="58"/>
      <c r="BP274" s="58"/>
      <c r="BQ274" s="58"/>
      <c r="BR274" s="58"/>
      <c r="BS274" s="58"/>
      <c r="BT274" s="58"/>
      <c r="BU274" s="58"/>
      <c r="BV274" s="58"/>
      <c r="BW274" s="58"/>
      <c r="BX274" s="58"/>
      <c r="BY274" s="58"/>
    </row>
    <row r="275" spans="1:77" ht="15.75" customHeight="1">
      <c r="A275" s="64"/>
      <c r="B275" s="58"/>
      <c r="C275" s="64"/>
      <c r="D275" s="64"/>
      <c r="E275" s="64"/>
      <c r="F275" s="64"/>
      <c r="G275" s="64"/>
      <c r="H275" s="58"/>
      <c r="I275" s="58"/>
      <c r="J275" s="58"/>
      <c r="K275" s="58"/>
      <c r="L275" s="58"/>
      <c r="M275" s="58"/>
      <c r="N275" s="58"/>
      <c r="O275" s="58"/>
      <c r="P275" s="58"/>
      <c r="Q275" s="58"/>
      <c r="R275" s="58"/>
      <c r="S275" s="58"/>
      <c r="T275" s="58"/>
      <c r="U275" s="58"/>
      <c r="V275" s="58"/>
      <c r="W275" s="58"/>
      <c r="X275" s="58"/>
      <c r="Y275" s="58"/>
      <c r="Z275" s="58"/>
      <c r="AA275" s="58"/>
      <c r="AB275" s="58"/>
      <c r="AC275" s="58"/>
      <c r="AD275" s="58"/>
      <c r="AE275" s="58"/>
      <c r="AF275" s="58"/>
      <c r="AG275" s="58"/>
      <c r="AH275" s="58"/>
      <c r="AI275" s="58"/>
      <c r="AJ275" s="58"/>
      <c r="AK275" s="58"/>
      <c r="AL275" s="58"/>
      <c r="AM275" s="58"/>
      <c r="AN275" s="58"/>
      <c r="AO275" s="58"/>
      <c r="AP275" s="58"/>
      <c r="AQ275" s="58"/>
      <c r="AR275" s="58"/>
      <c r="AS275" s="58"/>
      <c r="AT275" s="58"/>
      <c r="AU275" s="58"/>
      <c r="AV275" s="58"/>
      <c r="AW275" s="58"/>
      <c r="AX275" s="58"/>
      <c r="AY275" s="58"/>
      <c r="AZ275" s="58"/>
      <c r="BA275" s="58"/>
      <c r="BB275" s="58"/>
      <c r="BC275" s="58"/>
      <c r="BD275" s="58"/>
      <c r="BE275" s="58"/>
      <c r="BF275" s="58"/>
      <c r="BG275" s="58"/>
      <c r="BH275" s="58"/>
      <c r="BI275" s="58"/>
      <c r="BJ275" s="58"/>
      <c r="BK275" s="58"/>
      <c r="BL275" s="58"/>
      <c r="BM275" s="58"/>
      <c r="BN275" s="58"/>
      <c r="BO275" s="58"/>
      <c r="BP275" s="58"/>
      <c r="BQ275" s="58"/>
      <c r="BR275" s="58"/>
      <c r="BS275" s="58"/>
      <c r="BT275" s="58"/>
      <c r="BU275" s="58"/>
      <c r="BV275" s="58"/>
      <c r="BW275" s="58"/>
      <c r="BX275" s="58"/>
      <c r="BY275" s="58"/>
    </row>
    <row r="276" spans="1:77" ht="15.75" customHeight="1">
      <c r="A276" s="64"/>
      <c r="B276" s="58"/>
      <c r="C276" s="64"/>
      <c r="D276" s="64"/>
      <c r="E276" s="64"/>
      <c r="F276" s="64"/>
      <c r="G276" s="64"/>
      <c r="H276" s="58"/>
      <c r="I276" s="58"/>
      <c r="J276" s="58"/>
      <c r="K276" s="58"/>
      <c r="L276" s="58"/>
      <c r="M276" s="58"/>
      <c r="N276" s="58"/>
      <c r="O276" s="58"/>
      <c r="P276" s="58"/>
      <c r="Q276" s="58"/>
      <c r="R276" s="58"/>
      <c r="S276" s="58"/>
      <c r="T276" s="58"/>
      <c r="U276" s="58"/>
      <c r="V276" s="58"/>
      <c r="W276" s="58"/>
      <c r="X276" s="58"/>
      <c r="Y276" s="58"/>
      <c r="Z276" s="58"/>
      <c r="AA276" s="58"/>
      <c r="AB276" s="58"/>
      <c r="AC276" s="58"/>
      <c r="AD276" s="58"/>
      <c r="AE276" s="58"/>
      <c r="AF276" s="58"/>
      <c r="AG276" s="58"/>
      <c r="AH276" s="58"/>
      <c r="AI276" s="58"/>
      <c r="AJ276" s="58"/>
      <c r="AK276" s="58"/>
      <c r="AL276" s="58"/>
      <c r="AM276" s="58"/>
      <c r="AN276" s="58"/>
      <c r="AO276" s="58"/>
      <c r="AP276" s="58"/>
      <c r="AQ276" s="58"/>
      <c r="AR276" s="58"/>
      <c r="AS276" s="58"/>
      <c r="AT276" s="58"/>
      <c r="AU276" s="58"/>
      <c r="AV276" s="58"/>
      <c r="AW276" s="58"/>
      <c r="AX276" s="58"/>
      <c r="AY276" s="58"/>
      <c r="AZ276" s="58"/>
      <c r="BA276" s="58"/>
      <c r="BB276" s="58"/>
      <c r="BC276" s="58"/>
      <c r="BD276" s="58"/>
      <c r="BE276" s="58"/>
      <c r="BF276" s="58"/>
      <c r="BG276" s="58"/>
      <c r="BH276" s="58"/>
      <c r="BI276" s="58"/>
      <c r="BJ276" s="58"/>
      <c r="BK276" s="58"/>
      <c r="BL276" s="58"/>
      <c r="BM276" s="58"/>
      <c r="BN276" s="58"/>
      <c r="BO276" s="58"/>
      <c r="BP276" s="58"/>
      <c r="BQ276" s="58"/>
      <c r="BR276" s="58"/>
      <c r="BS276" s="58"/>
      <c r="BT276" s="58"/>
      <c r="BU276" s="58"/>
      <c r="BV276" s="58"/>
      <c r="BW276" s="58"/>
      <c r="BX276" s="58"/>
      <c r="BY276" s="58"/>
    </row>
    <row r="277" spans="1:77" ht="15.75" customHeight="1">
      <c r="A277" s="64"/>
      <c r="B277" s="58"/>
      <c r="C277" s="64"/>
      <c r="D277" s="64"/>
      <c r="E277" s="64"/>
      <c r="F277" s="64"/>
      <c r="G277" s="64"/>
      <c r="H277" s="58"/>
      <c r="I277" s="58"/>
      <c r="J277" s="58"/>
      <c r="K277" s="58"/>
      <c r="L277" s="58"/>
      <c r="M277" s="58"/>
      <c r="N277" s="58"/>
      <c r="O277" s="58"/>
      <c r="P277" s="58"/>
      <c r="Q277" s="58"/>
      <c r="R277" s="58"/>
      <c r="S277" s="58"/>
      <c r="T277" s="58"/>
      <c r="U277" s="58"/>
      <c r="V277" s="58"/>
      <c r="W277" s="58"/>
      <c r="X277" s="58"/>
      <c r="Y277" s="58"/>
      <c r="Z277" s="58"/>
      <c r="AA277" s="58"/>
      <c r="AB277" s="58"/>
      <c r="AC277" s="58"/>
      <c r="AD277" s="58"/>
      <c r="AE277" s="58"/>
      <c r="AF277" s="58"/>
      <c r="AG277" s="58"/>
      <c r="AH277" s="58"/>
      <c r="AI277" s="58"/>
      <c r="AJ277" s="58"/>
      <c r="AK277" s="58"/>
      <c r="AL277" s="58"/>
      <c r="AM277" s="58"/>
      <c r="AN277" s="58"/>
      <c r="AO277" s="58"/>
      <c r="AP277" s="58"/>
      <c r="AQ277" s="58"/>
      <c r="AR277" s="58"/>
      <c r="AS277" s="58"/>
      <c r="AT277" s="58"/>
      <c r="AU277" s="58"/>
      <c r="AV277" s="58"/>
      <c r="AW277" s="58"/>
      <c r="AX277" s="58"/>
      <c r="AY277" s="58"/>
      <c r="AZ277" s="58"/>
      <c r="BA277" s="58"/>
      <c r="BB277" s="58"/>
      <c r="BC277" s="58"/>
      <c r="BD277" s="58"/>
      <c r="BE277" s="58"/>
      <c r="BF277" s="58"/>
      <c r="BG277" s="58"/>
      <c r="BH277" s="58"/>
      <c r="BI277" s="58"/>
      <c r="BJ277" s="58"/>
      <c r="BK277" s="58"/>
      <c r="BL277" s="58"/>
      <c r="BM277" s="58"/>
      <c r="BN277" s="58"/>
      <c r="BO277" s="58"/>
      <c r="BP277" s="58"/>
      <c r="BQ277" s="58"/>
      <c r="BR277" s="58"/>
      <c r="BS277" s="58"/>
      <c r="BT277" s="58"/>
      <c r="BU277" s="58"/>
      <c r="BV277" s="58"/>
      <c r="BW277" s="58"/>
      <c r="BX277" s="58"/>
      <c r="BY277" s="58"/>
    </row>
    <row r="278" spans="1:77" ht="15.75" customHeight="1">
      <c r="A278" s="64"/>
      <c r="B278" s="58"/>
      <c r="C278" s="64"/>
      <c r="D278" s="64"/>
      <c r="E278" s="64"/>
      <c r="F278" s="64"/>
      <c r="G278" s="64"/>
      <c r="H278" s="58"/>
      <c r="I278" s="58"/>
      <c r="J278" s="58"/>
      <c r="K278" s="58"/>
      <c r="L278" s="58"/>
      <c r="M278" s="58"/>
      <c r="N278" s="58"/>
      <c r="O278" s="58"/>
      <c r="P278" s="58"/>
      <c r="Q278" s="58"/>
      <c r="R278" s="58"/>
      <c r="S278" s="58"/>
      <c r="T278" s="58"/>
      <c r="U278" s="58"/>
      <c r="V278" s="58"/>
      <c r="W278" s="58"/>
      <c r="X278" s="58"/>
      <c r="Y278" s="58"/>
      <c r="Z278" s="58"/>
      <c r="AA278" s="58"/>
      <c r="AB278" s="58"/>
      <c r="AC278" s="58"/>
      <c r="AD278" s="58"/>
      <c r="AE278" s="58"/>
      <c r="AF278" s="58"/>
      <c r="AG278" s="58"/>
      <c r="AH278" s="58"/>
      <c r="AI278" s="58"/>
      <c r="AJ278" s="58"/>
      <c r="AK278" s="58"/>
      <c r="AL278" s="58"/>
      <c r="AM278" s="58"/>
      <c r="AN278" s="58"/>
      <c r="AO278" s="58"/>
      <c r="AP278" s="58"/>
      <c r="AQ278" s="58"/>
      <c r="AR278" s="58"/>
      <c r="AS278" s="58"/>
      <c r="AT278" s="58"/>
      <c r="AU278" s="58"/>
      <c r="AV278" s="58"/>
      <c r="AW278" s="58"/>
      <c r="AX278" s="58"/>
      <c r="AY278" s="58"/>
      <c r="AZ278" s="58"/>
      <c r="BA278" s="58"/>
      <c r="BB278" s="58"/>
      <c r="BC278" s="58"/>
      <c r="BD278" s="58"/>
      <c r="BE278" s="58"/>
      <c r="BF278" s="58"/>
      <c r="BG278" s="58"/>
      <c r="BH278" s="58"/>
      <c r="BI278" s="58"/>
      <c r="BJ278" s="58"/>
      <c r="BK278" s="58"/>
      <c r="BL278" s="58"/>
      <c r="BM278" s="58"/>
      <c r="BN278" s="58"/>
      <c r="BO278" s="58"/>
      <c r="BP278" s="58"/>
      <c r="BQ278" s="58"/>
      <c r="BR278" s="58"/>
      <c r="BS278" s="58"/>
      <c r="BT278" s="58"/>
      <c r="BU278" s="58"/>
      <c r="BV278" s="58"/>
      <c r="BW278" s="58"/>
      <c r="BX278" s="58"/>
      <c r="BY278" s="58"/>
    </row>
    <row r="279" spans="1:77" ht="15.75" customHeight="1">
      <c r="A279" s="64"/>
      <c r="B279" s="58"/>
      <c r="C279" s="64"/>
      <c r="D279" s="64"/>
      <c r="E279" s="64"/>
      <c r="F279" s="64"/>
      <c r="G279" s="64"/>
      <c r="H279" s="58"/>
      <c r="I279" s="58"/>
      <c r="J279" s="58"/>
      <c r="K279" s="58"/>
      <c r="L279" s="58"/>
      <c r="M279" s="58"/>
      <c r="N279" s="58"/>
      <c r="O279" s="58"/>
      <c r="P279" s="58"/>
      <c r="Q279" s="58"/>
      <c r="R279" s="58"/>
      <c r="S279" s="58"/>
      <c r="T279" s="58"/>
      <c r="U279" s="58"/>
      <c r="V279" s="58"/>
      <c r="W279" s="58"/>
      <c r="X279" s="58"/>
      <c r="Y279" s="58"/>
      <c r="Z279" s="58"/>
      <c r="AA279" s="58"/>
      <c r="AB279" s="58"/>
      <c r="AC279" s="58"/>
      <c r="AD279" s="58"/>
      <c r="AE279" s="58"/>
      <c r="AF279" s="58"/>
      <c r="AG279" s="58"/>
      <c r="AH279" s="58"/>
      <c r="AI279" s="58"/>
      <c r="AJ279" s="58"/>
      <c r="AK279" s="58"/>
      <c r="AL279" s="58"/>
      <c r="AM279" s="58"/>
      <c r="AN279" s="58"/>
      <c r="AO279" s="58"/>
      <c r="AP279" s="58"/>
      <c r="AQ279" s="58"/>
      <c r="AR279" s="58"/>
      <c r="AS279" s="58"/>
      <c r="AT279" s="58"/>
      <c r="AU279" s="58"/>
      <c r="AV279" s="58"/>
      <c r="AW279" s="58"/>
      <c r="AX279" s="58"/>
      <c r="AY279" s="58"/>
      <c r="AZ279" s="58"/>
      <c r="BA279" s="58"/>
      <c r="BB279" s="58"/>
      <c r="BC279" s="58"/>
      <c r="BD279" s="58"/>
      <c r="BE279" s="58"/>
      <c r="BF279" s="58"/>
      <c r="BG279" s="58"/>
      <c r="BH279" s="58"/>
      <c r="BI279" s="58"/>
      <c r="BJ279" s="58"/>
      <c r="BK279" s="58"/>
      <c r="BL279" s="58"/>
      <c r="BM279" s="58"/>
      <c r="BN279" s="58"/>
      <c r="BO279" s="58"/>
      <c r="BP279" s="58"/>
      <c r="BQ279" s="58"/>
      <c r="BR279" s="58"/>
      <c r="BS279" s="58"/>
      <c r="BT279" s="58"/>
      <c r="BU279" s="58"/>
      <c r="BV279" s="58"/>
      <c r="BW279" s="58"/>
      <c r="BX279" s="58"/>
      <c r="BY279" s="58"/>
    </row>
    <row r="280" spans="1:77" ht="15.75" customHeight="1">
      <c r="A280" s="64"/>
      <c r="B280" s="58"/>
      <c r="C280" s="64"/>
      <c r="D280" s="64"/>
      <c r="E280" s="64"/>
      <c r="F280" s="64"/>
      <c r="G280" s="64"/>
      <c r="H280" s="58"/>
      <c r="I280" s="58"/>
      <c r="J280" s="58"/>
      <c r="K280" s="58"/>
      <c r="L280" s="58"/>
      <c r="M280" s="58"/>
      <c r="N280" s="58"/>
      <c r="O280" s="58"/>
      <c r="P280" s="58"/>
      <c r="Q280" s="58"/>
      <c r="R280" s="58"/>
      <c r="S280" s="58"/>
      <c r="T280" s="58"/>
      <c r="U280" s="58"/>
      <c r="V280" s="58"/>
      <c r="W280" s="58"/>
      <c r="X280" s="58"/>
      <c r="Y280" s="58"/>
      <c r="Z280" s="58"/>
      <c r="AA280" s="58"/>
      <c r="AB280" s="58"/>
      <c r="AC280" s="58"/>
      <c r="AD280" s="58"/>
      <c r="AE280" s="58"/>
      <c r="AF280" s="58"/>
      <c r="AG280" s="58"/>
      <c r="AH280" s="58"/>
      <c r="AI280" s="58"/>
      <c r="AJ280" s="58"/>
      <c r="AK280" s="58"/>
      <c r="AL280" s="58"/>
      <c r="AM280" s="58"/>
      <c r="AN280" s="58"/>
      <c r="AO280" s="58"/>
      <c r="AP280" s="58"/>
      <c r="AQ280" s="58"/>
      <c r="AR280" s="58"/>
      <c r="AS280" s="58"/>
      <c r="AT280" s="58"/>
      <c r="AU280" s="58"/>
      <c r="AV280" s="58"/>
      <c r="AW280" s="58"/>
      <c r="AX280" s="58"/>
      <c r="AY280" s="58"/>
      <c r="AZ280" s="58"/>
      <c r="BA280" s="58"/>
      <c r="BB280" s="58"/>
      <c r="BC280" s="58"/>
      <c r="BD280" s="58"/>
      <c r="BE280" s="58"/>
      <c r="BF280" s="58"/>
      <c r="BG280" s="58"/>
      <c r="BH280" s="58"/>
      <c r="BI280" s="58"/>
      <c r="BJ280" s="58"/>
      <c r="BK280" s="58"/>
      <c r="BL280" s="58"/>
      <c r="BM280" s="58"/>
      <c r="BN280" s="58"/>
      <c r="BO280" s="58"/>
      <c r="BP280" s="58"/>
      <c r="BQ280" s="58"/>
      <c r="BR280" s="58"/>
      <c r="BS280" s="58"/>
      <c r="BT280" s="58"/>
      <c r="BU280" s="58"/>
      <c r="BV280" s="58"/>
      <c r="BW280" s="58"/>
      <c r="BX280" s="58"/>
      <c r="BY280" s="58"/>
    </row>
    <row r="281" spans="1:77" ht="15.75" customHeight="1">
      <c r="A281" s="64"/>
      <c r="B281" s="58"/>
      <c r="C281" s="64"/>
      <c r="D281" s="64"/>
      <c r="E281" s="64"/>
      <c r="F281" s="64"/>
      <c r="G281" s="64"/>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c r="AP281" s="58"/>
      <c r="AQ281" s="58"/>
      <c r="AR281" s="58"/>
      <c r="AS281" s="58"/>
      <c r="AT281" s="58"/>
      <c r="AU281" s="58"/>
      <c r="AV281" s="58"/>
      <c r="AW281" s="58"/>
      <c r="AX281" s="58"/>
      <c r="AY281" s="58"/>
      <c r="AZ281" s="58"/>
      <c r="BA281" s="58"/>
      <c r="BB281" s="58"/>
      <c r="BC281" s="58"/>
      <c r="BD281" s="58"/>
      <c r="BE281" s="58"/>
      <c r="BF281" s="58"/>
      <c r="BG281" s="58"/>
      <c r="BH281" s="58"/>
      <c r="BI281" s="58"/>
      <c r="BJ281" s="58"/>
      <c r="BK281" s="58"/>
      <c r="BL281" s="58"/>
      <c r="BM281" s="58"/>
      <c r="BN281" s="58"/>
      <c r="BO281" s="58"/>
      <c r="BP281" s="58"/>
      <c r="BQ281" s="58"/>
      <c r="BR281" s="58"/>
      <c r="BS281" s="58"/>
      <c r="BT281" s="58"/>
      <c r="BU281" s="58"/>
      <c r="BV281" s="58"/>
      <c r="BW281" s="58"/>
      <c r="BX281" s="58"/>
      <c r="BY281" s="58"/>
    </row>
    <row r="282" spans="1:77" ht="15.75" customHeight="1">
      <c r="A282" s="64"/>
      <c r="B282" s="58"/>
      <c r="C282" s="64"/>
      <c r="D282" s="64"/>
      <c r="E282" s="64"/>
      <c r="F282" s="64"/>
      <c r="G282" s="64"/>
      <c r="H282" s="58"/>
      <c r="I282" s="58"/>
      <c r="J282" s="58"/>
      <c r="K282" s="58"/>
      <c r="L282" s="58"/>
      <c r="M282" s="58"/>
      <c r="N282" s="58"/>
      <c r="O282" s="58"/>
      <c r="P282" s="58"/>
      <c r="Q282" s="58"/>
      <c r="R282" s="58"/>
      <c r="S282" s="58"/>
      <c r="T282" s="58"/>
      <c r="U282" s="58"/>
      <c r="V282" s="58"/>
      <c r="W282" s="58"/>
      <c r="X282" s="58"/>
      <c r="Y282" s="58"/>
      <c r="Z282" s="58"/>
      <c r="AA282" s="58"/>
      <c r="AB282" s="58"/>
      <c r="AC282" s="58"/>
      <c r="AD282" s="58"/>
      <c r="AE282" s="58"/>
      <c r="AF282" s="58"/>
      <c r="AG282" s="58"/>
      <c r="AH282" s="58"/>
      <c r="AI282" s="58"/>
      <c r="AJ282" s="58"/>
      <c r="AK282" s="58"/>
      <c r="AL282" s="58"/>
      <c r="AM282" s="58"/>
      <c r="AN282" s="58"/>
      <c r="AO282" s="58"/>
      <c r="AP282" s="58"/>
      <c r="AQ282" s="58"/>
      <c r="AR282" s="58"/>
      <c r="AS282" s="58"/>
      <c r="AT282" s="58"/>
      <c r="AU282" s="58"/>
      <c r="AV282" s="58"/>
      <c r="AW282" s="58"/>
      <c r="AX282" s="58"/>
      <c r="AY282" s="58"/>
      <c r="AZ282" s="58"/>
      <c r="BA282" s="58"/>
      <c r="BB282" s="58"/>
      <c r="BC282" s="58"/>
      <c r="BD282" s="58"/>
      <c r="BE282" s="58"/>
      <c r="BF282" s="58"/>
      <c r="BG282" s="58"/>
      <c r="BH282" s="58"/>
      <c r="BI282" s="58"/>
      <c r="BJ282" s="58"/>
      <c r="BK282" s="58"/>
      <c r="BL282" s="58"/>
      <c r="BM282" s="58"/>
      <c r="BN282" s="58"/>
      <c r="BO282" s="58"/>
      <c r="BP282" s="58"/>
      <c r="BQ282" s="58"/>
      <c r="BR282" s="58"/>
      <c r="BS282" s="58"/>
      <c r="BT282" s="58"/>
      <c r="BU282" s="58"/>
      <c r="BV282" s="58"/>
      <c r="BW282" s="58"/>
      <c r="BX282" s="58"/>
      <c r="BY282" s="58"/>
    </row>
    <row r="283" spans="1:77" ht="15.75" customHeight="1">
      <c r="A283" s="64"/>
      <c r="B283" s="58"/>
      <c r="C283" s="64"/>
      <c r="D283" s="64"/>
      <c r="E283" s="64"/>
      <c r="F283" s="64"/>
      <c r="G283" s="64"/>
      <c r="H283" s="58"/>
      <c r="I283" s="58"/>
      <c r="J283" s="58"/>
      <c r="K283" s="58"/>
      <c r="L283" s="58"/>
      <c r="M283" s="58"/>
      <c r="N283" s="58"/>
      <c r="O283" s="58"/>
      <c r="P283" s="58"/>
      <c r="Q283" s="58"/>
      <c r="R283" s="58"/>
      <c r="S283" s="58"/>
      <c r="T283" s="58"/>
      <c r="U283" s="58"/>
      <c r="V283" s="58"/>
      <c r="W283" s="58"/>
      <c r="X283" s="58"/>
      <c r="Y283" s="58"/>
      <c r="Z283" s="58"/>
      <c r="AA283" s="58"/>
      <c r="AB283" s="58"/>
      <c r="AC283" s="58"/>
      <c r="AD283" s="58"/>
      <c r="AE283" s="58"/>
      <c r="AF283" s="58"/>
      <c r="AG283" s="58"/>
      <c r="AH283" s="58"/>
      <c r="AI283" s="58"/>
      <c r="AJ283" s="58"/>
      <c r="AK283" s="58"/>
      <c r="AL283" s="58"/>
      <c r="AM283" s="58"/>
      <c r="AN283" s="58"/>
      <c r="AO283" s="58"/>
      <c r="AP283" s="58"/>
      <c r="AQ283" s="58"/>
      <c r="AR283" s="58"/>
      <c r="AS283" s="58"/>
      <c r="AT283" s="58"/>
      <c r="AU283" s="58"/>
      <c r="AV283" s="58"/>
      <c r="AW283" s="58"/>
      <c r="AX283" s="58"/>
      <c r="AY283" s="58"/>
      <c r="AZ283" s="58"/>
      <c r="BA283" s="58"/>
      <c r="BB283" s="58"/>
      <c r="BC283" s="58"/>
      <c r="BD283" s="58"/>
      <c r="BE283" s="58"/>
      <c r="BF283" s="58"/>
      <c r="BG283" s="58"/>
      <c r="BH283" s="58"/>
      <c r="BI283" s="58"/>
      <c r="BJ283" s="58"/>
      <c r="BK283" s="58"/>
      <c r="BL283" s="58"/>
      <c r="BM283" s="58"/>
      <c r="BN283" s="58"/>
      <c r="BO283" s="58"/>
      <c r="BP283" s="58"/>
      <c r="BQ283" s="58"/>
      <c r="BR283" s="58"/>
      <c r="BS283" s="58"/>
      <c r="BT283" s="58"/>
      <c r="BU283" s="58"/>
      <c r="BV283" s="58"/>
      <c r="BW283" s="58"/>
      <c r="BX283" s="58"/>
      <c r="BY283" s="58"/>
    </row>
    <row r="284" spans="1:77" ht="15.75" customHeight="1">
      <c r="A284" s="64"/>
      <c r="B284" s="58"/>
      <c r="C284" s="64"/>
      <c r="D284" s="64"/>
      <c r="E284" s="64"/>
      <c r="F284" s="64"/>
      <c r="G284" s="64"/>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AL284" s="58"/>
      <c r="AM284" s="58"/>
      <c r="AN284" s="58"/>
      <c r="AO284" s="58"/>
      <c r="AP284" s="58"/>
      <c r="AQ284" s="58"/>
      <c r="AR284" s="58"/>
      <c r="AS284" s="58"/>
      <c r="AT284" s="58"/>
      <c r="AU284" s="58"/>
      <c r="AV284" s="58"/>
      <c r="AW284" s="58"/>
      <c r="AX284" s="58"/>
      <c r="AY284" s="58"/>
      <c r="AZ284" s="58"/>
      <c r="BA284" s="58"/>
      <c r="BB284" s="58"/>
      <c r="BC284" s="58"/>
      <c r="BD284" s="58"/>
      <c r="BE284" s="58"/>
      <c r="BF284" s="58"/>
      <c r="BG284" s="58"/>
      <c r="BH284" s="58"/>
      <c r="BI284" s="58"/>
      <c r="BJ284" s="58"/>
      <c r="BK284" s="58"/>
      <c r="BL284" s="58"/>
      <c r="BM284" s="58"/>
      <c r="BN284" s="58"/>
      <c r="BO284" s="58"/>
      <c r="BP284" s="58"/>
      <c r="BQ284" s="58"/>
      <c r="BR284" s="58"/>
      <c r="BS284" s="58"/>
      <c r="BT284" s="58"/>
      <c r="BU284" s="58"/>
      <c r="BV284" s="58"/>
      <c r="BW284" s="58"/>
      <c r="BX284" s="58"/>
      <c r="BY284" s="58"/>
    </row>
    <row r="285" spans="1:77" ht="15.75" customHeight="1">
      <c r="A285" s="64"/>
      <c r="B285" s="58"/>
      <c r="C285" s="64"/>
      <c r="D285" s="64"/>
      <c r="E285" s="64"/>
      <c r="F285" s="64"/>
      <c r="G285" s="64"/>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AL285" s="58"/>
      <c r="AM285" s="58"/>
      <c r="AN285" s="58"/>
      <c r="AO285" s="58"/>
      <c r="AP285" s="58"/>
      <c r="AQ285" s="58"/>
      <c r="AR285" s="58"/>
      <c r="AS285" s="58"/>
      <c r="AT285" s="58"/>
      <c r="AU285" s="58"/>
      <c r="AV285" s="58"/>
      <c r="AW285" s="58"/>
      <c r="AX285" s="58"/>
      <c r="AY285" s="58"/>
      <c r="AZ285" s="58"/>
      <c r="BA285" s="58"/>
      <c r="BB285" s="58"/>
      <c r="BC285" s="58"/>
      <c r="BD285" s="58"/>
      <c r="BE285" s="58"/>
      <c r="BF285" s="58"/>
      <c r="BG285" s="58"/>
      <c r="BH285" s="58"/>
      <c r="BI285" s="58"/>
      <c r="BJ285" s="58"/>
      <c r="BK285" s="58"/>
      <c r="BL285" s="58"/>
      <c r="BM285" s="58"/>
      <c r="BN285" s="58"/>
      <c r="BO285" s="58"/>
      <c r="BP285" s="58"/>
      <c r="BQ285" s="58"/>
      <c r="BR285" s="58"/>
      <c r="BS285" s="58"/>
      <c r="BT285" s="58"/>
      <c r="BU285" s="58"/>
      <c r="BV285" s="58"/>
      <c r="BW285" s="58"/>
      <c r="BX285" s="58"/>
      <c r="BY285" s="58"/>
    </row>
    <row r="286" spans="1:77" ht="15.75" customHeight="1">
      <c r="A286" s="64"/>
      <c r="B286" s="58"/>
      <c r="C286" s="64"/>
      <c r="D286" s="64"/>
      <c r="E286" s="64"/>
      <c r="F286" s="64"/>
      <c r="G286" s="64"/>
      <c r="H286" s="58"/>
      <c r="I286" s="5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58"/>
      <c r="AN286" s="58"/>
      <c r="AO286" s="58"/>
      <c r="AP286" s="58"/>
      <c r="AQ286" s="58"/>
      <c r="AR286" s="58"/>
      <c r="AS286" s="58"/>
      <c r="AT286" s="58"/>
      <c r="AU286" s="58"/>
      <c r="AV286" s="58"/>
      <c r="AW286" s="58"/>
      <c r="AX286" s="58"/>
      <c r="AY286" s="58"/>
      <c r="AZ286" s="58"/>
      <c r="BA286" s="58"/>
      <c r="BB286" s="58"/>
      <c r="BC286" s="58"/>
      <c r="BD286" s="58"/>
      <c r="BE286" s="58"/>
      <c r="BF286" s="58"/>
      <c r="BG286" s="58"/>
      <c r="BH286" s="58"/>
      <c r="BI286" s="58"/>
      <c r="BJ286" s="58"/>
      <c r="BK286" s="58"/>
      <c r="BL286" s="58"/>
      <c r="BM286" s="58"/>
      <c r="BN286" s="58"/>
      <c r="BO286" s="58"/>
      <c r="BP286" s="58"/>
      <c r="BQ286" s="58"/>
      <c r="BR286" s="58"/>
      <c r="BS286" s="58"/>
      <c r="BT286" s="58"/>
      <c r="BU286" s="58"/>
      <c r="BV286" s="58"/>
      <c r="BW286" s="58"/>
      <c r="BX286" s="58"/>
      <c r="BY286" s="58"/>
    </row>
    <row r="287" spans="1:77" ht="15.75" customHeight="1">
      <c r="A287" s="64"/>
      <c r="B287" s="58"/>
      <c r="C287" s="64"/>
      <c r="D287" s="64"/>
      <c r="E287" s="64"/>
      <c r="F287" s="64"/>
      <c r="G287" s="64"/>
      <c r="H287" s="58"/>
      <c r="I287" s="58"/>
      <c r="J287" s="58"/>
      <c r="K287" s="58"/>
      <c r="L287" s="58"/>
      <c r="M287" s="58"/>
      <c r="N287" s="58"/>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8"/>
      <c r="AM287" s="58"/>
      <c r="AN287" s="58"/>
      <c r="AO287" s="58"/>
      <c r="AP287" s="58"/>
      <c r="AQ287" s="58"/>
      <c r="AR287" s="58"/>
      <c r="AS287" s="58"/>
      <c r="AT287" s="58"/>
      <c r="AU287" s="58"/>
      <c r="AV287" s="58"/>
      <c r="AW287" s="58"/>
      <c r="AX287" s="58"/>
      <c r="AY287" s="58"/>
      <c r="AZ287" s="58"/>
      <c r="BA287" s="58"/>
      <c r="BB287" s="58"/>
      <c r="BC287" s="58"/>
      <c r="BD287" s="58"/>
      <c r="BE287" s="58"/>
      <c r="BF287" s="58"/>
      <c r="BG287" s="58"/>
      <c r="BH287" s="58"/>
      <c r="BI287" s="58"/>
      <c r="BJ287" s="58"/>
      <c r="BK287" s="58"/>
      <c r="BL287" s="58"/>
      <c r="BM287" s="58"/>
      <c r="BN287" s="58"/>
      <c r="BO287" s="58"/>
      <c r="BP287" s="58"/>
      <c r="BQ287" s="58"/>
      <c r="BR287" s="58"/>
      <c r="BS287" s="58"/>
      <c r="BT287" s="58"/>
      <c r="BU287" s="58"/>
      <c r="BV287" s="58"/>
      <c r="BW287" s="58"/>
      <c r="BX287" s="58"/>
      <c r="BY287" s="58"/>
    </row>
    <row r="288" spans="1:77" ht="15.75" customHeight="1">
      <c r="A288" s="64"/>
      <c r="B288" s="58"/>
      <c r="C288" s="64"/>
      <c r="D288" s="64"/>
      <c r="E288" s="64"/>
      <c r="F288" s="64"/>
      <c r="G288" s="64"/>
      <c r="H288" s="58"/>
      <c r="I288" s="58"/>
      <c r="J288" s="58"/>
      <c r="K288" s="58"/>
      <c r="L288" s="58"/>
      <c r="M288" s="58"/>
      <c r="N288" s="58"/>
      <c r="O288" s="58"/>
      <c r="P288" s="58"/>
      <c r="Q288" s="58"/>
      <c r="R288" s="58"/>
      <c r="S288" s="58"/>
      <c r="T288" s="58"/>
      <c r="U288" s="58"/>
      <c r="V288" s="58"/>
      <c r="W288" s="58"/>
      <c r="X288" s="58"/>
      <c r="Y288" s="58"/>
      <c r="Z288" s="58"/>
      <c r="AA288" s="58"/>
      <c r="AB288" s="58"/>
      <c r="AC288" s="58"/>
      <c r="AD288" s="58"/>
      <c r="AE288" s="58"/>
      <c r="AF288" s="58"/>
      <c r="AG288" s="58"/>
      <c r="AH288" s="58"/>
      <c r="AI288" s="58"/>
      <c r="AJ288" s="58"/>
      <c r="AK288" s="58"/>
      <c r="AL288" s="58"/>
      <c r="AM288" s="58"/>
      <c r="AN288" s="58"/>
      <c r="AO288" s="58"/>
      <c r="AP288" s="58"/>
      <c r="AQ288" s="58"/>
      <c r="AR288" s="58"/>
      <c r="AS288" s="58"/>
      <c r="AT288" s="58"/>
      <c r="AU288" s="58"/>
      <c r="AV288" s="58"/>
      <c r="AW288" s="58"/>
      <c r="AX288" s="58"/>
      <c r="AY288" s="58"/>
      <c r="AZ288" s="58"/>
      <c r="BA288" s="58"/>
      <c r="BB288" s="58"/>
      <c r="BC288" s="58"/>
      <c r="BD288" s="58"/>
      <c r="BE288" s="58"/>
      <c r="BF288" s="58"/>
      <c r="BG288" s="58"/>
      <c r="BH288" s="58"/>
      <c r="BI288" s="58"/>
      <c r="BJ288" s="58"/>
      <c r="BK288" s="58"/>
      <c r="BL288" s="58"/>
      <c r="BM288" s="58"/>
      <c r="BN288" s="58"/>
      <c r="BO288" s="58"/>
      <c r="BP288" s="58"/>
      <c r="BQ288" s="58"/>
      <c r="BR288" s="58"/>
      <c r="BS288" s="58"/>
      <c r="BT288" s="58"/>
      <c r="BU288" s="58"/>
      <c r="BV288" s="58"/>
      <c r="BW288" s="58"/>
      <c r="BX288" s="58"/>
      <c r="BY288" s="58"/>
    </row>
    <row r="289" spans="1:77" ht="15.75" customHeight="1">
      <c r="A289" s="64"/>
      <c r="B289" s="58"/>
      <c r="C289" s="64"/>
      <c r="D289" s="64"/>
      <c r="E289" s="64"/>
      <c r="F289" s="64"/>
      <c r="G289" s="64"/>
      <c r="H289" s="58"/>
      <c r="I289" s="58"/>
      <c r="J289" s="58"/>
      <c r="K289" s="58"/>
      <c r="L289" s="58"/>
      <c r="M289" s="58"/>
      <c r="N289" s="58"/>
      <c r="O289" s="58"/>
      <c r="P289" s="58"/>
      <c r="Q289" s="58"/>
      <c r="R289" s="58"/>
      <c r="S289" s="58"/>
      <c r="T289" s="58"/>
      <c r="U289" s="58"/>
      <c r="V289" s="58"/>
      <c r="W289" s="58"/>
      <c r="X289" s="58"/>
      <c r="Y289" s="58"/>
      <c r="Z289" s="58"/>
      <c r="AA289" s="58"/>
      <c r="AB289" s="58"/>
      <c r="AC289" s="58"/>
      <c r="AD289" s="58"/>
      <c r="AE289" s="58"/>
      <c r="AF289" s="58"/>
      <c r="AG289" s="58"/>
      <c r="AH289" s="58"/>
      <c r="AI289" s="58"/>
      <c r="AJ289" s="58"/>
      <c r="AK289" s="58"/>
      <c r="AL289" s="58"/>
      <c r="AM289" s="58"/>
      <c r="AN289" s="58"/>
      <c r="AO289" s="58"/>
      <c r="AP289" s="58"/>
      <c r="AQ289" s="58"/>
      <c r="AR289" s="58"/>
      <c r="AS289" s="58"/>
      <c r="AT289" s="58"/>
      <c r="AU289" s="58"/>
      <c r="AV289" s="58"/>
      <c r="AW289" s="58"/>
      <c r="AX289" s="58"/>
      <c r="AY289" s="58"/>
      <c r="AZ289" s="58"/>
      <c r="BA289" s="58"/>
      <c r="BB289" s="58"/>
      <c r="BC289" s="58"/>
      <c r="BD289" s="58"/>
      <c r="BE289" s="58"/>
      <c r="BF289" s="58"/>
      <c r="BG289" s="58"/>
      <c r="BH289" s="58"/>
      <c r="BI289" s="58"/>
      <c r="BJ289" s="58"/>
      <c r="BK289" s="58"/>
      <c r="BL289" s="58"/>
      <c r="BM289" s="58"/>
      <c r="BN289" s="58"/>
      <c r="BO289" s="58"/>
      <c r="BP289" s="58"/>
      <c r="BQ289" s="58"/>
      <c r="BR289" s="58"/>
      <c r="BS289" s="58"/>
      <c r="BT289" s="58"/>
      <c r="BU289" s="58"/>
      <c r="BV289" s="58"/>
      <c r="BW289" s="58"/>
      <c r="BX289" s="58"/>
      <c r="BY289" s="58"/>
    </row>
    <row r="290" spans="1:77" ht="15.75" customHeight="1">
      <c r="A290" s="64"/>
      <c r="B290" s="58"/>
      <c r="C290" s="64"/>
      <c r="D290" s="64"/>
      <c r="E290" s="64"/>
      <c r="F290" s="64"/>
      <c r="G290" s="64"/>
      <c r="H290" s="58"/>
      <c r="I290" s="58"/>
      <c r="J290" s="58"/>
      <c r="K290" s="58"/>
      <c r="L290" s="58"/>
      <c r="M290" s="58"/>
      <c r="N290" s="58"/>
      <c r="O290" s="58"/>
      <c r="P290" s="58"/>
      <c r="Q290" s="58"/>
      <c r="R290" s="58"/>
      <c r="S290" s="58"/>
      <c r="T290" s="58"/>
      <c r="U290" s="58"/>
      <c r="V290" s="58"/>
      <c r="W290" s="58"/>
      <c r="X290" s="58"/>
      <c r="Y290" s="58"/>
      <c r="Z290" s="58"/>
      <c r="AA290" s="58"/>
      <c r="AB290" s="58"/>
      <c r="AC290" s="58"/>
      <c r="AD290" s="58"/>
      <c r="AE290" s="58"/>
      <c r="AF290" s="58"/>
      <c r="AG290" s="58"/>
      <c r="AH290" s="58"/>
      <c r="AI290" s="58"/>
      <c r="AJ290" s="58"/>
      <c r="AK290" s="58"/>
      <c r="AL290" s="58"/>
      <c r="AM290" s="58"/>
      <c r="AN290" s="58"/>
      <c r="AO290" s="58"/>
      <c r="AP290" s="58"/>
      <c r="AQ290" s="58"/>
      <c r="AR290" s="58"/>
      <c r="AS290" s="58"/>
      <c r="AT290" s="58"/>
      <c r="AU290" s="58"/>
      <c r="AV290" s="58"/>
      <c r="AW290" s="58"/>
      <c r="AX290" s="58"/>
      <c r="AY290" s="58"/>
      <c r="AZ290" s="58"/>
      <c r="BA290" s="58"/>
      <c r="BB290" s="58"/>
      <c r="BC290" s="58"/>
      <c r="BD290" s="58"/>
      <c r="BE290" s="58"/>
      <c r="BF290" s="58"/>
      <c r="BG290" s="58"/>
      <c r="BH290" s="58"/>
      <c r="BI290" s="58"/>
      <c r="BJ290" s="58"/>
      <c r="BK290" s="58"/>
      <c r="BL290" s="58"/>
      <c r="BM290" s="58"/>
      <c r="BN290" s="58"/>
      <c r="BO290" s="58"/>
      <c r="BP290" s="58"/>
      <c r="BQ290" s="58"/>
      <c r="BR290" s="58"/>
      <c r="BS290" s="58"/>
      <c r="BT290" s="58"/>
      <c r="BU290" s="58"/>
      <c r="BV290" s="58"/>
      <c r="BW290" s="58"/>
      <c r="BX290" s="58"/>
      <c r="BY290" s="58"/>
    </row>
    <row r="291" spans="1:77" ht="15.75" customHeight="1">
      <c r="A291" s="64"/>
      <c r="B291" s="58"/>
      <c r="C291" s="64"/>
      <c r="D291" s="64"/>
      <c r="E291" s="64"/>
      <c r="F291" s="64"/>
      <c r="G291" s="64"/>
      <c r="H291" s="58"/>
      <c r="I291" s="58"/>
      <c r="J291" s="58"/>
      <c r="K291" s="58"/>
      <c r="L291" s="58"/>
      <c r="M291" s="58"/>
      <c r="N291" s="58"/>
      <c r="O291" s="58"/>
      <c r="P291" s="58"/>
      <c r="Q291" s="58"/>
      <c r="R291" s="58"/>
      <c r="S291" s="58"/>
      <c r="T291" s="58"/>
      <c r="U291" s="58"/>
      <c r="V291" s="58"/>
      <c r="W291" s="58"/>
      <c r="X291" s="58"/>
      <c r="Y291" s="58"/>
      <c r="Z291" s="58"/>
      <c r="AA291" s="58"/>
      <c r="AB291" s="58"/>
      <c r="AC291" s="58"/>
      <c r="AD291" s="58"/>
      <c r="AE291" s="58"/>
      <c r="AF291" s="58"/>
      <c r="AG291" s="58"/>
      <c r="AH291" s="58"/>
      <c r="AI291" s="58"/>
      <c r="AJ291" s="58"/>
      <c r="AK291" s="58"/>
      <c r="AL291" s="58"/>
      <c r="AM291" s="58"/>
      <c r="AN291" s="58"/>
      <c r="AO291" s="58"/>
      <c r="AP291" s="58"/>
      <c r="AQ291" s="58"/>
      <c r="AR291" s="58"/>
      <c r="AS291" s="58"/>
      <c r="AT291" s="58"/>
      <c r="AU291" s="58"/>
      <c r="AV291" s="58"/>
      <c r="AW291" s="58"/>
      <c r="AX291" s="58"/>
      <c r="AY291" s="58"/>
      <c r="AZ291" s="58"/>
      <c r="BA291" s="58"/>
      <c r="BB291" s="58"/>
      <c r="BC291" s="58"/>
      <c r="BD291" s="58"/>
      <c r="BE291" s="58"/>
      <c r="BF291" s="58"/>
      <c r="BG291" s="58"/>
      <c r="BH291" s="58"/>
      <c r="BI291" s="58"/>
      <c r="BJ291" s="58"/>
      <c r="BK291" s="58"/>
      <c r="BL291" s="58"/>
      <c r="BM291" s="58"/>
      <c r="BN291" s="58"/>
      <c r="BO291" s="58"/>
      <c r="BP291" s="58"/>
      <c r="BQ291" s="58"/>
      <c r="BR291" s="58"/>
      <c r="BS291" s="58"/>
      <c r="BT291" s="58"/>
      <c r="BU291" s="58"/>
      <c r="BV291" s="58"/>
      <c r="BW291" s="58"/>
      <c r="BX291" s="58"/>
      <c r="BY291" s="58"/>
    </row>
    <row r="292" spans="1:77" ht="15.75" customHeight="1">
      <c r="A292" s="64"/>
      <c r="B292" s="58"/>
      <c r="C292" s="64"/>
      <c r="D292" s="64"/>
      <c r="E292" s="64"/>
      <c r="F292" s="64"/>
      <c r="G292" s="64"/>
      <c r="H292" s="58"/>
      <c r="I292" s="58"/>
      <c r="J292" s="58"/>
      <c r="K292" s="58"/>
      <c r="L292" s="58"/>
      <c r="M292" s="58"/>
      <c r="N292" s="58"/>
      <c r="O292" s="58"/>
      <c r="P292" s="58"/>
      <c r="Q292" s="58"/>
      <c r="R292" s="58"/>
      <c r="S292" s="58"/>
      <c r="T292" s="58"/>
      <c r="U292" s="58"/>
      <c r="V292" s="58"/>
      <c r="W292" s="58"/>
      <c r="X292" s="58"/>
      <c r="Y292" s="58"/>
      <c r="Z292" s="58"/>
      <c r="AA292" s="58"/>
      <c r="AB292" s="58"/>
      <c r="AC292" s="58"/>
      <c r="AD292" s="58"/>
      <c r="AE292" s="58"/>
      <c r="AF292" s="58"/>
      <c r="AG292" s="58"/>
      <c r="AH292" s="58"/>
      <c r="AI292" s="58"/>
      <c r="AJ292" s="58"/>
      <c r="AK292" s="58"/>
      <c r="AL292" s="58"/>
      <c r="AM292" s="58"/>
      <c r="AN292" s="58"/>
      <c r="AO292" s="58"/>
      <c r="AP292" s="58"/>
      <c r="AQ292" s="58"/>
      <c r="AR292" s="58"/>
      <c r="AS292" s="58"/>
      <c r="AT292" s="58"/>
      <c r="AU292" s="58"/>
      <c r="AV292" s="58"/>
      <c r="AW292" s="58"/>
      <c r="AX292" s="58"/>
      <c r="AY292" s="58"/>
      <c r="AZ292" s="58"/>
      <c r="BA292" s="58"/>
      <c r="BB292" s="58"/>
      <c r="BC292" s="58"/>
      <c r="BD292" s="58"/>
      <c r="BE292" s="58"/>
      <c r="BF292" s="58"/>
      <c r="BG292" s="58"/>
      <c r="BH292" s="58"/>
      <c r="BI292" s="58"/>
      <c r="BJ292" s="58"/>
      <c r="BK292" s="58"/>
      <c r="BL292" s="58"/>
      <c r="BM292" s="58"/>
      <c r="BN292" s="58"/>
      <c r="BO292" s="58"/>
      <c r="BP292" s="58"/>
      <c r="BQ292" s="58"/>
      <c r="BR292" s="58"/>
      <c r="BS292" s="58"/>
      <c r="BT292" s="58"/>
      <c r="BU292" s="58"/>
      <c r="BV292" s="58"/>
      <c r="BW292" s="58"/>
      <c r="BX292" s="58"/>
      <c r="BY292" s="58"/>
    </row>
    <row r="293" spans="1:77" ht="15.75" customHeight="1">
      <c r="A293" s="64"/>
      <c r="B293" s="58"/>
      <c r="C293" s="64"/>
      <c r="D293" s="64"/>
      <c r="E293" s="64"/>
      <c r="F293" s="64"/>
      <c r="G293" s="64"/>
      <c r="H293" s="58"/>
      <c r="I293" s="58"/>
      <c r="J293" s="58"/>
      <c r="K293" s="58"/>
      <c r="L293" s="58"/>
      <c r="M293" s="58"/>
      <c r="N293" s="58"/>
      <c r="O293" s="58"/>
      <c r="P293" s="58"/>
      <c r="Q293" s="58"/>
      <c r="R293" s="58"/>
      <c r="S293" s="58"/>
      <c r="T293" s="58"/>
      <c r="U293" s="58"/>
      <c r="V293" s="58"/>
      <c r="W293" s="58"/>
      <c r="X293" s="58"/>
      <c r="Y293" s="58"/>
      <c r="Z293" s="58"/>
      <c r="AA293" s="58"/>
      <c r="AB293" s="58"/>
      <c r="AC293" s="58"/>
      <c r="AD293" s="58"/>
      <c r="AE293" s="58"/>
      <c r="AF293" s="58"/>
      <c r="AG293" s="58"/>
      <c r="AH293" s="58"/>
      <c r="AI293" s="58"/>
      <c r="AJ293" s="58"/>
      <c r="AK293" s="58"/>
      <c r="AL293" s="58"/>
      <c r="AM293" s="58"/>
      <c r="AN293" s="58"/>
      <c r="AO293" s="58"/>
      <c r="AP293" s="58"/>
      <c r="AQ293" s="58"/>
      <c r="AR293" s="58"/>
      <c r="AS293" s="58"/>
      <c r="AT293" s="58"/>
      <c r="AU293" s="58"/>
      <c r="AV293" s="58"/>
      <c r="AW293" s="58"/>
      <c r="AX293" s="58"/>
      <c r="AY293" s="58"/>
      <c r="AZ293" s="58"/>
      <c r="BA293" s="58"/>
      <c r="BB293" s="58"/>
      <c r="BC293" s="58"/>
      <c r="BD293" s="58"/>
      <c r="BE293" s="58"/>
      <c r="BF293" s="58"/>
      <c r="BG293" s="58"/>
      <c r="BH293" s="58"/>
      <c r="BI293" s="58"/>
      <c r="BJ293" s="58"/>
      <c r="BK293" s="58"/>
      <c r="BL293" s="58"/>
      <c r="BM293" s="58"/>
      <c r="BN293" s="58"/>
      <c r="BO293" s="58"/>
      <c r="BP293" s="58"/>
      <c r="BQ293" s="58"/>
      <c r="BR293" s="58"/>
      <c r="BS293" s="58"/>
      <c r="BT293" s="58"/>
      <c r="BU293" s="58"/>
      <c r="BV293" s="58"/>
      <c r="BW293" s="58"/>
      <c r="BX293" s="58"/>
      <c r="BY293" s="58"/>
    </row>
    <row r="294" spans="1:77" ht="15.75" customHeight="1">
      <c r="A294" s="64"/>
      <c r="B294" s="58"/>
      <c r="C294" s="64"/>
      <c r="D294" s="64"/>
      <c r="E294" s="64"/>
      <c r="F294" s="64"/>
      <c r="G294" s="64"/>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8"/>
      <c r="BS294" s="58"/>
      <c r="BT294" s="58"/>
      <c r="BU294" s="58"/>
      <c r="BV294" s="58"/>
      <c r="BW294" s="58"/>
      <c r="BX294" s="58"/>
      <c r="BY294" s="58"/>
    </row>
    <row r="295" spans="1:77" ht="15.75" customHeight="1">
      <c r="A295" s="64"/>
      <c r="B295" s="58"/>
      <c r="C295" s="64"/>
      <c r="D295" s="64"/>
      <c r="E295" s="64"/>
      <c r="F295" s="64"/>
      <c r="G295" s="64"/>
      <c r="H295" s="58"/>
      <c r="I295" s="58"/>
      <c r="J295" s="58"/>
      <c r="K295" s="58"/>
      <c r="L295" s="58"/>
      <c r="M295" s="58"/>
      <c r="N295" s="58"/>
      <c r="O295" s="58"/>
      <c r="P295" s="58"/>
      <c r="Q295" s="58"/>
      <c r="R295" s="58"/>
      <c r="S295" s="58"/>
      <c r="T295" s="58"/>
      <c r="U295" s="58"/>
      <c r="V295" s="58"/>
      <c r="W295" s="58"/>
      <c r="X295" s="58"/>
      <c r="Y295" s="58"/>
      <c r="Z295" s="58"/>
      <c r="AA295" s="58"/>
      <c r="AB295" s="58"/>
      <c r="AC295" s="58"/>
      <c r="AD295" s="58"/>
      <c r="AE295" s="58"/>
      <c r="AF295" s="58"/>
      <c r="AG295" s="58"/>
      <c r="AH295" s="58"/>
      <c r="AI295" s="58"/>
      <c r="AJ295" s="58"/>
      <c r="AK295" s="58"/>
      <c r="AL295" s="58"/>
      <c r="AM295" s="58"/>
      <c r="AN295" s="58"/>
      <c r="AO295" s="58"/>
      <c r="AP295" s="58"/>
      <c r="AQ295" s="58"/>
      <c r="AR295" s="58"/>
      <c r="AS295" s="58"/>
      <c r="AT295" s="58"/>
      <c r="AU295" s="58"/>
      <c r="AV295" s="58"/>
      <c r="AW295" s="58"/>
      <c r="AX295" s="58"/>
      <c r="AY295" s="58"/>
      <c r="AZ295" s="58"/>
      <c r="BA295" s="58"/>
      <c r="BB295" s="58"/>
      <c r="BC295" s="58"/>
      <c r="BD295" s="58"/>
      <c r="BE295" s="58"/>
      <c r="BF295" s="58"/>
      <c r="BG295" s="58"/>
      <c r="BH295" s="58"/>
      <c r="BI295" s="58"/>
      <c r="BJ295" s="58"/>
      <c r="BK295" s="58"/>
      <c r="BL295" s="58"/>
      <c r="BM295" s="58"/>
      <c r="BN295" s="58"/>
      <c r="BO295" s="58"/>
      <c r="BP295" s="58"/>
      <c r="BQ295" s="58"/>
      <c r="BR295" s="58"/>
      <c r="BS295" s="58"/>
      <c r="BT295" s="58"/>
      <c r="BU295" s="58"/>
      <c r="BV295" s="58"/>
      <c r="BW295" s="58"/>
      <c r="BX295" s="58"/>
      <c r="BY295" s="58"/>
    </row>
    <row r="296" spans="1:77" ht="15.75" customHeight="1">
      <c r="A296" s="64"/>
      <c r="B296" s="58"/>
      <c r="C296" s="64"/>
      <c r="D296" s="64"/>
      <c r="E296" s="64"/>
      <c r="F296" s="64"/>
      <c r="G296" s="64"/>
      <c r="H296" s="58"/>
      <c r="I296" s="58"/>
      <c r="J296" s="58"/>
      <c r="K296" s="58"/>
      <c r="L296" s="58"/>
      <c r="M296" s="58"/>
      <c r="N296" s="58"/>
      <c r="O296" s="58"/>
      <c r="P296" s="58"/>
      <c r="Q296" s="58"/>
      <c r="R296" s="58"/>
      <c r="S296" s="58"/>
      <c r="T296" s="58"/>
      <c r="U296" s="58"/>
      <c r="V296" s="58"/>
      <c r="W296" s="58"/>
      <c r="X296" s="58"/>
      <c r="Y296" s="58"/>
      <c r="Z296" s="58"/>
      <c r="AA296" s="58"/>
      <c r="AB296" s="58"/>
      <c r="AC296" s="58"/>
      <c r="AD296" s="58"/>
      <c r="AE296" s="58"/>
      <c r="AF296" s="58"/>
      <c r="AG296" s="58"/>
      <c r="AH296" s="58"/>
      <c r="AI296" s="58"/>
      <c r="AJ296" s="58"/>
      <c r="AK296" s="58"/>
      <c r="AL296" s="58"/>
      <c r="AM296" s="58"/>
      <c r="AN296" s="58"/>
      <c r="AO296" s="58"/>
      <c r="AP296" s="58"/>
      <c r="AQ296" s="58"/>
      <c r="AR296" s="58"/>
      <c r="AS296" s="58"/>
      <c r="AT296" s="58"/>
      <c r="AU296" s="58"/>
      <c r="AV296" s="58"/>
      <c r="AW296" s="58"/>
      <c r="AX296" s="58"/>
      <c r="AY296" s="58"/>
      <c r="AZ296" s="58"/>
      <c r="BA296" s="58"/>
      <c r="BB296" s="58"/>
      <c r="BC296" s="58"/>
      <c r="BD296" s="58"/>
      <c r="BE296" s="58"/>
      <c r="BF296" s="58"/>
      <c r="BG296" s="58"/>
      <c r="BH296" s="58"/>
      <c r="BI296" s="58"/>
      <c r="BJ296" s="58"/>
      <c r="BK296" s="58"/>
      <c r="BL296" s="58"/>
      <c r="BM296" s="58"/>
      <c r="BN296" s="58"/>
      <c r="BO296" s="58"/>
      <c r="BP296" s="58"/>
      <c r="BQ296" s="58"/>
      <c r="BR296" s="58"/>
      <c r="BS296" s="58"/>
      <c r="BT296" s="58"/>
      <c r="BU296" s="58"/>
      <c r="BV296" s="58"/>
      <c r="BW296" s="58"/>
      <c r="BX296" s="58"/>
      <c r="BY296" s="58"/>
    </row>
    <row r="297" spans="1:77" ht="15.75" customHeight="1">
      <c r="A297" s="64"/>
      <c r="B297" s="58"/>
      <c r="C297" s="64"/>
      <c r="D297" s="64"/>
      <c r="E297" s="64"/>
      <c r="F297" s="64"/>
      <c r="G297" s="64"/>
      <c r="H297" s="58"/>
      <c r="I297" s="58"/>
      <c r="J297" s="58"/>
      <c r="K297" s="58"/>
      <c r="L297" s="58"/>
      <c r="M297" s="58"/>
      <c r="N297" s="58"/>
      <c r="O297" s="58"/>
      <c r="P297" s="58"/>
      <c r="Q297" s="58"/>
      <c r="R297" s="58"/>
      <c r="S297" s="58"/>
      <c r="T297" s="58"/>
      <c r="U297" s="58"/>
      <c r="V297" s="58"/>
      <c r="W297" s="58"/>
      <c r="X297" s="58"/>
      <c r="Y297" s="58"/>
      <c r="Z297" s="58"/>
      <c r="AA297" s="58"/>
      <c r="AB297" s="58"/>
      <c r="AC297" s="58"/>
      <c r="AD297" s="58"/>
      <c r="AE297" s="58"/>
      <c r="AF297" s="58"/>
      <c r="AG297" s="58"/>
      <c r="AH297" s="58"/>
      <c r="AI297" s="58"/>
      <c r="AJ297" s="58"/>
      <c r="AK297" s="58"/>
      <c r="AL297" s="58"/>
      <c r="AM297" s="58"/>
      <c r="AN297" s="58"/>
      <c r="AO297" s="58"/>
      <c r="AP297" s="58"/>
      <c r="AQ297" s="58"/>
      <c r="AR297" s="58"/>
      <c r="AS297" s="58"/>
      <c r="AT297" s="58"/>
      <c r="AU297" s="58"/>
      <c r="AV297" s="58"/>
      <c r="AW297" s="58"/>
      <c r="AX297" s="58"/>
      <c r="AY297" s="58"/>
      <c r="AZ297" s="58"/>
      <c r="BA297" s="58"/>
      <c r="BB297" s="58"/>
      <c r="BC297" s="58"/>
      <c r="BD297" s="58"/>
      <c r="BE297" s="58"/>
      <c r="BF297" s="58"/>
      <c r="BG297" s="58"/>
      <c r="BH297" s="58"/>
      <c r="BI297" s="58"/>
      <c r="BJ297" s="58"/>
      <c r="BK297" s="58"/>
      <c r="BL297" s="58"/>
      <c r="BM297" s="58"/>
      <c r="BN297" s="58"/>
      <c r="BO297" s="58"/>
      <c r="BP297" s="58"/>
      <c r="BQ297" s="58"/>
      <c r="BR297" s="58"/>
      <c r="BS297" s="58"/>
      <c r="BT297" s="58"/>
      <c r="BU297" s="58"/>
      <c r="BV297" s="58"/>
      <c r="BW297" s="58"/>
      <c r="BX297" s="58"/>
      <c r="BY297" s="58"/>
    </row>
    <row r="298" spans="1:77" ht="15.75" customHeight="1">
      <c r="A298" s="64"/>
      <c r="B298" s="58"/>
      <c r="C298" s="64"/>
      <c r="D298" s="64"/>
      <c r="E298" s="64"/>
      <c r="F298" s="64"/>
      <c r="G298" s="64"/>
      <c r="H298" s="58"/>
      <c r="I298" s="5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c r="AI298" s="58"/>
      <c r="AJ298" s="58"/>
      <c r="AK298" s="58"/>
      <c r="AL298" s="58"/>
      <c r="AM298" s="58"/>
      <c r="AN298" s="58"/>
      <c r="AO298" s="58"/>
      <c r="AP298" s="58"/>
      <c r="AQ298" s="58"/>
      <c r="AR298" s="58"/>
      <c r="AS298" s="58"/>
      <c r="AT298" s="58"/>
      <c r="AU298" s="58"/>
      <c r="AV298" s="58"/>
      <c r="AW298" s="58"/>
      <c r="AX298" s="58"/>
      <c r="AY298" s="58"/>
      <c r="AZ298" s="58"/>
      <c r="BA298" s="58"/>
      <c r="BB298" s="58"/>
      <c r="BC298" s="58"/>
      <c r="BD298" s="58"/>
      <c r="BE298" s="58"/>
      <c r="BF298" s="58"/>
      <c r="BG298" s="58"/>
      <c r="BH298" s="58"/>
      <c r="BI298" s="58"/>
      <c r="BJ298" s="58"/>
      <c r="BK298" s="58"/>
      <c r="BL298" s="58"/>
      <c r="BM298" s="58"/>
      <c r="BN298" s="58"/>
      <c r="BO298" s="58"/>
      <c r="BP298" s="58"/>
      <c r="BQ298" s="58"/>
      <c r="BR298" s="58"/>
      <c r="BS298" s="58"/>
      <c r="BT298" s="58"/>
      <c r="BU298" s="58"/>
      <c r="BV298" s="58"/>
      <c r="BW298" s="58"/>
      <c r="BX298" s="58"/>
      <c r="BY298" s="58"/>
    </row>
    <row r="299" spans="1:77" ht="15.75" customHeight="1">
      <c r="A299" s="64"/>
      <c r="B299" s="58"/>
      <c r="C299" s="64"/>
      <c r="D299" s="64"/>
      <c r="E299" s="64"/>
      <c r="F299" s="64"/>
      <c r="G299" s="64"/>
      <c r="H299" s="58"/>
      <c r="I299" s="58"/>
      <c r="J299" s="58"/>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c r="AM299" s="58"/>
      <c r="AN299" s="58"/>
      <c r="AO299" s="58"/>
      <c r="AP299" s="58"/>
      <c r="AQ299" s="58"/>
      <c r="AR299" s="58"/>
      <c r="AS299" s="58"/>
      <c r="AT299" s="58"/>
      <c r="AU299" s="58"/>
      <c r="AV299" s="58"/>
      <c r="AW299" s="58"/>
      <c r="AX299" s="58"/>
      <c r="AY299" s="58"/>
      <c r="AZ299" s="58"/>
      <c r="BA299" s="58"/>
      <c r="BB299" s="58"/>
      <c r="BC299" s="58"/>
      <c r="BD299" s="58"/>
      <c r="BE299" s="58"/>
      <c r="BF299" s="58"/>
      <c r="BG299" s="58"/>
      <c r="BH299" s="58"/>
      <c r="BI299" s="58"/>
      <c r="BJ299" s="58"/>
      <c r="BK299" s="58"/>
      <c r="BL299" s="58"/>
      <c r="BM299" s="58"/>
      <c r="BN299" s="58"/>
      <c r="BO299" s="58"/>
      <c r="BP299" s="58"/>
      <c r="BQ299" s="58"/>
      <c r="BR299" s="58"/>
      <c r="BS299" s="58"/>
      <c r="BT299" s="58"/>
      <c r="BU299" s="58"/>
      <c r="BV299" s="58"/>
      <c r="BW299" s="58"/>
      <c r="BX299" s="58"/>
      <c r="BY299" s="58"/>
    </row>
    <row r="300" spans="1:77" ht="15.75" customHeight="1">
      <c r="A300" s="64"/>
      <c r="B300" s="58"/>
      <c r="C300" s="64"/>
      <c r="D300" s="64"/>
      <c r="E300" s="64"/>
      <c r="F300" s="64"/>
      <c r="G300" s="64"/>
      <c r="H300" s="58"/>
      <c r="I300" s="58"/>
      <c r="J300" s="58"/>
      <c r="K300" s="58"/>
      <c r="L300" s="58"/>
      <c r="M300" s="58"/>
      <c r="N300" s="58"/>
      <c r="O300" s="58"/>
      <c r="P300" s="58"/>
      <c r="Q300" s="58"/>
      <c r="R300" s="58"/>
      <c r="S300" s="58"/>
      <c r="T300" s="58"/>
      <c r="U300" s="58"/>
      <c r="V300" s="58"/>
      <c r="W300" s="58"/>
      <c r="X300" s="58"/>
      <c r="Y300" s="58"/>
      <c r="Z300" s="58"/>
      <c r="AA300" s="58"/>
      <c r="AB300" s="58"/>
      <c r="AC300" s="58"/>
      <c r="AD300" s="58"/>
      <c r="AE300" s="58"/>
      <c r="AF300" s="58"/>
      <c r="AG300" s="58"/>
      <c r="AH300" s="58"/>
      <c r="AI300" s="58"/>
      <c r="AJ300" s="58"/>
      <c r="AK300" s="58"/>
      <c r="AL300" s="58"/>
      <c r="AM300" s="58"/>
      <c r="AN300" s="58"/>
      <c r="AO300" s="58"/>
      <c r="AP300" s="58"/>
      <c r="AQ300" s="58"/>
      <c r="AR300" s="58"/>
      <c r="AS300" s="58"/>
      <c r="AT300" s="58"/>
      <c r="AU300" s="58"/>
      <c r="AV300" s="58"/>
      <c r="AW300" s="58"/>
      <c r="AX300" s="58"/>
      <c r="AY300" s="58"/>
      <c r="AZ300" s="58"/>
      <c r="BA300" s="58"/>
      <c r="BB300" s="58"/>
      <c r="BC300" s="58"/>
      <c r="BD300" s="58"/>
      <c r="BE300" s="58"/>
      <c r="BF300" s="58"/>
      <c r="BG300" s="58"/>
      <c r="BH300" s="58"/>
      <c r="BI300" s="58"/>
      <c r="BJ300" s="58"/>
      <c r="BK300" s="58"/>
      <c r="BL300" s="58"/>
      <c r="BM300" s="58"/>
      <c r="BN300" s="58"/>
      <c r="BO300" s="58"/>
      <c r="BP300" s="58"/>
      <c r="BQ300" s="58"/>
      <c r="BR300" s="58"/>
      <c r="BS300" s="58"/>
      <c r="BT300" s="58"/>
      <c r="BU300" s="58"/>
      <c r="BV300" s="58"/>
      <c r="BW300" s="58"/>
      <c r="BX300" s="58"/>
      <c r="BY300" s="58"/>
    </row>
    <row r="301" spans="1:77" ht="15.75" customHeight="1">
      <c r="A301" s="64"/>
      <c r="B301" s="58"/>
      <c r="C301" s="64"/>
      <c r="D301" s="64"/>
      <c r="E301" s="64"/>
      <c r="F301" s="64"/>
      <c r="G301" s="64"/>
      <c r="H301" s="58"/>
      <c r="I301" s="58"/>
      <c r="J301" s="58"/>
      <c r="K301" s="58"/>
      <c r="L301" s="58"/>
      <c r="M301" s="58"/>
      <c r="N301" s="58"/>
      <c r="O301" s="58"/>
      <c r="P301" s="58"/>
      <c r="Q301" s="58"/>
      <c r="R301" s="58"/>
      <c r="S301" s="58"/>
      <c r="T301" s="58"/>
      <c r="U301" s="58"/>
      <c r="V301" s="58"/>
      <c r="W301" s="58"/>
      <c r="X301" s="58"/>
      <c r="Y301" s="58"/>
      <c r="Z301" s="58"/>
      <c r="AA301" s="58"/>
      <c r="AB301" s="58"/>
      <c r="AC301" s="58"/>
      <c r="AD301" s="58"/>
      <c r="AE301" s="58"/>
      <c r="AF301" s="58"/>
      <c r="AG301" s="58"/>
      <c r="AH301" s="58"/>
      <c r="AI301" s="58"/>
      <c r="AJ301" s="58"/>
      <c r="AK301" s="58"/>
      <c r="AL301" s="58"/>
      <c r="AM301" s="58"/>
      <c r="AN301" s="58"/>
      <c r="AO301" s="58"/>
      <c r="AP301" s="58"/>
      <c r="AQ301" s="58"/>
      <c r="AR301" s="58"/>
      <c r="AS301" s="58"/>
      <c r="AT301" s="58"/>
      <c r="AU301" s="58"/>
      <c r="AV301" s="58"/>
      <c r="AW301" s="58"/>
      <c r="AX301" s="58"/>
      <c r="AY301" s="58"/>
      <c r="AZ301" s="58"/>
      <c r="BA301" s="58"/>
      <c r="BB301" s="58"/>
      <c r="BC301" s="58"/>
      <c r="BD301" s="58"/>
      <c r="BE301" s="58"/>
      <c r="BF301" s="58"/>
      <c r="BG301" s="58"/>
      <c r="BH301" s="58"/>
      <c r="BI301" s="58"/>
      <c r="BJ301" s="58"/>
      <c r="BK301" s="58"/>
      <c r="BL301" s="58"/>
      <c r="BM301" s="58"/>
      <c r="BN301" s="58"/>
      <c r="BO301" s="58"/>
      <c r="BP301" s="58"/>
      <c r="BQ301" s="58"/>
      <c r="BR301" s="58"/>
      <c r="BS301" s="58"/>
      <c r="BT301" s="58"/>
      <c r="BU301" s="58"/>
      <c r="BV301" s="58"/>
      <c r="BW301" s="58"/>
      <c r="BX301" s="58"/>
      <c r="BY301" s="58"/>
    </row>
    <row r="302" spans="1:77" ht="15.75" customHeight="1">
      <c r="A302" s="64"/>
      <c r="B302" s="58"/>
      <c r="C302" s="64"/>
      <c r="D302" s="64"/>
      <c r="E302" s="64"/>
      <c r="F302" s="64"/>
      <c r="G302" s="64"/>
      <c r="H302" s="58"/>
      <c r="I302" s="58"/>
      <c r="J302" s="58"/>
      <c r="K302" s="58"/>
      <c r="L302" s="58"/>
      <c r="M302" s="58"/>
      <c r="N302" s="58"/>
      <c r="O302" s="58"/>
      <c r="P302" s="58"/>
      <c r="Q302" s="58"/>
      <c r="R302" s="58"/>
      <c r="S302" s="58"/>
      <c r="T302" s="58"/>
      <c r="U302" s="58"/>
      <c r="V302" s="58"/>
      <c r="W302" s="58"/>
      <c r="X302" s="58"/>
      <c r="Y302" s="58"/>
      <c r="Z302" s="58"/>
      <c r="AA302" s="58"/>
      <c r="AB302" s="58"/>
      <c r="AC302" s="58"/>
      <c r="AD302" s="58"/>
      <c r="AE302" s="58"/>
      <c r="AF302" s="58"/>
      <c r="AG302" s="58"/>
      <c r="AH302" s="58"/>
      <c r="AI302" s="58"/>
      <c r="AJ302" s="58"/>
      <c r="AK302" s="58"/>
      <c r="AL302" s="58"/>
      <c r="AM302" s="58"/>
      <c r="AN302" s="58"/>
      <c r="AO302" s="58"/>
      <c r="AP302" s="58"/>
      <c r="AQ302" s="58"/>
      <c r="AR302" s="58"/>
      <c r="AS302" s="58"/>
      <c r="AT302" s="58"/>
      <c r="AU302" s="58"/>
      <c r="AV302" s="58"/>
      <c r="AW302" s="58"/>
      <c r="AX302" s="58"/>
      <c r="AY302" s="58"/>
      <c r="AZ302" s="58"/>
      <c r="BA302" s="58"/>
      <c r="BB302" s="58"/>
      <c r="BC302" s="58"/>
      <c r="BD302" s="58"/>
      <c r="BE302" s="58"/>
      <c r="BF302" s="58"/>
      <c r="BG302" s="58"/>
      <c r="BH302" s="58"/>
      <c r="BI302" s="58"/>
      <c r="BJ302" s="58"/>
      <c r="BK302" s="58"/>
      <c r="BL302" s="58"/>
      <c r="BM302" s="58"/>
      <c r="BN302" s="58"/>
      <c r="BO302" s="58"/>
      <c r="BP302" s="58"/>
      <c r="BQ302" s="58"/>
      <c r="BR302" s="58"/>
      <c r="BS302" s="58"/>
      <c r="BT302" s="58"/>
      <c r="BU302" s="58"/>
      <c r="BV302" s="58"/>
      <c r="BW302" s="58"/>
      <c r="BX302" s="58"/>
      <c r="BY302" s="58"/>
    </row>
    <row r="303" spans="1:77" ht="15.75" customHeight="1">
      <c r="A303" s="64"/>
      <c r="B303" s="58"/>
      <c r="C303" s="64"/>
      <c r="D303" s="64"/>
      <c r="E303" s="64"/>
      <c r="F303" s="64"/>
      <c r="G303" s="64"/>
      <c r="H303" s="58"/>
      <c r="I303" s="58"/>
      <c r="J303" s="58"/>
      <c r="K303" s="58"/>
      <c r="L303" s="58"/>
      <c r="M303" s="58"/>
      <c r="N303" s="58"/>
      <c r="O303" s="58"/>
      <c r="P303" s="58"/>
      <c r="Q303" s="58"/>
      <c r="R303" s="58"/>
      <c r="S303" s="58"/>
      <c r="T303" s="58"/>
      <c r="U303" s="58"/>
      <c r="V303" s="58"/>
      <c r="W303" s="58"/>
      <c r="X303" s="58"/>
      <c r="Y303" s="58"/>
      <c r="Z303" s="58"/>
      <c r="AA303" s="58"/>
      <c r="AB303" s="58"/>
      <c r="AC303" s="58"/>
      <c r="AD303" s="58"/>
      <c r="AE303" s="58"/>
      <c r="AF303" s="58"/>
      <c r="AG303" s="58"/>
      <c r="AH303" s="58"/>
      <c r="AI303" s="58"/>
      <c r="AJ303" s="58"/>
      <c r="AK303" s="58"/>
      <c r="AL303" s="58"/>
      <c r="AM303" s="58"/>
      <c r="AN303" s="58"/>
      <c r="AO303" s="58"/>
      <c r="AP303" s="58"/>
      <c r="AQ303" s="58"/>
      <c r="AR303" s="58"/>
      <c r="AS303" s="58"/>
      <c r="AT303" s="58"/>
      <c r="AU303" s="58"/>
      <c r="AV303" s="58"/>
      <c r="AW303" s="58"/>
      <c r="AX303" s="58"/>
      <c r="AY303" s="58"/>
      <c r="AZ303" s="58"/>
      <c r="BA303" s="58"/>
      <c r="BB303" s="58"/>
      <c r="BC303" s="58"/>
      <c r="BD303" s="58"/>
      <c r="BE303" s="58"/>
      <c r="BF303" s="58"/>
      <c r="BG303" s="58"/>
      <c r="BH303" s="58"/>
      <c r="BI303" s="58"/>
      <c r="BJ303" s="58"/>
      <c r="BK303" s="58"/>
      <c r="BL303" s="58"/>
      <c r="BM303" s="58"/>
      <c r="BN303" s="58"/>
      <c r="BO303" s="58"/>
      <c r="BP303" s="58"/>
      <c r="BQ303" s="58"/>
      <c r="BR303" s="58"/>
      <c r="BS303" s="58"/>
      <c r="BT303" s="58"/>
      <c r="BU303" s="58"/>
      <c r="BV303" s="58"/>
      <c r="BW303" s="58"/>
      <c r="BX303" s="58"/>
      <c r="BY303" s="58"/>
    </row>
    <row r="304" spans="1:77" ht="15.75" customHeight="1">
      <c r="A304" s="64"/>
      <c r="B304" s="58"/>
      <c r="C304" s="64"/>
      <c r="D304" s="64"/>
      <c r="E304" s="64"/>
      <c r="F304" s="64"/>
      <c r="G304" s="64"/>
      <c r="H304" s="58"/>
      <c r="I304" s="58"/>
      <c r="J304" s="58"/>
      <c r="K304" s="58"/>
      <c r="L304" s="58"/>
      <c r="M304" s="58"/>
      <c r="N304" s="58"/>
      <c r="O304" s="58"/>
      <c r="P304" s="58"/>
      <c r="Q304" s="58"/>
      <c r="R304" s="58"/>
      <c r="S304" s="58"/>
      <c r="T304" s="58"/>
      <c r="U304" s="58"/>
      <c r="V304" s="58"/>
      <c r="W304" s="58"/>
      <c r="X304" s="58"/>
      <c r="Y304" s="58"/>
      <c r="Z304" s="58"/>
      <c r="AA304" s="58"/>
      <c r="AB304" s="58"/>
      <c r="AC304" s="58"/>
      <c r="AD304" s="58"/>
      <c r="AE304" s="58"/>
      <c r="AF304" s="58"/>
      <c r="AG304" s="58"/>
      <c r="AH304" s="58"/>
      <c r="AI304" s="58"/>
      <c r="AJ304" s="58"/>
      <c r="AK304" s="58"/>
      <c r="AL304" s="58"/>
      <c r="AM304" s="58"/>
      <c r="AN304" s="58"/>
      <c r="AO304" s="58"/>
      <c r="AP304" s="58"/>
      <c r="AQ304" s="58"/>
      <c r="AR304" s="58"/>
      <c r="AS304" s="58"/>
      <c r="AT304" s="58"/>
      <c r="AU304" s="58"/>
      <c r="AV304" s="58"/>
      <c r="AW304" s="58"/>
      <c r="AX304" s="58"/>
      <c r="AY304" s="58"/>
      <c r="AZ304" s="58"/>
      <c r="BA304" s="58"/>
      <c r="BB304" s="58"/>
      <c r="BC304" s="58"/>
      <c r="BD304" s="58"/>
      <c r="BE304" s="58"/>
      <c r="BF304" s="58"/>
      <c r="BG304" s="58"/>
      <c r="BH304" s="58"/>
      <c r="BI304" s="58"/>
      <c r="BJ304" s="58"/>
      <c r="BK304" s="58"/>
      <c r="BL304" s="58"/>
      <c r="BM304" s="58"/>
      <c r="BN304" s="58"/>
      <c r="BO304" s="58"/>
      <c r="BP304" s="58"/>
      <c r="BQ304" s="58"/>
      <c r="BR304" s="58"/>
      <c r="BS304" s="58"/>
      <c r="BT304" s="58"/>
      <c r="BU304" s="58"/>
      <c r="BV304" s="58"/>
      <c r="BW304" s="58"/>
      <c r="BX304" s="58"/>
      <c r="BY304" s="58"/>
    </row>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sheetData>
  <mergeCells count="245">
    <mergeCell ref="F26:F28"/>
    <mergeCell ref="H26:H28"/>
    <mergeCell ref="I26:I28"/>
    <mergeCell ref="S30:S32"/>
    <mergeCell ref="T30:T32"/>
    <mergeCell ref="U30:U32"/>
    <mergeCell ref="V30:V32"/>
    <mergeCell ref="W30:W32"/>
    <mergeCell ref="J26:J28"/>
    <mergeCell ref="K26:K28"/>
    <mergeCell ref="L26:L28"/>
    <mergeCell ref="M26:M28"/>
    <mergeCell ref="N26:N28"/>
    <mergeCell ref="O26:O28"/>
    <mergeCell ref="P26:P28"/>
    <mergeCell ref="S26:S28"/>
    <mergeCell ref="T26:T28"/>
    <mergeCell ref="U26:U28"/>
    <mergeCell ref="V26:V28"/>
    <mergeCell ref="W26:W28"/>
    <mergeCell ref="Z30:Z32"/>
    <mergeCell ref="AA30:AA32"/>
    <mergeCell ref="AB30:AB32"/>
    <mergeCell ref="AC30:AC32"/>
    <mergeCell ref="AD30:AD32"/>
    <mergeCell ref="AE30:AE32"/>
    <mergeCell ref="AF30:AF32"/>
    <mergeCell ref="X30:X32"/>
    <mergeCell ref="Y30:Y32"/>
    <mergeCell ref="AI30:AI32"/>
    <mergeCell ref="AJ30:AJ32"/>
    <mergeCell ref="AK30:AK32"/>
    <mergeCell ref="AL30:AL32"/>
    <mergeCell ref="AM30:AM32"/>
    <mergeCell ref="AN30:AN32"/>
    <mergeCell ref="AO30:AO32"/>
    <mergeCell ref="AG30:AG32"/>
    <mergeCell ref="AH30:AH32"/>
    <mergeCell ref="AR30:AR32"/>
    <mergeCell ref="AS30:AS32"/>
    <mergeCell ref="AT30:AT32"/>
    <mergeCell ref="AU30:AU32"/>
    <mergeCell ref="AV30:AV32"/>
    <mergeCell ref="AW30:AW32"/>
    <mergeCell ref="AX30:AX32"/>
    <mergeCell ref="AP30:AP32"/>
    <mergeCell ref="AQ30:AQ32"/>
    <mergeCell ref="AZ26:AZ28"/>
    <mergeCell ref="BA26:BA28"/>
    <mergeCell ref="BA30:BA32"/>
    <mergeCell ref="AS26:AS28"/>
    <mergeCell ref="AT26:AT28"/>
    <mergeCell ref="AU26:AU28"/>
    <mergeCell ref="AV26:AV28"/>
    <mergeCell ref="AW26:AW28"/>
    <mergeCell ref="AX26:AX28"/>
    <mergeCell ref="AY26:AY28"/>
    <mergeCell ref="AY30:AY32"/>
    <mergeCell ref="AZ30:AZ32"/>
    <mergeCell ref="A30:A32"/>
    <mergeCell ref="B30:B32"/>
    <mergeCell ref="C30:C32"/>
    <mergeCell ref="D30:D32"/>
    <mergeCell ref="E30:E32"/>
    <mergeCell ref="F30:F32"/>
    <mergeCell ref="G30:G32"/>
    <mergeCell ref="Q26:Q28"/>
    <mergeCell ref="R26:R28"/>
    <mergeCell ref="O30:O32"/>
    <mergeCell ref="P30:P32"/>
    <mergeCell ref="H30:H32"/>
    <mergeCell ref="I30:I32"/>
    <mergeCell ref="J30:J32"/>
    <mergeCell ref="K30:K32"/>
    <mergeCell ref="L30:L32"/>
    <mergeCell ref="M30:M32"/>
    <mergeCell ref="N30:N32"/>
    <mergeCell ref="Q30:Q32"/>
    <mergeCell ref="R30:R32"/>
    <mergeCell ref="A26:A28"/>
    <mergeCell ref="B26:B28"/>
    <mergeCell ref="C26:C28"/>
    <mergeCell ref="E26:E28"/>
    <mergeCell ref="AL26:AL28"/>
    <mergeCell ref="AM26:AM28"/>
    <mergeCell ref="AN26:AN28"/>
    <mergeCell ref="AO26:AO28"/>
    <mergeCell ref="X26:X28"/>
    <mergeCell ref="Y26:Y28"/>
    <mergeCell ref="Z26:Z28"/>
    <mergeCell ref="AA26:AA28"/>
    <mergeCell ref="AB26:AB28"/>
    <mergeCell ref="AC26:AC28"/>
    <mergeCell ref="AD26:AD28"/>
    <mergeCell ref="AE26:AE28"/>
    <mergeCell ref="AF26:AF28"/>
    <mergeCell ref="AP26:AP28"/>
    <mergeCell ref="AQ26:AQ28"/>
    <mergeCell ref="AR26:AR28"/>
    <mergeCell ref="Z16:Z20"/>
    <mergeCell ref="AA16:AA20"/>
    <mergeCell ref="AK22:AK24"/>
    <mergeCell ref="AL22:AL24"/>
    <mergeCell ref="AM22:AM24"/>
    <mergeCell ref="AN22:AN24"/>
    <mergeCell ref="AO22:AO24"/>
    <mergeCell ref="AP22:AP24"/>
    <mergeCell ref="AQ22:AQ24"/>
    <mergeCell ref="AA22:AA24"/>
    <mergeCell ref="AB22:AB24"/>
    <mergeCell ref="AC22:AC24"/>
    <mergeCell ref="AD22:AD24"/>
    <mergeCell ref="AE22:AE24"/>
    <mergeCell ref="AF22:AF24"/>
    <mergeCell ref="AG22:AG24"/>
    <mergeCell ref="AG26:AG28"/>
    <mergeCell ref="AH26:AH28"/>
    <mergeCell ref="AI26:AI28"/>
    <mergeCell ref="AJ26:AJ28"/>
    <mergeCell ref="AK26:AK28"/>
    <mergeCell ref="S16:S20"/>
    <mergeCell ref="T16:T20"/>
    <mergeCell ref="U16:U20"/>
    <mergeCell ref="V16:V20"/>
    <mergeCell ref="W16:W20"/>
    <mergeCell ref="X16:X20"/>
    <mergeCell ref="Y16:Y20"/>
    <mergeCell ref="AE16:AE20"/>
    <mergeCell ref="AF16:AF20"/>
    <mergeCell ref="A1:C4"/>
    <mergeCell ref="D1:AZ4"/>
    <mergeCell ref="BA1:BE1"/>
    <mergeCell ref="BA2:BE2"/>
    <mergeCell ref="BA3:BE3"/>
    <mergeCell ref="BA4:BE4"/>
    <mergeCell ref="A6:BE6"/>
    <mergeCell ref="A7:D7"/>
    <mergeCell ref="E7:AK7"/>
    <mergeCell ref="A8:D8"/>
    <mergeCell ref="E8:AK8"/>
    <mergeCell ref="A9:D9"/>
    <mergeCell ref="E9:AK9"/>
    <mergeCell ref="A11:B13"/>
    <mergeCell ref="F14:F15"/>
    <mergeCell ref="G14:G15"/>
    <mergeCell ref="I14:I15"/>
    <mergeCell ref="AE11:BA11"/>
    <mergeCell ref="B14:B15"/>
    <mergeCell ref="A14:A15"/>
    <mergeCell ref="I11:AD13"/>
    <mergeCell ref="J14:AA14"/>
    <mergeCell ref="AC14:AC15"/>
    <mergeCell ref="AD14:AD15"/>
    <mergeCell ref="AE14:AE15"/>
    <mergeCell ref="AF14:AF15"/>
    <mergeCell ref="BB11:BE11"/>
    <mergeCell ref="AX12:BA14"/>
    <mergeCell ref="BB12:BC14"/>
    <mergeCell ref="BD12:BE14"/>
    <mergeCell ref="AE13:AF13"/>
    <mergeCell ref="AG13:AV13"/>
    <mergeCell ref="AS14:AV14"/>
    <mergeCell ref="C11:D13"/>
    <mergeCell ref="E11:H13"/>
    <mergeCell ref="C14:C15"/>
    <mergeCell ref="D14:D15"/>
    <mergeCell ref="E14:E15"/>
    <mergeCell ref="H14:H15"/>
    <mergeCell ref="A16:A20"/>
    <mergeCell ref="B16:B20"/>
    <mergeCell ref="E16:E20"/>
    <mergeCell ref="F16:F20"/>
    <mergeCell ref="H16:H20"/>
    <mergeCell ref="I16:I20"/>
    <mergeCell ref="AU16:AU20"/>
    <mergeCell ref="AV16:AV20"/>
    <mergeCell ref="AW16:AW20"/>
    <mergeCell ref="Q16:Q20"/>
    <mergeCell ref="R16:R20"/>
    <mergeCell ref="J16:J20"/>
    <mergeCell ref="K16:K20"/>
    <mergeCell ref="L16:L20"/>
    <mergeCell ref="M16:M20"/>
    <mergeCell ref="N16:N20"/>
    <mergeCell ref="O16:O20"/>
    <mergeCell ref="P16:P20"/>
    <mergeCell ref="AB16:AB20"/>
    <mergeCell ref="AS16:AS20"/>
    <mergeCell ref="AT16:AT20"/>
    <mergeCell ref="AL16:AL20"/>
    <mergeCell ref="AM16:AM20"/>
    <mergeCell ref="AN16:AN20"/>
    <mergeCell ref="AX16:AX20"/>
    <mergeCell ref="AY16:AY20"/>
    <mergeCell ref="AZ16:AZ20"/>
    <mergeCell ref="BA16:BA20"/>
    <mergeCell ref="AC16:AC20"/>
    <mergeCell ref="AD16:AD20"/>
    <mergeCell ref="AG16:AG20"/>
    <mergeCell ref="AH16:AH20"/>
    <mergeCell ref="AI16:AI20"/>
    <mergeCell ref="AJ16:AJ20"/>
    <mergeCell ref="AK16:AK20"/>
    <mergeCell ref="AO16:AO20"/>
    <mergeCell ref="AP16:AP20"/>
    <mergeCell ref="AQ16:AQ20"/>
    <mergeCell ref="AR16:AR20"/>
    <mergeCell ref="AH22:AH24"/>
    <mergeCell ref="AI22:AI24"/>
    <mergeCell ref="AJ22:AJ24"/>
    <mergeCell ref="T22:T24"/>
    <mergeCell ref="U22:U24"/>
    <mergeCell ref="V22:V24"/>
    <mergeCell ref="W22:W24"/>
    <mergeCell ref="X22:X24"/>
    <mergeCell ref="Y22:Y24"/>
    <mergeCell ref="Z22:Z24"/>
    <mergeCell ref="AY22:AY24"/>
    <mergeCell ref="AZ22:AZ24"/>
    <mergeCell ref="BA22:BA24"/>
    <mergeCell ref="AR22:AR24"/>
    <mergeCell ref="AS22:AS24"/>
    <mergeCell ref="AT22:AT24"/>
    <mergeCell ref="AU22:AU24"/>
    <mergeCell ref="AV22:AV24"/>
    <mergeCell ref="AW22:AW24"/>
    <mergeCell ref="AX22:AX24"/>
    <mergeCell ref="A22:A24"/>
    <mergeCell ref="B22:B24"/>
    <mergeCell ref="C22:C24"/>
    <mergeCell ref="D22:D24"/>
    <mergeCell ref="E22:E24"/>
    <mergeCell ref="F22:F24"/>
    <mergeCell ref="H22:H24"/>
    <mergeCell ref="R22:R24"/>
    <mergeCell ref="S22:S24"/>
    <mergeCell ref="I22:I24"/>
    <mergeCell ref="J22:J24"/>
    <mergeCell ref="K22:K24"/>
    <mergeCell ref="L22:L24"/>
    <mergeCell ref="M22:M24"/>
    <mergeCell ref="N22:N24"/>
    <mergeCell ref="O22:O24"/>
    <mergeCell ref="P22:P24"/>
    <mergeCell ref="Q22:Q24"/>
  </mergeCells>
  <conditionalFormatting sqref="AD16 BA16 BA22 BA26 BA30">
    <cfRule type="containsText" dxfId="260" priority="1" operator="containsText" text="Zona de Riesgo Extrema">
      <formula>NOT(ISERROR(SEARCH(("Zona de Riesgo Extrema"),(AD16))))</formula>
    </cfRule>
  </conditionalFormatting>
  <conditionalFormatting sqref="AD16 BA16 BA22 BA26 BA30">
    <cfRule type="containsText" dxfId="259" priority="2" operator="containsText" text="Zona de Riesgo Alta">
      <formula>NOT(ISERROR(SEARCH(("Zona de Riesgo Alta"),(AD16))))</formula>
    </cfRule>
  </conditionalFormatting>
  <conditionalFormatting sqref="AD16 BA16 BA22 BA26 BA30">
    <cfRule type="cellIs" dxfId="258" priority="3" operator="equal">
      <formula>"Zona de Riesgo Baja"</formula>
    </cfRule>
  </conditionalFormatting>
  <conditionalFormatting sqref="AD16 BA16 BA22 BA26 BA30">
    <cfRule type="cellIs" dxfId="257" priority="4" operator="equal">
      <formula>"Zona de Riesgo Moderada"</formula>
    </cfRule>
  </conditionalFormatting>
  <conditionalFormatting sqref="AD16 BA16 BA22 BA26 BA30">
    <cfRule type="cellIs" dxfId="256" priority="5" operator="equal">
      <formula>"Zona de Riesgo Alta"</formula>
    </cfRule>
  </conditionalFormatting>
  <conditionalFormatting sqref="AC16 AZ16 AZ22 AZ26 AZ30">
    <cfRule type="containsText" dxfId="255" priority="6" operator="containsText" text="4 - Mayor">
      <formula>NOT(ISERROR(SEARCH(("4 - Mayor"),(AC16))))</formula>
    </cfRule>
  </conditionalFormatting>
  <conditionalFormatting sqref="AC16 AZ16 AZ22 AZ26 AZ30">
    <cfRule type="containsText" dxfId="254" priority="7" operator="containsText" text="5 - Catastrófico">
      <formula>NOT(ISERROR(SEARCH(("5 - Catastrófico"),(AC16))))</formula>
    </cfRule>
  </conditionalFormatting>
  <conditionalFormatting sqref="AC16 AZ16 AZ22 AZ26 AZ30">
    <cfRule type="containsText" dxfId="253" priority="8" operator="containsText" text="3 - Moderado">
      <formula>NOT(ISERROR(SEARCH(("3 - Moderado"),(AC16))))</formula>
    </cfRule>
  </conditionalFormatting>
  <conditionalFormatting sqref="I16 AY16 AY22 AY26 AY30">
    <cfRule type="containsText" dxfId="252" priority="9" operator="containsText" text="5 - Casi seguro">
      <formula>NOT(ISERROR(SEARCH(("5 - Casi seguro"),(I16))))</formula>
    </cfRule>
  </conditionalFormatting>
  <conditionalFormatting sqref="I16 AY16 AY22 AY26 AY30">
    <cfRule type="cellIs" dxfId="251" priority="10" operator="equal">
      <formula>"1 - Rara vez"</formula>
    </cfRule>
  </conditionalFormatting>
  <conditionalFormatting sqref="I16 AY16 AY22 AY26 AY30">
    <cfRule type="cellIs" dxfId="250" priority="11" operator="equal">
      <formula>"2 - Improbable"</formula>
    </cfRule>
  </conditionalFormatting>
  <conditionalFormatting sqref="I16 AY16 AY22 AY26 AY30">
    <cfRule type="cellIs" dxfId="249" priority="12" operator="equal">
      <formula>"3 - Posible"</formula>
    </cfRule>
  </conditionalFormatting>
  <conditionalFormatting sqref="I16 AY16 AY22 AY26 AY30">
    <cfRule type="cellIs" dxfId="248" priority="13" operator="equal">
      <formula>"4 - Probable"</formula>
    </cfRule>
  </conditionalFormatting>
  <pageMargins left="0.7" right="0.7" top="0.75" bottom="0.75" header="0" footer="0"/>
  <pageSetup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1000"/>
  <sheetViews>
    <sheetView topLeftCell="AF11" zoomScale="66" zoomScaleNormal="66" workbookViewId="0">
      <selection activeCell="AL11" sqref="AL11:AO11"/>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21.7109375" customWidth="1"/>
    <col min="6" max="6" width="21.855468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7.140625" customWidth="1"/>
    <col min="24" max="24" width="7.140625" customWidth="1"/>
    <col min="25" max="25" width="36.5703125" customWidth="1"/>
    <col min="26" max="26" width="7.140625" customWidth="1"/>
    <col min="27" max="27" width="41.4257812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94.140625" customWidth="1"/>
    <col min="40" max="40" width="11.7109375" hidden="1" customWidth="1"/>
    <col min="41" max="41" width="69.85546875" customWidth="1"/>
    <col min="42" max="61" width="6.85546875" customWidth="1"/>
  </cols>
  <sheetData>
    <row r="1" spans="1:61" ht="30" customHeight="1">
      <c r="A1" s="586"/>
      <c r="B1" s="538"/>
      <c r="C1" s="539"/>
      <c r="D1" s="545" t="s">
        <v>61</v>
      </c>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9"/>
      <c r="AM1" s="546" t="s">
        <v>62</v>
      </c>
      <c r="AN1" s="456"/>
      <c r="AO1" s="465"/>
      <c r="AP1" s="66"/>
      <c r="AQ1" s="66"/>
      <c r="AR1" s="66"/>
      <c r="AS1" s="66"/>
      <c r="AT1" s="66"/>
      <c r="AU1" s="66"/>
      <c r="AV1" s="66"/>
      <c r="AW1" s="66"/>
      <c r="AX1" s="66"/>
      <c r="AY1" s="66"/>
      <c r="AZ1" s="66"/>
      <c r="BA1" s="66"/>
      <c r="BB1" s="66"/>
      <c r="BC1" s="66"/>
      <c r="BD1" s="66"/>
      <c r="BE1" s="162"/>
      <c r="BF1" s="162"/>
      <c r="BG1" s="162"/>
      <c r="BH1" s="163"/>
      <c r="BI1" s="163"/>
    </row>
    <row r="2" spans="1:61" ht="30" customHeight="1">
      <c r="A2" s="540"/>
      <c r="B2" s="461"/>
      <c r="C2" s="541"/>
      <c r="D2" s="540"/>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541"/>
      <c r="AM2" s="547" t="s">
        <v>63</v>
      </c>
      <c r="AN2" s="456"/>
      <c r="AO2" s="465"/>
      <c r="AP2" s="66"/>
      <c r="AQ2" s="66"/>
      <c r="AR2" s="66"/>
      <c r="AS2" s="66"/>
      <c r="AT2" s="66"/>
      <c r="AU2" s="66"/>
      <c r="AV2" s="66"/>
      <c r="AW2" s="66"/>
      <c r="AX2" s="66"/>
      <c r="AY2" s="66"/>
      <c r="AZ2" s="66"/>
      <c r="BA2" s="66"/>
      <c r="BB2" s="66"/>
      <c r="BC2" s="66"/>
      <c r="BD2" s="66"/>
      <c r="BE2" s="162"/>
      <c r="BF2" s="162"/>
      <c r="BG2" s="162"/>
      <c r="BH2" s="163"/>
      <c r="BI2" s="163"/>
    </row>
    <row r="3" spans="1:61" ht="30" customHeight="1">
      <c r="A3" s="540"/>
      <c r="B3" s="461"/>
      <c r="C3" s="541"/>
      <c r="D3" s="540"/>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541"/>
      <c r="AM3" s="547" t="s">
        <v>64</v>
      </c>
      <c r="AN3" s="456"/>
      <c r="AO3" s="465"/>
      <c r="AP3" s="66"/>
      <c r="AQ3" s="66"/>
      <c r="AR3" s="66"/>
      <c r="AS3" s="66"/>
      <c r="AT3" s="66"/>
      <c r="AU3" s="66"/>
      <c r="AV3" s="66"/>
      <c r="AW3" s="66"/>
      <c r="AX3" s="66"/>
      <c r="AY3" s="66"/>
      <c r="AZ3" s="66"/>
      <c r="BA3" s="66"/>
      <c r="BB3" s="66"/>
      <c r="BC3" s="66"/>
      <c r="BD3" s="66"/>
      <c r="BE3" s="162"/>
      <c r="BF3" s="162"/>
      <c r="BG3" s="162"/>
      <c r="BH3" s="163"/>
      <c r="BI3" s="163"/>
    </row>
    <row r="4" spans="1:61" ht="30" customHeight="1">
      <c r="A4" s="542"/>
      <c r="B4" s="543"/>
      <c r="C4" s="544"/>
      <c r="D4" s="542"/>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4"/>
      <c r="AM4" s="547" t="s">
        <v>65</v>
      </c>
      <c r="AN4" s="456"/>
      <c r="AO4" s="465"/>
      <c r="AP4" s="66"/>
      <c r="AQ4" s="66"/>
      <c r="AR4" s="66"/>
      <c r="AS4" s="66"/>
      <c r="AT4" s="66"/>
      <c r="AU4" s="66"/>
      <c r="AV4" s="66"/>
      <c r="AW4" s="66"/>
      <c r="AX4" s="66"/>
      <c r="AY4" s="66"/>
      <c r="AZ4" s="66"/>
      <c r="BA4" s="66"/>
      <c r="BB4" s="66"/>
      <c r="BC4" s="66"/>
      <c r="BD4" s="66"/>
      <c r="BE4" s="162"/>
      <c r="BF4" s="162"/>
      <c r="BG4" s="162"/>
      <c r="BH4" s="163"/>
      <c r="BI4" s="163"/>
    </row>
    <row r="5" spans="1:61" ht="8.25" customHeight="1">
      <c r="A5" s="548"/>
      <c r="B5" s="549"/>
      <c r="C5" s="549"/>
      <c r="D5" s="549"/>
      <c r="E5" s="549"/>
      <c r="F5" s="549"/>
      <c r="G5" s="549"/>
      <c r="H5" s="549"/>
      <c r="I5" s="549"/>
      <c r="J5" s="549"/>
      <c r="K5" s="549"/>
      <c r="L5" s="549"/>
      <c r="M5" s="549"/>
      <c r="N5" s="549"/>
      <c r="O5" s="549"/>
      <c r="P5" s="549"/>
      <c r="Q5" s="549"/>
      <c r="R5" s="549"/>
      <c r="S5" s="549"/>
      <c r="T5" s="549"/>
      <c r="U5" s="549"/>
      <c r="V5" s="549"/>
      <c r="W5" s="549"/>
      <c r="X5" s="549"/>
      <c r="Y5" s="549"/>
      <c r="Z5" s="549"/>
      <c r="AA5" s="549"/>
      <c r="AB5" s="549"/>
      <c r="AC5" s="549"/>
      <c r="AD5" s="549"/>
      <c r="AE5" s="549"/>
      <c r="AF5" s="549"/>
      <c r="AG5" s="549"/>
      <c r="AH5" s="549"/>
      <c r="AI5" s="549"/>
      <c r="AJ5" s="549"/>
      <c r="AK5" s="549"/>
      <c r="AL5" s="549"/>
      <c r="AM5" s="549"/>
      <c r="AN5" s="549"/>
      <c r="AO5" s="550"/>
      <c r="AP5" s="66"/>
      <c r="AQ5" s="66"/>
      <c r="AR5" s="66"/>
      <c r="AS5" s="66"/>
      <c r="AT5" s="66"/>
      <c r="AU5" s="66"/>
      <c r="AV5" s="66"/>
      <c r="AW5" s="66"/>
      <c r="AX5" s="66"/>
      <c r="AY5" s="66"/>
      <c r="AZ5" s="66"/>
      <c r="BA5" s="66"/>
      <c r="BB5" s="66"/>
      <c r="BC5" s="66"/>
      <c r="BD5" s="66"/>
      <c r="BE5" s="162"/>
      <c r="BF5" s="162"/>
      <c r="BG5" s="162"/>
      <c r="BH5" s="162"/>
      <c r="BI5" s="162"/>
    </row>
    <row r="6" spans="1:61" ht="30" customHeight="1">
      <c r="A6" s="68" t="s">
        <v>66</v>
      </c>
      <c r="B6" s="68"/>
      <c r="C6" s="68"/>
      <c r="D6" s="68"/>
      <c r="E6" s="564"/>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65"/>
      <c r="AP6" s="66"/>
      <c r="AQ6" s="66"/>
      <c r="AR6" s="66"/>
      <c r="AS6" s="66"/>
      <c r="AT6" s="66"/>
      <c r="AU6" s="66"/>
      <c r="AV6" s="66"/>
      <c r="AW6" s="66"/>
      <c r="AX6" s="66"/>
      <c r="AY6" s="66"/>
      <c r="AZ6" s="66"/>
      <c r="BA6" s="66"/>
      <c r="BB6" s="66"/>
      <c r="BC6" s="66"/>
      <c r="BD6" s="66"/>
      <c r="BE6" s="162"/>
      <c r="BF6" s="162"/>
      <c r="BG6" s="162"/>
      <c r="BH6" s="162"/>
      <c r="BI6" s="162"/>
    </row>
    <row r="7" spans="1:61" ht="30" customHeight="1">
      <c r="A7" s="69" t="s">
        <v>67</v>
      </c>
      <c r="B7" s="70"/>
      <c r="C7" s="70"/>
      <c r="D7" s="71"/>
      <c r="E7" s="595" t="s">
        <v>1009</v>
      </c>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65"/>
      <c r="AN7" s="72"/>
      <c r="AO7" s="73"/>
      <c r="AP7" s="66"/>
      <c r="AQ7" s="66"/>
      <c r="AR7" s="66"/>
      <c r="AS7" s="66"/>
      <c r="AT7" s="66"/>
      <c r="AU7" s="66"/>
      <c r="AV7" s="66"/>
      <c r="AW7" s="66"/>
      <c r="AX7" s="66"/>
      <c r="AY7" s="66"/>
      <c r="AZ7" s="66"/>
      <c r="BA7" s="66"/>
      <c r="BB7" s="66"/>
      <c r="BC7" s="66"/>
      <c r="BD7" s="66"/>
      <c r="BE7" s="162"/>
      <c r="BF7" s="162"/>
      <c r="BG7" s="162"/>
      <c r="BH7" s="162"/>
      <c r="BI7" s="162"/>
    </row>
    <row r="8" spans="1:61" ht="30" customHeight="1">
      <c r="A8" s="69" t="s">
        <v>69</v>
      </c>
      <c r="B8" s="70"/>
      <c r="C8" s="70"/>
      <c r="D8" s="71"/>
      <c r="E8" s="595" t="s">
        <v>1010</v>
      </c>
      <c r="F8" s="456"/>
      <c r="G8" s="456"/>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65"/>
      <c r="AN8" s="72"/>
      <c r="AO8" s="73"/>
      <c r="AP8" s="66"/>
      <c r="AQ8" s="66"/>
      <c r="AR8" s="66"/>
      <c r="AS8" s="66"/>
      <c r="AT8" s="66"/>
      <c r="AU8" s="66"/>
      <c r="AV8" s="66"/>
      <c r="AW8" s="66"/>
      <c r="AX8" s="66"/>
      <c r="AY8" s="66"/>
      <c r="AZ8" s="66"/>
      <c r="BA8" s="66"/>
      <c r="BB8" s="66"/>
      <c r="BC8" s="66"/>
      <c r="BD8" s="66"/>
      <c r="BE8" s="162"/>
      <c r="BF8" s="162"/>
      <c r="BG8" s="162"/>
      <c r="BH8" s="162"/>
      <c r="BI8" s="162"/>
    </row>
    <row r="9" spans="1:61" ht="30" customHeight="1">
      <c r="A9" s="69" t="s">
        <v>71</v>
      </c>
      <c r="B9" s="70"/>
      <c r="C9" s="70"/>
      <c r="D9" s="71"/>
      <c r="E9" s="703" t="s">
        <v>1011</v>
      </c>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65"/>
      <c r="AN9" s="72"/>
      <c r="AO9" s="73"/>
      <c r="AP9" s="66"/>
      <c r="AQ9" s="66"/>
      <c r="AR9" s="66"/>
      <c r="AS9" s="66"/>
      <c r="AT9" s="66"/>
      <c r="AU9" s="66"/>
      <c r="AV9" s="66"/>
      <c r="AW9" s="66"/>
      <c r="AX9" s="66"/>
      <c r="AY9" s="66"/>
      <c r="AZ9" s="66"/>
      <c r="BA9" s="66"/>
      <c r="BB9" s="66"/>
      <c r="BC9" s="66"/>
      <c r="BD9" s="66"/>
      <c r="BE9" s="162"/>
      <c r="BF9" s="162"/>
      <c r="BG9" s="162"/>
      <c r="BH9" s="162"/>
      <c r="BI9" s="162"/>
    </row>
    <row r="10" spans="1:61" ht="8.25" customHeight="1">
      <c r="A10" s="74"/>
      <c r="B10" s="74"/>
      <c r="C10" s="74"/>
      <c r="D10" s="75"/>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4"/>
      <c r="AL10" s="430"/>
      <c r="AM10" s="430"/>
      <c r="AN10" s="430"/>
      <c r="AO10" s="430"/>
      <c r="AP10" s="66"/>
      <c r="AQ10" s="66"/>
      <c r="AR10" s="66"/>
      <c r="AS10" s="66"/>
      <c r="AT10" s="66"/>
      <c r="AU10" s="66"/>
      <c r="AV10" s="66"/>
      <c r="AW10" s="66"/>
      <c r="AX10" s="66"/>
      <c r="AY10" s="66"/>
      <c r="AZ10" s="66"/>
      <c r="BA10" s="66"/>
      <c r="BB10" s="66"/>
      <c r="BC10" s="66"/>
      <c r="BD10" s="66"/>
      <c r="BE10" s="162"/>
      <c r="BF10" s="162"/>
      <c r="BG10" s="162"/>
      <c r="BH10" s="162"/>
      <c r="BI10" s="162"/>
    </row>
    <row r="11" spans="1:61" ht="38.25" customHeight="1">
      <c r="A11" s="565" t="s">
        <v>73</v>
      </c>
      <c r="B11" s="516"/>
      <c r="C11" s="566" t="s">
        <v>74</v>
      </c>
      <c r="D11" s="516"/>
      <c r="E11" s="514" t="s">
        <v>75</v>
      </c>
      <c r="F11" s="515"/>
      <c r="G11" s="515"/>
      <c r="H11" s="516"/>
      <c r="I11" s="554" t="s">
        <v>76</v>
      </c>
      <c r="J11" s="515"/>
      <c r="K11" s="515"/>
      <c r="L11" s="555"/>
      <c r="M11" s="552" t="s">
        <v>77</v>
      </c>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53"/>
      <c r="AL11" s="704" t="s">
        <v>78</v>
      </c>
      <c r="AM11" s="705"/>
      <c r="AN11" s="705"/>
      <c r="AO11" s="706"/>
      <c r="AP11" s="77"/>
      <c r="AQ11" s="77"/>
      <c r="AR11" s="77"/>
      <c r="AS11" s="77"/>
      <c r="AT11" s="77"/>
      <c r="AU11" s="77"/>
      <c r="AV11" s="77"/>
      <c r="AW11" s="77"/>
      <c r="AX11" s="77"/>
      <c r="AY11" s="77"/>
      <c r="AZ11" s="77"/>
      <c r="BA11" s="77"/>
      <c r="BB11" s="77"/>
      <c r="BC11" s="77"/>
      <c r="BD11" s="77"/>
      <c r="BE11" s="164"/>
      <c r="BF11" s="164"/>
      <c r="BG11" s="164"/>
      <c r="BH11" s="164"/>
      <c r="BI11" s="164"/>
    </row>
    <row r="12" spans="1:61" ht="3.75" customHeight="1">
      <c r="A12" s="517"/>
      <c r="B12" s="518"/>
      <c r="C12" s="517"/>
      <c r="D12" s="518"/>
      <c r="E12" s="517"/>
      <c r="F12" s="461"/>
      <c r="G12" s="461"/>
      <c r="H12" s="518"/>
      <c r="I12" s="517"/>
      <c r="J12" s="461"/>
      <c r="K12" s="461"/>
      <c r="L12" s="556"/>
      <c r="M12" s="558" t="s">
        <v>79</v>
      </c>
      <c r="N12" s="555"/>
      <c r="O12" s="522" t="s">
        <v>80</v>
      </c>
      <c r="P12" s="515"/>
      <c r="Q12" s="515"/>
      <c r="R12" s="515"/>
      <c r="S12" s="515"/>
      <c r="T12" s="515"/>
      <c r="U12" s="515"/>
      <c r="V12" s="515"/>
      <c r="W12" s="515"/>
      <c r="X12" s="515"/>
      <c r="Y12" s="515"/>
      <c r="Z12" s="515"/>
      <c r="AA12" s="515"/>
      <c r="AB12" s="515"/>
      <c r="AC12" s="515"/>
      <c r="AD12" s="515"/>
      <c r="AE12" s="515"/>
      <c r="AF12" s="515"/>
      <c r="AG12" s="516"/>
      <c r="AH12" s="561" t="s">
        <v>81</v>
      </c>
      <c r="AI12" s="515"/>
      <c r="AJ12" s="515"/>
      <c r="AK12" s="555"/>
      <c r="AL12" s="707" t="s">
        <v>82</v>
      </c>
      <c r="AM12" s="708"/>
      <c r="AN12" s="713" t="s">
        <v>83</v>
      </c>
      <c r="AO12" s="714"/>
      <c r="AP12" s="66"/>
      <c r="AQ12" s="66"/>
      <c r="AR12" s="66"/>
      <c r="AS12" s="66"/>
      <c r="AT12" s="66"/>
      <c r="AU12" s="66"/>
      <c r="AV12" s="66"/>
      <c r="AW12" s="66"/>
      <c r="AX12" s="66"/>
      <c r="AY12" s="66"/>
      <c r="AZ12" s="66"/>
      <c r="BA12" s="66"/>
      <c r="BB12" s="66"/>
      <c r="BC12" s="66"/>
      <c r="BD12" s="66"/>
      <c r="BE12" s="162"/>
      <c r="BF12" s="162"/>
      <c r="BG12" s="162"/>
      <c r="BH12" s="162"/>
      <c r="BI12" s="162"/>
    </row>
    <row r="13" spans="1:61" ht="45" customHeight="1">
      <c r="A13" s="517"/>
      <c r="B13" s="518"/>
      <c r="C13" s="517"/>
      <c r="D13" s="518"/>
      <c r="E13" s="517"/>
      <c r="F13" s="461"/>
      <c r="G13" s="461"/>
      <c r="H13" s="518"/>
      <c r="I13" s="517"/>
      <c r="J13" s="461"/>
      <c r="K13" s="461"/>
      <c r="L13" s="556"/>
      <c r="M13" s="559"/>
      <c r="N13" s="556"/>
      <c r="O13" s="523"/>
      <c r="P13" s="520"/>
      <c r="Q13" s="520"/>
      <c r="R13" s="520"/>
      <c r="S13" s="520"/>
      <c r="T13" s="520"/>
      <c r="U13" s="520"/>
      <c r="V13" s="520"/>
      <c r="W13" s="520"/>
      <c r="X13" s="520"/>
      <c r="Y13" s="520"/>
      <c r="Z13" s="520"/>
      <c r="AA13" s="520"/>
      <c r="AB13" s="520"/>
      <c r="AC13" s="520"/>
      <c r="AD13" s="520"/>
      <c r="AE13" s="520"/>
      <c r="AF13" s="520"/>
      <c r="AG13" s="521"/>
      <c r="AH13" s="559"/>
      <c r="AI13" s="461"/>
      <c r="AJ13" s="461"/>
      <c r="AK13" s="556"/>
      <c r="AL13" s="709"/>
      <c r="AM13" s="710"/>
      <c r="AN13" s="715"/>
      <c r="AO13" s="716"/>
      <c r="AP13" s="66"/>
      <c r="AQ13" s="66"/>
      <c r="AR13" s="66"/>
      <c r="AS13" s="66"/>
      <c r="AT13" s="66"/>
      <c r="AU13" s="66"/>
      <c r="AV13" s="66"/>
      <c r="AW13" s="66"/>
      <c r="AX13" s="66"/>
      <c r="AY13" s="66"/>
      <c r="AZ13" s="66"/>
      <c r="BA13" s="66"/>
      <c r="BB13" s="66"/>
      <c r="BC13" s="66"/>
      <c r="BD13" s="66"/>
      <c r="BE13" s="162"/>
      <c r="BF13" s="162"/>
      <c r="BG13" s="162"/>
      <c r="BH13" s="162"/>
      <c r="BI13" s="162"/>
    </row>
    <row r="14" spans="1:61" ht="42.75" customHeight="1">
      <c r="A14" s="519"/>
      <c r="B14" s="521"/>
      <c r="C14" s="519"/>
      <c r="D14" s="521"/>
      <c r="E14" s="519"/>
      <c r="F14" s="520"/>
      <c r="G14" s="520"/>
      <c r="H14" s="521"/>
      <c r="I14" s="519"/>
      <c r="J14" s="520"/>
      <c r="K14" s="520"/>
      <c r="L14" s="557"/>
      <c r="M14" s="523"/>
      <c r="N14" s="557"/>
      <c r="O14" s="528" t="s">
        <v>84</v>
      </c>
      <c r="P14" s="529"/>
      <c r="Q14" s="79"/>
      <c r="R14" s="80"/>
      <c r="S14" s="524" t="s">
        <v>85</v>
      </c>
      <c r="T14" s="526"/>
      <c r="U14" s="524" t="s">
        <v>86</v>
      </c>
      <c r="V14" s="526"/>
      <c r="W14" s="524" t="s">
        <v>87</v>
      </c>
      <c r="X14" s="526"/>
      <c r="Y14" s="524" t="s">
        <v>88</v>
      </c>
      <c r="Z14" s="526"/>
      <c r="AA14" s="524" t="s">
        <v>89</v>
      </c>
      <c r="AB14" s="526"/>
      <c r="AC14" s="524" t="s">
        <v>90</v>
      </c>
      <c r="AD14" s="525"/>
      <c r="AE14" s="525"/>
      <c r="AF14" s="525"/>
      <c r="AG14" s="526"/>
      <c r="AH14" s="523"/>
      <c r="AI14" s="520"/>
      <c r="AJ14" s="520"/>
      <c r="AK14" s="557"/>
      <c r="AL14" s="711"/>
      <c r="AM14" s="712"/>
      <c r="AN14" s="717"/>
      <c r="AO14" s="718"/>
      <c r="AP14" s="66"/>
      <c r="AQ14" s="66"/>
      <c r="AR14" s="66"/>
      <c r="AS14" s="66"/>
      <c r="AT14" s="66"/>
      <c r="AU14" s="66"/>
      <c r="AV14" s="66"/>
      <c r="AW14" s="66"/>
      <c r="AX14" s="66"/>
      <c r="AY14" s="66"/>
      <c r="AZ14" s="66"/>
      <c r="BA14" s="66"/>
      <c r="BB14" s="66"/>
      <c r="BC14" s="66"/>
      <c r="BD14" s="66"/>
      <c r="BE14" s="162"/>
      <c r="BF14" s="162"/>
      <c r="BG14" s="162"/>
      <c r="BH14" s="162"/>
      <c r="BI14" s="162"/>
    </row>
    <row r="15" spans="1:61" ht="75" customHeight="1">
      <c r="A15" s="530" t="s">
        <v>91</v>
      </c>
      <c r="B15" s="532" t="s">
        <v>92</v>
      </c>
      <c r="C15" s="533" t="s">
        <v>93</v>
      </c>
      <c r="D15" s="533" t="s">
        <v>94</v>
      </c>
      <c r="E15" s="534" t="s">
        <v>95</v>
      </c>
      <c r="F15" s="534" t="s">
        <v>96</v>
      </c>
      <c r="G15" s="534" t="s">
        <v>97</v>
      </c>
      <c r="H15" s="534" t="s">
        <v>98</v>
      </c>
      <c r="I15" s="535" t="s">
        <v>99</v>
      </c>
      <c r="J15" s="535" t="s">
        <v>100</v>
      </c>
      <c r="K15" s="535" t="s">
        <v>101</v>
      </c>
      <c r="L15" s="535" t="s">
        <v>102</v>
      </c>
      <c r="M15" s="508" t="s">
        <v>103</v>
      </c>
      <c r="N15" s="508" t="s">
        <v>104</v>
      </c>
      <c r="O15" s="508" t="s">
        <v>105</v>
      </c>
      <c r="P15" s="512" t="s">
        <v>106</v>
      </c>
      <c r="Q15" s="536" t="s">
        <v>107</v>
      </c>
      <c r="R15" s="527" t="s">
        <v>106</v>
      </c>
      <c r="S15" s="508" t="s">
        <v>108</v>
      </c>
      <c r="T15" s="512" t="s">
        <v>106</v>
      </c>
      <c r="U15" s="508" t="s">
        <v>109</v>
      </c>
      <c r="V15" s="512" t="s">
        <v>106</v>
      </c>
      <c r="W15" s="508" t="s">
        <v>110</v>
      </c>
      <c r="X15" s="512" t="s">
        <v>106</v>
      </c>
      <c r="Y15" s="508" t="s">
        <v>111</v>
      </c>
      <c r="Z15" s="512" t="s">
        <v>106</v>
      </c>
      <c r="AA15" s="508" t="s">
        <v>112</v>
      </c>
      <c r="AB15" s="512" t="s">
        <v>106</v>
      </c>
      <c r="AC15" s="508" t="s">
        <v>113</v>
      </c>
      <c r="AD15" s="508" t="s">
        <v>114</v>
      </c>
      <c r="AE15" s="508" t="s">
        <v>115</v>
      </c>
      <c r="AF15" s="508" t="s">
        <v>116</v>
      </c>
      <c r="AG15" s="508" t="s">
        <v>117</v>
      </c>
      <c r="AH15" s="508" t="s">
        <v>118</v>
      </c>
      <c r="AI15" s="511" t="s">
        <v>99</v>
      </c>
      <c r="AJ15" s="508" t="s">
        <v>100</v>
      </c>
      <c r="AK15" s="508" t="s">
        <v>119</v>
      </c>
      <c r="AL15" s="689" t="s">
        <v>120</v>
      </c>
      <c r="AM15" s="689" t="s">
        <v>96</v>
      </c>
      <c r="AN15" s="691" t="s">
        <v>120</v>
      </c>
      <c r="AO15" s="691" t="s">
        <v>96</v>
      </c>
      <c r="AP15" s="66"/>
      <c r="AQ15" s="66"/>
      <c r="AR15" s="66"/>
      <c r="AS15" s="66"/>
      <c r="AT15" s="66"/>
      <c r="AU15" s="66"/>
      <c r="AV15" s="66"/>
      <c r="AW15" s="66"/>
      <c r="AX15" s="66"/>
      <c r="AY15" s="66"/>
      <c r="AZ15" s="66"/>
      <c r="BA15" s="66"/>
      <c r="BB15" s="66"/>
      <c r="BC15" s="66"/>
      <c r="BD15" s="66"/>
      <c r="BE15" s="67"/>
      <c r="BF15" s="67"/>
      <c r="BG15" s="67"/>
      <c r="BH15" s="67"/>
      <c r="BI15" s="67"/>
    </row>
    <row r="16" spans="1:61" ht="57" customHeight="1">
      <c r="A16" s="531"/>
      <c r="B16" s="502"/>
      <c r="C16" s="502"/>
      <c r="D16" s="502"/>
      <c r="E16" s="502"/>
      <c r="F16" s="502"/>
      <c r="G16" s="502"/>
      <c r="H16" s="502"/>
      <c r="I16" s="502"/>
      <c r="J16" s="502"/>
      <c r="K16" s="502"/>
      <c r="L16" s="502"/>
      <c r="M16" s="502"/>
      <c r="N16" s="502"/>
      <c r="O16" s="502"/>
      <c r="P16" s="502"/>
      <c r="Q16" s="502"/>
      <c r="R16" s="502"/>
      <c r="S16" s="502"/>
      <c r="T16" s="502"/>
      <c r="U16" s="502"/>
      <c r="V16" s="502"/>
      <c r="W16" s="502"/>
      <c r="X16" s="502"/>
      <c r="Y16" s="502"/>
      <c r="Z16" s="502"/>
      <c r="AA16" s="502"/>
      <c r="AB16" s="502"/>
      <c r="AC16" s="502"/>
      <c r="AD16" s="502"/>
      <c r="AE16" s="502"/>
      <c r="AF16" s="502"/>
      <c r="AG16" s="502"/>
      <c r="AH16" s="502"/>
      <c r="AI16" s="502"/>
      <c r="AJ16" s="502"/>
      <c r="AK16" s="502"/>
      <c r="AL16" s="690"/>
      <c r="AM16" s="690"/>
      <c r="AN16" s="690"/>
      <c r="AO16" s="690"/>
      <c r="AP16" s="66"/>
      <c r="AQ16" s="66"/>
      <c r="AR16" s="66"/>
      <c r="AS16" s="66"/>
      <c r="AT16" s="66"/>
      <c r="AU16" s="66"/>
      <c r="AV16" s="66"/>
      <c r="AW16" s="66"/>
      <c r="AX16" s="66"/>
      <c r="AY16" s="66"/>
      <c r="AZ16" s="66"/>
      <c r="BA16" s="66"/>
      <c r="BB16" s="66"/>
      <c r="BC16" s="66"/>
      <c r="BD16" s="66"/>
      <c r="BE16" s="67"/>
      <c r="BF16" s="67"/>
      <c r="BG16" s="67"/>
      <c r="BH16" s="67"/>
      <c r="BI16" s="67"/>
    </row>
    <row r="17" spans="1:41" ht="243.75" customHeight="1">
      <c r="A17" s="501" t="s">
        <v>344</v>
      </c>
      <c r="B17" s="501">
        <v>1</v>
      </c>
      <c r="C17" s="166" t="s">
        <v>121</v>
      </c>
      <c r="D17" s="90" t="s">
        <v>1012</v>
      </c>
      <c r="E17" s="501" t="s">
        <v>1013</v>
      </c>
      <c r="F17" s="501" t="s">
        <v>1014</v>
      </c>
      <c r="G17" s="90" t="s">
        <v>1015</v>
      </c>
      <c r="H17" s="501" t="s">
        <v>198</v>
      </c>
      <c r="I17" s="507" t="s">
        <v>126</v>
      </c>
      <c r="J17" s="507" t="s">
        <v>127</v>
      </c>
      <c r="K17" s="501" t="s">
        <v>128</v>
      </c>
      <c r="L17" s="501" t="s">
        <v>201</v>
      </c>
      <c r="M17" s="86" t="s">
        <v>1016</v>
      </c>
      <c r="N17" s="87" t="s">
        <v>131</v>
      </c>
      <c r="O17" s="86" t="s">
        <v>1017</v>
      </c>
      <c r="P17" s="87">
        <v>30</v>
      </c>
      <c r="Q17" s="87"/>
      <c r="R17" s="87"/>
      <c r="S17" s="86" t="s">
        <v>1018</v>
      </c>
      <c r="T17" s="87">
        <v>15</v>
      </c>
      <c r="U17" s="86" t="s">
        <v>1019</v>
      </c>
      <c r="V17" s="87">
        <v>15</v>
      </c>
      <c r="W17" s="86" t="s">
        <v>1020</v>
      </c>
      <c r="X17" s="87">
        <v>15</v>
      </c>
      <c r="Y17" s="86" t="s">
        <v>1021</v>
      </c>
      <c r="Z17" s="87">
        <v>15</v>
      </c>
      <c r="AA17" s="86" t="s">
        <v>1022</v>
      </c>
      <c r="AB17" s="87">
        <v>10</v>
      </c>
      <c r="AC17" s="87">
        <f t="shared" ref="AC17:AC20" si="0">P17+R17+T17+V17+X17+Z17+AB17</f>
        <v>100</v>
      </c>
      <c r="AD17" s="87" t="s">
        <v>138</v>
      </c>
      <c r="AE17" s="86" t="s">
        <v>139</v>
      </c>
      <c r="AF17" s="87" t="s">
        <v>138</v>
      </c>
      <c r="AG17" s="86" t="s">
        <v>140</v>
      </c>
      <c r="AH17" s="507" t="s">
        <v>138</v>
      </c>
      <c r="AI17" s="507" t="s">
        <v>141</v>
      </c>
      <c r="AJ17" s="507" t="s">
        <v>142</v>
      </c>
      <c r="AK17" s="501" t="s">
        <v>143</v>
      </c>
      <c r="AL17" s="431">
        <v>1</v>
      </c>
      <c r="AM17" s="432" t="s">
        <v>1023</v>
      </c>
      <c r="AN17" s="431">
        <v>1</v>
      </c>
      <c r="AO17" s="432" t="s">
        <v>1024</v>
      </c>
    </row>
    <row r="18" spans="1:41" ht="229.5" customHeight="1">
      <c r="A18" s="506"/>
      <c r="B18" s="506"/>
      <c r="C18" s="166" t="s">
        <v>121</v>
      </c>
      <c r="D18" s="90" t="s">
        <v>1025</v>
      </c>
      <c r="E18" s="506"/>
      <c r="F18" s="506"/>
      <c r="G18" s="90" t="s">
        <v>1026</v>
      </c>
      <c r="H18" s="506"/>
      <c r="I18" s="506"/>
      <c r="J18" s="506"/>
      <c r="K18" s="506"/>
      <c r="L18" s="506"/>
      <c r="M18" s="86" t="s">
        <v>1027</v>
      </c>
      <c r="N18" s="87" t="s">
        <v>158</v>
      </c>
      <c r="O18" s="86" t="s">
        <v>1028</v>
      </c>
      <c r="P18" s="87">
        <v>30</v>
      </c>
      <c r="Q18" s="87"/>
      <c r="R18" s="87"/>
      <c r="S18" s="87" t="s">
        <v>1029</v>
      </c>
      <c r="T18" s="87">
        <v>15</v>
      </c>
      <c r="U18" s="87" t="s">
        <v>1030</v>
      </c>
      <c r="V18" s="87">
        <v>15</v>
      </c>
      <c r="W18" s="86" t="s">
        <v>1031</v>
      </c>
      <c r="X18" s="87">
        <v>15</v>
      </c>
      <c r="Y18" s="86" t="s">
        <v>1032</v>
      </c>
      <c r="Z18" s="87">
        <v>15</v>
      </c>
      <c r="AA18" s="86" t="s">
        <v>1033</v>
      </c>
      <c r="AB18" s="87">
        <v>10</v>
      </c>
      <c r="AC18" s="87">
        <f t="shared" si="0"/>
        <v>100</v>
      </c>
      <c r="AD18" s="87" t="s">
        <v>138</v>
      </c>
      <c r="AE18" s="86" t="s">
        <v>139</v>
      </c>
      <c r="AF18" s="87" t="s">
        <v>138</v>
      </c>
      <c r="AG18" s="86" t="s">
        <v>140</v>
      </c>
      <c r="AH18" s="506"/>
      <c r="AI18" s="506"/>
      <c r="AJ18" s="506"/>
      <c r="AK18" s="506"/>
      <c r="AL18" s="431">
        <v>2</v>
      </c>
      <c r="AM18" s="432" t="s">
        <v>1034</v>
      </c>
      <c r="AN18" s="431">
        <v>2</v>
      </c>
      <c r="AO18" s="432"/>
    </row>
    <row r="19" spans="1:41" ht="330" customHeight="1">
      <c r="A19" s="506"/>
      <c r="B19" s="506"/>
      <c r="C19" s="166" t="s">
        <v>237</v>
      </c>
      <c r="D19" s="90" t="s">
        <v>1035</v>
      </c>
      <c r="E19" s="506"/>
      <c r="F19" s="506"/>
      <c r="G19" s="90" t="s">
        <v>1036</v>
      </c>
      <c r="H19" s="506"/>
      <c r="I19" s="506"/>
      <c r="J19" s="506"/>
      <c r="K19" s="506"/>
      <c r="L19" s="506"/>
      <c r="M19" s="86" t="s">
        <v>1037</v>
      </c>
      <c r="N19" s="87" t="s">
        <v>131</v>
      </c>
      <c r="O19" s="86" t="s">
        <v>1038</v>
      </c>
      <c r="P19" s="87">
        <v>30</v>
      </c>
      <c r="Q19" s="87"/>
      <c r="R19" s="87"/>
      <c r="S19" s="86" t="s">
        <v>1039</v>
      </c>
      <c r="T19" s="87">
        <v>15</v>
      </c>
      <c r="U19" s="86" t="s">
        <v>1040</v>
      </c>
      <c r="V19" s="87">
        <v>15</v>
      </c>
      <c r="W19" s="86" t="s">
        <v>1041</v>
      </c>
      <c r="X19" s="87">
        <v>15</v>
      </c>
      <c r="Y19" s="86" t="s">
        <v>1042</v>
      </c>
      <c r="Z19" s="87">
        <v>15</v>
      </c>
      <c r="AA19" s="86" t="s">
        <v>1043</v>
      </c>
      <c r="AB19" s="87">
        <v>10</v>
      </c>
      <c r="AC19" s="87">
        <f t="shared" si="0"/>
        <v>100</v>
      </c>
      <c r="AD19" s="87" t="s">
        <v>138</v>
      </c>
      <c r="AE19" s="86" t="s">
        <v>139</v>
      </c>
      <c r="AF19" s="87" t="s">
        <v>138</v>
      </c>
      <c r="AG19" s="86" t="s">
        <v>140</v>
      </c>
      <c r="AH19" s="506"/>
      <c r="AI19" s="506"/>
      <c r="AJ19" s="506"/>
      <c r="AK19" s="506"/>
      <c r="AL19" s="431">
        <v>3</v>
      </c>
      <c r="AM19" s="432" t="s">
        <v>1835</v>
      </c>
      <c r="AN19" s="431">
        <v>3</v>
      </c>
      <c r="AO19" s="432" t="s">
        <v>1901</v>
      </c>
    </row>
    <row r="20" spans="1:41" ht="90">
      <c r="A20" s="502"/>
      <c r="B20" s="502"/>
      <c r="C20" s="166" t="s">
        <v>121</v>
      </c>
      <c r="D20" s="90" t="s">
        <v>1044</v>
      </c>
      <c r="E20" s="502"/>
      <c r="F20" s="502"/>
      <c r="G20" s="90" t="s">
        <v>1045</v>
      </c>
      <c r="H20" s="502"/>
      <c r="I20" s="502"/>
      <c r="J20" s="502"/>
      <c r="K20" s="502"/>
      <c r="L20" s="502"/>
      <c r="M20" s="86" t="s">
        <v>1046</v>
      </c>
      <c r="N20" s="87" t="s">
        <v>158</v>
      </c>
      <c r="O20" s="86" t="s">
        <v>1047</v>
      </c>
      <c r="P20" s="87">
        <v>30</v>
      </c>
      <c r="Q20" s="87"/>
      <c r="R20" s="87"/>
      <c r="S20" s="86" t="s">
        <v>1048</v>
      </c>
      <c r="T20" s="87">
        <v>15</v>
      </c>
      <c r="U20" s="86" t="s">
        <v>1049</v>
      </c>
      <c r="V20" s="87">
        <v>15</v>
      </c>
      <c r="W20" s="86" t="s">
        <v>1050</v>
      </c>
      <c r="X20" s="87">
        <v>15</v>
      </c>
      <c r="Y20" s="86" t="s">
        <v>1051</v>
      </c>
      <c r="Z20" s="87">
        <v>15</v>
      </c>
      <c r="AA20" s="86" t="s">
        <v>1052</v>
      </c>
      <c r="AB20" s="87">
        <v>10</v>
      </c>
      <c r="AC20" s="87">
        <f t="shared" si="0"/>
        <v>100</v>
      </c>
      <c r="AD20" s="87" t="s">
        <v>138</v>
      </c>
      <c r="AE20" s="86" t="s">
        <v>139</v>
      </c>
      <c r="AF20" s="87" t="s">
        <v>138</v>
      </c>
      <c r="AG20" s="86" t="s">
        <v>140</v>
      </c>
      <c r="AH20" s="502"/>
      <c r="AI20" s="502"/>
      <c r="AJ20" s="502"/>
      <c r="AK20" s="502"/>
      <c r="AL20" s="433"/>
      <c r="AM20" s="434"/>
      <c r="AN20" s="433">
        <v>4</v>
      </c>
      <c r="AO20" s="433"/>
    </row>
    <row r="21" spans="1:41" ht="15.75" customHeight="1">
      <c r="A21" s="170"/>
      <c r="B21" s="170"/>
      <c r="C21" s="170"/>
      <c r="D21" s="170"/>
      <c r="E21" s="170"/>
      <c r="F21" s="170"/>
      <c r="G21" s="170"/>
      <c r="H21" s="170"/>
      <c r="I21" s="170"/>
      <c r="J21" s="170"/>
      <c r="K21" s="170"/>
      <c r="L21" s="170"/>
      <c r="M21" s="94"/>
      <c r="N21" s="94"/>
      <c r="O21" s="94"/>
      <c r="P21" s="94"/>
      <c r="Q21" s="94"/>
      <c r="R21" s="94"/>
      <c r="S21" s="94"/>
      <c r="T21" s="94"/>
      <c r="U21" s="94"/>
      <c r="V21" s="94"/>
      <c r="W21" s="94"/>
      <c r="X21" s="94"/>
      <c r="Y21" s="94"/>
      <c r="Z21" s="94"/>
      <c r="AA21" s="94"/>
      <c r="AB21" s="94"/>
      <c r="AC21" s="94"/>
      <c r="AD21" s="94"/>
      <c r="AE21" s="94"/>
      <c r="AF21" s="94"/>
      <c r="AG21" s="94"/>
      <c r="AH21" s="95"/>
      <c r="AI21" s="170"/>
      <c r="AJ21" s="171"/>
      <c r="AK21" s="170"/>
      <c r="AL21" s="435"/>
      <c r="AM21" s="435"/>
      <c r="AN21" s="435"/>
      <c r="AO21" s="435"/>
    </row>
    <row r="22" spans="1:41" ht="311.25" customHeight="1">
      <c r="A22" s="501" t="s">
        <v>344</v>
      </c>
      <c r="B22" s="501">
        <v>2</v>
      </c>
      <c r="C22" s="166" t="s">
        <v>121</v>
      </c>
      <c r="D22" s="90" t="s">
        <v>1053</v>
      </c>
      <c r="E22" s="501" t="s">
        <v>1054</v>
      </c>
      <c r="F22" s="501" t="s">
        <v>1055</v>
      </c>
      <c r="G22" s="90" t="s">
        <v>1056</v>
      </c>
      <c r="H22" s="501" t="s">
        <v>198</v>
      </c>
      <c r="I22" s="507" t="s">
        <v>226</v>
      </c>
      <c r="J22" s="501" t="s">
        <v>127</v>
      </c>
      <c r="K22" s="501" t="s">
        <v>224</v>
      </c>
      <c r="L22" s="501" t="s">
        <v>201</v>
      </c>
      <c r="M22" s="86" t="s">
        <v>1057</v>
      </c>
      <c r="N22" s="87" t="s">
        <v>158</v>
      </c>
      <c r="O22" s="86" t="s">
        <v>1017</v>
      </c>
      <c r="P22" s="87">
        <v>30</v>
      </c>
      <c r="Q22" s="87"/>
      <c r="R22" s="87"/>
      <c r="S22" s="86" t="s">
        <v>1058</v>
      </c>
      <c r="T22" s="87">
        <v>15</v>
      </c>
      <c r="U22" s="86" t="s">
        <v>1059</v>
      </c>
      <c r="V22" s="87">
        <v>15</v>
      </c>
      <c r="W22" s="86" t="s">
        <v>1060</v>
      </c>
      <c r="X22" s="87">
        <v>15</v>
      </c>
      <c r="Y22" s="86" t="s">
        <v>1061</v>
      </c>
      <c r="Z22" s="87">
        <v>15</v>
      </c>
      <c r="AA22" s="86" t="s">
        <v>1062</v>
      </c>
      <c r="AB22" s="87">
        <v>10</v>
      </c>
      <c r="AC22" s="87">
        <f t="shared" ref="AC22:AC24" si="1">P22+R22+T22+V22+X22+Z22+AB22</f>
        <v>100</v>
      </c>
      <c r="AD22" s="87" t="s">
        <v>138</v>
      </c>
      <c r="AE22" s="86" t="s">
        <v>139</v>
      </c>
      <c r="AF22" s="87" t="s">
        <v>138</v>
      </c>
      <c r="AG22" s="86" t="s">
        <v>140</v>
      </c>
      <c r="AH22" s="507" t="s">
        <v>138</v>
      </c>
      <c r="AI22" s="507" t="s">
        <v>141</v>
      </c>
      <c r="AJ22" s="507" t="s">
        <v>142</v>
      </c>
      <c r="AK22" s="501" t="s">
        <v>143</v>
      </c>
      <c r="AL22" s="431">
        <v>1</v>
      </c>
      <c r="AM22" s="432" t="s">
        <v>1063</v>
      </c>
      <c r="AN22" s="431">
        <v>1</v>
      </c>
      <c r="AO22" s="432" t="s">
        <v>1064</v>
      </c>
    </row>
    <row r="23" spans="1:41" ht="15.75" customHeight="1">
      <c r="A23" s="506"/>
      <c r="B23" s="506"/>
      <c r="C23" s="166" t="s">
        <v>237</v>
      </c>
      <c r="D23" s="90" t="s">
        <v>1065</v>
      </c>
      <c r="E23" s="506"/>
      <c r="F23" s="506"/>
      <c r="G23" s="90" t="s">
        <v>1066</v>
      </c>
      <c r="H23" s="506"/>
      <c r="I23" s="506"/>
      <c r="J23" s="506"/>
      <c r="K23" s="506"/>
      <c r="L23" s="506"/>
      <c r="M23" s="213" t="s">
        <v>1067</v>
      </c>
      <c r="N23" s="87" t="s">
        <v>131</v>
      </c>
      <c r="O23" s="86" t="s">
        <v>1017</v>
      </c>
      <c r="P23" s="87">
        <v>30</v>
      </c>
      <c r="Q23" s="87"/>
      <c r="R23" s="87"/>
      <c r="S23" s="86" t="s">
        <v>1068</v>
      </c>
      <c r="T23" s="87">
        <v>15</v>
      </c>
      <c r="U23" s="86" t="s">
        <v>1069</v>
      </c>
      <c r="V23" s="87">
        <v>15</v>
      </c>
      <c r="W23" s="86" t="s">
        <v>1070</v>
      </c>
      <c r="X23" s="87">
        <v>15</v>
      </c>
      <c r="Y23" s="86" t="s">
        <v>1071</v>
      </c>
      <c r="Z23" s="87">
        <v>15</v>
      </c>
      <c r="AA23" s="86" t="s">
        <v>1072</v>
      </c>
      <c r="AB23" s="87">
        <v>10</v>
      </c>
      <c r="AC23" s="87">
        <f t="shared" si="1"/>
        <v>100</v>
      </c>
      <c r="AD23" s="87" t="s">
        <v>138</v>
      </c>
      <c r="AE23" s="86" t="s">
        <v>139</v>
      </c>
      <c r="AF23" s="87" t="s">
        <v>138</v>
      </c>
      <c r="AG23" s="86" t="s">
        <v>140</v>
      </c>
      <c r="AH23" s="506"/>
      <c r="AI23" s="506"/>
      <c r="AJ23" s="506"/>
      <c r="AK23" s="506"/>
      <c r="AL23" s="431">
        <v>2</v>
      </c>
      <c r="AM23" s="432" t="s">
        <v>1073</v>
      </c>
      <c r="AN23" s="431">
        <v>2</v>
      </c>
      <c r="AO23" s="432"/>
    </row>
    <row r="24" spans="1:41" ht="291" customHeight="1">
      <c r="A24" s="502"/>
      <c r="B24" s="502"/>
      <c r="C24" s="166" t="s">
        <v>121</v>
      </c>
      <c r="D24" s="90" t="s">
        <v>1074</v>
      </c>
      <c r="E24" s="502"/>
      <c r="F24" s="502"/>
      <c r="G24" s="90" t="s">
        <v>1075</v>
      </c>
      <c r="H24" s="502"/>
      <c r="I24" s="502"/>
      <c r="J24" s="502"/>
      <c r="K24" s="502"/>
      <c r="L24" s="502"/>
      <c r="M24" s="86" t="s">
        <v>1076</v>
      </c>
      <c r="N24" s="87" t="s">
        <v>131</v>
      </c>
      <c r="O24" s="86" t="s">
        <v>1017</v>
      </c>
      <c r="P24" s="87">
        <v>30</v>
      </c>
      <c r="Q24" s="87"/>
      <c r="R24" s="87"/>
      <c r="S24" s="86" t="s">
        <v>1077</v>
      </c>
      <c r="T24" s="87">
        <v>15</v>
      </c>
      <c r="U24" s="86" t="s">
        <v>1078</v>
      </c>
      <c r="V24" s="87">
        <v>15</v>
      </c>
      <c r="W24" s="86" t="s">
        <v>1079</v>
      </c>
      <c r="X24" s="87">
        <v>15</v>
      </c>
      <c r="Y24" s="86" t="s">
        <v>1080</v>
      </c>
      <c r="Z24" s="87">
        <v>15</v>
      </c>
      <c r="AA24" s="86" t="s">
        <v>1081</v>
      </c>
      <c r="AB24" s="87">
        <v>10</v>
      </c>
      <c r="AC24" s="87">
        <f t="shared" si="1"/>
        <v>100</v>
      </c>
      <c r="AD24" s="87" t="s">
        <v>138</v>
      </c>
      <c r="AE24" s="86" t="s">
        <v>139</v>
      </c>
      <c r="AF24" s="87" t="s">
        <v>138</v>
      </c>
      <c r="AG24" s="86" t="s">
        <v>140</v>
      </c>
      <c r="AH24" s="502"/>
      <c r="AI24" s="502"/>
      <c r="AJ24" s="502"/>
      <c r="AK24" s="502"/>
      <c r="AL24" s="431">
        <v>3</v>
      </c>
      <c r="AM24" s="432" t="s">
        <v>1837</v>
      </c>
      <c r="AN24" s="431">
        <v>3</v>
      </c>
      <c r="AO24" s="432" t="s">
        <v>1902</v>
      </c>
    </row>
    <row r="25" spans="1:41" ht="15.75" customHeight="1">
      <c r="A25" s="303"/>
      <c r="B25" s="303"/>
      <c r="C25" s="303"/>
      <c r="D25" s="303"/>
      <c r="E25" s="303"/>
      <c r="F25" s="303"/>
      <c r="G25" s="303"/>
      <c r="H25" s="303"/>
      <c r="I25" s="303"/>
      <c r="J25" s="303"/>
      <c r="K25" s="303"/>
      <c r="L25" s="303"/>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3"/>
      <c r="AJ25" s="303"/>
      <c r="AK25" s="303"/>
      <c r="AL25" s="436"/>
      <c r="AM25" s="436"/>
      <c r="AN25" s="436"/>
      <c r="AO25" s="436"/>
    </row>
    <row r="26" spans="1:41" ht="123" customHeight="1">
      <c r="A26" s="501" t="s">
        <v>344</v>
      </c>
      <c r="B26" s="501">
        <v>3</v>
      </c>
      <c r="C26" s="305" t="s">
        <v>162</v>
      </c>
      <c r="D26" s="306" t="s">
        <v>1082</v>
      </c>
      <c r="E26" s="644" t="s">
        <v>1083</v>
      </c>
      <c r="F26" s="644" t="s">
        <v>1084</v>
      </c>
      <c r="G26" s="702" t="s">
        <v>1085</v>
      </c>
      <c r="H26" s="501" t="s">
        <v>198</v>
      </c>
      <c r="I26" s="630" t="s">
        <v>126</v>
      </c>
      <c r="J26" s="507" t="s">
        <v>127</v>
      </c>
      <c r="K26" s="501" t="s">
        <v>128</v>
      </c>
      <c r="L26" s="501" t="s">
        <v>201</v>
      </c>
      <c r="M26" s="501" t="s">
        <v>1086</v>
      </c>
      <c r="N26" s="507" t="s">
        <v>131</v>
      </c>
      <c r="O26" s="501" t="s">
        <v>1087</v>
      </c>
      <c r="P26" s="507">
        <v>30</v>
      </c>
      <c r="Q26" s="87"/>
      <c r="R26" s="87"/>
      <c r="S26" s="501" t="s">
        <v>1088</v>
      </c>
      <c r="T26" s="507">
        <v>15</v>
      </c>
      <c r="U26" s="501" t="s">
        <v>1089</v>
      </c>
      <c r="V26" s="507">
        <v>15</v>
      </c>
      <c r="W26" s="501" t="s">
        <v>1090</v>
      </c>
      <c r="X26" s="507">
        <v>15</v>
      </c>
      <c r="Y26" s="501" t="s">
        <v>1091</v>
      </c>
      <c r="Z26" s="507">
        <v>15</v>
      </c>
      <c r="AA26" s="501" t="s">
        <v>1092</v>
      </c>
      <c r="AB26" s="507">
        <v>10</v>
      </c>
      <c r="AC26" s="507">
        <f>P26+R26+T26+V26+X26+Z26+AB26</f>
        <v>100</v>
      </c>
      <c r="AD26" s="507" t="s">
        <v>138</v>
      </c>
      <c r="AE26" s="501" t="s">
        <v>139</v>
      </c>
      <c r="AF26" s="507" t="s">
        <v>138</v>
      </c>
      <c r="AG26" s="507" t="s">
        <v>140</v>
      </c>
      <c r="AH26" s="507" t="s">
        <v>138</v>
      </c>
      <c r="AI26" s="507" t="s">
        <v>141</v>
      </c>
      <c r="AJ26" s="507" t="s">
        <v>142</v>
      </c>
      <c r="AK26" s="501" t="s">
        <v>143</v>
      </c>
      <c r="AL26" s="692">
        <v>1</v>
      </c>
      <c r="AM26" s="694" t="s">
        <v>1093</v>
      </c>
      <c r="AN26" s="692">
        <v>1</v>
      </c>
      <c r="AO26" s="695" t="s">
        <v>1094</v>
      </c>
    </row>
    <row r="27" spans="1:41" ht="135" customHeight="1">
      <c r="A27" s="506"/>
      <c r="B27" s="506"/>
      <c r="C27" s="305" t="s">
        <v>121</v>
      </c>
      <c r="D27" s="306" t="s">
        <v>1095</v>
      </c>
      <c r="E27" s="506"/>
      <c r="F27" s="506"/>
      <c r="G27" s="502"/>
      <c r="H27" s="506"/>
      <c r="I27" s="506"/>
      <c r="J27" s="506"/>
      <c r="K27" s="506"/>
      <c r="L27" s="506"/>
      <c r="M27" s="502"/>
      <c r="N27" s="502"/>
      <c r="O27" s="502"/>
      <c r="P27" s="502"/>
      <c r="Q27" s="87"/>
      <c r="R27" s="87"/>
      <c r="S27" s="502"/>
      <c r="T27" s="502"/>
      <c r="U27" s="502"/>
      <c r="V27" s="502"/>
      <c r="W27" s="502"/>
      <c r="X27" s="502"/>
      <c r="Y27" s="502"/>
      <c r="Z27" s="502"/>
      <c r="AA27" s="502"/>
      <c r="AB27" s="502"/>
      <c r="AC27" s="502"/>
      <c r="AD27" s="502"/>
      <c r="AE27" s="502"/>
      <c r="AF27" s="502"/>
      <c r="AG27" s="502"/>
      <c r="AH27" s="506"/>
      <c r="AI27" s="506"/>
      <c r="AJ27" s="506"/>
      <c r="AK27" s="506"/>
      <c r="AL27" s="690"/>
      <c r="AM27" s="690"/>
      <c r="AN27" s="690"/>
      <c r="AO27" s="690"/>
    </row>
    <row r="28" spans="1:41" ht="78" customHeight="1">
      <c r="A28" s="506"/>
      <c r="B28" s="506"/>
      <c r="C28" s="305" t="s">
        <v>121</v>
      </c>
      <c r="D28" s="306" t="s">
        <v>1096</v>
      </c>
      <c r="E28" s="506"/>
      <c r="F28" s="506"/>
      <c r="G28" s="702" t="s">
        <v>1097</v>
      </c>
      <c r="H28" s="506"/>
      <c r="I28" s="506"/>
      <c r="J28" s="506"/>
      <c r="K28" s="506"/>
      <c r="L28" s="506"/>
      <c r="M28" s="86" t="s">
        <v>1098</v>
      </c>
      <c r="N28" s="87" t="s">
        <v>131</v>
      </c>
      <c r="O28" s="86" t="s">
        <v>1038</v>
      </c>
      <c r="P28" s="87">
        <v>30</v>
      </c>
      <c r="Q28" s="87"/>
      <c r="R28" s="87"/>
      <c r="S28" s="86" t="s">
        <v>1099</v>
      </c>
      <c r="T28" s="87">
        <v>15</v>
      </c>
      <c r="U28" s="86" t="s">
        <v>1100</v>
      </c>
      <c r="V28" s="87">
        <v>15</v>
      </c>
      <c r="W28" s="86" t="s">
        <v>1101</v>
      </c>
      <c r="X28" s="87">
        <v>15</v>
      </c>
      <c r="Y28" s="86" t="s">
        <v>1102</v>
      </c>
      <c r="Z28" s="87">
        <v>15</v>
      </c>
      <c r="AA28" s="86" t="s">
        <v>1103</v>
      </c>
      <c r="AB28" s="87">
        <v>10</v>
      </c>
      <c r="AC28" s="87">
        <f t="shared" ref="AC28:AC32" si="2">P28+R28+T28+V28+X28+Z28+AB28</f>
        <v>100</v>
      </c>
      <c r="AD28" s="87" t="s">
        <v>138</v>
      </c>
      <c r="AE28" s="86" t="s">
        <v>139</v>
      </c>
      <c r="AF28" s="87" t="s">
        <v>138</v>
      </c>
      <c r="AG28" s="86" t="s">
        <v>140</v>
      </c>
      <c r="AH28" s="506"/>
      <c r="AI28" s="506"/>
      <c r="AJ28" s="506"/>
      <c r="AK28" s="506"/>
      <c r="AL28" s="692">
        <v>2</v>
      </c>
      <c r="AM28" s="694" t="s">
        <v>1104</v>
      </c>
      <c r="AN28" s="692">
        <v>2</v>
      </c>
      <c r="AO28" s="695" t="s">
        <v>1903</v>
      </c>
    </row>
    <row r="29" spans="1:41" ht="66.75" customHeight="1">
      <c r="A29" s="506"/>
      <c r="B29" s="506"/>
      <c r="C29" s="305" t="s">
        <v>121</v>
      </c>
      <c r="D29" s="306" t="s">
        <v>1105</v>
      </c>
      <c r="E29" s="506"/>
      <c r="F29" s="506"/>
      <c r="G29" s="506"/>
      <c r="H29" s="506"/>
      <c r="I29" s="506"/>
      <c r="J29" s="506"/>
      <c r="K29" s="506"/>
      <c r="L29" s="506"/>
      <c r="M29" s="86" t="s">
        <v>1106</v>
      </c>
      <c r="N29" s="87" t="s">
        <v>131</v>
      </c>
      <c r="O29" s="86" t="s">
        <v>1107</v>
      </c>
      <c r="P29" s="87">
        <v>30</v>
      </c>
      <c r="Q29" s="87"/>
      <c r="R29" s="87"/>
      <c r="S29" s="86" t="s">
        <v>1108</v>
      </c>
      <c r="T29" s="87">
        <v>15</v>
      </c>
      <c r="U29" s="86" t="s">
        <v>1109</v>
      </c>
      <c r="V29" s="87">
        <v>15</v>
      </c>
      <c r="W29" s="86" t="s">
        <v>1110</v>
      </c>
      <c r="X29" s="87">
        <v>15</v>
      </c>
      <c r="Y29" s="86" t="s">
        <v>1111</v>
      </c>
      <c r="Z29" s="87">
        <v>15</v>
      </c>
      <c r="AA29" s="86" t="s">
        <v>1112</v>
      </c>
      <c r="AB29" s="87">
        <v>10</v>
      </c>
      <c r="AC29" s="87">
        <f t="shared" si="2"/>
        <v>100</v>
      </c>
      <c r="AD29" s="87" t="s">
        <v>138</v>
      </c>
      <c r="AE29" s="86" t="s">
        <v>139</v>
      </c>
      <c r="AF29" s="87" t="s">
        <v>138</v>
      </c>
      <c r="AG29" s="86" t="s">
        <v>140</v>
      </c>
      <c r="AH29" s="506"/>
      <c r="AI29" s="506"/>
      <c r="AJ29" s="506"/>
      <c r="AK29" s="506"/>
      <c r="AL29" s="690"/>
      <c r="AM29" s="690"/>
      <c r="AN29" s="690"/>
      <c r="AO29" s="690"/>
    </row>
    <row r="30" spans="1:41" ht="67.5" customHeight="1">
      <c r="A30" s="506"/>
      <c r="B30" s="506"/>
      <c r="C30" s="305" t="s">
        <v>121</v>
      </c>
      <c r="D30" s="306" t="s">
        <v>1113</v>
      </c>
      <c r="E30" s="506"/>
      <c r="F30" s="506"/>
      <c r="G30" s="502"/>
      <c r="H30" s="506"/>
      <c r="I30" s="506"/>
      <c r="J30" s="506"/>
      <c r="K30" s="506"/>
      <c r="L30" s="506"/>
      <c r="M30" s="86" t="s">
        <v>1114</v>
      </c>
      <c r="N30" s="87" t="s">
        <v>131</v>
      </c>
      <c r="O30" s="86" t="s">
        <v>1107</v>
      </c>
      <c r="P30" s="87">
        <v>30</v>
      </c>
      <c r="Q30" s="87"/>
      <c r="R30" s="87"/>
      <c r="S30" s="86" t="s">
        <v>1115</v>
      </c>
      <c r="T30" s="87">
        <v>15</v>
      </c>
      <c r="U30" s="86" t="s">
        <v>1116</v>
      </c>
      <c r="V30" s="87">
        <v>15</v>
      </c>
      <c r="W30" s="86" t="s">
        <v>1117</v>
      </c>
      <c r="X30" s="87">
        <v>15</v>
      </c>
      <c r="Y30" s="86" t="s">
        <v>1118</v>
      </c>
      <c r="Z30" s="87">
        <v>15</v>
      </c>
      <c r="AA30" s="86" t="s">
        <v>1119</v>
      </c>
      <c r="AB30" s="87">
        <v>10</v>
      </c>
      <c r="AC30" s="87">
        <f t="shared" si="2"/>
        <v>100</v>
      </c>
      <c r="AD30" s="87" t="s">
        <v>138</v>
      </c>
      <c r="AE30" s="86" t="s">
        <v>139</v>
      </c>
      <c r="AF30" s="87" t="s">
        <v>138</v>
      </c>
      <c r="AG30" s="86" t="s">
        <v>140</v>
      </c>
      <c r="AH30" s="506"/>
      <c r="AI30" s="506"/>
      <c r="AJ30" s="506"/>
      <c r="AK30" s="506"/>
      <c r="AL30" s="692">
        <v>3</v>
      </c>
      <c r="AM30" s="699" t="s">
        <v>1836</v>
      </c>
      <c r="AN30" s="692">
        <v>3</v>
      </c>
      <c r="AO30" s="696"/>
    </row>
    <row r="31" spans="1:41" ht="48" customHeight="1">
      <c r="A31" s="506"/>
      <c r="B31" s="506"/>
      <c r="C31" s="305" t="s">
        <v>121</v>
      </c>
      <c r="D31" s="306" t="s">
        <v>1120</v>
      </c>
      <c r="E31" s="506"/>
      <c r="F31" s="506"/>
      <c r="G31" s="702" t="s">
        <v>1121</v>
      </c>
      <c r="H31" s="506"/>
      <c r="I31" s="506"/>
      <c r="J31" s="506"/>
      <c r="K31" s="506"/>
      <c r="L31" s="506"/>
      <c r="M31" s="83" t="s">
        <v>1122</v>
      </c>
      <c r="N31" s="84" t="s">
        <v>158</v>
      </c>
      <c r="O31" s="83" t="s">
        <v>1087</v>
      </c>
      <c r="P31" s="84">
        <v>30</v>
      </c>
      <c r="Q31" s="87"/>
      <c r="R31" s="87"/>
      <c r="S31" s="84" t="s">
        <v>1123</v>
      </c>
      <c r="T31" s="84">
        <v>15</v>
      </c>
      <c r="U31" s="83" t="s">
        <v>1124</v>
      </c>
      <c r="V31" s="84">
        <v>15</v>
      </c>
      <c r="W31" s="83" t="s">
        <v>1125</v>
      </c>
      <c r="X31" s="84">
        <v>15</v>
      </c>
      <c r="Y31" s="83" t="s">
        <v>1126</v>
      </c>
      <c r="Z31" s="84">
        <v>15</v>
      </c>
      <c r="AA31" s="83" t="s">
        <v>1127</v>
      </c>
      <c r="AB31" s="84">
        <v>10</v>
      </c>
      <c r="AC31" s="84">
        <f t="shared" si="2"/>
        <v>100</v>
      </c>
      <c r="AD31" s="84" t="s">
        <v>138</v>
      </c>
      <c r="AE31" s="83" t="s">
        <v>139</v>
      </c>
      <c r="AF31" s="84" t="s">
        <v>138</v>
      </c>
      <c r="AG31" s="84" t="s">
        <v>140</v>
      </c>
      <c r="AH31" s="506"/>
      <c r="AI31" s="506"/>
      <c r="AJ31" s="506"/>
      <c r="AK31" s="506"/>
      <c r="AL31" s="693"/>
      <c r="AM31" s="700"/>
      <c r="AN31" s="693"/>
      <c r="AO31" s="697"/>
    </row>
    <row r="32" spans="1:41" ht="100.5" customHeight="1">
      <c r="A32" s="502"/>
      <c r="B32" s="502"/>
      <c r="C32" s="305" t="s">
        <v>121</v>
      </c>
      <c r="D32" s="306" t="s">
        <v>1128</v>
      </c>
      <c r="E32" s="502"/>
      <c r="F32" s="502"/>
      <c r="G32" s="502"/>
      <c r="H32" s="502"/>
      <c r="I32" s="502"/>
      <c r="J32" s="502"/>
      <c r="K32" s="502"/>
      <c r="L32" s="502"/>
      <c r="M32" s="101" t="s">
        <v>1129</v>
      </c>
      <c r="N32" s="307" t="s">
        <v>131</v>
      </c>
      <c r="O32" s="83" t="s">
        <v>1087</v>
      </c>
      <c r="P32" s="307">
        <v>30</v>
      </c>
      <c r="Q32" s="87"/>
      <c r="R32" s="87"/>
      <c r="S32" s="101" t="s">
        <v>1130</v>
      </c>
      <c r="T32" s="307">
        <v>15</v>
      </c>
      <c r="U32" s="101" t="s">
        <v>1131</v>
      </c>
      <c r="V32" s="307">
        <v>15</v>
      </c>
      <c r="W32" s="101" t="s">
        <v>1132</v>
      </c>
      <c r="X32" s="307">
        <v>15</v>
      </c>
      <c r="Y32" s="101" t="s">
        <v>1133</v>
      </c>
      <c r="Z32" s="307">
        <v>15</v>
      </c>
      <c r="AA32" s="101" t="s">
        <v>1134</v>
      </c>
      <c r="AB32" s="307">
        <v>10</v>
      </c>
      <c r="AC32" s="84">
        <f t="shared" si="2"/>
        <v>100</v>
      </c>
      <c r="AD32" s="307" t="s">
        <v>138</v>
      </c>
      <c r="AE32" s="101" t="s">
        <v>139</v>
      </c>
      <c r="AF32" s="307" t="s">
        <v>138</v>
      </c>
      <c r="AG32" s="307" t="s">
        <v>140</v>
      </c>
      <c r="AH32" s="502"/>
      <c r="AI32" s="502"/>
      <c r="AJ32" s="502"/>
      <c r="AK32" s="502"/>
      <c r="AL32" s="690"/>
      <c r="AM32" s="701"/>
      <c r="AN32" s="690"/>
      <c r="AO32" s="698"/>
    </row>
    <row r="33" spans="6:33" ht="15.75" customHeight="1">
      <c r="F33" s="2"/>
      <c r="L33" s="2"/>
      <c r="P33" s="2"/>
      <c r="Q33" s="2"/>
      <c r="R33" s="2"/>
      <c r="S33" s="2"/>
      <c r="T33" s="2"/>
      <c r="V33" s="2"/>
      <c r="X33" s="2"/>
      <c r="Z33" s="2"/>
      <c r="AB33" s="2"/>
      <c r="AE33" s="2"/>
      <c r="AF33" s="2"/>
      <c r="AG33" s="2"/>
    </row>
    <row r="34" spans="6:33" ht="15.75" customHeight="1">
      <c r="F34" s="2"/>
      <c r="L34" s="2"/>
      <c r="P34" s="2"/>
      <c r="Q34" s="2"/>
      <c r="R34" s="2"/>
      <c r="S34" s="2"/>
      <c r="T34" s="2"/>
      <c r="V34" s="2"/>
      <c r="X34" s="2"/>
      <c r="Z34" s="2"/>
      <c r="AB34" s="2"/>
      <c r="AE34" s="2"/>
      <c r="AF34" s="2"/>
      <c r="AG34" s="2"/>
    </row>
    <row r="35" spans="6:33" ht="15.75" customHeight="1">
      <c r="F35" s="2"/>
      <c r="L35" s="2"/>
      <c r="P35" s="2"/>
      <c r="Q35" s="2"/>
      <c r="R35" s="2"/>
      <c r="S35" s="2"/>
      <c r="T35" s="2"/>
      <c r="V35" s="2"/>
      <c r="X35" s="2"/>
      <c r="Z35" s="2"/>
      <c r="AB35" s="2"/>
      <c r="AE35" s="2"/>
      <c r="AF35" s="2"/>
      <c r="AG35" s="2"/>
    </row>
    <row r="36" spans="6:33" ht="15.75" customHeight="1">
      <c r="F36" s="2"/>
      <c r="L36" s="2"/>
      <c r="P36" s="2"/>
      <c r="Q36" s="2"/>
      <c r="R36" s="2"/>
      <c r="S36" s="2"/>
      <c r="T36" s="2"/>
      <c r="V36" s="2"/>
      <c r="X36" s="2"/>
      <c r="Z36" s="2"/>
      <c r="AB36" s="2"/>
      <c r="AE36" s="2"/>
      <c r="AF36" s="2"/>
      <c r="AG36" s="2"/>
    </row>
    <row r="37" spans="6:33" ht="15.75" customHeight="1">
      <c r="F37" s="2"/>
      <c r="L37" s="2"/>
      <c r="P37" s="2"/>
      <c r="Q37" s="2"/>
      <c r="R37" s="2"/>
      <c r="S37" s="2"/>
      <c r="T37" s="2"/>
      <c r="V37" s="2"/>
      <c r="X37" s="2"/>
      <c r="Z37" s="2"/>
      <c r="AB37" s="2"/>
      <c r="AE37" s="2"/>
      <c r="AF37" s="2"/>
      <c r="AG37" s="2"/>
    </row>
    <row r="38" spans="6:33" ht="15.75" customHeight="1">
      <c r="F38" s="2"/>
      <c r="L38" s="2"/>
      <c r="P38" s="2"/>
      <c r="Q38" s="2"/>
      <c r="R38" s="2"/>
      <c r="S38" s="2"/>
      <c r="T38" s="2"/>
      <c r="V38" s="2"/>
      <c r="X38" s="2"/>
      <c r="Z38" s="2"/>
      <c r="AB38" s="2"/>
      <c r="AE38" s="2"/>
      <c r="AF38" s="2"/>
      <c r="AG38" s="2"/>
    </row>
    <row r="39" spans="6:33" ht="15.75" customHeight="1">
      <c r="F39" s="2"/>
      <c r="L39" s="2"/>
      <c r="P39" s="2"/>
      <c r="Q39" s="2"/>
      <c r="R39" s="2"/>
      <c r="S39" s="2"/>
      <c r="T39" s="2"/>
      <c r="V39" s="2"/>
      <c r="X39" s="2"/>
      <c r="Z39" s="2"/>
      <c r="AB39" s="2"/>
      <c r="AE39" s="2"/>
      <c r="AF39" s="2"/>
      <c r="AG39" s="2"/>
    </row>
    <row r="40" spans="6:33" ht="15.75" customHeight="1">
      <c r="F40" s="2"/>
      <c r="L40" s="2"/>
      <c r="P40" s="2"/>
      <c r="Q40" s="2"/>
      <c r="R40" s="2"/>
      <c r="S40" s="2"/>
      <c r="T40" s="2"/>
      <c r="V40" s="2"/>
      <c r="X40" s="2"/>
      <c r="Z40" s="2"/>
      <c r="AB40" s="2"/>
      <c r="AE40" s="2"/>
      <c r="AF40" s="2"/>
      <c r="AG40" s="2"/>
    </row>
    <row r="41" spans="6:33" ht="15.75" customHeight="1">
      <c r="F41" s="2"/>
      <c r="L41" s="2"/>
      <c r="P41" s="2"/>
      <c r="Q41" s="2"/>
      <c r="R41" s="2"/>
      <c r="S41" s="2"/>
      <c r="T41" s="2"/>
      <c r="V41" s="2"/>
      <c r="X41" s="2"/>
      <c r="Z41" s="2"/>
      <c r="AB41" s="2"/>
      <c r="AE41" s="2"/>
      <c r="AF41" s="2"/>
      <c r="AG41" s="2"/>
    </row>
    <row r="42" spans="6:33" ht="15.75" customHeight="1">
      <c r="F42" s="2"/>
      <c r="L42" s="2"/>
      <c r="P42" s="2"/>
      <c r="Q42" s="2"/>
      <c r="R42" s="2"/>
      <c r="S42" s="2"/>
      <c r="T42" s="2"/>
      <c r="V42" s="2"/>
      <c r="X42" s="2"/>
      <c r="Z42" s="2"/>
      <c r="AB42" s="2"/>
      <c r="AE42" s="2"/>
      <c r="AF42" s="2"/>
      <c r="AG42" s="2"/>
    </row>
    <row r="43" spans="6:33" ht="15.75" customHeight="1">
      <c r="F43" s="2"/>
      <c r="L43" s="2"/>
      <c r="P43" s="2"/>
      <c r="Q43" s="2"/>
      <c r="R43" s="2"/>
      <c r="S43" s="2"/>
      <c r="T43" s="2"/>
      <c r="V43" s="2"/>
      <c r="X43" s="2"/>
      <c r="Z43" s="2"/>
      <c r="AB43" s="2"/>
      <c r="AE43" s="2"/>
      <c r="AF43" s="2"/>
      <c r="AG43" s="2"/>
    </row>
    <row r="44" spans="6:33" ht="15.75" customHeight="1">
      <c r="F44" s="2"/>
      <c r="L44" s="2"/>
      <c r="P44" s="2"/>
      <c r="Q44" s="2"/>
      <c r="R44" s="2"/>
      <c r="S44" s="2"/>
      <c r="T44" s="2"/>
      <c r="V44" s="2"/>
      <c r="X44" s="2"/>
      <c r="Z44" s="2"/>
      <c r="AB44" s="2"/>
      <c r="AE44" s="2"/>
      <c r="AF44" s="2"/>
      <c r="AG44" s="2"/>
    </row>
    <row r="45" spans="6:33" ht="15.75" customHeight="1">
      <c r="F45" s="2"/>
      <c r="L45" s="2"/>
      <c r="P45" s="2"/>
      <c r="Q45" s="2"/>
      <c r="R45" s="2"/>
      <c r="S45" s="2"/>
      <c r="T45" s="2"/>
      <c r="V45" s="2"/>
      <c r="X45" s="2"/>
      <c r="Z45" s="2"/>
      <c r="AB45" s="2"/>
      <c r="AE45" s="2"/>
      <c r="AF45" s="2"/>
      <c r="AG45" s="2"/>
    </row>
    <row r="46" spans="6:33" ht="15.75" customHeight="1">
      <c r="F46" s="2"/>
      <c r="L46" s="2"/>
      <c r="P46" s="2"/>
      <c r="Q46" s="2"/>
      <c r="R46" s="2"/>
      <c r="S46" s="2"/>
      <c r="T46" s="2"/>
      <c r="V46" s="2"/>
      <c r="X46" s="2"/>
      <c r="Z46" s="2"/>
      <c r="AB46" s="2"/>
      <c r="AE46" s="2"/>
      <c r="AF46" s="2"/>
      <c r="AG46" s="2"/>
    </row>
    <row r="47" spans="6:33" ht="15.75" customHeight="1">
      <c r="F47" s="2"/>
      <c r="L47" s="2"/>
      <c r="P47" s="2"/>
      <c r="Q47" s="2"/>
      <c r="R47" s="2"/>
      <c r="S47" s="2"/>
      <c r="T47" s="2"/>
      <c r="V47" s="2"/>
      <c r="X47" s="2"/>
      <c r="Z47" s="2"/>
      <c r="AB47" s="2"/>
      <c r="AE47" s="2"/>
      <c r="AF47" s="2"/>
      <c r="AG47" s="2"/>
    </row>
    <row r="48" spans="6:33" ht="15.75" customHeight="1">
      <c r="F48" s="2"/>
      <c r="L48" s="2"/>
      <c r="P48" s="2"/>
      <c r="Q48" s="2"/>
      <c r="R48" s="2"/>
      <c r="S48" s="2"/>
      <c r="T48" s="2"/>
      <c r="V48" s="2"/>
      <c r="X48" s="2"/>
      <c r="Z48" s="2"/>
      <c r="AB48" s="2"/>
      <c r="AE48" s="2"/>
      <c r="AF48" s="2"/>
      <c r="AG48" s="2"/>
    </row>
    <row r="49" spans="6:33" ht="15.75" customHeight="1">
      <c r="F49" s="2"/>
      <c r="L49" s="2"/>
      <c r="P49" s="2"/>
      <c r="Q49" s="2"/>
      <c r="R49" s="2"/>
      <c r="S49" s="2"/>
      <c r="T49" s="2"/>
      <c r="V49" s="2"/>
      <c r="X49" s="2"/>
      <c r="Z49" s="2"/>
      <c r="AB49" s="2"/>
      <c r="AE49" s="2"/>
      <c r="AF49" s="2"/>
      <c r="AG49" s="2"/>
    </row>
    <row r="50" spans="6:33" ht="15.75" customHeight="1">
      <c r="F50" s="2"/>
      <c r="L50" s="2"/>
      <c r="P50" s="2"/>
      <c r="Q50" s="2"/>
      <c r="R50" s="2"/>
      <c r="S50" s="2"/>
      <c r="T50" s="2"/>
      <c r="V50" s="2"/>
      <c r="X50" s="2"/>
      <c r="Z50" s="2"/>
      <c r="AB50" s="2"/>
      <c r="AE50" s="2"/>
      <c r="AF50" s="2"/>
      <c r="AG50" s="2"/>
    </row>
    <row r="51" spans="6:33" ht="15.75" customHeight="1">
      <c r="F51" s="2"/>
      <c r="L51" s="2"/>
      <c r="P51" s="2"/>
      <c r="Q51" s="2"/>
      <c r="R51" s="2"/>
      <c r="S51" s="2"/>
      <c r="T51" s="2"/>
      <c r="V51" s="2"/>
      <c r="X51" s="2"/>
      <c r="Z51" s="2"/>
      <c r="AB51" s="2"/>
      <c r="AE51" s="2"/>
      <c r="AF51" s="2"/>
      <c r="AG51" s="2"/>
    </row>
    <row r="52" spans="6:33" ht="15.75" customHeight="1">
      <c r="F52" s="2"/>
      <c r="L52" s="2"/>
      <c r="P52" s="2"/>
      <c r="Q52" s="2"/>
      <c r="R52" s="2"/>
      <c r="S52" s="2"/>
      <c r="T52" s="2"/>
      <c r="V52" s="2"/>
      <c r="X52" s="2"/>
      <c r="Z52" s="2"/>
      <c r="AB52" s="2"/>
      <c r="AE52" s="2"/>
      <c r="AF52" s="2"/>
      <c r="AG52" s="2"/>
    </row>
    <row r="53" spans="6:33" ht="15.75" customHeight="1">
      <c r="F53" s="2"/>
      <c r="L53" s="2"/>
      <c r="P53" s="2"/>
      <c r="Q53" s="2"/>
      <c r="R53" s="2"/>
      <c r="S53" s="2"/>
      <c r="T53" s="2"/>
      <c r="V53" s="2"/>
      <c r="X53" s="2"/>
      <c r="Z53" s="2"/>
      <c r="AB53" s="2"/>
      <c r="AE53" s="2"/>
      <c r="AF53" s="2"/>
      <c r="AG53" s="2"/>
    </row>
    <row r="54" spans="6:33" ht="15.75" customHeight="1">
      <c r="F54" s="2"/>
      <c r="L54" s="2"/>
      <c r="P54" s="2"/>
      <c r="Q54" s="2"/>
      <c r="R54" s="2"/>
      <c r="S54" s="2"/>
      <c r="T54" s="2"/>
      <c r="V54" s="2"/>
      <c r="X54" s="2"/>
      <c r="Z54" s="2"/>
      <c r="AB54" s="2"/>
      <c r="AE54" s="2"/>
      <c r="AF54" s="2"/>
      <c r="AG54" s="2"/>
    </row>
    <row r="55" spans="6:33" ht="15.75" customHeight="1">
      <c r="F55" s="2"/>
      <c r="L55" s="2"/>
      <c r="P55" s="2"/>
      <c r="Q55" s="2"/>
      <c r="R55" s="2"/>
      <c r="S55" s="2"/>
      <c r="T55" s="2"/>
      <c r="V55" s="2"/>
      <c r="X55" s="2"/>
      <c r="Z55" s="2"/>
      <c r="AB55" s="2"/>
      <c r="AE55" s="2"/>
      <c r="AF55" s="2"/>
      <c r="AG55" s="2"/>
    </row>
    <row r="56" spans="6:33" ht="15.75" customHeight="1">
      <c r="F56" s="2"/>
      <c r="L56" s="2"/>
      <c r="P56" s="2"/>
      <c r="Q56" s="2"/>
      <c r="R56" s="2"/>
      <c r="S56" s="2"/>
      <c r="T56" s="2"/>
      <c r="V56" s="2"/>
      <c r="X56" s="2"/>
      <c r="Z56" s="2"/>
      <c r="AB56" s="2"/>
      <c r="AE56" s="2"/>
      <c r="AF56" s="2"/>
      <c r="AG56" s="2"/>
    </row>
    <row r="57" spans="6:33" ht="15.75" customHeight="1">
      <c r="F57" s="2"/>
      <c r="L57" s="2"/>
      <c r="P57" s="2"/>
      <c r="Q57" s="2"/>
      <c r="R57" s="2"/>
      <c r="S57" s="2"/>
      <c r="T57" s="2"/>
      <c r="V57" s="2"/>
      <c r="X57" s="2"/>
      <c r="Z57" s="2"/>
      <c r="AB57" s="2"/>
      <c r="AE57" s="2"/>
      <c r="AF57" s="2"/>
      <c r="AG57" s="2"/>
    </row>
    <row r="58" spans="6:33" ht="15.75" customHeight="1">
      <c r="F58" s="2"/>
      <c r="L58" s="2"/>
      <c r="P58" s="2"/>
      <c r="Q58" s="2"/>
      <c r="R58" s="2"/>
      <c r="S58" s="2"/>
      <c r="T58" s="2"/>
      <c r="V58" s="2"/>
      <c r="X58" s="2"/>
      <c r="Z58" s="2"/>
      <c r="AB58" s="2"/>
      <c r="AE58" s="2"/>
      <c r="AF58" s="2"/>
      <c r="AG58" s="2"/>
    </row>
    <row r="59" spans="6:33" ht="15.75" customHeight="1">
      <c r="F59" s="2"/>
      <c r="L59" s="2"/>
      <c r="P59" s="2"/>
      <c r="Q59" s="2"/>
      <c r="R59" s="2"/>
      <c r="S59" s="2"/>
      <c r="T59" s="2"/>
      <c r="V59" s="2"/>
      <c r="X59" s="2"/>
      <c r="Z59" s="2"/>
      <c r="AB59" s="2"/>
      <c r="AE59" s="2"/>
      <c r="AF59" s="2"/>
      <c r="AG59" s="2"/>
    </row>
    <row r="60" spans="6:33" ht="15.75" customHeight="1">
      <c r="F60" s="2"/>
      <c r="L60" s="2"/>
      <c r="P60" s="2"/>
      <c r="Q60" s="2"/>
      <c r="R60" s="2"/>
      <c r="S60" s="2"/>
      <c r="T60" s="2"/>
      <c r="V60" s="2"/>
      <c r="X60" s="2"/>
      <c r="Z60" s="2"/>
      <c r="AB60" s="2"/>
      <c r="AE60" s="2"/>
      <c r="AF60" s="2"/>
      <c r="AG60" s="2"/>
    </row>
    <row r="61" spans="6:33" ht="15.75" customHeight="1">
      <c r="F61" s="2"/>
      <c r="L61" s="2"/>
      <c r="P61" s="2"/>
      <c r="Q61" s="2"/>
      <c r="R61" s="2"/>
      <c r="S61" s="2"/>
      <c r="T61" s="2"/>
      <c r="V61" s="2"/>
      <c r="X61" s="2"/>
      <c r="Z61" s="2"/>
      <c r="AB61" s="2"/>
      <c r="AE61" s="2"/>
      <c r="AF61" s="2"/>
      <c r="AG61" s="2"/>
    </row>
    <row r="62" spans="6:33" ht="15.75" customHeight="1">
      <c r="F62" s="2"/>
      <c r="L62" s="2"/>
      <c r="P62" s="2"/>
      <c r="Q62" s="2"/>
      <c r="R62" s="2"/>
      <c r="S62" s="2"/>
      <c r="T62" s="2"/>
      <c r="V62" s="2"/>
      <c r="X62" s="2"/>
      <c r="Z62" s="2"/>
      <c r="AB62" s="2"/>
      <c r="AE62" s="2"/>
      <c r="AF62" s="2"/>
      <c r="AG62" s="2"/>
    </row>
    <row r="63" spans="6:33" ht="15.75" customHeight="1">
      <c r="F63" s="2"/>
      <c r="L63" s="2"/>
      <c r="P63" s="2"/>
      <c r="Q63" s="2"/>
      <c r="R63" s="2"/>
      <c r="S63" s="2"/>
      <c r="T63" s="2"/>
      <c r="V63" s="2"/>
      <c r="X63" s="2"/>
      <c r="Z63" s="2"/>
      <c r="AB63" s="2"/>
      <c r="AE63" s="2"/>
      <c r="AF63" s="2"/>
      <c r="AG63" s="2"/>
    </row>
    <row r="64" spans="6:33" ht="15.75" customHeight="1">
      <c r="F64" s="2"/>
      <c r="L64" s="2"/>
      <c r="P64" s="2"/>
      <c r="Q64" s="2"/>
      <c r="R64" s="2"/>
      <c r="S64" s="2"/>
      <c r="T64" s="2"/>
      <c r="V64" s="2"/>
      <c r="X64" s="2"/>
      <c r="Z64" s="2"/>
      <c r="AB64" s="2"/>
      <c r="AE64" s="2"/>
      <c r="AF64" s="2"/>
      <c r="AG64" s="2"/>
    </row>
    <row r="65" spans="6:33" ht="15.75" customHeight="1">
      <c r="F65" s="2"/>
      <c r="L65" s="2"/>
      <c r="P65" s="2"/>
      <c r="Q65" s="2"/>
      <c r="R65" s="2"/>
      <c r="S65" s="2"/>
      <c r="T65" s="2"/>
      <c r="V65" s="2"/>
      <c r="X65" s="2"/>
      <c r="Z65" s="2"/>
      <c r="AB65" s="2"/>
      <c r="AE65" s="2"/>
      <c r="AF65" s="2"/>
      <c r="AG65" s="2"/>
    </row>
    <row r="66" spans="6:33" ht="15.75" customHeight="1">
      <c r="F66" s="2"/>
      <c r="L66" s="2"/>
      <c r="P66" s="2"/>
      <c r="Q66" s="2"/>
      <c r="R66" s="2"/>
      <c r="S66" s="2"/>
      <c r="T66" s="2"/>
      <c r="V66" s="2"/>
      <c r="X66" s="2"/>
      <c r="Z66" s="2"/>
      <c r="AB66" s="2"/>
      <c r="AE66" s="2"/>
      <c r="AF66" s="2"/>
      <c r="AG66" s="2"/>
    </row>
    <row r="67" spans="6:33" ht="15.75" customHeight="1">
      <c r="F67" s="2"/>
      <c r="L67" s="2"/>
      <c r="P67" s="2"/>
      <c r="Q67" s="2"/>
      <c r="R67" s="2"/>
      <c r="S67" s="2"/>
      <c r="T67" s="2"/>
      <c r="V67" s="2"/>
      <c r="X67" s="2"/>
      <c r="Z67" s="2"/>
      <c r="AB67" s="2"/>
      <c r="AE67" s="2"/>
      <c r="AF67" s="2"/>
      <c r="AG67" s="2"/>
    </row>
    <row r="68" spans="6:33" ht="15.75" customHeight="1">
      <c r="F68" s="2"/>
      <c r="L68" s="2"/>
      <c r="P68" s="2"/>
      <c r="Q68" s="2"/>
      <c r="R68" s="2"/>
      <c r="S68" s="2"/>
      <c r="T68" s="2"/>
      <c r="V68" s="2"/>
      <c r="X68" s="2"/>
      <c r="Z68" s="2"/>
      <c r="AB68" s="2"/>
      <c r="AE68" s="2"/>
      <c r="AF68" s="2"/>
      <c r="AG68" s="2"/>
    </row>
    <row r="69" spans="6:33" ht="15.75" customHeight="1">
      <c r="F69" s="2"/>
      <c r="L69" s="2"/>
      <c r="P69" s="2"/>
      <c r="Q69" s="2"/>
      <c r="R69" s="2"/>
      <c r="S69" s="2"/>
      <c r="T69" s="2"/>
      <c r="V69" s="2"/>
      <c r="X69" s="2"/>
      <c r="Z69" s="2"/>
      <c r="AB69" s="2"/>
      <c r="AE69" s="2"/>
      <c r="AF69" s="2"/>
      <c r="AG69" s="2"/>
    </row>
    <row r="70" spans="6:33" ht="15.75" customHeight="1">
      <c r="F70" s="2"/>
      <c r="L70" s="2"/>
      <c r="P70" s="2"/>
      <c r="Q70" s="2"/>
      <c r="R70" s="2"/>
      <c r="S70" s="2"/>
      <c r="T70" s="2"/>
      <c r="V70" s="2"/>
      <c r="X70" s="2"/>
      <c r="Z70" s="2"/>
      <c r="AB70" s="2"/>
      <c r="AE70" s="2"/>
      <c r="AF70" s="2"/>
      <c r="AG70" s="2"/>
    </row>
    <row r="71" spans="6:33" ht="15.75" customHeight="1">
      <c r="F71" s="2"/>
      <c r="L71" s="2"/>
      <c r="P71" s="2"/>
      <c r="Q71" s="2"/>
      <c r="R71" s="2"/>
      <c r="S71" s="2"/>
      <c r="T71" s="2"/>
      <c r="V71" s="2"/>
      <c r="X71" s="2"/>
      <c r="Z71" s="2"/>
      <c r="AB71" s="2"/>
      <c r="AE71" s="2"/>
      <c r="AF71" s="2"/>
      <c r="AG71" s="2"/>
    </row>
    <row r="72" spans="6:33" ht="15.75" customHeight="1">
      <c r="F72" s="2"/>
      <c r="L72" s="2"/>
      <c r="P72" s="2"/>
      <c r="Q72" s="2"/>
      <c r="R72" s="2"/>
      <c r="S72" s="2"/>
      <c r="T72" s="2"/>
      <c r="V72" s="2"/>
      <c r="X72" s="2"/>
      <c r="Z72" s="2"/>
      <c r="AB72" s="2"/>
      <c r="AE72" s="2"/>
      <c r="AF72" s="2"/>
      <c r="AG72" s="2"/>
    </row>
    <row r="73" spans="6:33" ht="15.75" customHeight="1">
      <c r="F73" s="2"/>
      <c r="L73" s="2"/>
      <c r="P73" s="2"/>
      <c r="Q73" s="2"/>
      <c r="R73" s="2"/>
      <c r="S73" s="2"/>
      <c r="T73" s="2"/>
      <c r="V73" s="2"/>
      <c r="X73" s="2"/>
      <c r="Z73" s="2"/>
      <c r="AB73" s="2"/>
      <c r="AE73" s="2"/>
      <c r="AF73" s="2"/>
      <c r="AG73" s="2"/>
    </row>
    <row r="74" spans="6:33" ht="15.75" customHeight="1">
      <c r="F74" s="2"/>
      <c r="L74" s="2"/>
      <c r="P74" s="2"/>
      <c r="Q74" s="2"/>
      <c r="R74" s="2"/>
      <c r="S74" s="2"/>
      <c r="T74" s="2"/>
      <c r="V74" s="2"/>
      <c r="X74" s="2"/>
      <c r="Z74" s="2"/>
      <c r="AB74" s="2"/>
      <c r="AE74" s="2"/>
      <c r="AF74" s="2"/>
      <c r="AG74" s="2"/>
    </row>
    <row r="75" spans="6:33" ht="15.75" customHeight="1">
      <c r="F75" s="2"/>
      <c r="L75" s="2"/>
      <c r="P75" s="2"/>
      <c r="Q75" s="2"/>
      <c r="R75" s="2"/>
      <c r="S75" s="2"/>
      <c r="T75" s="2"/>
      <c r="V75" s="2"/>
      <c r="X75" s="2"/>
      <c r="Z75" s="2"/>
      <c r="AB75" s="2"/>
      <c r="AE75" s="2"/>
      <c r="AF75" s="2"/>
      <c r="AG75" s="2"/>
    </row>
    <row r="76" spans="6:33" ht="15.75" customHeight="1">
      <c r="F76" s="2"/>
      <c r="L76" s="2"/>
      <c r="P76" s="2"/>
      <c r="Q76" s="2"/>
      <c r="R76" s="2"/>
      <c r="S76" s="2"/>
      <c r="T76" s="2"/>
      <c r="V76" s="2"/>
      <c r="X76" s="2"/>
      <c r="Z76" s="2"/>
      <c r="AB76" s="2"/>
      <c r="AE76" s="2"/>
      <c r="AF76" s="2"/>
      <c r="AG76" s="2"/>
    </row>
    <row r="77" spans="6:33" ht="15.75" customHeight="1">
      <c r="F77" s="2"/>
      <c r="L77" s="2"/>
      <c r="P77" s="2"/>
      <c r="Q77" s="2"/>
      <c r="R77" s="2"/>
      <c r="S77" s="2"/>
      <c r="T77" s="2"/>
      <c r="V77" s="2"/>
      <c r="X77" s="2"/>
      <c r="Z77" s="2"/>
      <c r="AB77" s="2"/>
      <c r="AE77" s="2"/>
      <c r="AF77" s="2"/>
      <c r="AG77" s="2"/>
    </row>
    <row r="78" spans="6:33" ht="15.75" customHeight="1">
      <c r="F78" s="2"/>
      <c r="L78" s="2"/>
      <c r="P78" s="2"/>
      <c r="Q78" s="2"/>
      <c r="R78" s="2"/>
      <c r="S78" s="2"/>
      <c r="T78" s="2"/>
      <c r="V78" s="2"/>
      <c r="X78" s="2"/>
      <c r="Z78" s="2"/>
      <c r="AB78" s="2"/>
      <c r="AE78" s="2"/>
      <c r="AF78" s="2"/>
      <c r="AG78" s="2"/>
    </row>
    <row r="79" spans="6:33" ht="15.75" customHeight="1">
      <c r="F79" s="2"/>
      <c r="L79" s="2"/>
      <c r="P79" s="2"/>
      <c r="Q79" s="2"/>
      <c r="R79" s="2"/>
      <c r="S79" s="2"/>
      <c r="T79" s="2"/>
      <c r="V79" s="2"/>
      <c r="X79" s="2"/>
      <c r="Z79" s="2"/>
      <c r="AB79" s="2"/>
      <c r="AE79" s="2"/>
      <c r="AF79" s="2"/>
      <c r="AG79" s="2"/>
    </row>
    <row r="80" spans="6:33" ht="15.75" customHeight="1">
      <c r="F80" s="2"/>
      <c r="L80" s="2"/>
      <c r="P80" s="2"/>
      <c r="Q80" s="2"/>
      <c r="R80" s="2"/>
      <c r="S80" s="2"/>
      <c r="T80" s="2"/>
      <c r="V80" s="2"/>
      <c r="X80" s="2"/>
      <c r="Z80" s="2"/>
      <c r="AB80" s="2"/>
      <c r="AE80" s="2"/>
      <c r="AF80" s="2"/>
      <c r="AG80" s="2"/>
    </row>
    <row r="81" spans="6:33" ht="15.75" customHeight="1">
      <c r="F81" s="2"/>
      <c r="L81" s="2"/>
      <c r="P81" s="2"/>
      <c r="Q81" s="2"/>
      <c r="R81" s="2"/>
      <c r="S81" s="2"/>
      <c r="T81" s="2"/>
      <c r="V81" s="2"/>
      <c r="X81" s="2"/>
      <c r="Z81" s="2"/>
      <c r="AB81" s="2"/>
      <c r="AE81" s="2"/>
      <c r="AF81" s="2"/>
      <c r="AG81" s="2"/>
    </row>
    <row r="82" spans="6:33" ht="15.75" customHeight="1">
      <c r="F82" s="2"/>
      <c r="L82" s="2"/>
      <c r="P82" s="2"/>
      <c r="Q82" s="2"/>
      <c r="R82" s="2"/>
      <c r="S82" s="2"/>
      <c r="T82" s="2"/>
      <c r="V82" s="2"/>
      <c r="X82" s="2"/>
      <c r="Z82" s="2"/>
      <c r="AB82" s="2"/>
      <c r="AE82" s="2"/>
      <c r="AF82" s="2"/>
      <c r="AG82" s="2"/>
    </row>
    <row r="83" spans="6:33" ht="15.75" customHeight="1">
      <c r="F83" s="2"/>
      <c r="L83" s="2"/>
      <c r="P83" s="2"/>
      <c r="Q83" s="2"/>
      <c r="R83" s="2"/>
      <c r="S83" s="2"/>
      <c r="T83" s="2"/>
      <c r="V83" s="2"/>
      <c r="X83" s="2"/>
      <c r="Z83" s="2"/>
      <c r="AB83" s="2"/>
      <c r="AE83" s="2"/>
      <c r="AF83" s="2"/>
      <c r="AG83" s="2"/>
    </row>
    <row r="84" spans="6:33" ht="15.75" customHeight="1">
      <c r="F84" s="2"/>
      <c r="L84" s="2"/>
      <c r="P84" s="2"/>
      <c r="Q84" s="2"/>
      <c r="R84" s="2"/>
      <c r="S84" s="2"/>
      <c r="T84" s="2"/>
      <c r="V84" s="2"/>
      <c r="X84" s="2"/>
      <c r="Z84" s="2"/>
      <c r="AB84" s="2"/>
      <c r="AE84" s="2"/>
      <c r="AF84" s="2"/>
      <c r="AG84" s="2"/>
    </row>
    <row r="85" spans="6:33" ht="15.75" customHeight="1">
      <c r="F85" s="2"/>
      <c r="L85" s="2"/>
      <c r="P85" s="2"/>
      <c r="Q85" s="2"/>
      <c r="R85" s="2"/>
      <c r="S85" s="2"/>
      <c r="T85" s="2"/>
      <c r="V85" s="2"/>
      <c r="X85" s="2"/>
      <c r="Z85" s="2"/>
      <c r="AB85" s="2"/>
      <c r="AE85" s="2"/>
      <c r="AF85" s="2"/>
      <c r="AG85" s="2"/>
    </row>
    <row r="86" spans="6:33" ht="15.75" customHeight="1">
      <c r="F86" s="2"/>
      <c r="L86" s="2"/>
      <c r="P86" s="2"/>
      <c r="Q86" s="2"/>
      <c r="R86" s="2"/>
      <c r="S86" s="2"/>
      <c r="T86" s="2"/>
      <c r="V86" s="2"/>
      <c r="X86" s="2"/>
      <c r="Z86" s="2"/>
      <c r="AB86" s="2"/>
      <c r="AE86" s="2"/>
      <c r="AF86" s="2"/>
      <c r="AG86" s="2"/>
    </row>
    <row r="87" spans="6:33" ht="15.75" customHeight="1">
      <c r="F87" s="2"/>
      <c r="L87" s="2"/>
      <c r="P87" s="2"/>
      <c r="Q87" s="2"/>
      <c r="R87" s="2"/>
      <c r="S87" s="2"/>
      <c r="T87" s="2"/>
      <c r="V87" s="2"/>
      <c r="X87" s="2"/>
      <c r="Z87" s="2"/>
      <c r="AB87" s="2"/>
      <c r="AE87" s="2"/>
      <c r="AF87" s="2"/>
      <c r="AG87" s="2"/>
    </row>
    <row r="88" spans="6:33" ht="15.75" customHeight="1">
      <c r="F88" s="2"/>
      <c r="L88" s="2"/>
      <c r="P88" s="2"/>
      <c r="Q88" s="2"/>
      <c r="R88" s="2"/>
      <c r="S88" s="2"/>
      <c r="T88" s="2"/>
      <c r="V88" s="2"/>
      <c r="X88" s="2"/>
      <c r="Z88" s="2"/>
      <c r="AB88" s="2"/>
      <c r="AE88" s="2"/>
      <c r="AF88" s="2"/>
      <c r="AG88" s="2"/>
    </row>
    <row r="89" spans="6:33" ht="15.75" customHeight="1">
      <c r="F89" s="2"/>
      <c r="L89" s="2"/>
      <c r="P89" s="2"/>
      <c r="Q89" s="2"/>
      <c r="R89" s="2"/>
      <c r="S89" s="2"/>
      <c r="T89" s="2"/>
      <c r="V89" s="2"/>
      <c r="X89" s="2"/>
      <c r="Z89" s="2"/>
      <c r="AB89" s="2"/>
      <c r="AE89" s="2"/>
      <c r="AF89" s="2"/>
      <c r="AG89" s="2"/>
    </row>
    <row r="90" spans="6:33" ht="15.75" customHeight="1">
      <c r="F90" s="2"/>
      <c r="L90" s="2"/>
      <c r="P90" s="2"/>
      <c r="Q90" s="2"/>
      <c r="R90" s="2"/>
      <c r="S90" s="2"/>
      <c r="T90" s="2"/>
      <c r="V90" s="2"/>
      <c r="X90" s="2"/>
      <c r="Z90" s="2"/>
      <c r="AB90" s="2"/>
      <c r="AE90" s="2"/>
      <c r="AF90" s="2"/>
      <c r="AG90" s="2"/>
    </row>
    <row r="91" spans="6:33" ht="15.75" customHeight="1">
      <c r="F91" s="2"/>
      <c r="L91" s="2"/>
      <c r="P91" s="2"/>
      <c r="Q91" s="2"/>
      <c r="R91" s="2"/>
      <c r="S91" s="2"/>
      <c r="T91" s="2"/>
      <c r="V91" s="2"/>
      <c r="X91" s="2"/>
      <c r="Z91" s="2"/>
      <c r="AB91" s="2"/>
      <c r="AE91" s="2"/>
      <c r="AF91" s="2"/>
      <c r="AG91" s="2"/>
    </row>
    <row r="92" spans="6:33" ht="15.75" customHeight="1">
      <c r="F92" s="2"/>
      <c r="L92" s="2"/>
      <c r="P92" s="2"/>
      <c r="Q92" s="2"/>
      <c r="R92" s="2"/>
      <c r="S92" s="2"/>
      <c r="T92" s="2"/>
      <c r="V92" s="2"/>
      <c r="X92" s="2"/>
      <c r="Z92" s="2"/>
      <c r="AB92" s="2"/>
      <c r="AE92" s="2"/>
      <c r="AF92" s="2"/>
      <c r="AG92" s="2"/>
    </row>
    <row r="93" spans="6:33" ht="15.75" customHeight="1">
      <c r="F93" s="2"/>
      <c r="L93" s="2"/>
      <c r="P93" s="2"/>
      <c r="Q93" s="2"/>
      <c r="R93" s="2"/>
      <c r="S93" s="2"/>
      <c r="T93" s="2"/>
      <c r="V93" s="2"/>
      <c r="X93" s="2"/>
      <c r="Z93" s="2"/>
      <c r="AB93" s="2"/>
      <c r="AE93" s="2"/>
      <c r="AF93" s="2"/>
      <c r="AG93" s="2"/>
    </row>
    <row r="94" spans="6:33" ht="15.75" customHeight="1">
      <c r="F94" s="2"/>
      <c r="L94" s="2"/>
      <c r="P94" s="2"/>
      <c r="Q94" s="2"/>
      <c r="R94" s="2"/>
      <c r="S94" s="2"/>
      <c r="T94" s="2"/>
      <c r="V94" s="2"/>
      <c r="X94" s="2"/>
      <c r="Z94" s="2"/>
      <c r="AB94" s="2"/>
      <c r="AE94" s="2"/>
      <c r="AF94" s="2"/>
      <c r="AG94" s="2"/>
    </row>
    <row r="95" spans="6:33" ht="15.75" customHeight="1">
      <c r="F95" s="2"/>
      <c r="L95" s="2"/>
      <c r="P95" s="2"/>
      <c r="Q95" s="2"/>
      <c r="R95" s="2"/>
      <c r="S95" s="2"/>
      <c r="T95" s="2"/>
      <c r="V95" s="2"/>
      <c r="X95" s="2"/>
      <c r="Z95" s="2"/>
      <c r="AB95" s="2"/>
      <c r="AE95" s="2"/>
      <c r="AF95" s="2"/>
      <c r="AG95" s="2"/>
    </row>
    <row r="96" spans="6:33" ht="15.75" customHeight="1">
      <c r="F96" s="2"/>
      <c r="L96" s="2"/>
      <c r="P96" s="2"/>
      <c r="Q96" s="2"/>
      <c r="R96" s="2"/>
      <c r="S96" s="2"/>
      <c r="T96" s="2"/>
      <c r="V96" s="2"/>
      <c r="X96" s="2"/>
      <c r="Z96" s="2"/>
      <c r="AB96" s="2"/>
      <c r="AE96" s="2"/>
      <c r="AF96" s="2"/>
      <c r="AG96" s="2"/>
    </row>
    <row r="97" spans="3:33" ht="15.75" customHeight="1">
      <c r="F97" s="2"/>
      <c r="L97" s="2"/>
      <c r="P97" s="2"/>
      <c r="Q97" s="2"/>
      <c r="R97" s="2"/>
      <c r="S97" s="2"/>
      <c r="T97" s="2"/>
      <c r="V97" s="2"/>
      <c r="X97" s="2"/>
      <c r="Z97" s="2"/>
      <c r="AB97" s="2"/>
      <c r="AE97" s="2"/>
      <c r="AF97" s="2"/>
      <c r="AG97" s="2"/>
    </row>
    <row r="98" spans="3:33" ht="15.75" customHeight="1">
      <c r="F98" s="2"/>
      <c r="L98" s="2"/>
      <c r="P98" s="2"/>
      <c r="Q98" s="2"/>
      <c r="R98" s="2"/>
      <c r="S98" s="2"/>
      <c r="T98" s="2"/>
      <c r="V98" s="2"/>
      <c r="X98" s="2"/>
      <c r="Z98" s="2"/>
      <c r="AB98" s="2"/>
      <c r="AE98" s="2"/>
      <c r="AF98" s="2"/>
      <c r="AG98" s="2"/>
    </row>
    <row r="99" spans="3:33" ht="15.75" customHeight="1">
      <c r="F99" s="2"/>
      <c r="L99" s="2"/>
      <c r="P99" s="2"/>
      <c r="Q99" s="2"/>
      <c r="R99" s="2"/>
      <c r="S99" s="2"/>
      <c r="T99" s="2"/>
      <c r="V99" s="2"/>
      <c r="X99" s="2"/>
      <c r="Z99" s="2"/>
      <c r="AB99" s="2"/>
      <c r="AE99" s="2"/>
      <c r="AF99" s="2"/>
      <c r="AG99" s="2"/>
    </row>
    <row r="100" spans="3:33" ht="15.75" customHeight="1">
      <c r="F100" s="2"/>
      <c r="L100" s="2"/>
      <c r="P100" s="2"/>
      <c r="Q100" s="2"/>
      <c r="R100" s="2"/>
      <c r="S100" s="2"/>
      <c r="T100" s="2"/>
      <c r="V100" s="2"/>
      <c r="X100" s="2"/>
      <c r="Z100" s="2"/>
      <c r="AB100" s="2"/>
      <c r="AE100" s="2"/>
      <c r="AF100" s="2"/>
      <c r="AG100" s="2"/>
    </row>
    <row r="101" spans="3:33" ht="15.75" customHeight="1">
      <c r="F101" s="2"/>
      <c r="L101" s="2"/>
      <c r="P101" s="2"/>
      <c r="Q101" s="2"/>
      <c r="R101" s="2"/>
      <c r="S101" s="2"/>
      <c r="T101" s="2"/>
      <c r="V101" s="2"/>
      <c r="X101" s="2"/>
      <c r="Z101" s="2"/>
      <c r="AB101" s="2"/>
      <c r="AE101" s="2"/>
      <c r="AF101" s="2"/>
      <c r="AG101" s="2"/>
    </row>
    <row r="102" spans="3:33" ht="15.75" hidden="1" customHeight="1">
      <c r="F102" s="2"/>
      <c r="L102" s="2"/>
      <c r="P102" s="2"/>
      <c r="Q102" s="2"/>
      <c r="R102" s="2"/>
      <c r="S102" s="2"/>
      <c r="T102" s="2"/>
      <c r="V102" s="2"/>
      <c r="X102" s="2"/>
      <c r="Z102" s="2"/>
      <c r="AB102" s="2"/>
      <c r="AE102" s="2"/>
      <c r="AF102" s="2"/>
      <c r="AG102" s="2"/>
    </row>
    <row r="103" spans="3:33" ht="15.75" hidden="1" customHeight="1">
      <c r="C103" s="172" t="s">
        <v>5</v>
      </c>
      <c r="D103" s="2"/>
      <c r="E103" s="173" t="s">
        <v>218</v>
      </c>
      <c r="F103" s="174"/>
      <c r="G103" s="175" t="s">
        <v>219</v>
      </c>
      <c r="H103" s="2"/>
      <c r="I103" s="173" t="s">
        <v>220</v>
      </c>
      <c r="J103" s="2"/>
      <c r="K103" s="2"/>
      <c r="L103" s="2"/>
      <c r="P103" s="2"/>
      <c r="Q103" s="2"/>
      <c r="R103" s="2"/>
      <c r="S103" s="2"/>
      <c r="T103" s="2"/>
      <c r="V103" s="2"/>
      <c r="X103" s="2"/>
      <c r="Z103" s="2"/>
      <c r="AB103" s="2"/>
      <c r="AE103" s="2"/>
      <c r="AF103" s="2"/>
      <c r="AG103" s="2"/>
    </row>
    <row r="104" spans="3:33" ht="15.75" hidden="1" customHeight="1">
      <c r="C104" s="176" t="s">
        <v>17</v>
      </c>
      <c r="D104" s="2"/>
      <c r="E104" s="65" t="s">
        <v>193</v>
      </c>
      <c r="F104" s="2"/>
      <c r="G104" s="65" t="s">
        <v>221</v>
      </c>
      <c r="H104" s="2"/>
      <c r="I104" s="65" t="s">
        <v>222</v>
      </c>
      <c r="J104" s="2"/>
      <c r="K104" s="2"/>
      <c r="L104" s="2"/>
      <c r="P104" s="2"/>
      <c r="Q104" s="2"/>
      <c r="R104" s="2"/>
      <c r="S104" s="2"/>
      <c r="T104" s="2"/>
      <c r="V104" s="2"/>
      <c r="X104" s="2"/>
      <c r="Z104" s="2"/>
      <c r="AB104" s="2"/>
      <c r="AE104" s="2"/>
      <c r="AF104" s="2"/>
      <c r="AG104" s="2"/>
    </row>
    <row r="105" spans="3:33" ht="15.75" hidden="1" customHeight="1">
      <c r="C105" s="176" t="s">
        <v>18</v>
      </c>
      <c r="D105" s="2"/>
      <c r="E105" s="65" t="s">
        <v>162</v>
      </c>
      <c r="F105" s="2"/>
      <c r="G105" s="65" t="s">
        <v>199</v>
      </c>
      <c r="H105" s="2"/>
      <c r="I105" s="65" t="s">
        <v>128</v>
      </c>
      <c r="J105" s="2"/>
      <c r="K105" s="2"/>
      <c r="L105" s="2"/>
      <c r="P105" s="2"/>
      <c r="Q105" s="2"/>
      <c r="R105" s="2"/>
      <c r="S105" s="2"/>
      <c r="T105" s="2"/>
      <c r="V105" s="2"/>
      <c r="X105" s="2"/>
      <c r="Z105" s="2"/>
      <c r="AB105" s="2"/>
      <c r="AE105" s="2"/>
      <c r="AF105" s="2"/>
      <c r="AG105" s="2"/>
    </row>
    <row r="106" spans="3:33" ht="15.75" hidden="1" customHeight="1">
      <c r="C106" s="176" t="s">
        <v>19</v>
      </c>
      <c r="D106" s="2"/>
      <c r="E106" s="65" t="s">
        <v>223</v>
      </c>
      <c r="F106" s="2"/>
      <c r="G106" s="65" t="s">
        <v>126</v>
      </c>
      <c r="H106" s="2"/>
      <c r="I106" s="65" t="s">
        <v>224</v>
      </c>
      <c r="J106" s="2"/>
      <c r="K106" s="2"/>
      <c r="L106" s="2"/>
      <c r="P106" s="2"/>
      <c r="Q106" s="2"/>
      <c r="R106" s="2"/>
      <c r="S106" s="2"/>
      <c r="T106" s="2"/>
      <c r="V106" s="2"/>
      <c r="X106" s="2"/>
      <c r="Z106" s="2"/>
      <c r="AB106" s="2"/>
      <c r="AE106" s="2"/>
      <c r="AF106" s="2"/>
      <c r="AG106" s="2"/>
    </row>
    <row r="107" spans="3:33" ht="15.75" hidden="1" customHeight="1">
      <c r="C107" s="176" t="s">
        <v>20</v>
      </c>
      <c r="D107" s="2"/>
      <c r="E107" s="65" t="s">
        <v>225</v>
      </c>
      <c r="F107" s="2"/>
      <c r="G107" s="65" t="s">
        <v>226</v>
      </c>
      <c r="H107" s="2"/>
      <c r="I107" s="65" t="s">
        <v>143</v>
      </c>
      <c r="J107" s="2"/>
      <c r="K107" s="2"/>
      <c r="L107" s="2"/>
      <c r="P107" s="2"/>
      <c r="Q107" s="2"/>
      <c r="R107" s="2"/>
      <c r="S107" s="2"/>
      <c r="T107" s="2"/>
      <c r="V107" s="2"/>
      <c r="X107" s="2"/>
      <c r="Z107" s="2"/>
      <c r="AB107" s="2"/>
      <c r="AE107" s="2"/>
      <c r="AF107" s="2"/>
      <c r="AG107" s="2"/>
    </row>
    <row r="108" spans="3:33" ht="15.75" hidden="1" customHeight="1">
      <c r="C108" s="176" t="s">
        <v>21</v>
      </c>
      <c r="D108" s="2"/>
      <c r="E108" s="65" t="s">
        <v>227</v>
      </c>
      <c r="F108" s="2"/>
      <c r="G108" s="177" t="s">
        <v>141</v>
      </c>
      <c r="H108" s="2"/>
      <c r="I108" s="2"/>
      <c r="J108" s="2"/>
      <c r="K108" s="2"/>
      <c r="L108" s="2"/>
      <c r="P108" s="2"/>
      <c r="Q108" s="2"/>
      <c r="R108" s="2"/>
      <c r="S108" s="2"/>
      <c r="T108" s="2"/>
      <c r="V108" s="2"/>
      <c r="X108" s="2"/>
      <c r="Z108" s="2"/>
      <c r="AB108" s="2"/>
      <c r="AE108" s="2"/>
      <c r="AF108" s="2"/>
      <c r="AG108" s="2"/>
    </row>
    <row r="109" spans="3:33" ht="15.75" hidden="1" customHeight="1">
      <c r="C109" s="176" t="s">
        <v>22</v>
      </c>
      <c r="D109" s="2"/>
      <c r="E109" s="65" t="s">
        <v>228</v>
      </c>
      <c r="F109" s="2"/>
      <c r="G109" s="2"/>
      <c r="H109" s="2"/>
      <c r="I109" s="173" t="s">
        <v>104</v>
      </c>
      <c r="J109" s="2"/>
      <c r="K109" s="2"/>
      <c r="L109" s="2"/>
      <c r="P109" s="2"/>
      <c r="Q109" s="2"/>
      <c r="R109" s="2"/>
      <c r="S109" s="2"/>
      <c r="T109" s="2"/>
      <c r="V109" s="2"/>
      <c r="X109" s="2"/>
      <c r="Z109" s="2"/>
      <c r="AB109" s="2"/>
      <c r="AE109" s="2"/>
      <c r="AF109" s="2"/>
      <c r="AG109" s="2"/>
    </row>
    <row r="110" spans="3:33" ht="15.75" hidden="1" customHeight="1">
      <c r="C110" s="176" t="s">
        <v>23</v>
      </c>
      <c r="D110" s="2"/>
      <c r="E110" s="65" t="s">
        <v>229</v>
      </c>
      <c r="F110" s="2"/>
      <c r="G110" s="175" t="s">
        <v>230</v>
      </c>
      <c r="H110" s="2"/>
      <c r="I110" s="65" t="s">
        <v>158</v>
      </c>
      <c r="J110" s="2"/>
      <c r="K110" s="2"/>
      <c r="L110" s="2"/>
      <c r="P110" s="2"/>
      <c r="Q110" s="2"/>
      <c r="R110" s="2"/>
      <c r="S110" s="2"/>
      <c r="T110" s="2"/>
      <c r="V110" s="2"/>
      <c r="X110" s="2"/>
      <c r="Z110" s="2"/>
      <c r="AB110" s="2"/>
      <c r="AE110" s="2"/>
      <c r="AF110" s="2"/>
      <c r="AG110" s="2"/>
    </row>
    <row r="111" spans="3:33" ht="15.75" hidden="1" customHeight="1">
      <c r="C111" s="176" t="s">
        <v>344</v>
      </c>
      <c r="D111" s="2"/>
      <c r="E111" s="65" t="s">
        <v>121</v>
      </c>
      <c r="F111" s="2"/>
      <c r="G111" s="65" t="s">
        <v>231</v>
      </c>
      <c r="H111" s="2"/>
      <c r="I111" s="65" t="s">
        <v>131</v>
      </c>
      <c r="J111" s="2"/>
      <c r="K111" s="2"/>
      <c r="L111" s="2"/>
      <c r="P111" s="2"/>
      <c r="Q111" s="2"/>
      <c r="R111" s="2"/>
      <c r="S111" s="2"/>
      <c r="T111" s="2"/>
      <c r="V111" s="2"/>
      <c r="X111" s="2"/>
      <c r="Z111" s="2"/>
      <c r="AB111" s="2"/>
      <c r="AE111" s="2"/>
      <c r="AF111" s="2"/>
      <c r="AG111" s="2"/>
    </row>
    <row r="112" spans="3:33" ht="15.75" hidden="1" customHeight="1">
      <c r="C112" s="176" t="s">
        <v>26</v>
      </c>
      <c r="D112" s="2"/>
      <c r="E112" s="65" t="s">
        <v>146</v>
      </c>
      <c r="F112" s="2"/>
      <c r="G112" s="65" t="s">
        <v>232</v>
      </c>
      <c r="H112" s="2"/>
      <c r="I112" s="2"/>
      <c r="J112" s="2"/>
      <c r="K112" s="2"/>
      <c r="L112" s="2"/>
      <c r="P112" s="2"/>
      <c r="Q112" s="2"/>
      <c r="R112" s="2"/>
      <c r="S112" s="2"/>
      <c r="T112" s="2"/>
      <c r="V112" s="2"/>
      <c r="X112" s="2"/>
      <c r="Z112" s="2"/>
      <c r="AB112" s="2"/>
      <c r="AE112" s="2"/>
      <c r="AF112" s="2"/>
      <c r="AG112" s="2"/>
    </row>
    <row r="113" spans="3:33" ht="15.75" hidden="1" customHeight="1">
      <c r="C113" s="176" t="s">
        <v>27</v>
      </c>
      <c r="D113" s="2"/>
      <c r="E113" s="65" t="s">
        <v>233</v>
      </c>
      <c r="F113" s="2"/>
      <c r="G113" s="65" t="s">
        <v>127</v>
      </c>
      <c r="H113" s="2"/>
      <c r="I113" s="178" t="s">
        <v>234</v>
      </c>
      <c r="J113" s="2"/>
      <c r="K113" s="2"/>
      <c r="L113" s="2"/>
      <c r="P113" s="2"/>
      <c r="Q113" s="2"/>
      <c r="R113" s="2"/>
      <c r="S113" s="2"/>
      <c r="T113" s="2"/>
      <c r="V113" s="2"/>
      <c r="X113" s="2"/>
      <c r="Z113" s="2"/>
      <c r="AB113" s="2"/>
      <c r="AE113" s="2"/>
      <c r="AF113" s="2"/>
      <c r="AG113" s="2"/>
    </row>
    <row r="114" spans="3:33" ht="15.75" hidden="1" customHeight="1">
      <c r="C114" s="176" t="s">
        <v>25</v>
      </c>
      <c r="D114" s="2"/>
      <c r="E114" s="65" t="s">
        <v>235</v>
      </c>
      <c r="F114" s="2"/>
      <c r="G114" s="65" t="s">
        <v>200</v>
      </c>
      <c r="H114" s="2"/>
      <c r="I114" s="179">
        <v>15</v>
      </c>
      <c r="J114" s="180">
        <v>30</v>
      </c>
      <c r="K114" s="2"/>
      <c r="L114" s="2"/>
      <c r="P114" s="2"/>
      <c r="Q114" s="2"/>
      <c r="R114" s="2"/>
      <c r="S114" s="2"/>
      <c r="T114" s="2"/>
      <c r="V114" s="2"/>
      <c r="X114" s="2"/>
      <c r="Z114" s="2"/>
      <c r="AB114" s="2"/>
      <c r="AE114" s="2"/>
      <c r="AF114" s="2"/>
      <c r="AG114" s="2"/>
    </row>
    <row r="115" spans="3:33" ht="15.75" hidden="1" customHeight="1">
      <c r="C115" s="176" t="s">
        <v>28</v>
      </c>
      <c r="D115" s="2"/>
      <c r="E115" s="65" t="s">
        <v>236</v>
      </c>
      <c r="F115" s="2"/>
      <c r="G115" s="65" t="s">
        <v>142</v>
      </c>
      <c r="H115" s="2"/>
      <c r="I115" s="179">
        <v>0</v>
      </c>
      <c r="J115" s="180">
        <v>0</v>
      </c>
      <c r="K115" s="2"/>
      <c r="L115" s="2"/>
      <c r="P115" s="2"/>
      <c r="Q115" s="2"/>
      <c r="R115" s="2"/>
      <c r="S115" s="2"/>
      <c r="T115" s="2"/>
      <c r="V115" s="2"/>
      <c r="X115" s="2"/>
      <c r="Z115" s="2"/>
      <c r="AB115" s="2"/>
      <c r="AE115" s="2"/>
      <c r="AF115" s="2"/>
      <c r="AG115" s="2"/>
    </row>
    <row r="116" spans="3:33" ht="15.75" hidden="1" customHeight="1">
      <c r="C116" s="176" t="s">
        <v>29</v>
      </c>
      <c r="D116" s="2"/>
      <c r="E116" s="65" t="s">
        <v>237</v>
      </c>
      <c r="F116" s="2"/>
      <c r="G116" s="65" t="s">
        <v>238</v>
      </c>
      <c r="H116" s="2"/>
      <c r="I116" s="181">
        <v>10</v>
      </c>
      <c r="J116" s="2"/>
      <c r="K116" s="2"/>
      <c r="L116" s="2"/>
      <c r="P116" s="2"/>
      <c r="Q116" s="2"/>
      <c r="R116" s="2"/>
      <c r="S116" s="2"/>
      <c r="T116" s="2"/>
      <c r="V116" s="2"/>
      <c r="X116" s="2"/>
      <c r="Z116" s="2"/>
      <c r="AB116" s="2"/>
      <c r="AE116" s="2"/>
      <c r="AF116" s="2"/>
      <c r="AG116" s="2"/>
    </row>
    <row r="117" spans="3:33" ht="15.75" hidden="1" customHeight="1">
      <c r="C117" s="176" t="s">
        <v>30</v>
      </c>
      <c r="D117" s="2"/>
      <c r="E117" s="65" t="s">
        <v>239</v>
      </c>
      <c r="F117" s="2"/>
      <c r="G117" s="65" t="s">
        <v>140</v>
      </c>
      <c r="H117" s="2"/>
      <c r="I117" s="182">
        <v>5</v>
      </c>
      <c r="J117" s="2"/>
      <c r="K117" s="2"/>
      <c r="L117" s="2"/>
      <c r="P117" s="2"/>
      <c r="Q117" s="2"/>
      <c r="R117" s="2"/>
      <c r="S117" s="2"/>
      <c r="T117" s="2"/>
      <c r="V117" s="2"/>
      <c r="X117" s="2"/>
      <c r="Z117" s="2"/>
      <c r="AB117" s="2"/>
      <c r="AE117" s="2"/>
      <c r="AF117" s="2"/>
      <c r="AG117" s="2"/>
    </row>
    <row r="118" spans="3:33" ht="15.75" hidden="1" customHeight="1">
      <c r="C118" s="2"/>
      <c r="D118" s="2"/>
      <c r="E118" s="65" t="s">
        <v>240</v>
      </c>
      <c r="F118" s="2"/>
      <c r="G118" s="65" t="s">
        <v>241</v>
      </c>
      <c r="H118" s="2"/>
      <c r="I118" s="181">
        <v>0</v>
      </c>
      <c r="J118" s="2"/>
      <c r="K118" s="2"/>
      <c r="L118" s="2"/>
      <c r="P118" s="2"/>
      <c r="Q118" s="2"/>
      <c r="R118" s="2"/>
      <c r="S118" s="2"/>
      <c r="T118" s="2"/>
      <c r="V118" s="2"/>
      <c r="X118" s="2"/>
      <c r="Z118" s="2"/>
      <c r="AB118" s="2"/>
      <c r="AE118" s="2"/>
      <c r="AF118" s="2"/>
      <c r="AG118" s="2"/>
    </row>
    <row r="119" spans="3:33" ht="15.75" hidden="1" customHeight="1">
      <c r="C119" s="172" t="s">
        <v>242</v>
      </c>
      <c r="D119" s="2"/>
      <c r="E119" s="65" t="s">
        <v>243</v>
      </c>
      <c r="F119" s="2"/>
      <c r="G119" s="65" t="s">
        <v>244</v>
      </c>
      <c r="H119" s="2"/>
      <c r="I119" s="2"/>
      <c r="J119" s="2"/>
      <c r="K119" s="2"/>
      <c r="L119" s="2"/>
      <c r="P119" s="2"/>
      <c r="Q119" s="2"/>
      <c r="R119" s="2"/>
      <c r="S119" s="2"/>
      <c r="T119" s="2"/>
      <c r="V119" s="2"/>
      <c r="X119" s="2"/>
      <c r="Z119" s="2"/>
      <c r="AB119" s="2"/>
      <c r="AE119" s="2"/>
      <c r="AF119" s="2"/>
      <c r="AG119" s="2"/>
    </row>
    <row r="120" spans="3:33" ht="15.75" hidden="1" customHeight="1">
      <c r="C120" s="176" t="s">
        <v>6</v>
      </c>
      <c r="D120" s="2"/>
      <c r="E120" s="65" t="s">
        <v>245</v>
      </c>
      <c r="F120" s="2"/>
      <c r="G120" s="65" t="s">
        <v>246</v>
      </c>
      <c r="H120" s="2"/>
      <c r="I120" s="175" t="s">
        <v>247</v>
      </c>
      <c r="J120" s="2"/>
      <c r="K120" s="2"/>
      <c r="L120" s="2"/>
      <c r="P120" s="2"/>
      <c r="Q120" s="2"/>
      <c r="R120" s="2"/>
      <c r="S120" s="2"/>
      <c r="T120" s="2"/>
      <c r="V120" s="2"/>
      <c r="X120" s="2"/>
      <c r="Z120" s="2"/>
      <c r="AB120" s="2"/>
      <c r="AE120" s="2"/>
      <c r="AF120" s="2"/>
      <c r="AG120" s="2"/>
    </row>
    <row r="121" spans="3:33" ht="15.75" hidden="1" customHeight="1">
      <c r="C121" s="176" t="s">
        <v>248</v>
      </c>
      <c r="D121" s="2"/>
      <c r="E121" s="65" t="s">
        <v>210</v>
      </c>
      <c r="F121" s="2"/>
      <c r="G121" s="2"/>
      <c r="H121" s="2"/>
      <c r="I121" s="65" t="s">
        <v>139</v>
      </c>
      <c r="J121" s="2"/>
      <c r="K121" s="2"/>
      <c r="L121" s="2"/>
      <c r="P121" s="2"/>
      <c r="Q121" s="2"/>
      <c r="R121" s="2"/>
      <c r="S121" s="2"/>
      <c r="T121" s="2"/>
      <c r="V121" s="2"/>
      <c r="X121" s="2"/>
      <c r="Z121" s="2"/>
      <c r="AB121" s="2"/>
      <c r="AE121" s="2"/>
      <c r="AF121" s="2"/>
      <c r="AG121" s="2"/>
    </row>
    <row r="122" spans="3:33" ht="15.75" hidden="1" customHeight="1">
      <c r="C122" s="176" t="s">
        <v>9</v>
      </c>
      <c r="D122" s="2"/>
      <c r="E122" s="2"/>
      <c r="F122" s="2"/>
      <c r="G122" s="2"/>
      <c r="H122" s="2"/>
      <c r="I122" s="65" t="s">
        <v>249</v>
      </c>
      <c r="J122" s="2"/>
      <c r="K122" s="2"/>
      <c r="L122" s="2"/>
      <c r="P122" s="2"/>
      <c r="Q122" s="2"/>
      <c r="R122" s="2"/>
      <c r="S122" s="2"/>
      <c r="T122" s="2"/>
      <c r="V122" s="2"/>
      <c r="X122" s="2"/>
      <c r="Z122" s="2"/>
      <c r="AB122" s="2"/>
      <c r="AE122" s="2"/>
      <c r="AF122" s="2"/>
      <c r="AG122" s="2"/>
    </row>
    <row r="123" spans="3:33" ht="15.75" hidden="1" customHeight="1">
      <c r="C123" s="176" t="s">
        <v>250</v>
      </c>
      <c r="D123" s="2"/>
      <c r="E123" s="178" t="s">
        <v>251</v>
      </c>
      <c r="F123" s="2"/>
      <c r="G123" s="175" t="s">
        <v>116</v>
      </c>
      <c r="H123" s="2"/>
      <c r="I123" s="65" t="s">
        <v>252</v>
      </c>
      <c r="J123" s="2"/>
      <c r="K123" s="2"/>
      <c r="L123" s="2"/>
      <c r="P123" s="2"/>
      <c r="Q123" s="2"/>
      <c r="R123" s="2"/>
      <c r="S123" s="2"/>
      <c r="T123" s="2"/>
      <c r="V123" s="2"/>
      <c r="X123" s="2"/>
      <c r="Z123" s="2"/>
      <c r="AB123" s="2"/>
      <c r="AE123" s="2"/>
      <c r="AF123" s="2"/>
      <c r="AG123" s="2"/>
    </row>
    <row r="124" spans="3:33" ht="15.75" hidden="1" customHeight="1">
      <c r="C124" s="176" t="s">
        <v>12</v>
      </c>
      <c r="D124" s="2"/>
      <c r="E124" s="183" t="s">
        <v>201</v>
      </c>
      <c r="F124" s="2"/>
      <c r="G124" s="65" t="s">
        <v>138</v>
      </c>
      <c r="H124" s="2"/>
      <c r="I124" s="184"/>
      <c r="J124" s="2"/>
      <c r="K124" s="2"/>
      <c r="L124" s="2"/>
      <c r="P124" s="2"/>
      <c r="Q124" s="2"/>
      <c r="R124" s="2"/>
      <c r="S124" s="2"/>
      <c r="T124" s="2"/>
      <c r="V124" s="2"/>
      <c r="X124" s="2"/>
      <c r="Z124" s="2"/>
      <c r="AB124" s="2"/>
      <c r="AE124" s="2"/>
      <c r="AF124" s="2"/>
      <c r="AG124" s="2"/>
    </row>
    <row r="125" spans="3:33" ht="15.75" hidden="1" customHeight="1">
      <c r="C125" s="176" t="s">
        <v>7</v>
      </c>
      <c r="D125" s="2"/>
      <c r="E125" s="183" t="s">
        <v>129</v>
      </c>
      <c r="F125" s="2"/>
      <c r="G125" s="65" t="s">
        <v>253</v>
      </c>
      <c r="H125" s="174"/>
      <c r="I125" s="185" t="s">
        <v>254</v>
      </c>
      <c r="J125" s="2"/>
      <c r="K125" s="2"/>
      <c r="L125" s="2"/>
      <c r="P125" s="2"/>
      <c r="Q125" s="2"/>
      <c r="R125" s="2"/>
      <c r="S125" s="2"/>
      <c r="T125" s="2"/>
      <c r="V125" s="2"/>
      <c r="X125" s="2"/>
      <c r="Z125" s="2"/>
      <c r="AB125" s="2"/>
      <c r="AE125" s="2"/>
      <c r="AF125" s="2"/>
      <c r="AG125" s="2"/>
    </row>
    <row r="126" spans="3:33" ht="15.75" hidden="1" customHeight="1">
      <c r="C126" s="176" t="s">
        <v>255</v>
      </c>
      <c r="D126" s="2"/>
      <c r="E126" s="183" t="s">
        <v>256</v>
      </c>
      <c r="F126" s="2"/>
      <c r="G126" s="65" t="s">
        <v>257</v>
      </c>
      <c r="H126" s="174"/>
      <c r="I126" s="186" t="s">
        <v>238</v>
      </c>
      <c r="J126" s="2"/>
      <c r="K126" s="2"/>
      <c r="L126" s="2"/>
      <c r="P126" s="2"/>
      <c r="Q126" s="2"/>
      <c r="R126" s="2"/>
      <c r="S126" s="2"/>
      <c r="T126" s="2"/>
      <c r="V126" s="2"/>
      <c r="X126" s="2"/>
      <c r="Z126" s="2"/>
      <c r="AB126" s="2"/>
      <c r="AE126" s="2"/>
      <c r="AF126" s="2"/>
      <c r="AG126" s="2"/>
    </row>
    <row r="127" spans="3:33" ht="15.75" hidden="1" customHeight="1">
      <c r="C127" s="176" t="s">
        <v>258</v>
      </c>
      <c r="D127" s="2"/>
      <c r="E127" s="2"/>
      <c r="F127" s="2"/>
      <c r="G127" s="2"/>
      <c r="H127" s="174"/>
      <c r="I127" s="65" t="s">
        <v>140</v>
      </c>
      <c r="J127" s="2"/>
      <c r="K127" s="2"/>
      <c r="L127" s="2"/>
      <c r="P127" s="2"/>
      <c r="Q127" s="2"/>
      <c r="R127" s="2"/>
      <c r="S127" s="2"/>
      <c r="T127" s="2"/>
      <c r="V127" s="2"/>
      <c r="X127" s="2"/>
      <c r="Z127" s="2"/>
      <c r="AB127" s="2"/>
      <c r="AE127" s="2"/>
      <c r="AF127" s="2"/>
      <c r="AG127" s="2"/>
    </row>
    <row r="128" spans="3:33" ht="15.75" hidden="1" customHeight="1">
      <c r="C128" s="176" t="s">
        <v>14</v>
      </c>
      <c r="D128" s="2"/>
      <c r="E128" s="2"/>
      <c r="F128" s="2"/>
      <c r="G128" s="2"/>
      <c r="H128" s="2"/>
      <c r="I128" s="2"/>
      <c r="J128" s="2"/>
      <c r="K128" s="2"/>
      <c r="L128" s="2"/>
      <c r="P128" s="2"/>
      <c r="Q128" s="2"/>
      <c r="R128" s="2"/>
      <c r="S128" s="2"/>
      <c r="T128" s="2"/>
      <c r="V128" s="2"/>
      <c r="X128" s="2"/>
      <c r="Z128" s="2"/>
      <c r="AB128" s="2"/>
      <c r="AE128" s="2"/>
      <c r="AF128" s="2"/>
      <c r="AG128" s="2"/>
    </row>
    <row r="129" spans="3:33" ht="15.75" hidden="1" customHeight="1">
      <c r="C129" s="176" t="s">
        <v>259</v>
      </c>
      <c r="D129" s="2"/>
      <c r="E129" s="2"/>
      <c r="F129" s="2"/>
      <c r="G129" s="2"/>
      <c r="H129" s="2"/>
      <c r="I129" s="2"/>
      <c r="J129" s="2"/>
      <c r="K129" s="2"/>
      <c r="L129" s="2"/>
      <c r="P129" s="2"/>
      <c r="Q129" s="2"/>
      <c r="R129" s="2"/>
      <c r="S129" s="2"/>
      <c r="T129" s="2"/>
      <c r="V129" s="2"/>
      <c r="X129" s="2"/>
      <c r="Z129" s="2"/>
      <c r="AB129" s="2"/>
      <c r="AE129" s="2"/>
      <c r="AF129" s="2"/>
      <c r="AG129" s="2"/>
    </row>
    <row r="130" spans="3:33" ht="15.75" hidden="1" customHeight="1">
      <c r="C130" s="176" t="s">
        <v>198</v>
      </c>
      <c r="D130" s="2"/>
      <c r="E130" s="2"/>
      <c r="F130" s="2"/>
      <c r="G130" s="2"/>
      <c r="H130" s="2"/>
      <c r="I130" s="2"/>
      <c r="J130" s="2"/>
      <c r="K130" s="2"/>
      <c r="L130" s="2"/>
      <c r="P130" s="2"/>
      <c r="Q130" s="2"/>
      <c r="R130" s="2"/>
      <c r="S130" s="2"/>
      <c r="T130" s="2"/>
      <c r="V130" s="2"/>
      <c r="X130" s="2"/>
      <c r="Z130" s="2"/>
      <c r="AB130" s="2"/>
      <c r="AE130" s="2"/>
      <c r="AF130" s="2"/>
      <c r="AG130" s="2"/>
    </row>
    <row r="131" spans="3:33" ht="15.75" hidden="1" customHeight="1">
      <c r="C131" s="176" t="s">
        <v>260</v>
      </c>
      <c r="D131" s="2"/>
      <c r="E131" s="2"/>
      <c r="F131" s="2"/>
      <c r="G131" s="2"/>
      <c r="H131" s="2"/>
      <c r="I131" s="2"/>
      <c r="J131" s="2"/>
      <c r="K131" s="2"/>
      <c r="L131" s="2"/>
      <c r="P131" s="2"/>
      <c r="Q131" s="2"/>
      <c r="R131" s="2"/>
      <c r="S131" s="2"/>
      <c r="T131" s="2"/>
      <c r="V131" s="2"/>
      <c r="X131" s="2"/>
      <c r="Z131" s="2"/>
      <c r="AB131" s="2"/>
      <c r="AE131" s="2"/>
      <c r="AF131" s="2"/>
      <c r="AG131" s="2"/>
    </row>
    <row r="132" spans="3:33" ht="15.75" hidden="1" customHeight="1">
      <c r="C132" s="176" t="s">
        <v>15</v>
      </c>
      <c r="D132" s="2"/>
      <c r="E132" s="2"/>
      <c r="F132" s="2"/>
      <c r="G132" s="2"/>
      <c r="H132" s="2"/>
      <c r="I132" s="2"/>
      <c r="J132" s="2"/>
      <c r="K132" s="2"/>
      <c r="L132" s="2"/>
      <c r="P132" s="2"/>
      <c r="Q132" s="2"/>
      <c r="R132" s="2"/>
      <c r="S132" s="2"/>
      <c r="T132" s="2"/>
      <c r="V132" s="2"/>
      <c r="X132" s="2"/>
      <c r="Z132" s="2"/>
      <c r="AB132" s="2"/>
      <c r="AE132" s="2"/>
      <c r="AF132" s="2"/>
      <c r="AG132" s="2"/>
    </row>
    <row r="133" spans="3:33" ht="15.75" customHeight="1">
      <c r="C133" s="2"/>
      <c r="D133" s="2"/>
      <c r="E133" s="2"/>
      <c r="F133" s="2"/>
      <c r="G133" s="2"/>
      <c r="H133" s="2"/>
      <c r="I133" s="2"/>
      <c r="J133" s="2"/>
      <c r="K133" s="2"/>
      <c r="L133" s="2"/>
      <c r="P133" s="2"/>
      <c r="Q133" s="2"/>
      <c r="R133" s="2"/>
      <c r="S133" s="2"/>
      <c r="T133" s="2"/>
      <c r="V133" s="2"/>
      <c r="X133" s="2"/>
      <c r="Z133" s="2"/>
      <c r="AB133" s="2"/>
      <c r="AE133" s="2"/>
      <c r="AF133" s="2"/>
      <c r="AG133" s="2"/>
    </row>
    <row r="134" spans="3:33" ht="15.75" customHeight="1">
      <c r="C134" s="2"/>
      <c r="D134" s="2"/>
      <c r="E134" s="2"/>
      <c r="F134" s="2"/>
      <c r="G134" s="2"/>
      <c r="H134" s="2"/>
      <c r="I134" s="2"/>
      <c r="J134" s="2"/>
      <c r="K134" s="2"/>
      <c r="L134" s="2"/>
      <c r="P134" s="2"/>
      <c r="Q134" s="2"/>
      <c r="R134" s="2"/>
      <c r="S134" s="2"/>
      <c r="T134" s="2"/>
      <c r="V134" s="2"/>
      <c r="X134" s="2"/>
      <c r="Z134" s="2"/>
      <c r="AB134" s="2"/>
      <c r="AE134" s="2"/>
      <c r="AF134" s="2"/>
      <c r="AG134" s="2"/>
    </row>
    <row r="135" spans="3:33" ht="15.75" customHeight="1">
      <c r="F135" s="2"/>
      <c r="L135" s="2"/>
      <c r="P135" s="2"/>
      <c r="Q135" s="2"/>
      <c r="R135" s="2"/>
      <c r="S135" s="2"/>
      <c r="T135" s="2"/>
      <c r="V135" s="2"/>
      <c r="X135" s="2"/>
      <c r="Z135" s="2"/>
      <c r="AB135" s="2"/>
      <c r="AE135" s="2"/>
      <c r="AF135" s="2"/>
      <c r="AG135" s="2"/>
    </row>
    <row r="136" spans="3:33" ht="15.75" customHeight="1">
      <c r="F136" s="2"/>
      <c r="L136" s="2"/>
      <c r="P136" s="2"/>
      <c r="Q136" s="2"/>
      <c r="R136" s="2"/>
      <c r="S136" s="2"/>
      <c r="T136" s="2"/>
      <c r="V136" s="2"/>
      <c r="X136" s="2"/>
      <c r="Z136" s="2"/>
      <c r="AB136" s="2"/>
      <c r="AE136" s="2"/>
      <c r="AF136" s="2"/>
      <c r="AG136" s="2"/>
    </row>
    <row r="137" spans="3:33" ht="15.75" customHeight="1">
      <c r="F137" s="2"/>
      <c r="L137" s="2"/>
      <c r="P137" s="2"/>
      <c r="Q137" s="2"/>
      <c r="R137" s="2"/>
      <c r="S137" s="2"/>
      <c r="T137" s="2"/>
      <c r="V137" s="2"/>
      <c r="X137" s="2"/>
      <c r="Z137" s="2"/>
      <c r="AB137" s="2"/>
      <c r="AE137" s="2"/>
      <c r="AF137" s="2"/>
      <c r="AG137" s="2"/>
    </row>
    <row r="138" spans="3:33" ht="15.75" customHeight="1">
      <c r="F138" s="2"/>
      <c r="L138" s="2"/>
      <c r="P138" s="2"/>
      <c r="Q138" s="2"/>
      <c r="R138" s="2"/>
      <c r="S138" s="2"/>
      <c r="T138" s="2"/>
      <c r="V138" s="2"/>
      <c r="X138" s="2"/>
      <c r="Z138" s="2"/>
      <c r="AB138" s="2"/>
      <c r="AE138" s="2"/>
      <c r="AF138" s="2"/>
      <c r="AG138" s="2"/>
    </row>
    <row r="139" spans="3:33" ht="15.75" customHeight="1">
      <c r="F139" s="2"/>
      <c r="L139" s="2"/>
      <c r="P139" s="2"/>
      <c r="Q139" s="2"/>
      <c r="R139" s="2"/>
      <c r="S139" s="2"/>
      <c r="T139" s="2"/>
      <c r="V139" s="2"/>
      <c r="X139" s="2"/>
      <c r="Z139" s="2"/>
      <c r="AB139" s="2"/>
      <c r="AE139" s="2"/>
      <c r="AF139" s="2"/>
      <c r="AG139" s="2"/>
    </row>
    <row r="140" spans="3:33" ht="15.75" customHeight="1">
      <c r="F140" s="2"/>
      <c r="L140" s="2"/>
      <c r="P140" s="2"/>
      <c r="Q140" s="2"/>
      <c r="R140" s="2"/>
      <c r="S140" s="2"/>
      <c r="T140" s="2"/>
      <c r="V140" s="2"/>
      <c r="X140" s="2"/>
      <c r="Z140" s="2"/>
      <c r="AB140" s="2"/>
      <c r="AE140" s="2"/>
      <c r="AF140" s="2"/>
      <c r="AG140" s="2"/>
    </row>
    <row r="141" spans="3:33" ht="15.75" customHeight="1">
      <c r="F141" s="2"/>
      <c r="L141" s="2"/>
      <c r="P141" s="2"/>
      <c r="Q141" s="2"/>
      <c r="R141" s="2"/>
      <c r="S141" s="2"/>
      <c r="T141" s="2"/>
      <c r="V141" s="2"/>
      <c r="X141" s="2"/>
      <c r="Z141" s="2"/>
      <c r="AB141" s="2"/>
      <c r="AE141" s="2"/>
      <c r="AF141" s="2"/>
      <c r="AG141" s="2"/>
    </row>
    <row r="142" spans="3:33" ht="15.75" customHeight="1">
      <c r="F142" s="2"/>
      <c r="L142" s="2"/>
      <c r="P142" s="2"/>
      <c r="Q142" s="2"/>
      <c r="R142" s="2"/>
      <c r="S142" s="2"/>
      <c r="T142" s="2"/>
      <c r="V142" s="2"/>
      <c r="X142" s="2"/>
      <c r="Z142" s="2"/>
      <c r="AB142" s="2"/>
      <c r="AE142" s="2"/>
      <c r="AF142" s="2"/>
      <c r="AG142" s="2"/>
    </row>
    <row r="143" spans="3:33" ht="15.75" customHeight="1">
      <c r="F143" s="2"/>
      <c r="L143" s="2"/>
      <c r="P143" s="2"/>
      <c r="Q143" s="2"/>
      <c r="R143" s="2"/>
      <c r="S143" s="2"/>
      <c r="T143" s="2"/>
      <c r="V143" s="2"/>
      <c r="X143" s="2"/>
      <c r="Z143" s="2"/>
      <c r="AB143" s="2"/>
      <c r="AE143" s="2"/>
      <c r="AF143" s="2"/>
      <c r="AG143" s="2"/>
    </row>
    <row r="144" spans="3:33" ht="15.75" customHeight="1">
      <c r="F144" s="2"/>
      <c r="L144" s="2"/>
      <c r="P144" s="2"/>
      <c r="Q144" s="2"/>
      <c r="R144" s="2"/>
      <c r="S144" s="2"/>
      <c r="T144" s="2"/>
      <c r="V144" s="2"/>
      <c r="X144" s="2"/>
      <c r="Z144" s="2"/>
      <c r="AB144" s="2"/>
      <c r="AE144" s="2"/>
      <c r="AF144" s="2"/>
      <c r="AG144" s="2"/>
    </row>
    <row r="145" spans="5:33" ht="15.75" customHeight="1">
      <c r="F145" s="2"/>
      <c r="L145" s="2"/>
      <c r="P145" s="2"/>
      <c r="Q145" s="2"/>
      <c r="R145" s="2"/>
      <c r="S145" s="2"/>
      <c r="T145" s="2"/>
      <c r="V145" s="2"/>
      <c r="X145" s="2"/>
      <c r="Z145" s="2"/>
      <c r="AB145" s="2"/>
      <c r="AE145" s="2"/>
      <c r="AF145" s="2"/>
      <c r="AG145" s="2"/>
    </row>
    <row r="146" spans="5:33" ht="15.75" customHeight="1">
      <c r="F146" s="2"/>
      <c r="L146" s="2"/>
      <c r="P146" s="2"/>
      <c r="Q146" s="2"/>
      <c r="R146" s="2"/>
      <c r="S146" s="2"/>
      <c r="T146" s="2"/>
      <c r="V146" s="2"/>
      <c r="X146" s="2"/>
      <c r="Z146" s="2"/>
      <c r="AB146" s="2"/>
      <c r="AE146" s="2"/>
      <c r="AF146" s="2"/>
      <c r="AG146" s="2"/>
    </row>
    <row r="147" spans="5:33" ht="15.75" customHeight="1">
      <c r="F147" s="2"/>
      <c r="L147" s="2"/>
      <c r="P147" s="2"/>
      <c r="Q147" s="2"/>
      <c r="R147" s="2"/>
      <c r="S147" s="2"/>
      <c r="T147" s="2"/>
      <c r="V147" s="2"/>
      <c r="X147" s="2"/>
      <c r="Z147" s="2"/>
      <c r="AB147" s="2"/>
      <c r="AE147" s="2"/>
      <c r="AF147" s="2"/>
      <c r="AG147" s="2"/>
    </row>
    <row r="148" spans="5:33" ht="15.75" customHeight="1">
      <c r="F148" s="2"/>
      <c r="L148" s="2"/>
      <c r="P148" s="2"/>
      <c r="Q148" s="2"/>
      <c r="R148" s="2"/>
      <c r="S148" s="2"/>
      <c r="T148" s="2"/>
      <c r="V148" s="2"/>
      <c r="X148" s="2"/>
      <c r="Z148" s="2"/>
      <c r="AB148" s="2"/>
      <c r="AE148" s="2"/>
      <c r="AF148" s="2"/>
      <c r="AG148" s="2"/>
    </row>
    <row r="149" spans="5:33" ht="15.75" customHeight="1">
      <c r="F149" s="2"/>
      <c r="L149" s="2"/>
      <c r="P149" s="2"/>
      <c r="Q149" s="2"/>
      <c r="R149" s="2"/>
      <c r="S149" s="2"/>
      <c r="T149" s="2"/>
      <c r="V149" s="2"/>
      <c r="X149" s="2"/>
      <c r="Z149" s="2"/>
      <c r="AB149" s="2"/>
      <c r="AE149" s="2"/>
      <c r="AF149" s="2"/>
      <c r="AG149" s="2"/>
    </row>
    <row r="150" spans="5:33" ht="15.75" customHeight="1">
      <c r="E150" s="126" t="s">
        <v>261</v>
      </c>
      <c r="F150" s="127">
        <f>COUNTIF(AK17:AK100, "Zona de Riesgo Alta")</f>
        <v>0</v>
      </c>
      <c r="L150" s="2"/>
      <c r="P150" s="2"/>
      <c r="Q150" s="2"/>
      <c r="R150" s="2"/>
      <c r="S150" s="2"/>
      <c r="T150" s="2"/>
      <c r="V150" s="2"/>
      <c r="X150" s="2"/>
      <c r="Z150" s="2"/>
      <c r="AB150" s="2"/>
      <c r="AE150" s="2"/>
      <c r="AF150" s="2"/>
      <c r="AG150" s="2"/>
    </row>
    <row r="151" spans="5:33" ht="15.75" customHeight="1">
      <c r="E151" s="126" t="s">
        <v>262</v>
      </c>
      <c r="F151" s="127">
        <f>COUNTIF(AK17:AK100, "Zona de Riesgo Alta")</f>
        <v>0</v>
      </c>
      <c r="L151" s="2"/>
      <c r="P151" s="2"/>
      <c r="Q151" s="2"/>
      <c r="R151" s="2"/>
      <c r="S151" s="2"/>
      <c r="T151" s="2"/>
      <c r="V151" s="2"/>
      <c r="X151" s="2"/>
      <c r="Z151" s="2"/>
      <c r="AB151" s="2"/>
      <c r="AE151" s="2"/>
      <c r="AF151" s="2"/>
      <c r="AG151" s="2"/>
    </row>
    <row r="152" spans="5:33" ht="15.75" customHeight="1">
      <c r="E152" s="126" t="s">
        <v>263</v>
      </c>
      <c r="F152" s="127">
        <f>COUNTIF(AK17:AK100, "Zona de Riesgo Moderada")</f>
        <v>0</v>
      </c>
      <c r="L152" s="2"/>
      <c r="P152" s="2"/>
      <c r="Q152" s="2"/>
      <c r="R152" s="2"/>
      <c r="S152" s="2"/>
      <c r="T152" s="2"/>
      <c r="V152" s="2"/>
      <c r="X152" s="2"/>
      <c r="Z152" s="2"/>
      <c r="AB152" s="2"/>
      <c r="AE152" s="2"/>
      <c r="AF152" s="2"/>
      <c r="AG152" s="2"/>
    </row>
    <row r="153" spans="5:33" ht="15.75" customHeight="1">
      <c r="E153" s="126" t="s">
        <v>264</v>
      </c>
      <c r="F153" s="127">
        <f>COUNTIF(AK17:AK100, "Zona de Riesgo Baja")</f>
        <v>3</v>
      </c>
      <c r="L153" s="2"/>
      <c r="P153" s="2"/>
      <c r="Q153" s="2"/>
      <c r="R153" s="2"/>
      <c r="S153" s="2"/>
      <c r="T153" s="2"/>
      <c r="V153" s="2"/>
      <c r="X153" s="2"/>
      <c r="Z153" s="2"/>
      <c r="AB153" s="2"/>
      <c r="AE153" s="2"/>
      <c r="AF153" s="2"/>
      <c r="AG153" s="2"/>
    </row>
    <row r="154" spans="5:33" ht="15.75" customHeight="1">
      <c r="F154" s="2"/>
      <c r="L154" s="2"/>
      <c r="P154" s="2"/>
      <c r="Q154" s="2"/>
      <c r="R154" s="2"/>
      <c r="S154" s="2"/>
      <c r="T154" s="2"/>
      <c r="V154" s="2"/>
      <c r="X154" s="2"/>
      <c r="Z154" s="2"/>
      <c r="AB154" s="2"/>
      <c r="AE154" s="2"/>
      <c r="AF154" s="2"/>
      <c r="AG154" s="2"/>
    </row>
    <row r="155" spans="5:33" ht="15.75" customHeight="1">
      <c r="F155" s="2"/>
      <c r="L155" s="2"/>
      <c r="P155" s="2"/>
      <c r="Q155" s="2"/>
      <c r="R155" s="2"/>
      <c r="S155" s="2"/>
      <c r="T155" s="2"/>
      <c r="V155" s="2"/>
      <c r="X155" s="2"/>
      <c r="Z155" s="2"/>
      <c r="AB155" s="2"/>
      <c r="AE155" s="2"/>
      <c r="AF155" s="2"/>
      <c r="AG155" s="2"/>
    </row>
    <row r="156" spans="5:33" ht="15.75" customHeight="1">
      <c r="F156" s="2"/>
      <c r="L156" s="2"/>
      <c r="P156" s="2"/>
      <c r="Q156" s="2"/>
      <c r="R156" s="2"/>
      <c r="S156" s="2"/>
      <c r="T156" s="2"/>
      <c r="V156" s="2"/>
      <c r="X156" s="2"/>
      <c r="Z156" s="2"/>
      <c r="AB156" s="2"/>
      <c r="AE156" s="2"/>
      <c r="AF156" s="2"/>
      <c r="AG156" s="2"/>
    </row>
    <row r="157" spans="5:33" ht="15.75" customHeight="1">
      <c r="F157" s="2"/>
      <c r="L157" s="2"/>
      <c r="P157" s="2"/>
      <c r="Q157" s="2"/>
      <c r="R157" s="2"/>
      <c r="S157" s="2"/>
      <c r="T157" s="2"/>
      <c r="V157" s="2"/>
      <c r="X157" s="2"/>
      <c r="Z157" s="2"/>
      <c r="AB157" s="2"/>
      <c r="AE157" s="2"/>
      <c r="AF157" s="2"/>
      <c r="AG157" s="2"/>
    </row>
    <row r="158" spans="5:33" ht="15.75" customHeight="1">
      <c r="F158" s="2"/>
      <c r="L158" s="2"/>
      <c r="P158" s="2"/>
      <c r="Q158" s="2"/>
      <c r="R158" s="2"/>
      <c r="S158" s="2"/>
      <c r="T158" s="2"/>
      <c r="V158" s="2"/>
      <c r="X158" s="2"/>
      <c r="Z158" s="2"/>
      <c r="AB158" s="2"/>
      <c r="AE158" s="2"/>
      <c r="AF158" s="2"/>
      <c r="AG158" s="2"/>
    </row>
    <row r="159" spans="5:33" ht="15.75" customHeight="1">
      <c r="F159" s="2"/>
      <c r="L159" s="2"/>
      <c r="P159" s="2"/>
      <c r="Q159" s="2"/>
      <c r="R159" s="2"/>
      <c r="S159" s="2"/>
      <c r="T159" s="2"/>
      <c r="V159" s="2"/>
      <c r="X159" s="2"/>
      <c r="Z159" s="2"/>
      <c r="AB159" s="2"/>
      <c r="AE159" s="2"/>
      <c r="AF159" s="2"/>
      <c r="AG159" s="2"/>
    </row>
    <row r="160" spans="5:33" ht="15.75" customHeight="1">
      <c r="F160" s="2"/>
      <c r="L160" s="2"/>
      <c r="P160" s="2"/>
      <c r="Q160" s="2"/>
      <c r="R160" s="2"/>
      <c r="S160" s="2"/>
      <c r="T160" s="2"/>
      <c r="V160" s="2"/>
      <c r="X160" s="2"/>
      <c r="Z160" s="2"/>
      <c r="AB160" s="2"/>
      <c r="AE160" s="2"/>
      <c r="AF160" s="2"/>
      <c r="AG160" s="2"/>
    </row>
    <row r="161" spans="6:33" ht="15.75" customHeight="1">
      <c r="F161" s="2"/>
      <c r="L161" s="2"/>
      <c r="P161" s="2"/>
      <c r="Q161" s="2"/>
      <c r="R161" s="2"/>
      <c r="S161" s="2"/>
      <c r="T161" s="2"/>
      <c r="V161" s="2"/>
      <c r="X161" s="2"/>
      <c r="Z161" s="2"/>
      <c r="AB161" s="2"/>
      <c r="AE161" s="2"/>
      <c r="AF161" s="2"/>
      <c r="AG161" s="2"/>
    </row>
    <row r="162" spans="6:33" ht="15.75" customHeight="1">
      <c r="F162" s="2"/>
      <c r="L162" s="2"/>
      <c r="P162" s="2"/>
      <c r="Q162" s="2"/>
      <c r="R162" s="2"/>
      <c r="S162" s="2"/>
      <c r="T162" s="2"/>
      <c r="V162" s="2"/>
      <c r="X162" s="2"/>
      <c r="Z162" s="2"/>
      <c r="AB162" s="2"/>
      <c r="AE162" s="2"/>
      <c r="AF162" s="2"/>
      <c r="AG162" s="2"/>
    </row>
    <row r="163" spans="6:33" ht="15.75" customHeight="1">
      <c r="F163" s="2"/>
      <c r="L163" s="2"/>
      <c r="P163" s="2"/>
      <c r="Q163" s="2"/>
      <c r="R163" s="2"/>
      <c r="S163" s="2"/>
      <c r="T163" s="2"/>
      <c r="V163" s="2"/>
      <c r="X163" s="2"/>
      <c r="Z163" s="2"/>
      <c r="AB163" s="2"/>
      <c r="AE163" s="2"/>
      <c r="AF163" s="2"/>
      <c r="AG163" s="2"/>
    </row>
    <row r="164" spans="6:33" ht="15.75" customHeight="1">
      <c r="F164" s="2"/>
      <c r="L164" s="2"/>
      <c r="P164" s="2"/>
      <c r="Q164" s="2"/>
      <c r="R164" s="2"/>
      <c r="S164" s="2"/>
      <c r="T164" s="2"/>
      <c r="V164" s="2"/>
      <c r="X164" s="2"/>
      <c r="Z164" s="2"/>
      <c r="AB164" s="2"/>
      <c r="AE164" s="2"/>
      <c r="AF164" s="2"/>
      <c r="AG164" s="2"/>
    </row>
    <row r="165" spans="6:33" ht="15.75" customHeight="1">
      <c r="F165" s="2"/>
      <c r="L165" s="2"/>
      <c r="P165" s="2"/>
      <c r="Q165" s="2"/>
      <c r="R165" s="2"/>
      <c r="S165" s="2"/>
      <c r="T165" s="2"/>
      <c r="V165" s="2"/>
      <c r="X165" s="2"/>
      <c r="Z165" s="2"/>
      <c r="AB165" s="2"/>
      <c r="AE165" s="2"/>
      <c r="AF165" s="2"/>
      <c r="AG165" s="2"/>
    </row>
    <row r="166" spans="6:33" ht="15.75" customHeight="1">
      <c r="F166" s="2"/>
      <c r="L166" s="2"/>
      <c r="P166" s="2"/>
      <c r="Q166" s="2"/>
      <c r="R166" s="2"/>
      <c r="S166" s="2"/>
      <c r="T166" s="2"/>
      <c r="V166" s="2"/>
      <c r="X166" s="2"/>
      <c r="Z166" s="2"/>
      <c r="AB166" s="2"/>
      <c r="AE166" s="2"/>
      <c r="AF166" s="2"/>
      <c r="AG166" s="2"/>
    </row>
    <row r="167" spans="6:33" ht="15.75" customHeight="1">
      <c r="F167" s="2"/>
      <c r="L167" s="2"/>
      <c r="P167" s="2"/>
      <c r="Q167" s="2"/>
      <c r="R167" s="2"/>
      <c r="S167" s="2"/>
      <c r="T167" s="2"/>
      <c r="V167" s="2"/>
      <c r="X167" s="2"/>
      <c r="Z167" s="2"/>
      <c r="AB167" s="2"/>
      <c r="AE167" s="2"/>
      <c r="AF167" s="2"/>
      <c r="AG167" s="2"/>
    </row>
    <row r="168" spans="6:33" ht="15.75" customHeight="1">
      <c r="F168" s="2"/>
      <c r="L168" s="2"/>
      <c r="P168" s="2"/>
      <c r="Q168" s="2"/>
      <c r="R168" s="2"/>
      <c r="S168" s="2"/>
      <c r="T168" s="2"/>
      <c r="V168" s="2"/>
      <c r="X168" s="2"/>
      <c r="Z168" s="2"/>
      <c r="AB168" s="2"/>
      <c r="AE168" s="2"/>
      <c r="AF168" s="2"/>
      <c r="AG168" s="2"/>
    </row>
    <row r="169" spans="6:33" ht="15.75" customHeight="1">
      <c r="F169" s="2"/>
      <c r="L169" s="2"/>
      <c r="P169" s="2"/>
      <c r="Q169" s="2"/>
      <c r="R169" s="2"/>
      <c r="S169" s="2"/>
      <c r="T169" s="2"/>
      <c r="V169" s="2"/>
      <c r="X169" s="2"/>
      <c r="Z169" s="2"/>
      <c r="AB169" s="2"/>
      <c r="AE169" s="2"/>
      <c r="AF169" s="2"/>
      <c r="AG169" s="2"/>
    </row>
    <row r="170" spans="6:33" ht="15.75" customHeight="1">
      <c r="F170" s="2"/>
      <c r="L170" s="2"/>
      <c r="P170" s="2"/>
      <c r="Q170" s="2"/>
      <c r="R170" s="2"/>
      <c r="S170" s="2"/>
      <c r="T170" s="2"/>
      <c r="V170" s="2"/>
      <c r="X170" s="2"/>
      <c r="Z170" s="2"/>
      <c r="AB170" s="2"/>
      <c r="AE170" s="2"/>
      <c r="AF170" s="2"/>
      <c r="AG170" s="2"/>
    </row>
    <row r="171" spans="6:33" ht="15.75" customHeight="1">
      <c r="F171" s="2"/>
      <c r="L171" s="2"/>
      <c r="P171" s="2"/>
      <c r="Q171" s="2"/>
      <c r="R171" s="2"/>
      <c r="S171" s="2"/>
      <c r="T171" s="2"/>
      <c r="V171" s="2"/>
      <c r="X171" s="2"/>
      <c r="Z171" s="2"/>
      <c r="AB171" s="2"/>
      <c r="AE171" s="2"/>
      <c r="AF171" s="2"/>
      <c r="AG171" s="2"/>
    </row>
    <row r="172" spans="6:33" ht="15.75" customHeight="1">
      <c r="F172" s="2"/>
      <c r="L172" s="2"/>
      <c r="P172" s="2"/>
      <c r="Q172" s="2"/>
      <c r="R172" s="2"/>
      <c r="S172" s="2"/>
      <c r="T172" s="2"/>
      <c r="V172" s="2"/>
      <c r="X172" s="2"/>
      <c r="Z172" s="2"/>
      <c r="AB172" s="2"/>
      <c r="AE172" s="2"/>
      <c r="AF172" s="2"/>
      <c r="AG172" s="2"/>
    </row>
    <row r="173" spans="6:33" ht="15.75" customHeight="1">
      <c r="F173" s="2"/>
      <c r="L173" s="2"/>
      <c r="P173" s="2"/>
      <c r="Q173" s="2"/>
      <c r="R173" s="2"/>
      <c r="S173" s="2"/>
      <c r="T173" s="2"/>
      <c r="V173" s="2"/>
      <c r="X173" s="2"/>
      <c r="Z173" s="2"/>
      <c r="AB173" s="2"/>
      <c r="AE173" s="2"/>
      <c r="AF173" s="2"/>
      <c r="AG173" s="2"/>
    </row>
    <row r="174" spans="6:33" ht="15.75" customHeight="1">
      <c r="F174" s="2"/>
      <c r="L174" s="2"/>
      <c r="P174" s="2"/>
      <c r="Q174" s="2"/>
      <c r="R174" s="2"/>
      <c r="S174" s="2"/>
      <c r="T174" s="2"/>
      <c r="V174" s="2"/>
      <c r="X174" s="2"/>
      <c r="Z174" s="2"/>
      <c r="AB174" s="2"/>
      <c r="AE174" s="2"/>
      <c r="AF174" s="2"/>
      <c r="AG174" s="2"/>
    </row>
    <row r="175" spans="6:33" ht="15.75" customHeight="1">
      <c r="F175" s="2"/>
      <c r="L175" s="2"/>
      <c r="P175" s="2"/>
      <c r="Q175" s="2"/>
      <c r="R175" s="2"/>
      <c r="S175" s="2"/>
      <c r="T175" s="2"/>
      <c r="V175" s="2"/>
      <c r="X175" s="2"/>
      <c r="Z175" s="2"/>
      <c r="AB175" s="2"/>
      <c r="AE175" s="2"/>
      <c r="AF175" s="2"/>
      <c r="AG175" s="2"/>
    </row>
    <row r="176" spans="6:33" ht="15.75" customHeight="1">
      <c r="F176" s="2"/>
      <c r="L176" s="2"/>
      <c r="P176" s="2"/>
      <c r="Q176" s="2"/>
      <c r="R176" s="2"/>
      <c r="S176" s="2"/>
      <c r="T176" s="2"/>
      <c r="V176" s="2"/>
      <c r="X176" s="2"/>
      <c r="Z176" s="2"/>
      <c r="AB176" s="2"/>
      <c r="AE176" s="2"/>
      <c r="AF176" s="2"/>
      <c r="AG176" s="2"/>
    </row>
    <row r="177" spans="6:33" ht="15.75" customHeight="1">
      <c r="F177" s="2"/>
      <c r="L177" s="2"/>
      <c r="P177" s="2"/>
      <c r="Q177" s="2"/>
      <c r="R177" s="2"/>
      <c r="S177" s="2"/>
      <c r="T177" s="2"/>
      <c r="V177" s="2"/>
      <c r="X177" s="2"/>
      <c r="Z177" s="2"/>
      <c r="AB177" s="2"/>
      <c r="AE177" s="2"/>
      <c r="AF177" s="2"/>
      <c r="AG177" s="2"/>
    </row>
    <row r="178" spans="6:33" ht="15.75" customHeight="1">
      <c r="F178" s="2"/>
      <c r="L178" s="2"/>
      <c r="P178" s="2"/>
      <c r="Q178" s="2"/>
      <c r="R178" s="2"/>
      <c r="S178" s="2"/>
      <c r="T178" s="2"/>
      <c r="V178" s="2"/>
      <c r="X178" s="2"/>
      <c r="Z178" s="2"/>
      <c r="AB178" s="2"/>
      <c r="AE178" s="2"/>
      <c r="AF178" s="2"/>
      <c r="AG178" s="2"/>
    </row>
    <row r="179" spans="6:33" ht="15.75" customHeight="1">
      <c r="F179" s="2"/>
      <c r="L179" s="2"/>
      <c r="P179" s="2"/>
      <c r="Q179" s="2"/>
      <c r="R179" s="2"/>
      <c r="S179" s="2"/>
      <c r="T179" s="2"/>
      <c r="V179" s="2"/>
      <c r="X179" s="2"/>
      <c r="Z179" s="2"/>
      <c r="AB179" s="2"/>
      <c r="AE179" s="2"/>
      <c r="AF179" s="2"/>
      <c r="AG179" s="2"/>
    </row>
    <row r="180" spans="6:33" ht="15.75" customHeight="1">
      <c r="F180" s="2"/>
      <c r="L180" s="2"/>
      <c r="P180" s="2"/>
      <c r="Q180" s="2"/>
      <c r="R180" s="2"/>
      <c r="S180" s="2"/>
      <c r="T180" s="2"/>
      <c r="V180" s="2"/>
      <c r="X180" s="2"/>
      <c r="Z180" s="2"/>
      <c r="AB180" s="2"/>
      <c r="AE180" s="2"/>
      <c r="AF180" s="2"/>
      <c r="AG180" s="2"/>
    </row>
    <row r="181" spans="6:33" ht="15.75" customHeight="1">
      <c r="F181" s="2"/>
      <c r="L181" s="2"/>
      <c r="P181" s="2"/>
      <c r="Q181" s="2"/>
      <c r="R181" s="2"/>
      <c r="S181" s="2"/>
      <c r="T181" s="2"/>
      <c r="V181" s="2"/>
      <c r="X181" s="2"/>
      <c r="Z181" s="2"/>
      <c r="AB181" s="2"/>
      <c r="AE181" s="2"/>
      <c r="AF181" s="2"/>
      <c r="AG181" s="2"/>
    </row>
    <row r="182" spans="6:33" ht="15.75" customHeight="1">
      <c r="F182" s="2"/>
      <c r="L182" s="2"/>
      <c r="P182" s="2"/>
      <c r="Q182" s="2"/>
      <c r="R182" s="2"/>
      <c r="S182" s="2"/>
      <c r="T182" s="2"/>
      <c r="V182" s="2"/>
      <c r="X182" s="2"/>
      <c r="Z182" s="2"/>
      <c r="AB182" s="2"/>
      <c r="AE182" s="2"/>
      <c r="AF182" s="2"/>
      <c r="AG182" s="2"/>
    </row>
    <row r="183" spans="6:33" ht="15.75" customHeight="1">
      <c r="F183" s="2"/>
      <c r="L183" s="2"/>
      <c r="P183" s="2"/>
      <c r="Q183" s="2"/>
      <c r="R183" s="2"/>
      <c r="S183" s="2"/>
      <c r="T183" s="2"/>
      <c r="V183" s="2"/>
      <c r="X183" s="2"/>
      <c r="Z183" s="2"/>
      <c r="AB183" s="2"/>
      <c r="AE183" s="2"/>
      <c r="AF183" s="2"/>
      <c r="AG183" s="2"/>
    </row>
    <row r="184" spans="6:33" ht="15.75" customHeight="1">
      <c r="F184" s="2"/>
      <c r="L184" s="2"/>
      <c r="P184" s="2"/>
      <c r="Q184" s="2"/>
      <c r="R184" s="2"/>
      <c r="S184" s="2"/>
      <c r="T184" s="2"/>
      <c r="V184" s="2"/>
      <c r="X184" s="2"/>
      <c r="Z184" s="2"/>
      <c r="AB184" s="2"/>
      <c r="AE184" s="2"/>
      <c r="AF184" s="2"/>
      <c r="AG184" s="2"/>
    </row>
    <row r="185" spans="6:33" ht="15.75" customHeight="1">
      <c r="F185" s="2"/>
      <c r="L185" s="2"/>
      <c r="P185" s="2"/>
      <c r="Q185" s="2"/>
      <c r="R185" s="2"/>
      <c r="S185" s="2"/>
      <c r="T185" s="2"/>
      <c r="V185" s="2"/>
      <c r="X185" s="2"/>
      <c r="Z185" s="2"/>
      <c r="AB185" s="2"/>
      <c r="AE185" s="2"/>
      <c r="AF185" s="2"/>
      <c r="AG185" s="2"/>
    </row>
    <row r="186" spans="6:33" ht="15.75" customHeight="1">
      <c r="F186" s="2"/>
      <c r="L186" s="2"/>
      <c r="P186" s="2"/>
      <c r="Q186" s="2"/>
      <c r="R186" s="2"/>
      <c r="S186" s="2"/>
      <c r="T186" s="2"/>
      <c r="V186" s="2"/>
      <c r="X186" s="2"/>
      <c r="Z186" s="2"/>
      <c r="AB186" s="2"/>
      <c r="AE186" s="2"/>
      <c r="AF186" s="2"/>
      <c r="AG186" s="2"/>
    </row>
    <row r="187" spans="6:33" ht="15.75" customHeight="1">
      <c r="F187" s="2"/>
      <c r="L187" s="2"/>
      <c r="P187" s="2"/>
      <c r="Q187" s="2"/>
      <c r="R187" s="2"/>
      <c r="S187" s="2"/>
      <c r="T187" s="2"/>
      <c r="V187" s="2"/>
      <c r="X187" s="2"/>
      <c r="Z187" s="2"/>
      <c r="AB187" s="2"/>
      <c r="AE187" s="2"/>
      <c r="AF187" s="2"/>
      <c r="AG187" s="2"/>
    </row>
    <row r="188" spans="6:33" ht="15.75" customHeight="1">
      <c r="F188" s="2"/>
      <c r="L188" s="2"/>
      <c r="P188" s="2"/>
      <c r="Q188" s="2"/>
      <c r="R188" s="2"/>
      <c r="S188" s="2"/>
      <c r="T188" s="2"/>
      <c r="V188" s="2"/>
      <c r="X188" s="2"/>
      <c r="Z188" s="2"/>
      <c r="AB188" s="2"/>
      <c r="AE188" s="2"/>
      <c r="AF188" s="2"/>
      <c r="AG188" s="2"/>
    </row>
    <row r="189" spans="6:33" ht="15.75" customHeight="1">
      <c r="F189" s="2"/>
      <c r="L189" s="2"/>
      <c r="P189" s="2"/>
      <c r="Q189" s="2"/>
      <c r="R189" s="2"/>
      <c r="S189" s="2"/>
      <c r="T189" s="2"/>
      <c r="V189" s="2"/>
      <c r="X189" s="2"/>
      <c r="Z189" s="2"/>
      <c r="AB189" s="2"/>
      <c r="AE189" s="2"/>
      <c r="AF189" s="2"/>
      <c r="AG189" s="2"/>
    </row>
    <row r="190" spans="6:33" ht="15.75" customHeight="1">
      <c r="F190" s="2"/>
      <c r="L190" s="2"/>
      <c r="P190" s="2"/>
      <c r="Q190" s="2"/>
      <c r="R190" s="2"/>
      <c r="S190" s="2"/>
      <c r="T190" s="2"/>
      <c r="V190" s="2"/>
      <c r="X190" s="2"/>
      <c r="Z190" s="2"/>
      <c r="AB190" s="2"/>
      <c r="AE190" s="2"/>
      <c r="AF190" s="2"/>
      <c r="AG190" s="2"/>
    </row>
    <row r="191" spans="6:33" ht="15.75" customHeight="1">
      <c r="F191" s="2"/>
      <c r="L191" s="2"/>
      <c r="P191" s="2"/>
      <c r="Q191" s="2"/>
      <c r="R191" s="2"/>
      <c r="S191" s="2"/>
      <c r="T191" s="2"/>
      <c r="V191" s="2"/>
      <c r="X191" s="2"/>
      <c r="Z191" s="2"/>
      <c r="AB191" s="2"/>
      <c r="AE191" s="2"/>
      <c r="AF191" s="2"/>
      <c r="AG191" s="2"/>
    </row>
    <row r="192" spans="6:33" ht="15.75" customHeight="1">
      <c r="F192" s="2"/>
      <c r="L192" s="2"/>
      <c r="P192" s="2"/>
      <c r="Q192" s="2"/>
      <c r="R192" s="2"/>
      <c r="S192" s="2"/>
      <c r="T192" s="2"/>
      <c r="V192" s="2"/>
      <c r="X192" s="2"/>
      <c r="Z192" s="2"/>
      <c r="AB192" s="2"/>
      <c r="AE192" s="2"/>
      <c r="AF192" s="2"/>
      <c r="AG192" s="2"/>
    </row>
    <row r="193" spans="6:33" ht="15.75" customHeight="1">
      <c r="F193" s="2"/>
      <c r="L193" s="2"/>
      <c r="P193" s="2"/>
      <c r="Q193" s="2"/>
      <c r="R193" s="2"/>
      <c r="S193" s="2"/>
      <c r="T193" s="2"/>
      <c r="V193" s="2"/>
      <c r="X193" s="2"/>
      <c r="Z193" s="2"/>
      <c r="AB193" s="2"/>
      <c r="AE193" s="2"/>
      <c r="AF193" s="2"/>
      <c r="AG193" s="2"/>
    </row>
    <row r="194" spans="6:33" ht="15.75" customHeight="1">
      <c r="F194" s="2"/>
      <c r="L194" s="2"/>
      <c r="P194" s="2"/>
      <c r="Q194" s="2"/>
      <c r="R194" s="2"/>
      <c r="S194" s="2"/>
      <c r="T194" s="2"/>
      <c r="V194" s="2"/>
      <c r="X194" s="2"/>
      <c r="Z194" s="2"/>
      <c r="AB194" s="2"/>
      <c r="AE194" s="2"/>
      <c r="AF194" s="2"/>
      <c r="AG194" s="2"/>
    </row>
    <row r="195" spans="6:33" ht="15.75" customHeight="1">
      <c r="F195" s="2"/>
      <c r="L195" s="2"/>
      <c r="P195" s="2"/>
      <c r="Q195" s="2"/>
      <c r="R195" s="2"/>
      <c r="S195" s="2"/>
      <c r="T195" s="2"/>
      <c r="V195" s="2"/>
      <c r="X195" s="2"/>
      <c r="Z195" s="2"/>
      <c r="AB195" s="2"/>
      <c r="AE195" s="2"/>
      <c r="AF195" s="2"/>
      <c r="AG195" s="2"/>
    </row>
    <row r="196" spans="6:33" ht="15.75" customHeight="1">
      <c r="F196" s="2"/>
      <c r="L196" s="2"/>
      <c r="P196" s="2"/>
      <c r="Q196" s="2"/>
      <c r="R196" s="2"/>
      <c r="S196" s="2"/>
      <c r="T196" s="2"/>
      <c r="V196" s="2"/>
      <c r="X196" s="2"/>
      <c r="Z196" s="2"/>
      <c r="AB196" s="2"/>
      <c r="AE196" s="2"/>
      <c r="AF196" s="2"/>
      <c r="AG196" s="2"/>
    </row>
    <row r="197" spans="6:33" ht="15.75" customHeight="1">
      <c r="F197" s="2"/>
      <c r="L197" s="2"/>
      <c r="P197" s="2"/>
      <c r="Q197" s="2"/>
      <c r="R197" s="2"/>
      <c r="S197" s="2"/>
      <c r="T197" s="2"/>
      <c r="V197" s="2"/>
      <c r="X197" s="2"/>
      <c r="Z197" s="2"/>
      <c r="AB197" s="2"/>
      <c r="AE197" s="2"/>
      <c r="AF197" s="2"/>
      <c r="AG197" s="2"/>
    </row>
    <row r="198" spans="6:33" ht="15.75" customHeight="1">
      <c r="F198" s="2"/>
      <c r="L198" s="2"/>
      <c r="P198" s="2"/>
      <c r="Q198" s="2"/>
      <c r="R198" s="2"/>
      <c r="S198" s="2"/>
      <c r="T198" s="2"/>
      <c r="V198" s="2"/>
      <c r="X198" s="2"/>
      <c r="Z198" s="2"/>
      <c r="AB198" s="2"/>
      <c r="AE198" s="2"/>
      <c r="AF198" s="2"/>
      <c r="AG198" s="2"/>
    </row>
    <row r="199" spans="6:33" ht="15.75" customHeight="1">
      <c r="F199" s="2"/>
      <c r="L199" s="2"/>
      <c r="P199" s="2"/>
      <c r="Q199" s="2"/>
      <c r="R199" s="2"/>
      <c r="S199" s="2"/>
      <c r="T199" s="2"/>
      <c r="V199" s="2"/>
      <c r="X199" s="2"/>
      <c r="Z199" s="2"/>
      <c r="AB199" s="2"/>
      <c r="AE199" s="2"/>
      <c r="AF199" s="2"/>
      <c r="AG199" s="2"/>
    </row>
    <row r="200" spans="6:33" ht="15.75" customHeight="1">
      <c r="F200" s="2"/>
      <c r="L200" s="2"/>
      <c r="P200" s="2"/>
      <c r="Q200" s="2"/>
      <c r="R200" s="2"/>
      <c r="S200" s="2"/>
      <c r="T200" s="2"/>
      <c r="V200" s="2"/>
      <c r="X200" s="2"/>
      <c r="Z200" s="2"/>
      <c r="AB200" s="2"/>
      <c r="AE200" s="2"/>
      <c r="AF200" s="2"/>
      <c r="AG200" s="2"/>
    </row>
    <row r="201" spans="6:33" ht="15.75" customHeight="1">
      <c r="F201" s="2"/>
      <c r="L201" s="2"/>
      <c r="P201" s="2"/>
      <c r="Q201" s="2"/>
      <c r="R201" s="2"/>
      <c r="S201" s="2"/>
      <c r="T201" s="2"/>
      <c r="V201" s="2"/>
      <c r="X201" s="2"/>
      <c r="Z201" s="2"/>
      <c r="AB201" s="2"/>
      <c r="AE201" s="2"/>
      <c r="AF201" s="2"/>
      <c r="AG201" s="2"/>
    </row>
    <row r="202" spans="6:33" ht="15.75" customHeight="1">
      <c r="F202" s="2"/>
      <c r="L202" s="2"/>
      <c r="P202" s="2"/>
      <c r="Q202" s="2"/>
      <c r="R202" s="2"/>
      <c r="S202" s="2"/>
      <c r="T202" s="2"/>
      <c r="V202" s="2"/>
      <c r="X202" s="2"/>
      <c r="Z202" s="2"/>
      <c r="AB202" s="2"/>
      <c r="AE202" s="2"/>
      <c r="AF202" s="2"/>
      <c r="AG202" s="2"/>
    </row>
    <row r="203" spans="6:33" ht="15.75" customHeight="1">
      <c r="F203" s="2"/>
      <c r="L203" s="2"/>
      <c r="P203" s="2"/>
      <c r="Q203" s="2"/>
      <c r="R203" s="2"/>
      <c r="S203" s="2"/>
      <c r="T203" s="2"/>
      <c r="V203" s="2"/>
      <c r="X203" s="2"/>
      <c r="Z203" s="2"/>
      <c r="AB203" s="2"/>
      <c r="AE203" s="2"/>
      <c r="AF203" s="2"/>
      <c r="AG203" s="2"/>
    </row>
    <row r="204" spans="6:33" ht="15.75" customHeight="1">
      <c r="F204" s="2"/>
      <c r="L204" s="2"/>
      <c r="P204" s="2"/>
      <c r="Q204" s="2"/>
      <c r="R204" s="2"/>
      <c r="S204" s="2"/>
      <c r="T204" s="2"/>
      <c r="V204" s="2"/>
      <c r="X204" s="2"/>
      <c r="Z204" s="2"/>
      <c r="AB204" s="2"/>
      <c r="AE204" s="2"/>
      <c r="AF204" s="2"/>
      <c r="AG204" s="2"/>
    </row>
    <row r="205" spans="6:33" ht="15.75" customHeight="1">
      <c r="F205" s="2"/>
      <c r="L205" s="2"/>
      <c r="P205" s="2"/>
      <c r="Q205" s="2"/>
      <c r="R205" s="2"/>
      <c r="S205" s="2"/>
      <c r="T205" s="2"/>
      <c r="V205" s="2"/>
      <c r="X205" s="2"/>
      <c r="Z205" s="2"/>
      <c r="AB205" s="2"/>
      <c r="AE205" s="2"/>
      <c r="AF205" s="2"/>
      <c r="AG205" s="2"/>
    </row>
    <row r="206" spans="6:33" ht="15.75" customHeight="1">
      <c r="F206" s="2"/>
      <c r="L206" s="2"/>
      <c r="P206" s="2"/>
      <c r="Q206" s="2"/>
      <c r="R206" s="2"/>
      <c r="S206" s="2"/>
      <c r="T206" s="2"/>
      <c r="V206" s="2"/>
      <c r="X206" s="2"/>
      <c r="Z206" s="2"/>
      <c r="AB206" s="2"/>
      <c r="AE206" s="2"/>
      <c r="AF206" s="2"/>
      <c r="AG206" s="2"/>
    </row>
    <row r="207" spans="6:33" ht="15.75" customHeight="1">
      <c r="F207" s="2"/>
      <c r="L207" s="2"/>
      <c r="P207" s="2"/>
      <c r="Q207" s="2"/>
      <c r="R207" s="2"/>
      <c r="S207" s="2"/>
      <c r="T207" s="2"/>
      <c r="V207" s="2"/>
      <c r="X207" s="2"/>
      <c r="Z207" s="2"/>
      <c r="AB207" s="2"/>
      <c r="AE207" s="2"/>
      <c r="AF207" s="2"/>
      <c r="AG207" s="2"/>
    </row>
    <row r="208" spans="6:33" ht="15.75" customHeight="1">
      <c r="F208" s="2"/>
      <c r="L208" s="2"/>
      <c r="P208" s="2"/>
      <c r="Q208" s="2"/>
      <c r="R208" s="2"/>
      <c r="S208" s="2"/>
      <c r="T208" s="2"/>
      <c r="V208" s="2"/>
      <c r="X208" s="2"/>
      <c r="Z208" s="2"/>
      <c r="AB208" s="2"/>
      <c r="AE208" s="2"/>
      <c r="AF208" s="2"/>
      <c r="AG208" s="2"/>
    </row>
    <row r="209" spans="6:33" ht="15.75" customHeight="1">
      <c r="F209" s="2"/>
      <c r="L209" s="2"/>
      <c r="P209" s="2"/>
      <c r="Q209" s="2"/>
      <c r="R209" s="2"/>
      <c r="S209" s="2"/>
      <c r="T209" s="2"/>
      <c r="V209" s="2"/>
      <c r="X209" s="2"/>
      <c r="Z209" s="2"/>
      <c r="AB209" s="2"/>
      <c r="AE209" s="2"/>
      <c r="AF209" s="2"/>
      <c r="AG209" s="2"/>
    </row>
    <row r="210" spans="6:33" ht="15.75" customHeight="1">
      <c r="F210" s="2"/>
      <c r="L210" s="2"/>
      <c r="P210" s="2"/>
      <c r="Q210" s="2"/>
      <c r="R210" s="2"/>
      <c r="S210" s="2"/>
      <c r="T210" s="2"/>
      <c r="V210" s="2"/>
      <c r="X210" s="2"/>
      <c r="Z210" s="2"/>
      <c r="AB210" s="2"/>
      <c r="AE210" s="2"/>
      <c r="AF210" s="2"/>
      <c r="AG210" s="2"/>
    </row>
    <row r="211" spans="6:33" ht="15.75" customHeight="1">
      <c r="F211" s="2"/>
      <c r="L211" s="2"/>
      <c r="P211" s="2"/>
      <c r="Q211" s="2"/>
      <c r="R211" s="2"/>
      <c r="S211" s="2"/>
      <c r="T211" s="2"/>
      <c r="V211" s="2"/>
      <c r="X211" s="2"/>
      <c r="Z211" s="2"/>
      <c r="AB211" s="2"/>
      <c r="AE211" s="2"/>
      <c r="AF211" s="2"/>
      <c r="AG211" s="2"/>
    </row>
    <row r="212" spans="6:33" ht="15.75" customHeight="1">
      <c r="F212" s="2"/>
      <c r="L212" s="2"/>
      <c r="P212" s="2"/>
      <c r="Q212" s="2"/>
      <c r="R212" s="2"/>
      <c r="S212" s="2"/>
      <c r="T212" s="2"/>
      <c r="V212" s="2"/>
      <c r="X212" s="2"/>
      <c r="Z212" s="2"/>
      <c r="AB212" s="2"/>
      <c r="AE212" s="2"/>
      <c r="AF212" s="2"/>
      <c r="AG212" s="2"/>
    </row>
    <row r="213" spans="6:33" ht="15.75" customHeight="1">
      <c r="F213" s="2"/>
      <c r="L213" s="2"/>
      <c r="P213" s="2"/>
      <c r="Q213" s="2"/>
      <c r="R213" s="2"/>
      <c r="S213" s="2"/>
      <c r="T213" s="2"/>
      <c r="V213" s="2"/>
      <c r="X213" s="2"/>
      <c r="Z213" s="2"/>
      <c r="AB213" s="2"/>
      <c r="AE213" s="2"/>
      <c r="AF213" s="2"/>
      <c r="AG213" s="2"/>
    </row>
    <row r="214" spans="6:33" ht="15.75" customHeight="1">
      <c r="F214" s="2"/>
      <c r="L214" s="2"/>
      <c r="P214" s="2"/>
      <c r="Q214" s="2"/>
      <c r="R214" s="2"/>
      <c r="S214" s="2"/>
      <c r="T214" s="2"/>
      <c r="V214" s="2"/>
      <c r="X214" s="2"/>
      <c r="Z214" s="2"/>
      <c r="AB214" s="2"/>
      <c r="AE214" s="2"/>
      <c r="AF214" s="2"/>
      <c r="AG214" s="2"/>
    </row>
    <row r="215" spans="6:33" ht="15.75" customHeight="1">
      <c r="F215" s="2"/>
      <c r="L215" s="2"/>
      <c r="P215" s="2"/>
      <c r="Q215" s="2"/>
      <c r="R215" s="2"/>
      <c r="S215" s="2"/>
      <c r="T215" s="2"/>
      <c r="V215" s="2"/>
      <c r="X215" s="2"/>
      <c r="Z215" s="2"/>
      <c r="AB215" s="2"/>
      <c r="AE215" s="2"/>
      <c r="AF215" s="2"/>
      <c r="AG215" s="2"/>
    </row>
    <row r="216" spans="6:33" ht="15.75" customHeight="1">
      <c r="F216" s="2"/>
      <c r="L216" s="2"/>
      <c r="P216" s="2"/>
      <c r="Q216" s="2"/>
      <c r="R216" s="2"/>
      <c r="S216" s="2"/>
      <c r="T216" s="2"/>
      <c r="V216" s="2"/>
      <c r="X216" s="2"/>
      <c r="Z216" s="2"/>
      <c r="AB216" s="2"/>
      <c r="AE216" s="2"/>
      <c r="AF216" s="2"/>
      <c r="AG216" s="2"/>
    </row>
    <row r="217" spans="6:33" ht="15.75" customHeight="1">
      <c r="F217" s="2"/>
      <c r="L217" s="2"/>
      <c r="P217" s="2"/>
      <c r="Q217" s="2"/>
      <c r="R217" s="2"/>
      <c r="S217" s="2"/>
      <c r="T217" s="2"/>
      <c r="V217" s="2"/>
      <c r="X217" s="2"/>
      <c r="Z217" s="2"/>
      <c r="AB217" s="2"/>
      <c r="AE217" s="2"/>
      <c r="AF217" s="2"/>
      <c r="AG217" s="2"/>
    </row>
    <row r="218" spans="6:33" ht="15.75" customHeight="1">
      <c r="F218" s="2"/>
      <c r="L218" s="2"/>
      <c r="P218" s="2"/>
      <c r="Q218" s="2"/>
      <c r="R218" s="2"/>
      <c r="S218" s="2"/>
      <c r="T218" s="2"/>
      <c r="V218" s="2"/>
      <c r="X218" s="2"/>
      <c r="Z218" s="2"/>
      <c r="AB218" s="2"/>
      <c r="AE218" s="2"/>
      <c r="AF218" s="2"/>
      <c r="AG218" s="2"/>
    </row>
    <row r="219" spans="6:33" ht="15.75" customHeight="1">
      <c r="F219" s="2"/>
      <c r="L219" s="2"/>
      <c r="P219" s="2"/>
      <c r="Q219" s="2"/>
      <c r="R219" s="2"/>
      <c r="S219" s="2"/>
      <c r="T219" s="2"/>
      <c r="V219" s="2"/>
      <c r="X219" s="2"/>
      <c r="Z219" s="2"/>
      <c r="AB219" s="2"/>
      <c r="AE219" s="2"/>
      <c r="AF219" s="2"/>
      <c r="AG219" s="2"/>
    </row>
    <row r="220" spans="6:33" ht="15.75" customHeight="1">
      <c r="F220" s="2"/>
      <c r="L220" s="2"/>
      <c r="P220" s="2"/>
      <c r="Q220" s="2"/>
      <c r="R220" s="2"/>
      <c r="S220" s="2"/>
      <c r="T220" s="2"/>
      <c r="V220" s="2"/>
      <c r="X220" s="2"/>
      <c r="Z220" s="2"/>
      <c r="AB220" s="2"/>
      <c r="AE220" s="2"/>
      <c r="AF220" s="2"/>
      <c r="AG220" s="2"/>
    </row>
    <row r="221" spans="6:33" ht="15.75" customHeight="1">
      <c r="F221" s="2"/>
      <c r="L221" s="2"/>
      <c r="P221" s="2"/>
      <c r="Q221" s="2"/>
      <c r="R221" s="2"/>
      <c r="S221" s="2"/>
      <c r="T221" s="2"/>
      <c r="V221" s="2"/>
      <c r="X221" s="2"/>
      <c r="Z221" s="2"/>
      <c r="AB221" s="2"/>
      <c r="AE221" s="2"/>
      <c r="AF221" s="2"/>
      <c r="AG221" s="2"/>
    </row>
    <row r="222" spans="6:33" ht="15.75" customHeight="1">
      <c r="F222" s="2"/>
      <c r="L222" s="2"/>
      <c r="P222" s="2"/>
      <c r="Q222" s="2"/>
      <c r="R222" s="2"/>
      <c r="S222" s="2"/>
      <c r="T222" s="2"/>
      <c r="V222" s="2"/>
      <c r="X222" s="2"/>
      <c r="Z222" s="2"/>
      <c r="AB222" s="2"/>
      <c r="AE222" s="2"/>
      <c r="AF222" s="2"/>
      <c r="AG222" s="2"/>
    </row>
    <row r="223" spans="6:33" ht="15.75" customHeight="1">
      <c r="F223" s="2"/>
      <c r="L223" s="2"/>
      <c r="P223" s="2"/>
      <c r="Q223" s="2"/>
      <c r="R223" s="2"/>
      <c r="S223" s="2"/>
      <c r="T223" s="2"/>
      <c r="V223" s="2"/>
      <c r="X223" s="2"/>
      <c r="Z223" s="2"/>
      <c r="AB223" s="2"/>
      <c r="AE223" s="2"/>
      <c r="AF223" s="2"/>
      <c r="AG223" s="2"/>
    </row>
    <row r="224" spans="6:33" ht="15.75" customHeight="1">
      <c r="F224" s="2"/>
      <c r="L224" s="2"/>
      <c r="P224" s="2"/>
      <c r="Q224" s="2"/>
      <c r="R224" s="2"/>
      <c r="S224" s="2"/>
      <c r="T224" s="2"/>
      <c r="V224" s="2"/>
      <c r="X224" s="2"/>
      <c r="Z224" s="2"/>
      <c r="AB224" s="2"/>
      <c r="AE224" s="2"/>
      <c r="AF224" s="2"/>
      <c r="AG224" s="2"/>
    </row>
    <row r="225" spans="6:33" ht="15.75" customHeight="1">
      <c r="F225" s="2"/>
      <c r="L225" s="2"/>
      <c r="P225" s="2"/>
      <c r="Q225" s="2"/>
      <c r="R225" s="2"/>
      <c r="S225" s="2"/>
      <c r="T225" s="2"/>
      <c r="V225" s="2"/>
      <c r="X225" s="2"/>
      <c r="Z225" s="2"/>
      <c r="AB225" s="2"/>
      <c r="AE225" s="2"/>
      <c r="AF225" s="2"/>
      <c r="AG225" s="2"/>
    </row>
    <row r="226" spans="6:33" ht="15.75" customHeight="1">
      <c r="F226" s="2"/>
      <c r="L226" s="2"/>
      <c r="P226" s="2"/>
      <c r="Q226" s="2"/>
      <c r="R226" s="2"/>
      <c r="S226" s="2"/>
      <c r="T226" s="2"/>
      <c r="V226" s="2"/>
      <c r="X226" s="2"/>
      <c r="Z226" s="2"/>
      <c r="AB226" s="2"/>
      <c r="AE226" s="2"/>
      <c r="AF226" s="2"/>
      <c r="AG226" s="2"/>
    </row>
    <row r="227" spans="6:33" ht="15.75" customHeight="1">
      <c r="F227" s="2"/>
      <c r="L227" s="2"/>
      <c r="P227" s="2"/>
      <c r="Q227" s="2"/>
      <c r="R227" s="2"/>
      <c r="S227" s="2"/>
      <c r="T227" s="2"/>
      <c r="V227" s="2"/>
      <c r="X227" s="2"/>
      <c r="Z227" s="2"/>
      <c r="AB227" s="2"/>
      <c r="AE227" s="2"/>
      <c r="AF227" s="2"/>
      <c r="AG227" s="2"/>
    </row>
    <row r="228" spans="6:33" ht="15.75" customHeight="1">
      <c r="F228" s="2"/>
      <c r="L228" s="2"/>
      <c r="P228" s="2"/>
      <c r="Q228" s="2"/>
      <c r="R228" s="2"/>
      <c r="S228" s="2"/>
      <c r="T228" s="2"/>
      <c r="V228" s="2"/>
      <c r="X228" s="2"/>
      <c r="Z228" s="2"/>
      <c r="AB228" s="2"/>
      <c r="AE228" s="2"/>
      <c r="AF228" s="2"/>
      <c r="AG228" s="2"/>
    </row>
    <row r="229" spans="6:33" ht="15.75" customHeight="1">
      <c r="F229" s="2"/>
      <c r="L229" s="2"/>
      <c r="P229" s="2"/>
      <c r="Q229" s="2"/>
      <c r="R229" s="2"/>
      <c r="S229" s="2"/>
      <c r="T229" s="2"/>
      <c r="V229" s="2"/>
      <c r="X229" s="2"/>
      <c r="Z229" s="2"/>
      <c r="AB229" s="2"/>
      <c r="AE229" s="2"/>
      <c r="AF229" s="2"/>
      <c r="AG229" s="2"/>
    </row>
    <row r="230" spans="6:33" ht="15.75" customHeight="1">
      <c r="F230" s="2"/>
      <c r="L230" s="2"/>
      <c r="P230" s="2"/>
      <c r="Q230" s="2"/>
      <c r="R230" s="2"/>
      <c r="S230" s="2"/>
      <c r="T230" s="2"/>
      <c r="V230" s="2"/>
      <c r="X230" s="2"/>
      <c r="Z230" s="2"/>
      <c r="AB230" s="2"/>
      <c r="AE230" s="2"/>
      <c r="AF230" s="2"/>
      <c r="AG230" s="2"/>
    </row>
    <row r="231" spans="6:33" ht="15.75" customHeight="1">
      <c r="F231" s="2"/>
      <c r="L231" s="2"/>
      <c r="P231" s="2"/>
      <c r="Q231" s="2"/>
      <c r="R231" s="2"/>
      <c r="S231" s="2"/>
      <c r="T231" s="2"/>
      <c r="V231" s="2"/>
      <c r="X231" s="2"/>
      <c r="Z231" s="2"/>
      <c r="AB231" s="2"/>
      <c r="AE231" s="2"/>
      <c r="AF231" s="2"/>
      <c r="AG231" s="2"/>
    </row>
    <row r="232" spans="6:33" ht="15.75" customHeight="1">
      <c r="F232" s="2"/>
      <c r="L232" s="2"/>
      <c r="P232" s="2"/>
      <c r="Q232" s="2"/>
      <c r="R232" s="2"/>
      <c r="S232" s="2"/>
      <c r="T232" s="2"/>
      <c r="V232" s="2"/>
      <c r="X232" s="2"/>
      <c r="Z232" s="2"/>
      <c r="AB232" s="2"/>
      <c r="AE232" s="2"/>
      <c r="AF232" s="2"/>
      <c r="AG232" s="2"/>
    </row>
    <row r="233" spans="6:33" ht="15.75" customHeight="1">
      <c r="F233" s="2"/>
      <c r="L233" s="2"/>
      <c r="P233" s="2"/>
      <c r="Q233" s="2"/>
      <c r="R233" s="2"/>
      <c r="S233" s="2"/>
      <c r="T233" s="2"/>
      <c r="V233" s="2"/>
      <c r="X233" s="2"/>
      <c r="Z233" s="2"/>
      <c r="AB233" s="2"/>
      <c r="AE233" s="2"/>
      <c r="AF233" s="2"/>
      <c r="AG233" s="2"/>
    </row>
    <row r="234" spans="6:33" ht="15.75" customHeight="1">
      <c r="F234" s="2"/>
      <c r="L234" s="2"/>
      <c r="P234" s="2"/>
      <c r="Q234" s="2"/>
      <c r="R234" s="2"/>
      <c r="S234" s="2"/>
      <c r="T234" s="2"/>
      <c r="V234" s="2"/>
      <c r="X234" s="2"/>
      <c r="Z234" s="2"/>
      <c r="AB234" s="2"/>
      <c r="AE234" s="2"/>
      <c r="AF234" s="2"/>
      <c r="AG234" s="2"/>
    </row>
    <row r="235" spans="6:33" ht="15.75" customHeight="1">
      <c r="F235" s="2"/>
      <c r="L235" s="2"/>
      <c r="P235" s="2"/>
      <c r="Q235" s="2"/>
      <c r="R235" s="2"/>
      <c r="S235" s="2"/>
      <c r="T235" s="2"/>
      <c r="V235" s="2"/>
      <c r="X235" s="2"/>
      <c r="Z235" s="2"/>
      <c r="AB235" s="2"/>
      <c r="AE235" s="2"/>
      <c r="AF235" s="2"/>
      <c r="AG235" s="2"/>
    </row>
    <row r="236" spans="6:33" ht="15.75" customHeight="1">
      <c r="F236" s="2"/>
      <c r="L236" s="2"/>
      <c r="P236" s="2"/>
      <c r="Q236" s="2"/>
      <c r="R236" s="2"/>
      <c r="S236" s="2"/>
      <c r="T236" s="2"/>
      <c r="V236" s="2"/>
      <c r="X236" s="2"/>
      <c r="Z236" s="2"/>
      <c r="AB236" s="2"/>
      <c r="AE236" s="2"/>
      <c r="AF236" s="2"/>
      <c r="AG236" s="2"/>
    </row>
    <row r="237" spans="6:33" ht="15.75" customHeight="1">
      <c r="F237" s="2"/>
      <c r="L237" s="2"/>
      <c r="P237" s="2"/>
      <c r="Q237" s="2"/>
      <c r="R237" s="2"/>
      <c r="S237" s="2"/>
      <c r="T237" s="2"/>
      <c r="V237" s="2"/>
      <c r="X237" s="2"/>
      <c r="Z237" s="2"/>
      <c r="AB237" s="2"/>
      <c r="AE237" s="2"/>
      <c r="AF237" s="2"/>
      <c r="AG237" s="2"/>
    </row>
    <row r="238" spans="6:33" ht="15.75" customHeight="1">
      <c r="F238" s="2"/>
      <c r="L238" s="2"/>
      <c r="P238" s="2"/>
      <c r="Q238" s="2"/>
      <c r="R238" s="2"/>
      <c r="S238" s="2"/>
      <c r="T238" s="2"/>
      <c r="V238" s="2"/>
      <c r="X238" s="2"/>
      <c r="Z238" s="2"/>
      <c r="AB238" s="2"/>
      <c r="AE238" s="2"/>
      <c r="AF238" s="2"/>
      <c r="AG238" s="2"/>
    </row>
    <row r="239" spans="6:33" ht="15.75" customHeight="1">
      <c r="F239" s="2"/>
      <c r="L239" s="2"/>
      <c r="P239" s="2"/>
      <c r="Q239" s="2"/>
      <c r="R239" s="2"/>
      <c r="S239" s="2"/>
      <c r="T239" s="2"/>
      <c r="V239" s="2"/>
      <c r="X239" s="2"/>
      <c r="Z239" s="2"/>
      <c r="AB239" s="2"/>
      <c r="AE239" s="2"/>
      <c r="AF239" s="2"/>
      <c r="AG239" s="2"/>
    </row>
    <row r="240" spans="6:33" ht="15.75" customHeight="1">
      <c r="F240" s="2"/>
      <c r="L240" s="2"/>
      <c r="P240" s="2"/>
      <c r="Q240" s="2"/>
      <c r="R240" s="2"/>
      <c r="S240" s="2"/>
      <c r="T240" s="2"/>
      <c r="V240" s="2"/>
      <c r="X240" s="2"/>
      <c r="Z240" s="2"/>
      <c r="AB240" s="2"/>
      <c r="AE240" s="2"/>
      <c r="AF240" s="2"/>
      <c r="AG240" s="2"/>
    </row>
    <row r="241" spans="6:33" ht="15.75" customHeight="1">
      <c r="F241" s="2"/>
      <c r="L241" s="2"/>
      <c r="P241" s="2"/>
      <c r="Q241" s="2"/>
      <c r="R241" s="2"/>
      <c r="S241" s="2"/>
      <c r="T241" s="2"/>
      <c r="V241" s="2"/>
      <c r="X241" s="2"/>
      <c r="Z241" s="2"/>
      <c r="AB241" s="2"/>
      <c r="AE241" s="2"/>
      <c r="AF241" s="2"/>
      <c r="AG241" s="2"/>
    </row>
    <row r="242" spans="6:33" ht="15.75" customHeight="1">
      <c r="F242" s="2"/>
      <c r="L242" s="2"/>
      <c r="P242" s="2"/>
      <c r="Q242" s="2"/>
      <c r="R242" s="2"/>
      <c r="S242" s="2"/>
      <c r="T242" s="2"/>
      <c r="V242" s="2"/>
      <c r="X242" s="2"/>
      <c r="Z242" s="2"/>
      <c r="AB242" s="2"/>
      <c r="AE242" s="2"/>
      <c r="AF242" s="2"/>
      <c r="AG242" s="2"/>
    </row>
    <row r="243" spans="6:33" ht="15.75" customHeight="1">
      <c r="F243" s="2"/>
      <c r="L243" s="2"/>
      <c r="P243" s="2"/>
      <c r="Q243" s="2"/>
      <c r="R243" s="2"/>
      <c r="S243" s="2"/>
      <c r="T243" s="2"/>
      <c r="V243" s="2"/>
      <c r="X243" s="2"/>
      <c r="Z243" s="2"/>
      <c r="AB243" s="2"/>
      <c r="AE243" s="2"/>
      <c r="AF243" s="2"/>
      <c r="AG243" s="2"/>
    </row>
    <row r="244" spans="6:33" ht="15.75" customHeight="1">
      <c r="F244" s="2"/>
      <c r="L244" s="2"/>
      <c r="P244" s="2"/>
      <c r="Q244" s="2"/>
      <c r="R244" s="2"/>
      <c r="S244" s="2"/>
      <c r="T244" s="2"/>
      <c r="V244" s="2"/>
      <c r="X244" s="2"/>
      <c r="Z244" s="2"/>
      <c r="AB244" s="2"/>
      <c r="AE244" s="2"/>
      <c r="AF244" s="2"/>
      <c r="AG244" s="2"/>
    </row>
    <row r="245" spans="6:33" ht="15.75" customHeight="1">
      <c r="F245" s="2"/>
      <c r="L245" s="2"/>
      <c r="P245" s="2"/>
      <c r="Q245" s="2"/>
      <c r="R245" s="2"/>
      <c r="S245" s="2"/>
      <c r="T245" s="2"/>
      <c r="V245" s="2"/>
      <c r="X245" s="2"/>
      <c r="Z245" s="2"/>
      <c r="AB245" s="2"/>
      <c r="AE245" s="2"/>
      <c r="AF245" s="2"/>
      <c r="AG245" s="2"/>
    </row>
    <row r="246" spans="6:33" ht="15.75" customHeight="1">
      <c r="F246" s="2"/>
      <c r="L246" s="2"/>
      <c r="P246" s="2"/>
      <c r="Q246" s="2"/>
      <c r="R246" s="2"/>
      <c r="S246" s="2"/>
      <c r="T246" s="2"/>
      <c r="V246" s="2"/>
      <c r="X246" s="2"/>
      <c r="Z246" s="2"/>
      <c r="AB246" s="2"/>
      <c r="AE246" s="2"/>
      <c r="AF246" s="2"/>
      <c r="AG246" s="2"/>
    </row>
    <row r="247" spans="6:33" ht="15.75" customHeight="1">
      <c r="F247" s="2"/>
      <c r="L247" s="2"/>
      <c r="P247" s="2"/>
      <c r="Q247" s="2"/>
      <c r="R247" s="2"/>
      <c r="S247" s="2"/>
      <c r="T247" s="2"/>
      <c r="V247" s="2"/>
      <c r="X247" s="2"/>
      <c r="Z247" s="2"/>
      <c r="AB247" s="2"/>
      <c r="AE247" s="2"/>
      <c r="AF247" s="2"/>
      <c r="AG247" s="2"/>
    </row>
    <row r="248" spans="6:33" ht="15.75" customHeight="1">
      <c r="F248" s="2"/>
      <c r="L248" s="2"/>
      <c r="P248" s="2"/>
      <c r="Q248" s="2"/>
      <c r="R248" s="2"/>
      <c r="S248" s="2"/>
      <c r="T248" s="2"/>
      <c r="V248" s="2"/>
      <c r="X248" s="2"/>
      <c r="Z248" s="2"/>
      <c r="AB248" s="2"/>
      <c r="AE248" s="2"/>
      <c r="AF248" s="2"/>
      <c r="AG248" s="2"/>
    </row>
    <row r="249" spans="6:33" ht="15.75" customHeight="1">
      <c r="F249" s="2"/>
      <c r="L249" s="2"/>
      <c r="P249" s="2"/>
      <c r="Q249" s="2"/>
      <c r="R249" s="2"/>
      <c r="S249" s="2"/>
      <c r="T249" s="2"/>
      <c r="V249" s="2"/>
      <c r="X249" s="2"/>
      <c r="Z249" s="2"/>
      <c r="AB249" s="2"/>
      <c r="AE249" s="2"/>
      <c r="AF249" s="2"/>
      <c r="AG249" s="2"/>
    </row>
    <row r="250" spans="6:33" ht="15.75" customHeight="1">
      <c r="F250" s="2"/>
      <c r="L250" s="2"/>
      <c r="P250" s="2"/>
      <c r="Q250" s="2"/>
      <c r="R250" s="2"/>
      <c r="S250" s="2"/>
      <c r="T250" s="2"/>
      <c r="V250" s="2"/>
      <c r="X250" s="2"/>
      <c r="Z250" s="2"/>
      <c r="AB250" s="2"/>
      <c r="AE250" s="2"/>
      <c r="AF250" s="2"/>
      <c r="AG250" s="2"/>
    </row>
    <row r="251" spans="6:33" ht="15.75" customHeight="1">
      <c r="F251" s="2"/>
      <c r="L251" s="2"/>
      <c r="P251" s="2"/>
      <c r="Q251" s="2"/>
      <c r="R251" s="2"/>
      <c r="S251" s="2"/>
      <c r="T251" s="2"/>
      <c r="V251" s="2"/>
      <c r="X251" s="2"/>
      <c r="Z251" s="2"/>
      <c r="AB251" s="2"/>
      <c r="AE251" s="2"/>
      <c r="AF251" s="2"/>
      <c r="AG251" s="2"/>
    </row>
    <row r="252" spans="6:33" ht="15.75" customHeight="1">
      <c r="F252" s="2"/>
      <c r="L252" s="2"/>
      <c r="P252" s="2"/>
      <c r="Q252" s="2"/>
      <c r="R252" s="2"/>
      <c r="S252" s="2"/>
      <c r="T252" s="2"/>
      <c r="V252" s="2"/>
      <c r="X252" s="2"/>
      <c r="Z252" s="2"/>
      <c r="AB252" s="2"/>
      <c r="AE252" s="2"/>
      <c r="AF252" s="2"/>
      <c r="AG252" s="2"/>
    </row>
    <row r="253" spans="6:33" ht="15.75" customHeight="1">
      <c r="F253" s="2"/>
      <c r="L253" s="2"/>
      <c r="P253" s="2"/>
      <c r="Q253" s="2"/>
      <c r="R253" s="2"/>
      <c r="S253" s="2"/>
      <c r="T253" s="2"/>
      <c r="V253" s="2"/>
      <c r="X253" s="2"/>
      <c r="Z253" s="2"/>
      <c r="AB253" s="2"/>
      <c r="AE253" s="2"/>
      <c r="AF253" s="2"/>
      <c r="AG253" s="2"/>
    </row>
    <row r="254" spans="6:33" ht="15.75" customHeight="1">
      <c r="F254" s="2"/>
      <c r="L254" s="2"/>
      <c r="P254" s="2"/>
      <c r="Q254" s="2"/>
      <c r="R254" s="2"/>
      <c r="S254" s="2"/>
      <c r="T254" s="2"/>
      <c r="V254" s="2"/>
      <c r="X254" s="2"/>
      <c r="Z254" s="2"/>
      <c r="AB254" s="2"/>
      <c r="AE254" s="2"/>
      <c r="AF254" s="2"/>
      <c r="AG254" s="2"/>
    </row>
    <row r="255" spans="6:33" ht="15.75" customHeight="1">
      <c r="F255" s="2"/>
      <c r="L255" s="2"/>
      <c r="P255" s="2"/>
      <c r="Q255" s="2"/>
      <c r="R255" s="2"/>
      <c r="S255" s="2"/>
      <c r="T255" s="2"/>
      <c r="V255" s="2"/>
      <c r="X255" s="2"/>
      <c r="Z255" s="2"/>
      <c r="AB255" s="2"/>
      <c r="AE255" s="2"/>
      <c r="AF255" s="2"/>
      <c r="AG255" s="2"/>
    </row>
    <row r="256" spans="6:33" ht="15.75" customHeight="1">
      <c r="F256" s="2"/>
      <c r="L256" s="2"/>
      <c r="P256" s="2"/>
      <c r="Q256" s="2"/>
      <c r="R256" s="2"/>
      <c r="S256" s="2"/>
      <c r="T256" s="2"/>
      <c r="V256" s="2"/>
      <c r="X256" s="2"/>
      <c r="Z256" s="2"/>
      <c r="AB256" s="2"/>
      <c r="AE256" s="2"/>
      <c r="AF256" s="2"/>
      <c r="AG256" s="2"/>
    </row>
    <row r="257" spans="6:33" ht="15.75" customHeight="1">
      <c r="F257" s="2"/>
      <c r="L257" s="2"/>
      <c r="P257" s="2"/>
      <c r="Q257" s="2"/>
      <c r="R257" s="2"/>
      <c r="S257" s="2"/>
      <c r="T257" s="2"/>
      <c r="V257" s="2"/>
      <c r="X257" s="2"/>
      <c r="Z257" s="2"/>
      <c r="AB257" s="2"/>
      <c r="AE257" s="2"/>
      <c r="AF257" s="2"/>
      <c r="AG257" s="2"/>
    </row>
    <row r="258" spans="6:33" ht="15.75" customHeight="1">
      <c r="F258" s="2"/>
      <c r="L258" s="2"/>
      <c r="P258" s="2"/>
      <c r="Q258" s="2"/>
      <c r="R258" s="2"/>
      <c r="S258" s="2"/>
      <c r="T258" s="2"/>
      <c r="V258" s="2"/>
      <c r="X258" s="2"/>
      <c r="Z258" s="2"/>
      <c r="AB258" s="2"/>
      <c r="AE258" s="2"/>
      <c r="AF258" s="2"/>
      <c r="AG258" s="2"/>
    </row>
    <row r="259" spans="6:33" ht="15.75" customHeight="1">
      <c r="F259" s="2"/>
      <c r="L259" s="2"/>
      <c r="P259" s="2"/>
      <c r="Q259" s="2"/>
      <c r="R259" s="2"/>
      <c r="S259" s="2"/>
      <c r="T259" s="2"/>
      <c r="V259" s="2"/>
      <c r="X259" s="2"/>
      <c r="Z259" s="2"/>
      <c r="AB259" s="2"/>
      <c r="AE259" s="2"/>
      <c r="AF259" s="2"/>
      <c r="AG259" s="2"/>
    </row>
    <row r="260" spans="6:33" ht="15.75" customHeight="1">
      <c r="F260" s="2"/>
      <c r="L260" s="2"/>
      <c r="P260" s="2"/>
      <c r="Q260" s="2"/>
      <c r="R260" s="2"/>
      <c r="S260" s="2"/>
      <c r="T260" s="2"/>
      <c r="V260" s="2"/>
      <c r="X260" s="2"/>
      <c r="Z260" s="2"/>
      <c r="AB260" s="2"/>
      <c r="AE260" s="2"/>
      <c r="AF260" s="2"/>
      <c r="AG260" s="2"/>
    </row>
    <row r="261" spans="6:33" ht="15.75" customHeight="1">
      <c r="F261" s="2"/>
      <c r="L261" s="2"/>
      <c r="P261" s="2"/>
      <c r="Q261" s="2"/>
      <c r="R261" s="2"/>
      <c r="S261" s="2"/>
      <c r="T261" s="2"/>
      <c r="V261" s="2"/>
      <c r="X261" s="2"/>
      <c r="Z261" s="2"/>
      <c r="AB261" s="2"/>
      <c r="AE261" s="2"/>
      <c r="AF261" s="2"/>
      <c r="AG261" s="2"/>
    </row>
    <row r="262" spans="6:33" ht="15.75" customHeight="1">
      <c r="F262" s="2"/>
      <c r="L262" s="2"/>
      <c r="P262" s="2"/>
      <c r="Q262" s="2"/>
      <c r="R262" s="2"/>
      <c r="S262" s="2"/>
      <c r="T262" s="2"/>
      <c r="V262" s="2"/>
      <c r="X262" s="2"/>
      <c r="Z262" s="2"/>
      <c r="AB262" s="2"/>
      <c r="AE262" s="2"/>
      <c r="AF262" s="2"/>
      <c r="AG262" s="2"/>
    </row>
    <row r="263" spans="6:33" ht="15.75" customHeight="1">
      <c r="F263" s="2"/>
      <c r="L263" s="2"/>
      <c r="P263" s="2"/>
      <c r="Q263" s="2"/>
      <c r="R263" s="2"/>
      <c r="S263" s="2"/>
      <c r="T263" s="2"/>
      <c r="V263" s="2"/>
      <c r="X263" s="2"/>
      <c r="Z263" s="2"/>
      <c r="AB263" s="2"/>
      <c r="AE263" s="2"/>
      <c r="AF263" s="2"/>
      <c r="AG263" s="2"/>
    </row>
    <row r="264" spans="6:33" ht="15.75" customHeight="1">
      <c r="F264" s="2"/>
      <c r="L264" s="2"/>
      <c r="P264" s="2"/>
      <c r="Q264" s="2"/>
      <c r="R264" s="2"/>
      <c r="S264" s="2"/>
      <c r="T264" s="2"/>
      <c r="V264" s="2"/>
      <c r="X264" s="2"/>
      <c r="Z264" s="2"/>
      <c r="AB264" s="2"/>
      <c r="AE264" s="2"/>
      <c r="AF264" s="2"/>
      <c r="AG264" s="2"/>
    </row>
    <row r="265" spans="6:33" ht="15.75" customHeight="1">
      <c r="F265" s="2"/>
      <c r="L265" s="2"/>
      <c r="P265" s="2"/>
      <c r="Q265" s="2"/>
      <c r="R265" s="2"/>
      <c r="S265" s="2"/>
      <c r="T265" s="2"/>
      <c r="V265" s="2"/>
      <c r="X265" s="2"/>
      <c r="Z265" s="2"/>
      <c r="AB265" s="2"/>
      <c r="AE265" s="2"/>
      <c r="AF265" s="2"/>
      <c r="AG265" s="2"/>
    </row>
    <row r="266" spans="6:33" ht="15.75" customHeight="1">
      <c r="F266" s="2"/>
      <c r="L266" s="2"/>
      <c r="P266" s="2"/>
      <c r="Q266" s="2"/>
      <c r="R266" s="2"/>
      <c r="S266" s="2"/>
      <c r="T266" s="2"/>
      <c r="V266" s="2"/>
      <c r="X266" s="2"/>
      <c r="Z266" s="2"/>
      <c r="AB266" s="2"/>
      <c r="AE266" s="2"/>
      <c r="AF266" s="2"/>
      <c r="AG266" s="2"/>
    </row>
    <row r="267" spans="6:33" ht="15.75" customHeight="1">
      <c r="F267" s="2"/>
      <c r="L267" s="2"/>
      <c r="P267" s="2"/>
      <c r="Q267" s="2"/>
      <c r="R267" s="2"/>
      <c r="S267" s="2"/>
      <c r="T267" s="2"/>
      <c r="V267" s="2"/>
      <c r="X267" s="2"/>
      <c r="Z267" s="2"/>
      <c r="AB267" s="2"/>
      <c r="AE267" s="2"/>
      <c r="AF267" s="2"/>
      <c r="AG267" s="2"/>
    </row>
    <row r="268" spans="6:33" ht="15.75" customHeight="1">
      <c r="F268" s="2"/>
      <c r="L268" s="2"/>
      <c r="P268" s="2"/>
      <c r="Q268" s="2"/>
      <c r="R268" s="2"/>
      <c r="S268" s="2"/>
      <c r="T268" s="2"/>
      <c r="V268" s="2"/>
      <c r="X268" s="2"/>
      <c r="Z268" s="2"/>
      <c r="AB268" s="2"/>
      <c r="AE268" s="2"/>
      <c r="AF268" s="2"/>
      <c r="AG268" s="2"/>
    </row>
    <row r="269" spans="6:33" ht="15.75" customHeight="1">
      <c r="F269" s="2"/>
      <c r="L269" s="2"/>
      <c r="P269" s="2"/>
      <c r="Q269" s="2"/>
      <c r="R269" s="2"/>
      <c r="S269" s="2"/>
      <c r="T269" s="2"/>
      <c r="V269" s="2"/>
      <c r="X269" s="2"/>
      <c r="Z269" s="2"/>
      <c r="AB269" s="2"/>
      <c r="AE269" s="2"/>
      <c r="AF269" s="2"/>
      <c r="AG269" s="2"/>
    </row>
    <row r="270" spans="6:33" ht="15.75" customHeight="1">
      <c r="F270" s="2"/>
      <c r="L270" s="2"/>
      <c r="P270" s="2"/>
      <c r="Q270" s="2"/>
      <c r="R270" s="2"/>
      <c r="S270" s="2"/>
      <c r="T270" s="2"/>
      <c r="V270" s="2"/>
      <c r="X270" s="2"/>
      <c r="Z270" s="2"/>
      <c r="AB270" s="2"/>
      <c r="AE270" s="2"/>
      <c r="AF270" s="2"/>
      <c r="AG270" s="2"/>
    </row>
    <row r="271" spans="6:33" ht="15.75" customHeight="1">
      <c r="F271" s="2"/>
      <c r="L271" s="2"/>
      <c r="P271" s="2"/>
      <c r="Q271" s="2"/>
      <c r="R271" s="2"/>
      <c r="S271" s="2"/>
      <c r="T271" s="2"/>
      <c r="V271" s="2"/>
      <c r="X271" s="2"/>
      <c r="Z271" s="2"/>
      <c r="AB271" s="2"/>
      <c r="AE271" s="2"/>
      <c r="AF271" s="2"/>
      <c r="AG271" s="2"/>
    </row>
    <row r="272" spans="6:33" ht="15.75" customHeight="1">
      <c r="F272" s="2"/>
      <c r="L272" s="2"/>
      <c r="P272" s="2"/>
      <c r="Q272" s="2"/>
      <c r="R272" s="2"/>
      <c r="S272" s="2"/>
      <c r="T272" s="2"/>
      <c r="V272" s="2"/>
      <c r="X272" s="2"/>
      <c r="Z272" s="2"/>
      <c r="AB272" s="2"/>
      <c r="AE272" s="2"/>
      <c r="AF272" s="2"/>
      <c r="AG272" s="2"/>
    </row>
    <row r="273" spans="6:33" ht="15.75" customHeight="1">
      <c r="F273" s="2"/>
      <c r="L273" s="2"/>
      <c r="P273" s="2"/>
      <c r="Q273" s="2"/>
      <c r="R273" s="2"/>
      <c r="S273" s="2"/>
      <c r="T273" s="2"/>
      <c r="V273" s="2"/>
      <c r="X273" s="2"/>
      <c r="Z273" s="2"/>
      <c r="AB273" s="2"/>
      <c r="AE273" s="2"/>
      <c r="AF273" s="2"/>
      <c r="AG273" s="2"/>
    </row>
    <row r="274" spans="6:33" ht="15.75" customHeight="1">
      <c r="F274" s="2"/>
      <c r="L274" s="2"/>
      <c r="P274" s="2"/>
      <c r="Q274" s="2"/>
      <c r="R274" s="2"/>
      <c r="S274" s="2"/>
      <c r="T274" s="2"/>
      <c r="V274" s="2"/>
      <c r="X274" s="2"/>
      <c r="Z274" s="2"/>
      <c r="AB274" s="2"/>
      <c r="AE274" s="2"/>
      <c r="AF274" s="2"/>
      <c r="AG274" s="2"/>
    </row>
    <row r="275" spans="6:33" ht="15.75" customHeight="1">
      <c r="F275" s="2"/>
      <c r="L275" s="2"/>
      <c r="P275" s="2"/>
      <c r="Q275" s="2"/>
      <c r="R275" s="2"/>
      <c r="S275" s="2"/>
      <c r="T275" s="2"/>
      <c r="V275" s="2"/>
      <c r="X275" s="2"/>
      <c r="Z275" s="2"/>
      <c r="AB275" s="2"/>
      <c r="AE275" s="2"/>
      <c r="AF275" s="2"/>
      <c r="AG275" s="2"/>
    </row>
    <row r="276" spans="6:33" ht="15.75" customHeight="1">
      <c r="F276" s="2"/>
      <c r="L276" s="2"/>
      <c r="P276" s="2"/>
      <c r="Q276" s="2"/>
      <c r="R276" s="2"/>
      <c r="S276" s="2"/>
      <c r="T276" s="2"/>
      <c r="V276" s="2"/>
      <c r="X276" s="2"/>
      <c r="Z276" s="2"/>
      <c r="AB276" s="2"/>
      <c r="AE276" s="2"/>
      <c r="AF276" s="2"/>
      <c r="AG276" s="2"/>
    </row>
    <row r="277" spans="6:33" ht="15.75" customHeight="1">
      <c r="F277" s="2"/>
      <c r="L277" s="2"/>
      <c r="P277" s="2"/>
      <c r="Q277" s="2"/>
      <c r="R277" s="2"/>
      <c r="S277" s="2"/>
      <c r="T277" s="2"/>
      <c r="V277" s="2"/>
      <c r="X277" s="2"/>
      <c r="Z277" s="2"/>
      <c r="AB277" s="2"/>
      <c r="AE277" s="2"/>
      <c r="AF277" s="2"/>
      <c r="AG277" s="2"/>
    </row>
    <row r="278" spans="6:33" ht="15.75" customHeight="1">
      <c r="F278" s="2"/>
      <c r="L278" s="2"/>
      <c r="P278" s="2"/>
      <c r="Q278" s="2"/>
      <c r="R278" s="2"/>
      <c r="S278" s="2"/>
      <c r="T278" s="2"/>
      <c r="V278" s="2"/>
      <c r="X278" s="2"/>
      <c r="Z278" s="2"/>
      <c r="AB278" s="2"/>
      <c r="AE278" s="2"/>
      <c r="AF278" s="2"/>
      <c r="AG278" s="2"/>
    </row>
    <row r="279" spans="6:33" ht="15.75" customHeight="1">
      <c r="F279" s="2"/>
      <c r="L279" s="2"/>
      <c r="P279" s="2"/>
      <c r="Q279" s="2"/>
      <c r="R279" s="2"/>
      <c r="S279" s="2"/>
      <c r="T279" s="2"/>
      <c r="V279" s="2"/>
      <c r="X279" s="2"/>
      <c r="Z279" s="2"/>
      <c r="AB279" s="2"/>
      <c r="AE279" s="2"/>
      <c r="AF279" s="2"/>
      <c r="AG279" s="2"/>
    </row>
    <row r="280" spans="6:33" ht="15.75" customHeight="1">
      <c r="F280" s="2"/>
      <c r="L280" s="2"/>
      <c r="P280" s="2"/>
      <c r="Q280" s="2"/>
      <c r="R280" s="2"/>
      <c r="S280" s="2"/>
      <c r="T280" s="2"/>
      <c r="V280" s="2"/>
      <c r="X280" s="2"/>
      <c r="Z280" s="2"/>
      <c r="AB280" s="2"/>
      <c r="AE280" s="2"/>
      <c r="AF280" s="2"/>
      <c r="AG280" s="2"/>
    </row>
    <row r="281" spans="6:33" ht="15.75" customHeight="1">
      <c r="F281" s="2"/>
      <c r="L281" s="2"/>
      <c r="P281" s="2"/>
      <c r="Q281" s="2"/>
      <c r="R281" s="2"/>
      <c r="S281" s="2"/>
      <c r="T281" s="2"/>
      <c r="V281" s="2"/>
      <c r="X281" s="2"/>
      <c r="Z281" s="2"/>
      <c r="AB281" s="2"/>
      <c r="AE281" s="2"/>
      <c r="AF281" s="2"/>
      <c r="AG281" s="2"/>
    </row>
    <row r="282" spans="6:33" ht="15.75" customHeight="1">
      <c r="F282" s="2"/>
      <c r="L282" s="2"/>
      <c r="P282" s="2"/>
      <c r="Q282" s="2"/>
      <c r="R282" s="2"/>
      <c r="S282" s="2"/>
      <c r="T282" s="2"/>
      <c r="V282" s="2"/>
      <c r="X282" s="2"/>
      <c r="Z282" s="2"/>
      <c r="AB282" s="2"/>
      <c r="AE282" s="2"/>
      <c r="AF282" s="2"/>
      <c r="AG282" s="2"/>
    </row>
    <row r="283" spans="6:33" ht="15.75" customHeight="1">
      <c r="F283" s="2"/>
      <c r="L283" s="2"/>
      <c r="P283" s="2"/>
      <c r="Q283" s="2"/>
      <c r="R283" s="2"/>
      <c r="S283" s="2"/>
      <c r="T283" s="2"/>
      <c r="V283" s="2"/>
      <c r="X283" s="2"/>
      <c r="Z283" s="2"/>
      <c r="AB283" s="2"/>
      <c r="AE283" s="2"/>
      <c r="AF283" s="2"/>
      <c r="AG283" s="2"/>
    </row>
    <row r="284" spans="6:33" ht="15.75" customHeight="1">
      <c r="F284" s="2"/>
      <c r="L284" s="2"/>
      <c r="P284" s="2"/>
      <c r="Q284" s="2"/>
      <c r="R284" s="2"/>
      <c r="S284" s="2"/>
      <c r="T284" s="2"/>
      <c r="V284" s="2"/>
      <c r="X284" s="2"/>
      <c r="Z284" s="2"/>
      <c r="AB284" s="2"/>
      <c r="AE284" s="2"/>
      <c r="AF284" s="2"/>
      <c r="AG284" s="2"/>
    </row>
    <row r="285" spans="6:33" ht="15.75" customHeight="1">
      <c r="F285" s="2"/>
      <c r="L285" s="2"/>
      <c r="P285" s="2"/>
      <c r="Q285" s="2"/>
      <c r="R285" s="2"/>
      <c r="S285" s="2"/>
      <c r="T285" s="2"/>
      <c r="V285" s="2"/>
      <c r="X285" s="2"/>
      <c r="Z285" s="2"/>
      <c r="AB285" s="2"/>
      <c r="AE285" s="2"/>
      <c r="AF285" s="2"/>
      <c r="AG285" s="2"/>
    </row>
    <row r="286" spans="6:33" ht="15.75" customHeight="1">
      <c r="F286" s="2"/>
      <c r="L286" s="2"/>
      <c r="P286" s="2"/>
      <c r="Q286" s="2"/>
      <c r="R286" s="2"/>
      <c r="S286" s="2"/>
      <c r="T286" s="2"/>
      <c r="V286" s="2"/>
      <c r="X286" s="2"/>
      <c r="Z286" s="2"/>
      <c r="AB286" s="2"/>
      <c r="AE286" s="2"/>
      <c r="AF286" s="2"/>
      <c r="AG286" s="2"/>
    </row>
    <row r="287" spans="6:33" ht="15.75" customHeight="1">
      <c r="F287" s="2"/>
      <c r="L287" s="2"/>
      <c r="P287" s="2"/>
      <c r="Q287" s="2"/>
      <c r="R287" s="2"/>
      <c r="S287" s="2"/>
      <c r="T287" s="2"/>
      <c r="V287" s="2"/>
      <c r="X287" s="2"/>
      <c r="Z287" s="2"/>
      <c r="AB287" s="2"/>
      <c r="AE287" s="2"/>
      <c r="AF287" s="2"/>
      <c r="AG287" s="2"/>
    </row>
    <row r="288" spans="6:33" ht="15.75" customHeight="1">
      <c r="F288" s="2"/>
      <c r="L288" s="2"/>
      <c r="P288" s="2"/>
      <c r="Q288" s="2"/>
      <c r="R288" s="2"/>
      <c r="S288" s="2"/>
      <c r="T288" s="2"/>
      <c r="V288" s="2"/>
      <c r="X288" s="2"/>
      <c r="Z288" s="2"/>
      <c r="AB288" s="2"/>
      <c r="AE288" s="2"/>
      <c r="AF288" s="2"/>
      <c r="AG288" s="2"/>
    </row>
    <row r="289" spans="6:33" ht="15.75" customHeight="1">
      <c r="F289" s="2"/>
      <c r="L289" s="2"/>
      <c r="P289" s="2"/>
      <c r="Q289" s="2"/>
      <c r="R289" s="2"/>
      <c r="S289" s="2"/>
      <c r="T289" s="2"/>
      <c r="V289" s="2"/>
      <c r="X289" s="2"/>
      <c r="Z289" s="2"/>
      <c r="AB289" s="2"/>
      <c r="AE289" s="2"/>
      <c r="AF289" s="2"/>
      <c r="AG289" s="2"/>
    </row>
    <row r="290" spans="6:33" ht="15.75" customHeight="1">
      <c r="F290" s="2"/>
      <c r="L290" s="2"/>
      <c r="P290" s="2"/>
      <c r="Q290" s="2"/>
      <c r="R290" s="2"/>
      <c r="S290" s="2"/>
      <c r="T290" s="2"/>
      <c r="V290" s="2"/>
      <c r="X290" s="2"/>
      <c r="Z290" s="2"/>
      <c r="AB290" s="2"/>
      <c r="AE290" s="2"/>
      <c r="AF290" s="2"/>
      <c r="AG290" s="2"/>
    </row>
    <row r="291" spans="6:33" ht="15.75" customHeight="1">
      <c r="F291" s="2"/>
      <c r="L291" s="2"/>
      <c r="P291" s="2"/>
      <c r="Q291" s="2"/>
      <c r="R291" s="2"/>
      <c r="S291" s="2"/>
      <c r="T291" s="2"/>
      <c r="V291" s="2"/>
      <c r="X291" s="2"/>
      <c r="Z291" s="2"/>
      <c r="AB291" s="2"/>
      <c r="AE291" s="2"/>
      <c r="AF291" s="2"/>
      <c r="AG291" s="2"/>
    </row>
    <row r="292" spans="6:33" ht="15.75" customHeight="1">
      <c r="F292" s="2"/>
      <c r="L292" s="2"/>
      <c r="P292" s="2"/>
      <c r="Q292" s="2"/>
      <c r="R292" s="2"/>
      <c r="S292" s="2"/>
      <c r="T292" s="2"/>
      <c r="V292" s="2"/>
      <c r="X292" s="2"/>
      <c r="Z292" s="2"/>
      <c r="AB292" s="2"/>
      <c r="AE292" s="2"/>
      <c r="AF292" s="2"/>
      <c r="AG292" s="2"/>
    </row>
    <row r="293" spans="6:33" ht="15.75" customHeight="1">
      <c r="F293" s="2"/>
      <c r="L293" s="2"/>
      <c r="P293" s="2"/>
      <c r="Q293" s="2"/>
      <c r="R293" s="2"/>
      <c r="S293" s="2"/>
      <c r="T293" s="2"/>
      <c r="V293" s="2"/>
      <c r="X293" s="2"/>
      <c r="Z293" s="2"/>
      <c r="AB293" s="2"/>
      <c r="AE293" s="2"/>
      <c r="AF293" s="2"/>
      <c r="AG293" s="2"/>
    </row>
    <row r="294" spans="6:33" ht="15.75" customHeight="1">
      <c r="F294" s="2"/>
      <c r="L294" s="2"/>
      <c r="P294" s="2"/>
      <c r="Q294" s="2"/>
      <c r="R294" s="2"/>
      <c r="S294" s="2"/>
      <c r="T294" s="2"/>
      <c r="V294" s="2"/>
      <c r="X294" s="2"/>
      <c r="Z294" s="2"/>
      <c r="AB294" s="2"/>
      <c r="AE294" s="2"/>
      <c r="AF294" s="2"/>
      <c r="AG294" s="2"/>
    </row>
    <row r="295" spans="6:33" ht="15.75" customHeight="1">
      <c r="F295" s="2"/>
      <c r="L295" s="2"/>
      <c r="P295" s="2"/>
      <c r="Q295" s="2"/>
      <c r="R295" s="2"/>
      <c r="S295" s="2"/>
      <c r="T295" s="2"/>
      <c r="V295" s="2"/>
      <c r="X295" s="2"/>
      <c r="Z295" s="2"/>
      <c r="AB295" s="2"/>
      <c r="AE295" s="2"/>
      <c r="AF295" s="2"/>
      <c r="AG295" s="2"/>
    </row>
    <row r="296" spans="6:33" ht="15.75" customHeight="1">
      <c r="F296" s="2"/>
      <c r="L296" s="2"/>
      <c r="P296" s="2"/>
      <c r="Q296" s="2"/>
      <c r="R296" s="2"/>
      <c r="S296" s="2"/>
      <c r="T296" s="2"/>
      <c r="V296" s="2"/>
      <c r="X296" s="2"/>
      <c r="Z296" s="2"/>
      <c r="AB296" s="2"/>
      <c r="AE296" s="2"/>
      <c r="AF296" s="2"/>
      <c r="AG296" s="2"/>
    </row>
    <row r="297" spans="6:33" ht="15.75" customHeight="1">
      <c r="F297" s="2"/>
      <c r="L297" s="2"/>
      <c r="P297" s="2"/>
      <c r="Q297" s="2"/>
      <c r="R297" s="2"/>
      <c r="S297" s="2"/>
      <c r="T297" s="2"/>
      <c r="V297" s="2"/>
      <c r="X297" s="2"/>
      <c r="Z297" s="2"/>
      <c r="AB297" s="2"/>
      <c r="AE297" s="2"/>
      <c r="AF297" s="2"/>
      <c r="AG297" s="2"/>
    </row>
    <row r="298" spans="6:33" ht="15.75" customHeight="1">
      <c r="F298" s="2"/>
      <c r="L298" s="2"/>
      <c r="P298" s="2"/>
      <c r="Q298" s="2"/>
      <c r="R298" s="2"/>
      <c r="S298" s="2"/>
      <c r="T298" s="2"/>
      <c r="V298" s="2"/>
      <c r="X298" s="2"/>
      <c r="Z298" s="2"/>
      <c r="AB298" s="2"/>
      <c r="AE298" s="2"/>
      <c r="AF298" s="2"/>
      <c r="AG298" s="2"/>
    </row>
    <row r="299" spans="6:33" ht="15.75" customHeight="1">
      <c r="F299" s="2"/>
      <c r="L299" s="2"/>
      <c r="P299" s="2"/>
      <c r="Q299" s="2"/>
      <c r="R299" s="2"/>
      <c r="S299" s="2"/>
      <c r="T299" s="2"/>
      <c r="V299" s="2"/>
      <c r="X299" s="2"/>
      <c r="Z299" s="2"/>
      <c r="AB299" s="2"/>
      <c r="AE299" s="2"/>
      <c r="AF299" s="2"/>
      <c r="AG299" s="2"/>
    </row>
    <row r="300" spans="6:33" ht="15.75" customHeight="1">
      <c r="F300" s="2"/>
      <c r="L300" s="2"/>
      <c r="P300" s="2"/>
      <c r="Q300" s="2"/>
      <c r="R300" s="2"/>
      <c r="S300" s="2"/>
      <c r="T300" s="2"/>
      <c r="V300" s="2"/>
      <c r="X300" s="2"/>
      <c r="Z300" s="2"/>
      <c r="AB300" s="2"/>
      <c r="AE300" s="2"/>
      <c r="AF300" s="2"/>
      <c r="AG300" s="2"/>
    </row>
    <row r="301" spans="6:33" ht="15.75" customHeight="1">
      <c r="F301" s="2"/>
      <c r="L301" s="2"/>
      <c r="P301" s="2"/>
      <c r="Q301" s="2"/>
      <c r="R301" s="2"/>
      <c r="S301" s="2"/>
      <c r="T301" s="2"/>
      <c r="V301" s="2"/>
      <c r="X301" s="2"/>
      <c r="Z301" s="2"/>
      <c r="AB301" s="2"/>
      <c r="AE301" s="2"/>
      <c r="AF301" s="2"/>
      <c r="AG301" s="2"/>
    </row>
    <row r="302" spans="6:33" ht="15.75" customHeight="1">
      <c r="F302" s="2"/>
      <c r="L302" s="2"/>
      <c r="P302" s="2"/>
      <c r="Q302" s="2"/>
      <c r="R302" s="2"/>
      <c r="S302" s="2"/>
      <c r="T302" s="2"/>
      <c r="V302" s="2"/>
      <c r="X302" s="2"/>
      <c r="Z302" s="2"/>
      <c r="AB302" s="2"/>
      <c r="AE302" s="2"/>
      <c r="AF302" s="2"/>
      <c r="AG302" s="2"/>
    </row>
    <row r="303" spans="6:33" ht="15.75" customHeight="1">
      <c r="F303" s="2"/>
      <c r="L303" s="2"/>
      <c r="P303" s="2"/>
      <c r="Q303" s="2"/>
      <c r="R303" s="2"/>
      <c r="S303" s="2"/>
      <c r="T303" s="2"/>
      <c r="V303" s="2"/>
      <c r="X303" s="2"/>
      <c r="Z303" s="2"/>
      <c r="AB303" s="2"/>
      <c r="AE303" s="2"/>
      <c r="AF303" s="2"/>
      <c r="AG303" s="2"/>
    </row>
    <row r="304" spans="6:33" ht="15.75" customHeight="1">
      <c r="F304" s="2"/>
      <c r="L304" s="2"/>
      <c r="P304" s="2"/>
      <c r="Q304" s="2"/>
      <c r="R304" s="2"/>
      <c r="S304" s="2"/>
      <c r="T304" s="2"/>
      <c r="V304" s="2"/>
      <c r="X304" s="2"/>
      <c r="Z304" s="2"/>
      <c r="AB304" s="2"/>
      <c r="AE304" s="2"/>
      <c r="AF304" s="2"/>
      <c r="AG304" s="2"/>
    </row>
    <row r="305" spans="6:33" ht="15.75" customHeight="1">
      <c r="F305" s="2"/>
      <c r="L305" s="2"/>
      <c r="P305" s="2"/>
      <c r="Q305" s="2"/>
      <c r="R305" s="2"/>
      <c r="S305" s="2"/>
      <c r="T305" s="2"/>
      <c r="V305" s="2"/>
      <c r="X305" s="2"/>
      <c r="Z305" s="2"/>
      <c r="AB305" s="2"/>
      <c r="AE305" s="2"/>
      <c r="AF305" s="2"/>
      <c r="AG305" s="2"/>
    </row>
    <row r="306" spans="6:33" ht="15.75" customHeight="1">
      <c r="F306" s="2"/>
      <c r="L306" s="2"/>
      <c r="P306" s="2"/>
      <c r="Q306" s="2"/>
      <c r="R306" s="2"/>
      <c r="S306" s="2"/>
      <c r="T306" s="2"/>
      <c r="V306" s="2"/>
      <c r="X306" s="2"/>
      <c r="Z306" s="2"/>
      <c r="AB306" s="2"/>
      <c r="AE306" s="2"/>
      <c r="AF306" s="2"/>
      <c r="AG306" s="2"/>
    </row>
    <row r="307" spans="6:33" ht="15.75" customHeight="1">
      <c r="F307" s="2"/>
      <c r="L307" s="2"/>
      <c r="P307" s="2"/>
      <c r="Q307" s="2"/>
      <c r="R307" s="2"/>
      <c r="S307" s="2"/>
      <c r="T307" s="2"/>
      <c r="V307" s="2"/>
      <c r="X307" s="2"/>
      <c r="Z307" s="2"/>
      <c r="AB307" s="2"/>
      <c r="AE307" s="2"/>
      <c r="AF307" s="2"/>
      <c r="AG307" s="2"/>
    </row>
    <row r="308" spans="6:33" ht="15.75" customHeight="1">
      <c r="F308" s="2"/>
      <c r="L308" s="2"/>
      <c r="P308" s="2"/>
      <c r="Q308" s="2"/>
      <c r="R308" s="2"/>
      <c r="S308" s="2"/>
      <c r="T308" s="2"/>
      <c r="V308" s="2"/>
      <c r="X308" s="2"/>
      <c r="Z308" s="2"/>
      <c r="AB308" s="2"/>
      <c r="AE308" s="2"/>
      <c r="AF308" s="2"/>
      <c r="AG308" s="2"/>
    </row>
    <row r="309" spans="6:33" ht="15.75" customHeight="1">
      <c r="F309" s="2"/>
      <c r="L309" s="2"/>
      <c r="P309" s="2"/>
      <c r="Q309" s="2"/>
      <c r="R309" s="2"/>
      <c r="S309" s="2"/>
      <c r="T309" s="2"/>
      <c r="V309" s="2"/>
      <c r="X309" s="2"/>
      <c r="Z309" s="2"/>
      <c r="AB309" s="2"/>
      <c r="AE309" s="2"/>
      <c r="AF309" s="2"/>
      <c r="AG309" s="2"/>
    </row>
    <row r="310" spans="6:33" ht="15.75" customHeight="1">
      <c r="F310" s="2"/>
      <c r="L310" s="2"/>
      <c r="P310" s="2"/>
      <c r="Q310" s="2"/>
      <c r="R310" s="2"/>
      <c r="S310" s="2"/>
      <c r="T310" s="2"/>
      <c r="V310" s="2"/>
      <c r="X310" s="2"/>
      <c r="Z310" s="2"/>
      <c r="AB310" s="2"/>
      <c r="AE310" s="2"/>
      <c r="AF310" s="2"/>
      <c r="AG310" s="2"/>
    </row>
    <row r="311" spans="6:33" ht="15.75" customHeight="1">
      <c r="F311" s="2"/>
      <c r="L311" s="2"/>
      <c r="P311" s="2"/>
      <c r="Q311" s="2"/>
      <c r="R311" s="2"/>
      <c r="S311" s="2"/>
      <c r="T311" s="2"/>
      <c r="V311" s="2"/>
      <c r="X311" s="2"/>
      <c r="Z311" s="2"/>
      <c r="AB311" s="2"/>
      <c r="AE311" s="2"/>
      <c r="AF311" s="2"/>
      <c r="AG311" s="2"/>
    </row>
    <row r="312" spans="6:33" ht="15.75" customHeight="1">
      <c r="F312" s="2"/>
      <c r="L312" s="2"/>
      <c r="P312" s="2"/>
      <c r="Q312" s="2"/>
      <c r="R312" s="2"/>
      <c r="S312" s="2"/>
      <c r="T312" s="2"/>
      <c r="V312" s="2"/>
      <c r="X312" s="2"/>
      <c r="Z312" s="2"/>
      <c r="AB312" s="2"/>
      <c r="AE312" s="2"/>
      <c r="AF312" s="2"/>
      <c r="AG312" s="2"/>
    </row>
    <row r="313" spans="6:33" ht="15.75" customHeight="1">
      <c r="F313" s="2"/>
      <c r="L313" s="2"/>
      <c r="P313" s="2"/>
      <c r="Q313" s="2"/>
      <c r="R313" s="2"/>
      <c r="S313" s="2"/>
      <c r="T313" s="2"/>
      <c r="V313" s="2"/>
      <c r="X313" s="2"/>
      <c r="Z313" s="2"/>
      <c r="AB313" s="2"/>
      <c r="AE313" s="2"/>
      <c r="AF313" s="2"/>
      <c r="AG313" s="2"/>
    </row>
    <row r="314" spans="6:33" ht="15.75" customHeight="1">
      <c r="F314" s="2"/>
      <c r="L314" s="2"/>
      <c r="P314" s="2"/>
      <c r="Q314" s="2"/>
      <c r="R314" s="2"/>
      <c r="S314" s="2"/>
      <c r="T314" s="2"/>
      <c r="V314" s="2"/>
      <c r="X314" s="2"/>
      <c r="Z314" s="2"/>
      <c r="AB314" s="2"/>
      <c r="AE314" s="2"/>
      <c r="AF314" s="2"/>
      <c r="AG314" s="2"/>
    </row>
    <row r="315" spans="6:33" ht="15.75" customHeight="1">
      <c r="F315" s="2"/>
      <c r="L315" s="2"/>
      <c r="P315" s="2"/>
      <c r="Q315" s="2"/>
      <c r="R315" s="2"/>
      <c r="S315" s="2"/>
      <c r="T315" s="2"/>
      <c r="V315" s="2"/>
      <c r="X315" s="2"/>
      <c r="Z315" s="2"/>
      <c r="AB315" s="2"/>
      <c r="AE315" s="2"/>
      <c r="AF315" s="2"/>
      <c r="AG315" s="2"/>
    </row>
    <row r="316" spans="6:33" ht="15.75" customHeight="1">
      <c r="F316" s="2"/>
      <c r="L316" s="2"/>
      <c r="P316" s="2"/>
      <c r="Q316" s="2"/>
      <c r="R316" s="2"/>
      <c r="S316" s="2"/>
      <c r="T316" s="2"/>
      <c r="V316" s="2"/>
      <c r="X316" s="2"/>
      <c r="Z316" s="2"/>
      <c r="AB316" s="2"/>
      <c r="AE316" s="2"/>
      <c r="AF316" s="2"/>
      <c r="AG316" s="2"/>
    </row>
    <row r="317" spans="6:33" ht="15.75" customHeight="1">
      <c r="F317" s="2"/>
      <c r="L317" s="2"/>
      <c r="P317" s="2"/>
      <c r="Q317" s="2"/>
      <c r="R317" s="2"/>
      <c r="S317" s="2"/>
      <c r="T317" s="2"/>
      <c r="V317" s="2"/>
      <c r="X317" s="2"/>
      <c r="Z317" s="2"/>
      <c r="AB317" s="2"/>
      <c r="AE317" s="2"/>
      <c r="AF317" s="2"/>
      <c r="AG317" s="2"/>
    </row>
    <row r="318" spans="6:33" ht="15.75" customHeight="1">
      <c r="F318" s="2"/>
      <c r="L318" s="2"/>
      <c r="P318" s="2"/>
      <c r="Q318" s="2"/>
      <c r="R318" s="2"/>
      <c r="S318" s="2"/>
      <c r="T318" s="2"/>
      <c r="V318" s="2"/>
      <c r="X318" s="2"/>
      <c r="Z318" s="2"/>
      <c r="AB318" s="2"/>
      <c r="AE318" s="2"/>
      <c r="AF318" s="2"/>
      <c r="AG318" s="2"/>
    </row>
    <row r="319" spans="6:33" ht="15.75" customHeight="1">
      <c r="F319" s="2"/>
      <c r="L319" s="2"/>
      <c r="P319" s="2"/>
      <c r="Q319" s="2"/>
      <c r="R319" s="2"/>
      <c r="S319" s="2"/>
      <c r="T319" s="2"/>
      <c r="V319" s="2"/>
      <c r="X319" s="2"/>
      <c r="Z319" s="2"/>
      <c r="AB319" s="2"/>
      <c r="AE319" s="2"/>
      <c r="AF319" s="2"/>
      <c r="AG319" s="2"/>
    </row>
    <row r="320" spans="6:33" ht="15.75" customHeight="1">
      <c r="F320" s="2"/>
      <c r="L320" s="2"/>
      <c r="P320" s="2"/>
      <c r="Q320" s="2"/>
      <c r="R320" s="2"/>
      <c r="S320" s="2"/>
      <c r="T320" s="2"/>
      <c r="V320" s="2"/>
      <c r="X320" s="2"/>
      <c r="Z320" s="2"/>
      <c r="AB320" s="2"/>
      <c r="AE320" s="2"/>
      <c r="AF320" s="2"/>
      <c r="AG320" s="2"/>
    </row>
    <row r="321" spans="6:33" ht="15.75" customHeight="1">
      <c r="F321" s="2"/>
      <c r="L321" s="2"/>
      <c r="P321" s="2"/>
      <c r="Q321" s="2"/>
      <c r="R321" s="2"/>
      <c r="S321" s="2"/>
      <c r="T321" s="2"/>
      <c r="V321" s="2"/>
      <c r="X321" s="2"/>
      <c r="Z321" s="2"/>
      <c r="AB321" s="2"/>
      <c r="AE321" s="2"/>
      <c r="AF321" s="2"/>
      <c r="AG321" s="2"/>
    </row>
    <row r="322" spans="6:33" ht="15.75" customHeight="1">
      <c r="F322" s="2"/>
      <c r="L322" s="2"/>
      <c r="P322" s="2"/>
      <c r="Q322" s="2"/>
      <c r="R322" s="2"/>
      <c r="S322" s="2"/>
      <c r="T322" s="2"/>
      <c r="V322" s="2"/>
      <c r="X322" s="2"/>
      <c r="Z322" s="2"/>
      <c r="AB322" s="2"/>
      <c r="AE322" s="2"/>
      <c r="AF322" s="2"/>
      <c r="AG322" s="2"/>
    </row>
    <row r="323" spans="6:33" ht="15.75" customHeight="1">
      <c r="F323" s="2"/>
      <c r="L323" s="2"/>
      <c r="P323" s="2"/>
      <c r="Q323" s="2"/>
      <c r="R323" s="2"/>
      <c r="S323" s="2"/>
      <c r="T323" s="2"/>
      <c r="V323" s="2"/>
      <c r="X323" s="2"/>
      <c r="Z323" s="2"/>
      <c r="AB323" s="2"/>
      <c r="AE323" s="2"/>
      <c r="AF323" s="2"/>
      <c r="AG323" s="2"/>
    </row>
    <row r="324" spans="6:33" ht="15.75" customHeight="1">
      <c r="F324" s="2"/>
      <c r="L324" s="2"/>
      <c r="P324" s="2"/>
      <c r="Q324" s="2"/>
      <c r="R324" s="2"/>
      <c r="S324" s="2"/>
      <c r="T324" s="2"/>
      <c r="V324" s="2"/>
      <c r="X324" s="2"/>
      <c r="Z324" s="2"/>
      <c r="AB324" s="2"/>
      <c r="AE324" s="2"/>
      <c r="AF324" s="2"/>
      <c r="AG324" s="2"/>
    </row>
    <row r="325" spans="6:33" ht="15.75" customHeight="1">
      <c r="F325" s="2"/>
      <c r="L325" s="2"/>
      <c r="P325" s="2"/>
      <c r="Q325" s="2"/>
      <c r="R325" s="2"/>
      <c r="S325" s="2"/>
      <c r="T325" s="2"/>
      <c r="V325" s="2"/>
      <c r="X325" s="2"/>
      <c r="Z325" s="2"/>
      <c r="AB325" s="2"/>
      <c r="AE325" s="2"/>
      <c r="AF325" s="2"/>
      <c r="AG325" s="2"/>
    </row>
    <row r="326" spans="6:33" ht="15.75" customHeight="1">
      <c r="F326" s="2"/>
      <c r="L326" s="2"/>
      <c r="P326" s="2"/>
      <c r="Q326" s="2"/>
      <c r="R326" s="2"/>
      <c r="S326" s="2"/>
      <c r="T326" s="2"/>
      <c r="V326" s="2"/>
      <c r="X326" s="2"/>
      <c r="Z326" s="2"/>
      <c r="AB326" s="2"/>
      <c r="AE326" s="2"/>
      <c r="AF326" s="2"/>
      <c r="AG326" s="2"/>
    </row>
    <row r="327" spans="6:33" ht="15.75" customHeight="1">
      <c r="F327" s="2"/>
      <c r="L327" s="2"/>
      <c r="P327" s="2"/>
      <c r="Q327" s="2"/>
      <c r="R327" s="2"/>
      <c r="S327" s="2"/>
      <c r="T327" s="2"/>
      <c r="V327" s="2"/>
      <c r="X327" s="2"/>
      <c r="Z327" s="2"/>
      <c r="AB327" s="2"/>
      <c r="AE327" s="2"/>
      <c r="AF327" s="2"/>
      <c r="AG327" s="2"/>
    </row>
    <row r="328" spans="6:33" ht="15.75" customHeight="1">
      <c r="F328" s="2"/>
      <c r="L328" s="2"/>
      <c r="P328" s="2"/>
      <c r="Q328" s="2"/>
      <c r="R328" s="2"/>
      <c r="S328" s="2"/>
      <c r="T328" s="2"/>
      <c r="V328" s="2"/>
      <c r="X328" s="2"/>
      <c r="Z328" s="2"/>
      <c r="AB328" s="2"/>
      <c r="AE328" s="2"/>
      <c r="AF328" s="2"/>
      <c r="AG328" s="2"/>
    </row>
    <row r="329" spans="6:33" ht="15.75" customHeight="1">
      <c r="F329" s="2"/>
      <c r="L329" s="2"/>
      <c r="P329" s="2"/>
      <c r="Q329" s="2"/>
      <c r="R329" s="2"/>
      <c r="S329" s="2"/>
      <c r="T329" s="2"/>
      <c r="V329" s="2"/>
      <c r="X329" s="2"/>
      <c r="Z329" s="2"/>
      <c r="AB329" s="2"/>
      <c r="AE329" s="2"/>
      <c r="AF329" s="2"/>
      <c r="AG329" s="2"/>
    </row>
    <row r="330" spans="6:33" ht="15.75" customHeight="1">
      <c r="F330" s="2"/>
      <c r="L330" s="2"/>
      <c r="P330" s="2"/>
      <c r="Q330" s="2"/>
      <c r="R330" s="2"/>
      <c r="S330" s="2"/>
      <c r="T330" s="2"/>
      <c r="V330" s="2"/>
      <c r="X330" s="2"/>
      <c r="Z330" s="2"/>
      <c r="AB330" s="2"/>
      <c r="AE330" s="2"/>
      <c r="AF330" s="2"/>
      <c r="AG330" s="2"/>
    </row>
    <row r="331" spans="6:33" ht="15.75" customHeight="1">
      <c r="F331" s="2"/>
      <c r="L331" s="2"/>
      <c r="P331" s="2"/>
      <c r="Q331" s="2"/>
      <c r="R331" s="2"/>
      <c r="S331" s="2"/>
      <c r="T331" s="2"/>
      <c r="V331" s="2"/>
      <c r="X331" s="2"/>
      <c r="Z331" s="2"/>
      <c r="AB331" s="2"/>
      <c r="AE331" s="2"/>
      <c r="AF331" s="2"/>
      <c r="AG331" s="2"/>
    </row>
    <row r="332" spans="6:33" ht="15.75" customHeight="1">
      <c r="F332" s="2"/>
      <c r="L332" s="2"/>
      <c r="P332" s="2"/>
      <c r="Q332" s="2"/>
      <c r="R332" s="2"/>
      <c r="S332" s="2"/>
      <c r="T332" s="2"/>
      <c r="V332" s="2"/>
      <c r="X332" s="2"/>
      <c r="Z332" s="2"/>
      <c r="AB332" s="2"/>
      <c r="AE332" s="2"/>
      <c r="AF332" s="2"/>
      <c r="AG332" s="2"/>
    </row>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3">
    <mergeCell ref="A11:B14"/>
    <mergeCell ref="C11:D14"/>
    <mergeCell ref="O14:P14"/>
    <mergeCell ref="S14:T14"/>
    <mergeCell ref="A1:C4"/>
    <mergeCell ref="D1:AL4"/>
    <mergeCell ref="AM1:AO1"/>
    <mergeCell ref="AM2:AO2"/>
    <mergeCell ref="AM3:AO3"/>
    <mergeCell ref="AM4:AO4"/>
    <mergeCell ref="A5:AO5"/>
    <mergeCell ref="E9:AM9"/>
    <mergeCell ref="M11:AK11"/>
    <mergeCell ref="I11:L14"/>
    <mergeCell ref="M12:N14"/>
    <mergeCell ref="AL11:AO11"/>
    <mergeCell ref="AH12:AK14"/>
    <mergeCell ref="AL12:AM14"/>
    <mergeCell ref="AN12:AO14"/>
    <mergeCell ref="U14:V14"/>
    <mergeCell ref="W14:X14"/>
    <mergeCell ref="Y14:Z14"/>
    <mergeCell ref="AA14:AB14"/>
    <mergeCell ref="E6:AO6"/>
    <mergeCell ref="E7:AM7"/>
    <mergeCell ref="E8:AM8"/>
    <mergeCell ref="G28:G30"/>
    <mergeCell ref="G31:G32"/>
    <mergeCell ref="E11:H14"/>
    <mergeCell ref="O12:AG13"/>
    <mergeCell ref="AC14:AG14"/>
    <mergeCell ref="F15:F16"/>
    <mergeCell ref="G15:G16"/>
    <mergeCell ref="H15:H16"/>
    <mergeCell ref="I15:I16"/>
    <mergeCell ref="J15:J16"/>
    <mergeCell ref="K15:K16"/>
    <mergeCell ref="L15:L16"/>
    <mergeCell ref="M15:M16"/>
    <mergeCell ref="N15:N16"/>
    <mergeCell ref="O15:O16"/>
    <mergeCell ref="P15:P16"/>
    <mergeCell ref="Q15:Q16"/>
    <mergeCell ref="T15:T16"/>
    <mergeCell ref="U15:U16"/>
    <mergeCell ref="V15:V16"/>
    <mergeCell ref="W15:W16"/>
    <mergeCell ref="X15:X16"/>
    <mergeCell ref="Y15:Y16"/>
    <mergeCell ref="Z15:Z16"/>
    <mergeCell ref="R15:R16"/>
    <mergeCell ref="S15:S16"/>
    <mergeCell ref="A15:A16"/>
    <mergeCell ref="B15:B16"/>
    <mergeCell ref="C15:C16"/>
    <mergeCell ref="D15:D16"/>
    <mergeCell ref="E15:E16"/>
    <mergeCell ref="K17:K20"/>
    <mergeCell ref="L17:L20"/>
    <mergeCell ref="A17:A20"/>
    <mergeCell ref="B17:B20"/>
    <mergeCell ref="E17:E20"/>
    <mergeCell ref="F17:F20"/>
    <mergeCell ref="H17:H20"/>
    <mergeCell ref="I17:I20"/>
    <mergeCell ref="J17:J20"/>
    <mergeCell ref="L22:L24"/>
    <mergeCell ref="A22:A24"/>
    <mergeCell ref="B22:B24"/>
    <mergeCell ref="E22:E24"/>
    <mergeCell ref="F22:F24"/>
    <mergeCell ref="H22:H24"/>
    <mergeCell ref="I22:I24"/>
    <mergeCell ref="J22:J24"/>
    <mergeCell ref="Z26:Z27"/>
    <mergeCell ref="A26:A32"/>
    <mergeCell ref="B26:B32"/>
    <mergeCell ref="E26:E32"/>
    <mergeCell ref="F26:F32"/>
    <mergeCell ref="G26:G27"/>
    <mergeCell ref="H26:H32"/>
    <mergeCell ref="I26:I32"/>
    <mergeCell ref="K22:K24"/>
    <mergeCell ref="J26:J32"/>
    <mergeCell ref="K26:K32"/>
    <mergeCell ref="L26:L32"/>
    <mergeCell ref="M26:M27"/>
    <mergeCell ref="N26:N27"/>
    <mergeCell ref="O26:O27"/>
    <mergeCell ref="P26:P27"/>
    <mergeCell ref="AA26:AA27"/>
    <mergeCell ref="AB26:AB27"/>
    <mergeCell ref="AC26:AC27"/>
    <mergeCell ref="AD26:AD27"/>
    <mergeCell ref="AE26:AE27"/>
    <mergeCell ref="AF26:AF27"/>
    <mergeCell ref="AG26:AG27"/>
    <mergeCell ref="S26:S27"/>
    <mergeCell ref="T26:T27"/>
    <mergeCell ref="U26:U27"/>
    <mergeCell ref="V26:V27"/>
    <mergeCell ref="W26:W27"/>
    <mergeCell ref="X26:X27"/>
    <mergeCell ref="Y26:Y27"/>
    <mergeCell ref="AK26:AK32"/>
    <mergeCell ref="AL30:AL32"/>
    <mergeCell ref="AH26:AH32"/>
    <mergeCell ref="AI26:AI32"/>
    <mergeCell ref="AJ26:AJ32"/>
    <mergeCell ref="AM26:AM27"/>
    <mergeCell ref="AN26:AN27"/>
    <mergeCell ref="AO26:AO27"/>
    <mergeCell ref="AO28:AO29"/>
    <mergeCell ref="AO30:AO32"/>
    <mergeCell ref="AL26:AL27"/>
    <mergeCell ref="AL28:AL29"/>
    <mergeCell ref="AM28:AM29"/>
    <mergeCell ref="AN28:AN29"/>
    <mergeCell ref="AM30:AM32"/>
    <mergeCell ref="AN30:AN32"/>
    <mergeCell ref="AA15:AA16"/>
    <mergeCell ref="AB15:AB16"/>
    <mergeCell ref="AC15:AC16"/>
    <mergeCell ref="AD15:AD16"/>
    <mergeCell ref="AE15:AE16"/>
    <mergeCell ref="AF15:AF16"/>
    <mergeCell ref="AG15:AG16"/>
    <mergeCell ref="AI15:AI16"/>
    <mergeCell ref="AJ15:AJ16"/>
    <mergeCell ref="AK15:AK16"/>
    <mergeCell ref="AL15:AL16"/>
    <mergeCell ref="AM15:AM16"/>
    <mergeCell ref="AN15:AN16"/>
    <mergeCell ref="AO15:AO16"/>
    <mergeCell ref="AJ22:AJ24"/>
    <mergeCell ref="AK22:AK24"/>
    <mergeCell ref="AH15:AH16"/>
    <mergeCell ref="AH17:AH20"/>
    <mergeCell ref="AI17:AI20"/>
    <mergeCell ref="AJ17:AJ20"/>
    <mergeCell ref="AK17:AK20"/>
    <mergeCell ref="AH22:AH24"/>
    <mergeCell ref="AI22:AI24"/>
  </mergeCells>
  <conditionalFormatting sqref="I17 AI17 I22 AI22 I26 AI26">
    <cfRule type="cellIs" dxfId="247" priority="1" operator="equal">
      <formula>"1 - Rara vez"</formula>
    </cfRule>
  </conditionalFormatting>
  <conditionalFormatting sqref="I17 AI17 I22 AI22 I26 AI26">
    <cfRule type="cellIs" dxfId="246" priority="2" operator="equal">
      <formula>"2 - Improbable"</formula>
    </cfRule>
  </conditionalFormatting>
  <conditionalFormatting sqref="I17 AI17 I22 AI22 I26 AI26">
    <cfRule type="cellIs" dxfId="245" priority="3" operator="equal">
      <formula>"3 - Posible"</formula>
    </cfRule>
  </conditionalFormatting>
  <conditionalFormatting sqref="I17 AI17 I22 AI22 I26 AI26">
    <cfRule type="cellIs" dxfId="244" priority="4" operator="equal">
      <formula>"4 - Probable"</formula>
    </cfRule>
  </conditionalFormatting>
  <conditionalFormatting sqref="J17 AI17:AJ17 J22 AI22:AJ22 J26 AI26:AJ26">
    <cfRule type="cellIs" dxfId="243" priority="5" operator="equal">
      <formula>"1 - Insignificante"</formula>
    </cfRule>
  </conditionalFormatting>
  <conditionalFormatting sqref="J17 AI17:AJ17 J22 AI22:AJ22 J26 AI26:AJ26">
    <cfRule type="cellIs" dxfId="242" priority="6" operator="equal">
      <formula>"2 - Menor"</formula>
    </cfRule>
  </conditionalFormatting>
  <conditionalFormatting sqref="J17 AI17:AJ17 J22 AI22:AJ22 J26 AI26:AJ26">
    <cfRule type="cellIs" dxfId="241" priority="7" operator="equal">
      <formula>"3 - Moderado"</formula>
    </cfRule>
  </conditionalFormatting>
  <conditionalFormatting sqref="J17 AI17:AJ17 J22 AI22:AJ22 J26 AI26:AJ26">
    <cfRule type="cellIs" dxfId="240" priority="8" operator="equal">
      <formula>"4 - Mayor"</formula>
    </cfRule>
  </conditionalFormatting>
  <conditionalFormatting sqref="K17 AJ17:AK17 K22 AJ22:AK22 K26 AJ26:AK26">
    <cfRule type="cellIs" dxfId="239" priority="9" operator="equal">
      <formula>"Zona de Riesgo Baja"</formula>
    </cfRule>
  </conditionalFormatting>
  <conditionalFormatting sqref="K17 AJ17:AK17 K22 AJ22:AK22 K26 AJ26:AK26">
    <cfRule type="cellIs" dxfId="238" priority="10" operator="equal">
      <formula>"Zona de Riesgo Moderada"</formula>
    </cfRule>
  </conditionalFormatting>
  <conditionalFormatting sqref="K17:K20 AK17:AK20 K22:K24 AK22:AK24 K26:K32 AK26:AK32">
    <cfRule type="containsText" dxfId="237" priority="11" operator="containsText" text="Zona de Riesgo Extrema">
      <formula>NOT(ISERROR(SEARCH(("Zona de Riesgo Extrema"),(K17))))</formula>
    </cfRule>
  </conditionalFormatting>
  <conditionalFormatting sqref="K17:K20 AK17:AK20 K22:K24 AK22:AK24 K26:K32 AK26:AK32">
    <cfRule type="containsText" dxfId="236" priority="12" operator="containsText" text="Zona de Riesgo Alta">
      <formula>NOT(ISERROR(SEARCH(("Zona de Riesgo Alta"),(K17))))</formula>
    </cfRule>
  </conditionalFormatting>
  <conditionalFormatting sqref="AI17 AI22 AI26">
    <cfRule type="cellIs" dxfId="235" priority="13" operator="equal">
      <formula>"1 - Rara vez"</formula>
    </cfRule>
  </conditionalFormatting>
  <conditionalFormatting sqref="AI17 AI22 AI26">
    <cfRule type="cellIs" dxfId="234" priority="14" operator="equal">
      <formula>"2 - Improbable"</formula>
    </cfRule>
  </conditionalFormatting>
  <conditionalFormatting sqref="AI17 AI22 AI26">
    <cfRule type="cellIs" dxfId="233" priority="15" operator="equal">
      <formula>"3 - Posible"</formula>
    </cfRule>
  </conditionalFormatting>
  <conditionalFormatting sqref="AI17 AI22 AI26">
    <cfRule type="cellIs" dxfId="232" priority="16" operator="equal">
      <formula>"4 - Probable"</formula>
    </cfRule>
  </conditionalFormatting>
  <conditionalFormatting sqref="AJ17 AJ22 AJ26">
    <cfRule type="cellIs" dxfId="231" priority="17" operator="equal">
      <formula>"1 - Insignificante"</formula>
    </cfRule>
  </conditionalFormatting>
  <conditionalFormatting sqref="AJ17 AJ22 AJ26">
    <cfRule type="cellIs" dxfId="230" priority="18" operator="equal">
      <formula>"2 - Menor"</formula>
    </cfRule>
  </conditionalFormatting>
  <conditionalFormatting sqref="AJ17 AJ22 AJ26">
    <cfRule type="cellIs" dxfId="229" priority="19" operator="equal">
      <formula>"3 - Moderado"</formula>
    </cfRule>
  </conditionalFormatting>
  <conditionalFormatting sqref="AJ17 AJ22 AJ26">
    <cfRule type="cellIs" dxfId="228" priority="20" operator="equal">
      <formula>"4 - Mayor"</formula>
    </cfRule>
  </conditionalFormatting>
  <conditionalFormatting sqref="AK17 AK22 AK26">
    <cfRule type="cellIs" dxfId="227" priority="21" operator="equal">
      <formula>"Zona de Riesgo Baja"</formula>
    </cfRule>
  </conditionalFormatting>
  <conditionalFormatting sqref="AK17 AK22 AK26">
    <cfRule type="cellIs" dxfId="226" priority="22" operator="equal">
      <formula>"Zona de Riesgo Moderada"</formula>
    </cfRule>
  </conditionalFormatting>
  <conditionalFormatting sqref="I17:I20 AI17:AI20 I22:I24 AI22:AI24 I26:I32 AI26:AI32">
    <cfRule type="containsText" dxfId="225" priority="23" operator="containsText" text="5 - Casi seguro">
      <formula>NOT(ISERROR(SEARCH(("5 - Casi seguro"),(I17))))</formula>
    </cfRule>
  </conditionalFormatting>
  <conditionalFormatting sqref="J17:J20 AJ17:AJ20 J22:J24 AJ22:AJ24 J26:J32 AJ26:AJ32">
    <cfRule type="containsText" dxfId="224" priority="24" operator="containsText" text="5 - Catastrófico">
      <formula>NOT(ISERROR(SEARCH(("5 - Catastrófico"),(J17))))</formula>
    </cfRule>
  </conditionalFormatting>
  <dataValidations count="15">
    <dataValidation type="list" allowBlank="1" showInputMessage="1" showErrorMessage="1" prompt=" - " sqref="AB17:AB20 AB22:AB24 AB26 AB28:AB32">
      <formula1>$I$116:$I$118</formula1>
    </dataValidation>
    <dataValidation type="list" allowBlank="1" showInputMessage="1" showErrorMessage="1" prompt=" - " sqref="I17 AI17 I22 AI22 I26 AI26">
      <formula1>$G$104:$G$108</formula1>
    </dataValidation>
    <dataValidation type="list" allowBlank="1" showInputMessage="1" showErrorMessage="1" prompt=" - " sqref="K17 AK17 K22 AK22 K26 AK26">
      <formula1>$I$104:$I$107</formula1>
    </dataValidation>
    <dataValidation type="list" allowBlank="1" showInputMessage="1" showErrorMessage="1" prompt=" - " sqref="AE17:AE20 AE22:AE24 AE26 AE28:AE32">
      <formula1>$I$121:$I$123</formula1>
    </dataValidation>
    <dataValidation type="list" allowBlank="1" showInputMessage="1" showErrorMessage="1" prompt=" - " sqref="T17:T20 V17:V20 X17:X20 Z17:Z20 T22:T24 V22:V24 X22:X24 Z22:Z24 T26 V26 X26 Z26 T28:T32 V28:V32 X28:X32 Z28:Z32">
      <formula1>$I$114:$I$115</formula1>
    </dataValidation>
    <dataValidation type="list" allowBlank="1" showInputMessage="1" showErrorMessage="1" prompt=" - " sqref="AG17:AG20 AG22:AG24 AG26 AG28:AG32">
      <formula1>$I$126:$I$127</formula1>
    </dataValidation>
    <dataValidation type="list" allowBlank="1" showInputMessage="1" showErrorMessage="1" prompt=" - " sqref="A17 A22 A26">
      <formula1>$C$104:$C$117</formula1>
    </dataValidation>
    <dataValidation type="list" allowBlank="1" showInputMessage="1" showErrorMessage="1" prompt=" - " sqref="P17:P20 P22:P24 P26 P28:P32">
      <formula1>$J$114:$J$115</formula1>
    </dataValidation>
    <dataValidation type="list" allowBlank="1" showInputMessage="1" showErrorMessage="1" prompt=" - " sqref="L17 L22 L26">
      <formula1>$E$124:$E$126</formula1>
    </dataValidation>
    <dataValidation type="list" allowBlank="1" showInputMessage="1" showErrorMessage="1" prompt=" - " sqref="R17:R20 R22:R24 R26:R32">
      <formula1>$N$120:$N$121</formula1>
    </dataValidation>
    <dataValidation type="list" allowBlank="1" showInputMessage="1" showErrorMessage="1" prompt=" - " sqref="C17:C20 C22:C24 C26:C32">
      <formula1>$E$104:$E$121</formula1>
    </dataValidation>
    <dataValidation type="list" allowBlank="1" showInputMessage="1" showErrorMessage="1" prompt=" - " sqref="J17 AJ17 J22 AJ22 J26 AJ26">
      <formula1>$G$111:$G$115</formula1>
    </dataValidation>
    <dataValidation type="list" allowBlank="1" showInputMessage="1" showErrorMessage="1" prompt=" - " sqref="N17:N20 N22:N24 N26 N28:N32">
      <formula1>$I$110:$I$111</formula1>
    </dataValidation>
    <dataValidation type="list" allowBlank="1" showInputMessage="1" showErrorMessage="1" prompt=" - " sqref="H17 H22 H26">
      <formula1>$C$120:$C$131</formula1>
    </dataValidation>
    <dataValidation type="list" allowBlank="1" showInputMessage="1" showErrorMessage="1" prompt=" - " sqref="AH17 AD17:AD20 AF17:AF20 AH22 AD22:AD24 AF22:AF24 AD26 AF26 AH26 AD28:AD32 AF28:AF32">
      <formula1>$G$124:$G$126</formula1>
    </dataValidation>
  </dataValidations>
  <pageMargins left="0.7" right="0.7" top="0.75" bottom="0.75" header="0" footer="0"/>
  <pageSetup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1000"/>
  <sheetViews>
    <sheetView topLeftCell="AL1" zoomScale="39" workbookViewId="0">
      <selection activeCell="BO17" sqref="BO17"/>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36" customWidth="1"/>
    <col min="58" max="77" width="6.85546875" customWidth="1"/>
  </cols>
  <sheetData>
    <row r="1" spans="1:77" ht="30" customHeight="1">
      <c r="A1" s="586"/>
      <c r="B1" s="538"/>
      <c r="C1" s="539"/>
      <c r="D1" s="545" t="s">
        <v>61</v>
      </c>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8"/>
      <c r="AM1" s="538"/>
      <c r="AN1" s="538"/>
      <c r="AO1" s="538"/>
      <c r="AP1" s="538"/>
      <c r="AQ1" s="538"/>
      <c r="AR1" s="538"/>
      <c r="AS1" s="538"/>
      <c r="AT1" s="538"/>
      <c r="AU1" s="538"/>
      <c r="AV1" s="538"/>
      <c r="AW1" s="538"/>
      <c r="AX1" s="538"/>
      <c r="AY1" s="538"/>
      <c r="AZ1" s="539"/>
      <c r="BA1" s="546" t="s">
        <v>62</v>
      </c>
      <c r="BB1" s="456"/>
      <c r="BC1" s="456"/>
      <c r="BD1" s="456"/>
      <c r="BE1" s="465"/>
      <c r="BF1" s="162"/>
      <c r="BG1" s="162"/>
      <c r="BH1" s="162"/>
      <c r="BI1" s="162"/>
      <c r="BJ1" s="162"/>
      <c r="BK1" s="162"/>
      <c r="BL1" s="162"/>
      <c r="BM1" s="162"/>
      <c r="BN1" s="162"/>
      <c r="BO1" s="162"/>
      <c r="BP1" s="162"/>
      <c r="BQ1" s="162"/>
      <c r="BR1" s="162"/>
      <c r="BS1" s="162"/>
      <c r="BT1" s="162"/>
      <c r="BU1" s="162"/>
      <c r="BV1" s="163"/>
      <c r="BW1" s="163"/>
      <c r="BX1" s="163"/>
    </row>
    <row r="2" spans="1:77" ht="30" customHeight="1">
      <c r="A2" s="540"/>
      <c r="B2" s="461"/>
      <c r="C2" s="541"/>
      <c r="D2" s="540"/>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541"/>
      <c r="BA2" s="547" t="s">
        <v>63</v>
      </c>
      <c r="BB2" s="456"/>
      <c r="BC2" s="456"/>
      <c r="BD2" s="456"/>
      <c r="BE2" s="465"/>
      <c r="BF2" s="162"/>
      <c r="BG2" s="162"/>
      <c r="BH2" s="162"/>
      <c r="BI2" s="162"/>
      <c r="BJ2" s="162"/>
      <c r="BK2" s="162"/>
      <c r="BL2" s="162"/>
      <c r="BM2" s="162"/>
      <c r="BN2" s="162"/>
      <c r="BO2" s="162"/>
      <c r="BP2" s="162"/>
      <c r="BQ2" s="162"/>
      <c r="BR2" s="162"/>
      <c r="BS2" s="162"/>
      <c r="BT2" s="162"/>
      <c r="BU2" s="162"/>
      <c r="BV2" s="163"/>
      <c r="BW2" s="163"/>
      <c r="BX2" s="163"/>
    </row>
    <row r="3" spans="1:77" ht="30" customHeight="1">
      <c r="A3" s="540"/>
      <c r="B3" s="461"/>
      <c r="C3" s="541"/>
      <c r="D3" s="540"/>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541"/>
      <c r="BA3" s="547" t="s">
        <v>64</v>
      </c>
      <c r="BB3" s="456"/>
      <c r="BC3" s="456"/>
      <c r="BD3" s="456"/>
      <c r="BE3" s="465"/>
      <c r="BF3" s="162"/>
      <c r="BG3" s="162"/>
      <c r="BH3" s="162"/>
      <c r="BI3" s="162"/>
      <c r="BJ3" s="162"/>
      <c r="BK3" s="162"/>
      <c r="BL3" s="162"/>
      <c r="BM3" s="162"/>
      <c r="BN3" s="162"/>
      <c r="BO3" s="162"/>
      <c r="BP3" s="162"/>
      <c r="BQ3" s="162"/>
      <c r="BR3" s="162"/>
      <c r="BS3" s="162"/>
      <c r="BT3" s="162"/>
      <c r="BU3" s="162"/>
      <c r="BV3" s="163"/>
      <c r="BW3" s="163"/>
      <c r="BX3" s="163"/>
    </row>
    <row r="4" spans="1:77" ht="30" customHeight="1">
      <c r="A4" s="542"/>
      <c r="B4" s="543"/>
      <c r="C4" s="544"/>
      <c r="D4" s="542"/>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3"/>
      <c r="AS4" s="543"/>
      <c r="AT4" s="543"/>
      <c r="AU4" s="543"/>
      <c r="AV4" s="543"/>
      <c r="AW4" s="543"/>
      <c r="AX4" s="543"/>
      <c r="AY4" s="543"/>
      <c r="AZ4" s="544"/>
      <c r="BA4" s="547" t="s">
        <v>65</v>
      </c>
      <c r="BB4" s="456"/>
      <c r="BC4" s="456"/>
      <c r="BD4" s="456"/>
      <c r="BE4" s="465"/>
      <c r="BF4" s="162"/>
      <c r="BG4" s="162"/>
      <c r="BH4" s="162"/>
      <c r="BI4" s="162"/>
      <c r="BJ4" s="162"/>
      <c r="BK4" s="162"/>
      <c r="BL4" s="162"/>
      <c r="BM4" s="162"/>
      <c r="BN4" s="162"/>
      <c r="BO4" s="162"/>
      <c r="BP4" s="162"/>
      <c r="BQ4" s="162"/>
      <c r="BR4" s="162"/>
      <c r="BS4" s="162"/>
      <c r="BT4" s="162"/>
      <c r="BU4" s="162"/>
      <c r="BV4" s="163"/>
      <c r="BW4" s="163"/>
      <c r="BX4" s="163"/>
    </row>
    <row r="5" spans="1:77" ht="8.25"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62"/>
      <c r="BG5" s="162"/>
      <c r="BH5" s="162"/>
      <c r="BI5" s="162"/>
      <c r="BJ5" s="162"/>
      <c r="BK5" s="162"/>
      <c r="BL5" s="162"/>
      <c r="BM5" s="162"/>
      <c r="BN5" s="162"/>
      <c r="BO5" s="162"/>
      <c r="BP5" s="162"/>
      <c r="BQ5" s="162"/>
      <c r="BR5" s="162"/>
      <c r="BS5" s="162"/>
      <c r="BT5" s="162"/>
      <c r="BU5" s="162"/>
      <c r="BV5" s="162"/>
      <c r="BW5" s="162"/>
      <c r="BX5" s="162"/>
    </row>
    <row r="6" spans="1:77" ht="30" customHeight="1">
      <c r="A6" s="587" t="s">
        <v>66</v>
      </c>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65"/>
      <c r="BF6" s="162"/>
      <c r="BG6" s="162"/>
      <c r="BH6" s="162"/>
      <c r="BI6" s="162"/>
      <c r="BJ6" s="162"/>
      <c r="BK6" s="162"/>
      <c r="BL6" s="162"/>
      <c r="BM6" s="162"/>
      <c r="BN6" s="162"/>
      <c r="BO6" s="162"/>
      <c r="BP6" s="162"/>
      <c r="BQ6" s="162"/>
      <c r="BR6" s="162"/>
      <c r="BS6" s="162"/>
      <c r="BT6" s="162"/>
      <c r="BU6" s="162"/>
      <c r="BV6" s="162"/>
      <c r="BW6" s="162"/>
      <c r="BX6" s="162"/>
    </row>
    <row r="7" spans="1:77" ht="30" customHeight="1">
      <c r="A7" s="579" t="s">
        <v>67</v>
      </c>
      <c r="B7" s="456"/>
      <c r="C7" s="456"/>
      <c r="D7" s="465"/>
      <c r="E7" s="599"/>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6"/>
      <c r="AY7" s="456"/>
      <c r="AZ7" s="456"/>
      <c r="BA7" s="456"/>
      <c r="BB7" s="456"/>
      <c r="BC7" s="456"/>
      <c r="BD7" s="456"/>
      <c r="BE7" s="465"/>
      <c r="BF7" s="162"/>
      <c r="BG7" s="162"/>
      <c r="BH7" s="162"/>
      <c r="BI7" s="162"/>
      <c r="BJ7" s="162"/>
      <c r="BK7" s="162"/>
      <c r="BL7" s="162"/>
      <c r="BM7" s="162"/>
      <c r="BN7" s="162"/>
      <c r="BO7" s="162"/>
      <c r="BP7" s="162"/>
      <c r="BQ7" s="162"/>
      <c r="BR7" s="162"/>
      <c r="BS7" s="162"/>
      <c r="BT7" s="162"/>
      <c r="BU7" s="162"/>
      <c r="BV7" s="162"/>
      <c r="BW7" s="162"/>
      <c r="BX7" s="162"/>
    </row>
    <row r="8" spans="1:77" ht="30" customHeight="1">
      <c r="A8" s="579" t="s">
        <v>69</v>
      </c>
      <c r="B8" s="456"/>
      <c r="C8" s="456"/>
      <c r="D8" s="465"/>
      <c r="E8" s="599"/>
      <c r="F8" s="456"/>
      <c r="G8" s="456"/>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56"/>
      <c r="AN8" s="456"/>
      <c r="AO8" s="456"/>
      <c r="AP8" s="456"/>
      <c r="AQ8" s="456"/>
      <c r="AR8" s="456"/>
      <c r="AS8" s="456"/>
      <c r="AT8" s="456"/>
      <c r="AU8" s="456"/>
      <c r="AV8" s="456"/>
      <c r="AW8" s="456"/>
      <c r="AX8" s="456"/>
      <c r="AY8" s="456"/>
      <c r="AZ8" s="456"/>
      <c r="BA8" s="456"/>
      <c r="BB8" s="456"/>
      <c r="BC8" s="456"/>
      <c r="BD8" s="456"/>
      <c r="BE8" s="465"/>
      <c r="BF8" s="162"/>
      <c r="BG8" s="162"/>
      <c r="BH8" s="162"/>
      <c r="BI8" s="162"/>
      <c r="BJ8" s="162"/>
      <c r="BK8" s="162"/>
      <c r="BL8" s="162"/>
      <c r="BM8" s="162"/>
      <c r="BN8" s="162"/>
      <c r="BO8" s="162"/>
      <c r="BP8" s="162"/>
      <c r="BQ8" s="162"/>
      <c r="BR8" s="162"/>
      <c r="BS8" s="162"/>
      <c r="BT8" s="162"/>
      <c r="BU8" s="162"/>
      <c r="BV8" s="162"/>
      <c r="BW8" s="162"/>
      <c r="BX8" s="162"/>
    </row>
    <row r="9" spans="1:77" ht="30" customHeight="1">
      <c r="A9" s="579" t="s">
        <v>71</v>
      </c>
      <c r="B9" s="456"/>
      <c r="C9" s="456"/>
      <c r="D9" s="465"/>
      <c r="E9" s="599"/>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6"/>
      <c r="AR9" s="456"/>
      <c r="AS9" s="456"/>
      <c r="AT9" s="456"/>
      <c r="AU9" s="456"/>
      <c r="AV9" s="456"/>
      <c r="AW9" s="456"/>
      <c r="AX9" s="456"/>
      <c r="AY9" s="456"/>
      <c r="AZ9" s="456"/>
      <c r="BA9" s="456"/>
      <c r="BB9" s="456"/>
      <c r="BC9" s="456"/>
      <c r="BD9" s="456"/>
      <c r="BE9" s="465"/>
      <c r="BF9" s="162"/>
      <c r="BG9" s="162"/>
      <c r="BH9" s="162"/>
      <c r="BI9" s="162"/>
      <c r="BJ9" s="162"/>
      <c r="BK9" s="162"/>
      <c r="BL9" s="162"/>
      <c r="BM9" s="162"/>
      <c r="BN9" s="162"/>
      <c r="BO9" s="162"/>
      <c r="BP9" s="162"/>
      <c r="BQ9" s="162"/>
      <c r="BR9" s="162"/>
      <c r="BS9" s="162"/>
      <c r="BT9" s="162"/>
      <c r="BU9" s="162"/>
      <c r="BV9" s="162"/>
      <c r="BW9" s="162"/>
      <c r="BX9" s="162"/>
    </row>
    <row r="10" spans="1:77" ht="8.25" customHeight="1">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62"/>
      <c r="BG10" s="162"/>
      <c r="BH10" s="162"/>
      <c r="BI10" s="162"/>
      <c r="BJ10" s="162"/>
      <c r="BK10" s="162"/>
      <c r="BL10" s="162"/>
      <c r="BM10" s="162"/>
      <c r="BN10" s="162"/>
      <c r="BO10" s="162"/>
      <c r="BP10" s="162"/>
      <c r="BQ10" s="162"/>
      <c r="BR10" s="162"/>
      <c r="BS10" s="162"/>
      <c r="BT10" s="162"/>
      <c r="BU10" s="162"/>
      <c r="BV10" s="162"/>
      <c r="BW10" s="162"/>
      <c r="BX10" s="162"/>
    </row>
    <row r="11" spans="1:77" ht="38.25" customHeight="1">
      <c r="A11" s="565" t="s">
        <v>73</v>
      </c>
      <c r="B11" s="516"/>
      <c r="C11" s="566" t="s">
        <v>74</v>
      </c>
      <c r="D11" s="516"/>
      <c r="E11" s="594" t="s">
        <v>75</v>
      </c>
      <c r="F11" s="494"/>
      <c r="G11" s="494"/>
      <c r="H11" s="574"/>
      <c r="I11" s="580" t="s">
        <v>76</v>
      </c>
      <c r="J11" s="494"/>
      <c r="K11" s="494"/>
      <c r="L11" s="494"/>
      <c r="M11" s="494"/>
      <c r="N11" s="494"/>
      <c r="O11" s="494"/>
      <c r="P11" s="494"/>
      <c r="Q11" s="494"/>
      <c r="R11" s="494"/>
      <c r="S11" s="494"/>
      <c r="T11" s="494"/>
      <c r="U11" s="494"/>
      <c r="V11" s="494"/>
      <c r="W11" s="494"/>
      <c r="X11" s="494"/>
      <c r="Y11" s="494"/>
      <c r="Z11" s="494"/>
      <c r="AA11" s="494"/>
      <c r="AB11" s="494"/>
      <c r="AC11" s="494"/>
      <c r="AD11" s="581"/>
      <c r="AE11" s="584" t="s">
        <v>77</v>
      </c>
      <c r="AF11" s="578"/>
      <c r="AG11" s="578"/>
      <c r="AH11" s="578"/>
      <c r="AI11" s="578"/>
      <c r="AJ11" s="578"/>
      <c r="AK11" s="578"/>
      <c r="AL11" s="578"/>
      <c r="AM11" s="578"/>
      <c r="AN11" s="578"/>
      <c r="AO11" s="578"/>
      <c r="AP11" s="578"/>
      <c r="AQ11" s="578"/>
      <c r="AR11" s="578"/>
      <c r="AS11" s="578"/>
      <c r="AT11" s="578"/>
      <c r="AU11" s="578"/>
      <c r="AV11" s="578"/>
      <c r="AW11" s="578"/>
      <c r="AX11" s="578"/>
      <c r="AY11" s="578"/>
      <c r="AZ11" s="578"/>
      <c r="BA11" s="585"/>
      <c r="BB11" s="560" t="s">
        <v>78</v>
      </c>
      <c r="BC11" s="549"/>
      <c r="BD11" s="549"/>
      <c r="BE11" s="550"/>
      <c r="BF11" s="164"/>
      <c r="BG11" s="164"/>
      <c r="BH11" s="164"/>
      <c r="BI11" s="164"/>
      <c r="BJ11" s="164"/>
      <c r="BK11" s="164"/>
      <c r="BL11" s="164"/>
      <c r="BM11" s="164"/>
      <c r="BN11" s="164"/>
      <c r="BO11" s="164"/>
      <c r="BP11" s="164"/>
      <c r="BQ11" s="164"/>
      <c r="BR11" s="164"/>
      <c r="BS11" s="164"/>
      <c r="BT11" s="164"/>
      <c r="BU11" s="164"/>
      <c r="BV11" s="164"/>
      <c r="BW11" s="164"/>
      <c r="BX11" s="164"/>
    </row>
    <row r="12" spans="1:77" ht="3.75" customHeight="1">
      <c r="A12" s="517"/>
      <c r="B12" s="518"/>
      <c r="C12" s="517"/>
      <c r="D12" s="518"/>
      <c r="E12" s="517"/>
      <c r="F12" s="461"/>
      <c r="G12" s="461"/>
      <c r="H12" s="518"/>
      <c r="I12" s="517"/>
      <c r="J12" s="461"/>
      <c r="K12" s="461"/>
      <c r="L12" s="461"/>
      <c r="M12" s="461"/>
      <c r="N12" s="461"/>
      <c r="O12" s="461"/>
      <c r="P12" s="461"/>
      <c r="Q12" s="461"/>
      <c r="R12" s="461"/>
      <c r="S12" s="461"/>
      <c r="T12" s="461"/>
      <c r="U12" s="461"/>
      <c r="V12" s="461"/>
      <c r="W12" s="461"/>
      <c r="X12" s="461"/>
      <c r="Y12" s="461"/>
      <c r="Z12" s="461"/>
      <c r="AA12" s="461"/>
      <c r="AB12" s="461"/>
      <c r="AC12" s="461"/>
      <c r="AD12" s="556"/>
      <c r="AE12" s="131"/>
      <c r="AF12" s="132"/>
      <c r="AG12" s="132"/>
      <c r="AH12" s="132"/>
      <c r="AI12" s="132"/>
      <c r="AJ12" s="132"/>
      <c r="AK12" s="132"/>
      <c r="AL12" s="132"/>
      <c r="AM12" s="132"/>
      <c r="AN12" s="132"/>
      <c r="AO12" s="132"/>
      <c r="AP12" s="132"/>
      <c r="AQ12" s="132"/>
      <c r="AR12" s="132"/>
      <c r="AS12" s="132"/>
      <c r="AT12" s="132"/>
      <c r="AU12" s="133"/>
      <c r="AV12" s="133"/>
      <c r="AW12" s="133"/>
      <c r="AX12" s="522" t="s">
        <v>81</v>
      </c>
      <c r="AY12" s="515"/>
      <c r="AZ12" s="515"/>
      <c r="BA12" s="516"/>
      <c r="BB12" s="562" t="s">
        <v>82</v>
      </c>
      <c r="BC12" s="516"/>
      <c r="BD12" s="573" t="s">
        <v>83</v>
      </c>
      <c r="BE12" s="574"/>
      <c r="BF12" s="162"/>
      <c r="BG12" s="162"/>
      <c r="BH12" s="162"/>
      <c r="BI12" s="162"/>
      <c r="BJ12" s="162"/>
      <c r="BK12" s="162"/>
      <c r="BL12" s="162"/>
      <c r="BM12" s="162"/>
      <c r="BN12" s="162"/>
      <c r="BO12" s="162"/>
      <c r="BP12" s="162"/>
      <c r="BQ12" s="162"/>
      <c r="BR12" s="162"/>
      <c r="BS12" s="162"/>
      <c r="BT12" s="162"/>
      <c r="BU12" s="162"/>
      <c r="BV12" s="162"/>
      <c r="BW12" s="162"/>
      <c r="BX12" s="162"/>
    </row>
    <row r="13" spans="1:77" ht="28.5" customHeight="1">
      <c r="A13" s="519"/>
      <c r="B13" s="521"/>
      <c r="C13" s="519"/>
      <c r="D13" s="521"/>
      <c r="E13" s="519"/>
      <c r="F13" s="520"/>
      <c r="G13" s="520"/>
      <c r="H13" s="521"/>
      <c r="I13" s="519"/>
      <c r="J13" s="520"/>
      <c r="K13" s="520"/>
      <c r="L13" s="520"/>
      <c r="M13" s="520"/>
      <c r="N13" s="520"/>
      <c r="O13" s="520"/>
      <c r="P13" s="520"/>
      <c r="Q13" s="520"/>
      <c r="R13" s="520"/>
      <c r="S13" s="520"/>
      <c r="T13" s="520"/>
      <c r="U13" s="520"/>
      <c r="V13" s="520"/>
      <c r="W13" s="520"/>
      <c r="X13" s="520"/>
      <c r="Y13" s="520"/>
      <c r="Z13" s="520"/>
      <c r="AA13" s="520"/>
      <c r="AB13" s="520"/>
      <c r="AC13" s="520"/>
      <c r="AD13" s="557"/>
      <c r="AE13" s="575" t="s">
        <v>79</v>
      </c>
      <c r="AF13" s="576"/>
      <c r="AG13" s="577" t="s">
        <v>80</v>
      </c>
      <c r="AH13" s="578"/>
      <c r="AI13" s="578"/>
      <c r="AJ13" s="578"/>
      <c r="AK13" s="578"/>
      <c r="AL13" s="578"/>
      <c r="AM13" s="578"/>
      <c r="AN13" s="578"/>
      <c r="AO13" s="578"/>
      <c r="AP13" s="578"/>
      <c r="AQ13" s="578"/>
      <c r="AR13" s="578"/>
      <c r="AS13" s="578"/>
      <c r="AT13" s="578"/>
      <c r="AU13" s="578"/>
      <c r="AV13" s="576"/>
      <c r="AW13" s="134"/>
      <c r="AX13" s="559"/>
      <c r="AY13" s="461"/>
      <c r="AZ13" s="461"/>
      <c r="BA13" s="518"/>
      <c r="BB13" s="517"/>
      <c r="BC13" s="518"/>
      <c r="BD13" s="517"/>
      <c r="BE13" s="518"/>
      <c r="BF13" s="162"/>
      <c r="BG13" s="162"/>
      <c r="BH13" s="162"/>
      <c r="BI13" s="162"/>
      <c r="BJ13" s="162"/>
      <c r="BK13" s="162"/>
      <c r="BL13" s="162"/>
      <c r="BM13" s="162"/>
      <c r="BN13" s="162"/>
      <c r="BO13" s="162"/>
      <c r="BP13" s="162"/>
      <c r="BQ13" s="162"/>
      <c r="BR13" s="162"/>
      <c r="BS13" s="162"/>
      <c r="BT13" s="162"/>
      <c r="BU13" s="162"/>
      <c r="BV13" s="162"/>
      <c r="BW13" s="162"/>
      <c r="BX13" s="162"/>
    </row>
    <row r="14" spans="1:77" ht="48.75" customHeight="1">
      <c r="A14" s="583" t="s">
        <v>91</v>
      </c>
      <c r="B14" s="583" t="s">
        <v>92</v>
      </c>
      <c r="C14" s="533" t="s">
        <v>93</v>
      </c>
      <c r="D14" s="533" t="s">
        <v>94</v>
      </c>
      <c r="E14" s="534" t="s">
        <v>95</v>
      </c>
      <c r="F14" s="534" t="s">
        <v>96</v>
      </c>
      <c r="G14" s="534" t="s">
        <v>97</v>
      </c>
      <c r="H14" s="534" t="s">
        <v>98</v>
      </c>
      <c r="I14" s="535" t="s">
        <v>99</v>
      </c>
      <c r="J14" s="582" t="s">
        <v>266</v>
      </c>
      <c r="K14" s="525"/>
      <c r="L14" s="525"/>
      <c r="M14" s="525"/>
      <c r="N14" s="525"/>
      <c r="O14" s="525"/>
      <c r="P14" s="525"/>
      <c r="Q14" s="525"/>
      <c r="R14" s="525"/>
      <c r="S14" s="525"/>
      <c r="T14" s="525"/>
      <c r="U14" s="525"/>
      <c r="V14" s="525"/>
      <c r="W14" s="525"/>
      <c r="X14" s="525"/>
      <c r="Y14" s="525"/>
      <c r="Z14" s="525"/>
      <c r="AA14" s="529"/>
      <c r="AB14" s="135"/>
      <c r="AC14" s="535" t="s">
        <v>1135</v>
      </c>
      <c r="AD14" s="535" t="s">
        <v>101</v>
      </c>
      <c r="AE14" s="508" t="s">
        <v>103</v>
      </c>
      <c r="AF14" s="508" t="s">
        <v>104</v>
      </c>
      <c r="AG14" s="136" t="s">
        <v>84</v>
      </c>
      <c r="AH14" s="137"/>
      <c r="AI14" s="138" t="s">
        <v>85</v>
      </c>
      <c r="AJ14" s="139"/>
      <c r="AK14" s="138" t="s">
        <v>86</v>
      </c>
      <c r="AL14" s="139"/>
      <c r="AM14" s="138" t="s">
        <v>87</v>
      </c>
      <c r="AN14" s="139"/>
      <c r="AO14" s="138" t="s">
        <v>88</v>
      </c>
      <c r="AP14" s="139"/>
      <c r="AQ14" s="138" t="s">
        <v>89</v>
      </c>
      <c r="AR14" s="139"/>
      <c r="AS14" s="524" t="s">
        <v>90</v>
      </c>
      <c r="AT14" s="525"/>
      <c r="AU14" s="525"/>
      <c r="AV14" s="529"/>
      <c r="AW14" s="139"/>
      <c r="AX14" s="523"/>
      <c r="AY14" s="520"/>
      <c r="AZ14" s="520"/>
      <c r="BA14" s="521"/>
      <c r="BB14" s="519"/>
      <c r="BC14" s="521"/>
      <c r="BD14" s="519"/>
      <c r="BE14" s="521"/>
      <c r="BF14" s="67"/>
      <c r="BG14" s="67"/>
      <c r="BH14" s="67"/>
      <c r="BI14" s="67"/>
      <c r="BJ14" s="67"/>
      <c r="BK14" s="67"/>
      <c r="BL14" s="67"/>
      <c r="BM14" s="67"/>
      <c r="BN14" s="67"/>
      <c r="BO14" s="67"/>
      <c r="BP14" s="67"/>
      <c r="BQ14" s="67"/>
      <c r="BR14" s="67"/>
      <c r="BS14" s="67"/>
      <c r="BT14" s="67"/>
      <c r="BU14" s="67"/>
      <c r="BV14" s="67"/>
      <c r="BW14" s="67"/>
      <c r="BX14" s="67"/>
    </row>
    <row r="15" spans="1:77" ht="133.5" customHeight="1">
      <c r="A15" s="502"/>
      <c r="B15" s="502"/>
      <c r="C15" s="502"/>
      <c r="D15" s="502"/>
      <c r="E15" s="502"/>
      <c r="F15" s="502"/>
      <c r="G15" s="502"/>
      <c r="H15" s="502"/>
      <c r="I15" s="502"/>
      <c r="J15" s="140" t="s">
        <v>268</v>
      </c>
      <c r="K15" s="140" t="s">
        <v>269</v>
      </c>
      <c r="L15" s="140" t="s">
        <v>270</v>
      </c>
      <c r="M15" s="140" t="s">
        <v>271</v>
      </c>
      <c r="N15" s="140" t="s">
        <v>272</v>
      </c>
      <c r="O15" s="140" t="s">
        <v>273</v>
      </c>
      <c r="P15" s="140" t="s">
        <v>274</v>
      </c>
      <c r="Q15" s="140" t="s">
        <v>275</v>
      </c>
      <c r="R15" s="140" t="s">
        <v>276</v>
      </c>
      <c r="S15" s="140" t="s">
        <v>277</v>
      </c>
      <c r="T15" s="140" t="s">
        <v>278</v>
      </c>
      <c r="U15" s="140" t="s">
        <v>279</v>
      </c>
      <c r="V15" s="140" t="s">
        <v>280</v>
      </c>
      <c r="W15" s="140" t="s">
        <v>281</v>
      </c>
      <c r="X15" s="140" t="s">
        <v>282</v>
      </c>
      <c r="Y15" s="140" t="s">
        <v>283</v>
      </c>
      <c r="Z15" s="140" t="s">
        <v>284</v>
      </c>
      <c r="AA15" s="140" t="s">
        <v>285</v>
      </c>
      <c r="AB15" s="141" t="s">
        <v>286</v>
      </c>
      <c r="AC15" s="502"/>
      <c r="AD15" s="502"/>
      <c r="AE15" s="502"/>
      <c r="AF15" s="502"/>
      <c r="AG15" s="142" t="s">
        <v>287</v>
      </c>
      <c r="AH15" s="143" t="s">
        <v>106</v>
      </c>
      <c r="AI15" s="142" t="s">
        <v>288</v>
      </c>
      <c r="AJ15" s="143" t="s">
        <v>106</v>
      </c>
      <c r="AK15" s="142" t="s">
        <v>109</v>
      </c>
      <c r="AL15" s="143" t="s">
        <v>106</v>
      </c>
      <c r="AM15" s="142" t="s">
        <v>110</v>
      </c>
      <c r="AN15" s="143" t="s">
        <v>106</v>
      </c>
      <c r="AO15" s="142" t="s">
        <v>111</v>
      </c>
      <c r="AP15" s="143" t="s">
        <v>106</v>
      </c>
      <c r="AQ15" s="142" t="s">
        <v>112</v>
      </c>
      <c r="AR15" s="143" t="s">
        <v>106</v>
      </c>
      <c r="AS15" s="142" t="s">
        <v>113</v>
      </c>
      <c r="AT15" s="142" t="s">
        <v>114</v>
      </c>
      <c r="AU15" s="142" t="s">
        <v>115</v>
      </c>
      <c r="AV15" s="142" t="s">
        <v>116</v>
      </c>
      <c r="AW15" s="142" t="s">
        <v>117</v>
      </c>
      <c r="AX15" s="142" t="s">
        <v>118</v>
      </c>
      <c r="AY15" s="145" t="s">
        <v>99</v>
      </c>
      <c r="AZ15" s="142" t="s">
        <v>100</v>
      </c>
      <c r="BA15" s="142" t="s">
        <v>119</v>
      </c>
      <c r="BB15" s="146" t="s">
        <v>120</v>
      </c>
      <c r="BC15" s="146" t="s">
        <v>96</v>
      </c>
      <c r="BD15" s="147" t="s">
        <v>120</v>
      </c>
      <c r="BE15" s="147" t="s">
        <v>96</v>
      </c>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7" ht="30" customHeight="1">
      <c r="A16" s="501" t="s">
        <v>344</v>
      </c>
      <c r="B16" s="597"/>
      <c r="C16" s="165"/>
      <c r="D16" s="165"/>
      <c r="E16" s="598"/>
      <c r="F16" s="598"/>
      <c r="G16" s="2"/>
      <c r="H16" s="598"/>
      <c r="I16" s="507" t="s">
        <v>141</v>
      </c>
      <c r="J16" s="84" t="s">
        <v>238</v>
      </c>
      <c r="K16" s="84" t="s">
        <v>238</v>
      </c>
      <c r="L16" s="84" t="s">
        <v>238</v>
      </c>
      <c r="M16" s="84" t="s">
        <v>238</v>
      </c>
      <c r="N16" s="84" t="s">
        <v>238</v>
      </c>
      <c r="O16" s="84" t="s">
        <v>238</v>
      </c>
      <c r="P16" s="84" t="s">
        <v>238</v>
      </c>
      <c r="Q16" s="84" t="s">
        <v>238</v>
      </c>
      <c r="R16" s="84" t="s">
        <v>238</v>
      </c>
      <c r="S16" s="84" t="s">
        <v>238</v>
      </c>
      <c r="T16" s="84" t="s">
        <v>238</v>
      </c>
      <c r="U16" s="84" t="s">
        <v>238</v>
      </c>
      <c r="V16" s="84" t="s">
        <v>238</v>
      </c>
      <c r="W16" s="84" t="s">
        <v>238</v>
      </c>
      <c r="X16" s="84" t="s">
        <v>238</v>
      </c>
      <c r="Y16" s="84" t="s">
        <v>238</v>
      </c>
      <c r="Z16" s="84" t="s">
        <v>238</v>
      </c>
      <c r="AA16" s="84" t="s">
        <v>238</v>
      </c>
      <c r="AB16" s="84">
        <f t="shared" ref="AB16:AB19" si="0">COUNTIF(J16:AA16,"Si")</f>
        <v>18</v>
      </c>
      <c r="AC16" s="507" t="s">
        <v>127</v>
      </c>
      <c r="AD16" s="501" t="s">
        <v>224</v>
      </c>
      <c r="AE16" s="165"/>
      <c r="AF16" s="87" t="s">
        <v>158</v>
      </c>
      <c r="AG16" s="165"/>
      <c r="AH16" s="87">
        <v>30</v>
      </c>
      <c r="AI16" s="165"/>
      <c r="AJ16" s="87">
        <v>15</v>
      </c>
      <c r="AK16" s="165"/>
      <c r="AL16" s="87">
        <v>15</v>
      </c>
      <c r="AM16" s="165"/>
      <c r="AN16" s="87">
        <v>15</v>
      </c>
      <c r="AO16" s="165"/>
      <c r="AP16" s="87">
        <v>15</v>
      </c>
      <c r="AQ16" s="165"/>
      <c r="AR16" s="85">
        <v>10</v>
      </c>
      <c r="AS16" s="87">
        <f t="shared" ref="AS16:AS19" si="1">AH16+AJ16+AL16+AN16+AP16+AR16</f>
        <v>100</v>
      </c>
      <c r="AT16" s="87" t="s">
        <v>138</v>
      </c>
      <c r="AU16" s="86" t="s">
        <v>249</v>
      </c>
      <c r="AV16" s="87" t="s">
        <v>138</v>
      </c>
      <c r="AW16" s="187"/>
      <c r="AX16" s="507" t="s">
        <v>138</v>
      </c>
      <c r="AY16" s="507" t="s">
        <v>141</v>
      </c>
      <c r="AZ16" s="507" t="s">
        <v>127</v>
      </c>
      <c r="BA16" s="501" t="s">
        <v>224</v>
      </c>
      <c r="BB16" s="87">
        <v>1</v>
      </c>
      <c r="BC16" s="165"/>
      <c r="BD16" s="87">
        <v>1</v>
      </c>
      <c r="BE16" s="165"/>
      <c r="BF16" s="2"/>
      <c r="BG16" s="2"/>
      <c r="BH16" s="2"/>
      <c r="BI16" s="2"/>
      <c r="BJ16" s="2"/>
      <c r="BK16" s="2"/>
      <c r="BL16" s="2"/>
      <c r="BM16" s="2"/>
      <c r="BN16" s="2"/>
      <c r="BO16" s="2"/>
      <c r="BP16" s="2"/>
      <c r="BQ16" s="2"/>
      <c r="BR16" s="2"/>
      <c r="BS16" s="2"/>
      <c r="BT16" s="2"/>
      <c r="BU16" s="2"/>
      <c r="BV16" s="2"/>
      <c r="BW16" s="2"/>
      <c r="BX16" s="2"/>
      <c r="BY16" s="2"/>
    </row>
    <row r="17" spans="1:77" ht="30" customHeight="1">
      <c r="A17" s="506"/>
      <c r="B17" s="461"/>
      <c r="C17" s="165"/>
      <c r="D17" s="165"/>
      <c r="E17" s="506"/>
      <c r="F17" s="506"/>
      <c r="G17" s="2"/>
      <c r="H17" s="506"/>
      <c r="I17" s="506"/>
      <c r="J17" s="84"/>
      <c r="K17" s="84"/>
      <c r="L17" s="84"/>
      <c r="M17" s="84"/>
      <c r="N17" s="84"/>
      <c r="O17" s="84"/>
      <c r="P17" s="84"/>
      <c r="Q17" s="84"/>
      <c r="R17" s="84"/>
      <c r="S17" s="84"/>
      <c r="T17" s="84"/>
      <c r="U17" s="84"/>
      <c r="V17" s="84"/>
      <c r="W17" s="84"/>
      <c r="X17" s="84"/>
      <c r="Y17" s="84"/>
      <c r="Z17" s="84"/>
      <c r="AA17" s="84"/>
      <c r="AB17" s="84">
        <f t="shared" si="0"/>
        <v>0</v>
      </c>
      <c r="AC17" s="506"/>
      <c r="AD17" s="506"/>
      <c r="AE17" s="165"/>
      <c r="AF17" s="87"/>
      <c r="AG17" s="165"/>
      <c r="AH17" s="87"/>
      <c r="AI17" s="165"/>
      <c r="AJ17" s="87"/>
      <c r="AK17" s="165"/>
      <c r="AL17" s="87"/>
      <c r="AM17" s="165"/>
      <c r="AN17" s="87"/>
      <c r="AO17" s="165"/>
      <c r="AP17" s="87"/>
      <c r="AQ17" s="165"/>
      <c r="AR17" s="85"/>
      <c r="AS17" s="87">
        <f t="shared" si="1"/>
        <v>0</v>
      </c>
      <c r="AT17" s="87"/>
      <c r="AU17" s="86"/>
      <c r="AV17" s="87"/>
      <c r="AW17" s="187"/>
      <c r="AX17" s="506"/>
      <c r="AY17" s="506"/>
      <c r="AZ17" s="506"/>
      <c r="BA17" s="506"/>
      <c r="BB17" s="87">
        <v>2</v>
      </c>
      <c r="BC17" s="165"/>
      <c r="BD17" s="87">
        <v>2</v>
      </c>
      <c r="BE17" s="165"/>
      <c r="BF17" s="2"/>
      <c r="BG17" s="2"/>
      <c r="BH17" s="2"/>
      <c r="BI17" s="2"/>
      <c r="BJ17" s="2"/>
      <c r="BK17" s="2"/>
      <c r="BL17" s="2"/>
      <c r="BM17" s="2"/>
      <c r="BN17" s="2"/>
      <c r="BO17" s="2"/>
      <c r="BP17" s="2"/>
      <c r="BQ17" s="2"/>
      <c r="BR17" s="2"/>
      <c r="BS17" s="2"/>
      <c r="BT17" s="2"/>
      <c r="BU17" s="2"/>
      <c r="BV17" s="2"/>
      <c r="BW17" s="2"/>
      <c r="BX17" s="2"/>
      <c r="BY17" s="2"/>
    </row>
    <row r="18" spans="1:77" ht="30" customHeight="1">
      <c r="A18" s="506"/>
      <c r="B18" s="461"/>
      <c r="C18" s="165"/>
      <c r="D18" s="165"/>
      <c r="E18" s="506"/>
      <c r="F18" s="506"/>
      <c r="G18" s="2"/>
      <c r="H18" s="506"/>
      <c r="I18" s="506"/>
      <c r="J18" s="84"/>
      <c r="K18" s="84"/>
      <c r="L18" s="84"/>
      <c r="M18" s="84"/>
      <c r="N18" s="84"/>
      <c r="O18" s="84"/>
      <c r="P18" s="84"/>
      <c r="Q18" s="84"/>
      <c r="R18" s="84"/>
      <c r="S18" s="84"/>
      <c r="T18" s="84"/>
      <c r="U18" s="84"/>
      <c r="V18" s="84"/>
      <c r="W18" s="84"/>
      <c r="X18" s="84"/>
      <c r="Y18" s="84"/>
      <c r="Z18" s="84"/>
      <c r="AA18" s="84"/>
      <c r="AB18" s="84">
        <f t="shared" si="0"/>
        <v>0</v>
      </c>
      <c r="AC18" s="506"/>
      <c r="AD18" s="506"/>
      <c r="AE18" s="165"/>
      <c r="AF18" s="87"/>
      <c r="AG18" s="165"/>
      <c r="AH18" s="87"/>
      <c r="AI18" s="165"/>
      <c r="AJ18" s="87"/>
      <c r="AK18" s="165"/>
      <c r="AL18" s="87"/>
      <c r="AM18" s="165"/>
      <c r="AN18" s="87"/>
      <c r="AO18" s="165"/>
      <c r="AP18" s="87"/>
      <c r="AQ18" s="165"/>
      <c r="AR18" s="85"/>
      <c r="AS18" s="87">
        <f t="shared" si="1"/>
        <v>0</v>
      </c>
      <c r="AT18" s="87"/>
      <c r="AU18" s="86"/>
      <c r="AV18" s="87"/>
      <c r="AW18" s="187"/>
      <c r="AX18" s="506"/>
      <c r="AY18" s="506"/>
      <c r="AZ18" s="506"/>
      <c r="BA18" s="506"/>
      <c r="BB18" s="87">
        <v>3</v>
      </c>
      <c r="BC18" s="165"/>
      <c r="BD18" s="87">
        <v>3</v>
      </c>
      <c r="BE18" s="165"/>
      <c r="BF18" s="2"/>
      <c r="BG18" s="2"/>
      <c r="BH18" s="2"/>
      <c r="BI18" s="2"/>
      <c r="BJ18" s="2"/>
      <c r="BK18" s="2"/>
      <c r="BL18" s="2"/>
      <c r="BM18" s="2"/>
      <c r="BN18" s="2"/>
      <c r="BO18" s="2"/>
      <c r="BP18" s="2"/>
      <c r="BQ18" s="2"/>
      <c r="BR18" s="2"/>
      <c r="BS18" s="2"/>
      <c r="BT18" s="2"/>
      <c r="BU18" s="2"/>
      <c r="BV18" s="2"/>
      <c r="BW18" s="2"/>
      <c r="BX18" s="2"/>
      <c r="BY18" s="2"/>
    </row>
    <row r="19" spans="1:77" ht="30" customHeight="1">
      <c r="A19" s="502"/>
      <c r="B19" s="461"/>
      <c r="C19" s="165"/>
      <c r="D19" s="165"/>
      <c r="E19" s="502"/>
      <c r="F19" s="502"/>
      <c r="G19" s="2"/>
      <c r="H19" s="502"/>
      <c r="I19" s="502"/>
      <c r="J19" s="84"/>
      <c r="K19" s="84"/>
      <c r="L19" s="84"/>
      <c r="M19" s="84"/>
      <c r="N19" s="84"/>
      <c r="O19" s="84"/>
      <c r="P19" s="84"/>
      <c r="Q19" s="84"/>
      <c r="R19" s="84"/>
      <c r="S19" s="84"/>
      <c r="T19" s="84"/>
      <c r="U19" s="84"/>
      <c r="V19" s="84"/>
      <c r="W19" s="84"/>
      <c r="X19" s="84"/>
      <c r="Y19" s="84"/>
      <c r="Z19" s="84"/>
      <c r="AA19" s="84"/>
      <c r="AB19" s="84">
        <f t="shared" si="0"/>
        <v>0</v>
      </c>
      <c r="AC19" s="506"/>
      <c r="AD19" s="502"/>
      <c r="AE19" s="165"/>
      <c r="AF19" s="87"/>
      <c r="AG19" s="165"/>
      <c r="AH19" s="87"/>
      <c r="AI19" s="165"/>
      <c r="AJ19" s="87"/>
      <c r="AK19" s="165"/>
      <c r="AL19" s="87"/>
      <c r="AM19" s="165"/>
      <c r="AN19" s="87"/>
      <c r="AO19" s="165"/>
      <c r="AP19" s="87"/>
      <c r="AQ19" s="165"/>
      <c r="AR19" s="85"/>
      <c r="AS19" s="87">
        <f t="shared" si="1"/>
        <v>0</v>
      </c>
      <c r="AT19" s="87"/>
      <c r="AU19" s="86"/>
      <c r="AV19" s="87"/>
      <c r="AW19" s="187"/>
      <c r="AX19" s="502"/>
      <c r="AY19" s="502"/>
      <c r="AZ19" s="506"/>
      <c r="BA19" s="502"/>
      <c r="BB19" s="165"/>
      <c r="BC19" s="165"/>
      <c r="BD19" s="165"/>
      <c r="BE19" s="165"/>
      <c r="BF19" s="2"/>
      <c r="BG19" s="2"/>
      <c r="BH19" s="2"/>
      <c r="BI19" s="2"/>
      <c r="BJ19" s="2"/>
      <c r="BK19" s="2"/>
      <c r="BL19" s="2"/>
      <c r="BM19" s="2"/>
      <c r="BN19" s="2"/>
      <c r="BO19" s="2"/>
      <c r="BP19" s="2"/>
      <c r="BQ19" s="2"/>
      <c r="BR19" s="2"/>
      <c r="BS19" s="2"/>
      <c r="BT19" s="2"/>
      <c r="BU19" s="2"/>
      <c r="BV19" s="2"/>
      <c r="BW19" s="2"/>
      <c r="BX19" s="2"/>
      <c r="BY19" s="2"/>
    </row>
    <row r="20" spans="1:77">
      <c r="A20" s="188"/>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8"/>
      <c r="BA20" s="188"/>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row>
    <row r="21" spans="1:77"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row>
    <row r="22" spans="1:77"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7"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row>
    <row r="24" spans="1:77"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row>
    <row r="25" spans="1:77"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row>
    <row r="26" spans="1:77"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row>
    <row r="27" spans="1:7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row>
    <row r="28" spans="1:77"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row>
    <row r="29" spans="1:77"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row>
    <row r="30" spans="1:77"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row>
    <row r="31" spans="1:77"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row>
    <row r="32" spans="1:77"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row>
    <row r="33" spans="1:77"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row>
    <row r="34" spans="1:77"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row>
    <row r="35" spans="1:77"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row>
    <row r="36" spans="1:77"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row>
    <row r="37" spans="1:7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row>
    <row r="38" spans="1:77"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row>
    <row r="39" spans="1:77"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row>
    <row r="40" spans="1:77"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row>
    <row r="41" spans="1:77"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row>
    <row r="42" spans="1:77"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row>
    <row r="43" spans="1:77"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row>
    <row r="44" spans="1:77"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row>
    <row r="45" spans="1:77"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row>
    <row r="46" spans="1:77"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row>
    <row r="47" spans="1:7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row>
    <row r="48" spans="1:77"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row>
    <row r="49" spans="1:77"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row>
    <row r="50" spans="1:77"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row>
    <row r="51" spans="1:77"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row>
    <row r="52" spans="1:77"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row>
    <row r="53" spans="1:77"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row>
    <row r="54" spans="1:77"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row>
    <row r="55" spans="1:77"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row>
    <row r="56" spans="1:77"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row>
    <row r="57" spans="1:7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row>
    <row r="58" spans="1:77"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row>
    <row r="59" spans="1:77"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row>
    <row r="60" spans="1:77"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row>
    <row r="61" spans="1:77"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row>
    <row r="62" spans="1:77"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row>
    <row r="63" spans="1:77"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row>
    <row r="64" spans="1:77"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row>
    <row r="65" spans="1:77"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row>
    <row r="66" spans="1:77"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row>
    <row r="67" spans="1:7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row>
    <row r="68" spans="1:77"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row>
    <row r="69" spans="1:77"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row>
    <row r="70" spans="1:77"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row>
    <row r="71" spans="1:77"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row>
    <row r="72" spans="1:77"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row>
    <row r="73" spans="1:77"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row>
    <row r="74" spans="1:77"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row>
    <row r="75" spans="1:77"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row>
    <row r="76" spans="1:77"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row>
    <row r="77" spans="1: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row>
    <row r="78" spans="1:77"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row>
    <row r="79" spans="1:77"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row>
    <row r="80" spans="1:77"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row>
    <row r="81" spans="1:77"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row>
    <row r="82" spans="1:77"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row>
    <row r="83" spans="1:77"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row>
    <row r="84" spans="1:77"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row>
    <row r="85" spans="1:77"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row>
    <row r="86" spans="1:77"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row>
    <row r="87" spans="1:7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row>
    <row r="88" spans="1:77"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row>
    <row r="89" spans="1:77"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row>
    <row r="90" spans="1:77"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row>
    <row r="91" spans="1:77"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row>
    <row r="92" spans="1:77"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row>
    <row r="93" spans="1:77"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row>
    <row r="94" spans="1:77"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row>
    <row r="95" spans="1:77"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row>
    <row r="96" spans="1:77"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row>
    <row r="97" spans="1:7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row>
    <row r="98" spans="1:77"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row>
    <row r="99" spans="1:77"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row>
    <row r="100" spans="1:77" ht="15.75" hidden="1" customHeight="1">
      <c r="A100" s="2"/>
      <c r="B100" s="2"/>
      <c r="C100" s="172" t="s">
        <v>5</v>
      </c>
      <c r="D100" s="2"/>
      <c r="E100" s="173" t="s">
        <v>218</v>
      </c>
      <c r="F100" s="174"/>
      <c r="G100" s="175" t="s">
        <v>219</v>
      </c>
      <c r="H100" s="2"/>
      <c r="I100" s="173" t="s">
        <v>220</v>
      </c>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row>
    <row r="101" spans="1:77" ht="15.75" hidden="1" customHeight="1">
      <c r="A101" s="2"/>
      <c r="B101" s="2"/>
      <c r="C101" s="176" t="s">
        <v>17</v>
      </c>
      <c r="D101" s="2"/>
      <c r="E101" s="65" t="s">
        <v>193</v>
      </c>
      <c r="F101" s="2"/>
      <c r="G101" s="65" t="s">
        <v>221</v>
      </c>
      <c r="H101" s="2"/>
      <c r="I101" s="65" t="s">
        <v>222</v>
      </c>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row>
    <row r="102" spans="1:77" ht="15.75" hidden="1" customHeight="1">
      <c r="A102" s="2"/>
      <c r="B102" s="2"/>
      <c r="C102" s="176" t="s">
        <v>18</v>
      </c>
      <c r="D102" s="2"/>
      <c r="E102" s="65" t="s">
        <v>162</v>
      </c>
      <c r="F102" s="2"/>
      <c r="G102" s="65" t="s">
        <v>199</v>
      </c>
      <c r="H102" s="2"/>
      <c r="I102" s="65" t="s">
        <v>128</v>
      </c>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row>
    <row r="103" spans="1:77" ht="15.75" hidden="1" customHeight="1">
      <c r="A103" s="2"/>
      <c r="B103" s="2"/>
      <c r="C103" s="176" t="s">
        <v>19</v>
      </c>
      <c r="D103" s="2"/>
      <c r="E103" s="65" t="s">
        <v>223</v>
      </c>
      <c r="F103" s="2"/>
      <c r="G103" s="65" t="s">
        <v>126</v>
      </c>
      <c r="H103" s="2"/>
      <c r="I103" s="65" t="s">
        <v>224</v>
      </c>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row>
    <row r="104" spans="1:77" ht="15.75" hidden="1" customHeight="1">
      <c r="A104" s="2"/>
      <c r="B104" s="2"/>
      <c r="C104" s="176" t="s">
        <v>20</v>
      </c>
      <c r="D104" s="2"/>
      <c r="E104" s="65" t="s">
        <v>225</v>
      </c>
      <c r="F104" s="2"/>
      <c r="G104" s="65" t="s">
        <v>226</v>
      </c>
      <c r="H104" s="2"/>
      <c r="I104" s="65" t="s">
        <v>143</v>
      </c>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row>
    <row r="105" spans="1:77" ht="15.75" hidden="1" customHeight="1">
      <c r="A105" s="2"/>
      <c r="B105" s="2"/>
      <c r="C105" s="176" t="s">
        <v>21</v>
      </c>
      <c r="D105" s="2"/>
      <c r="E105" s="65" t="s">
        <v>227</v>
      </c>
      <c r="F105" s="2"/>
      <c r="G105" s="177" t="s">
        <v>141</v>
      </c>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row>
    <row r="106" spans="1:77" ht="15.75" hidden="1" customHeight="1">
      <c r="A106" s="2"/>
      <c r="B106" s="2"/>
      <c r="C106" s="176" t="s">
        <v>22</v>
      </c>
      <c r="D106" s="2"/>
      <c r="E106" s="65" t="s">
        <v>228</v>
      </c>
      <c r="F106" s="2"/>
      <c r="G106" s="2"/>
      <c r="H106" s="2"/>
      <c r="I106" s="173" t="s">
        <v>104</v>
      </c>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row>
    <row r="107" spans="1:77" ht="15.75" hidden="1" customHeight="1">
      <c r="A107" s="2"/>
      <c r="B107" s="2"/>
      <c r="C107" s="176" t="s">
        <v>23</v>
      </c>
      <c r="D107" s="2"/>
      <c r="E107" s="65" t="s">
        <v>229</v>
      </c>
      <c r="F107" s="2"/>
      <c r="G107" s="175" t="s">
        <v>230</v>
      </c>
      <c r="H107" s="2"/>
      <c r="I107" s="65" t="s">
        <v>158</v>
      </c>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row>
    <row r="108" spans="1:77" ht="15.75" hidden="1" customHeight="1">
      <c r="A108" s="2"/>
      <c r="B108" s="2"/>
      <c r="C108" s="176" t="s">
        <v>344</v>
      </c>
      <c r="D108" s="2"/>
      <c r="E108" s="65" t="s">
        <v>121</v>
      </c>
      <c r="F108" s="2"/>
      <c r="G108" s="65" t="s">
        <v>231</v>
      </c>
      <c r="H108" s="2"/>
      <c r="I108" s="65" t="s">
        <v>131</v>
      </c>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row>
    <row r="109" spans="1:77" ht="15.75" hidden="1" customHeight="1">
      <c r="A109" s="2"/>
      <c r="B109" s="2"/>
      <c r="C109" s="176" t="s">
        <v>26</v>
      </c>
      <c r="D109" s="2"/>
      <c r="E109" s="65" t="s">
        <v>146</v>
      </c>
      <c r="F109" s="2"/>
      <c r="G109" s="65" t="s">
        <v>232</v>
      </c>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row>
    <row r="110" spans="1:77" ht="15.75" hidden="1" customHeight="1">
      <c r="A110" s="2"/>
      <c r="B110" s="2"/>
      <c r="C110" s="176" t="s">
        <v>27</v>
      </c>
      <c r="D110" s="2"/>
      <c r="E110" s="65" t="s">
        <v>233</v>
      </c>
      <c r="F110" s="2"/>
      <c r="G110" s="65" t="s">
        <v>127</v>
      </c>
      <c r="H110" s="2"/>
      <c r="I110" s="178" t="s">
        <v>234</v>
      </c>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row>
    <row r="111" spans="1:77" ht="15.75" hidden="1" customHeight="1">
      <c r="A111" s="2"/>
      <c r="B111" s="2"/>
      <c r="C111" s="176" t="s">
        <v>25</v>
      </c>
      <c r="D111" s="2"/>
      <c r="E111" s="65" t="s">
        <v>235</v>
      </c>
      <c r="F111" s="2"/>
      <c r="G111" s="65" t="s">
        <v>200</v>
      </c>
      <c r="H111" s="2"/>
      <c r="I111" s="179">
        <v>15</v>
      </c>
      <c r="J111" s="180">
        <v>30</v>
      </c>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row>
    <row r="112" spans="1:77" ht="15.75" hidden="1" customHeight="1">
      <c r="A112" s="2"/>
      <c r="B112" s="2"/>
      <c r="C112" s="176" t="s">
        <v>28</v>
      </c>
      <c r="D112" s="2"/>
      <c r="E112" s="65" t="s">
        <v>236</v>
      </c>
      <c r="F112" s="2"/>
      <c r="G112" s="65" t="s">
        <v>142</v>
      </c>
      <c r="H112" s="2"/>
      <c r="I112" s="179">
        <v>0</v>
      </c>
      <c r="J112" s="180">
        <v>0</v>
      </c>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row>
    <row r="113" spans="1:77" ht="15.75" hidden="1" customHeight="1">
      <c r="A113" s="2"/>
      <c r="B113" s="2"/>
      <c r="C113" s="176" t="s">
        <v>29</v>
      </c>
      <c r="D113" s="2"/>
      <c r="E113" s="65" t="s">
        <v>237</v>
      </c>
      <c r="F113" s="2"/>
      <c r="G113" s="65" t="s">
        <v>238</v>
      </c>
      <c r="H113" s="2"/>
      <c r="I113" s="181">
        <v>10</v>
      </c>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row>
    <row r="114" spans="1:77" ht="15.75" hidden="1" customHeight="1">
      <c r="A114" s="2"/>
      <c r="B114" s="2"/>
      <c r="C114" s="176" t="s">
        <v>30</v>
      </c>
      <c r="D114" s="2"/>
      <c r="E114" s="65" t="s">
        <v>239</v>
      </c>
      <c r="F114" s="2"/>
      <c r="G114" s="65" t="s">
        <v>140</v>
      </c>
      <c r="H114" s="2"/>
      <c r="I114" s="182">
        <v>5</v>
      </c>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row>
    <row r="115" spans="1:77" ht="15.75" hidden="1" customHeight="1">
      <c r="A115" s="2"/>
      <c r="B115" s="2"/>
      <c r="C115" s="2"/>
      <c r="D115" s="2"/>
      <c r="E115" s="65" t="s">
        <v>240</v>
      </c>
      <c r="F115" s="2"/>
      <c r="G115" s="65" t="s">
        <v>241</v>
      </c>
      <c r="H115" s="2"/>
      <c r="I115" s="181">
        <v>0</v>
      </c>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row>
    <row r="116" spans="1:77" ht="15.75" hidden="1" customHeight="1">
      <c r="A116" s="2"/>
      <c r="B116" s="2"/>
      <c r="C116" s="172" t="s">
        <v>242</v>
      </c>
      <c r="D116" s="2"/>
      <c r="E116" s="65" t="s">
        <v>243</v>
      </c>
      <c r="F116" s="2"/>
      <c r="G116" s="65" t="s">
        <v>244</v>
      </c>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row>
    <row r="117" spans="1:77" ht="15.75" hidden="1" customHeight="1">
      <c r="A117" s="2"/>
      <c r="B117" s="2"/>
      <c r="C117" s="176" t="s">
        <v>15</v>
      </c>
      <c r="D117" s="2"/>
      <c r="E117" s="65" t="s">
        <v>245</v>
      </c>
      <c r="F117" s="2"/>
      <c r="G117" s="65" t="s">
        <v>246</v>
      </c>
      <c r="H117" s="2"/>
      <c r="I117" s="175" t="s">
        <v>247</v>
      </c>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row>
    <row r="118" spans="1:77" ht="15.75" hidden="1" customHeight="1">
      <c r="A118" s="2"/>
      <c r="B118" s="2"/>
      <c r="C118" s="59"/>
      <c r="D118" s="2"/>
      <c r="E118" s="65" t="s">
        <v>210</v>
      </c>
      <c r="F118" s="2"/>
      <c r="G118" s="2"/>
      <c r="H118" s="2"/>
      <c r="I118" s="65" t="s">
        <v>139</v>
      </c>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row>
    <row r="119" spans="1:77" ht="15.75" hidden="1" customHeight="1">
      <c r="A119" s="2"/>
      <c r="B119" s="2"/>
      <c r="C119" s="59"/>
      <c r="D119" s="2"/>
      <c r="E119" s="2"/>
      <c r="F119" s="2"/>
      <c r="G119" s="2"/>
      <c r="H119" s="2"/>
      <c r="I119" s="65" t="s">
        <v>249</v>
      </c>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row>
    <row r="120" spans="1:77" ht="15.75" hidden="1" customHeight="1">
      <c r="A120" s="2"/>
      <c r="B120" s="2"/>
      <c r="C120" s="59"/>
      <c r="D120" s="2"/>
      <c r="E120" s="178" t="s">
        <v>251</v>
      </c>
      <c r="F120" s="2"/>
      <c r="G120" s="175" t="s">
        <v>116</v>
      </c>
      <c r="H120" s="2"/>
      <c r="I120" s="65" t="s">
        <v>252</v>
      </c>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row>
    <row r="121" spans="1:77" ht="15.75" hidden="1" customHeight="1">
      <c r="A121" s="2"/>
      <c r="B121" s="2"/>
      <c r="C121" s="59"/>
      <c r="D121" s="2"/>
      <c r="E121" s="183" t="s">
        <v>201</v>
      </c>
      <c r="F121" s="2"/>
      <c r="G121" s="65" t="s">
        <v>138</v>
      </c>
      <c r="H121" s="2"/>
      <c r="I121" s="184"/>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row>
    <row r="122" spans="1:77" ht="15.75" hidden="1" customHeight="1">
      <c r="A122" s="2"/>
      <c r="B122" s="2"/>
      <c r="C122" s="59"/>
      <c r="D122" s="2"/>
      <c r="E122" s="183" t="s">
        <v>129</v>
      </c>
      <c r="F122" s="2"/>
      <c r="G122" s="65" t="s">
        <v>253</v>
      </c>
      <c r="H122" s="174"/>
      <c r="I122" s="185" t="s">
        <v>254</v>
      </c>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row>
    <row r="123" spans="1:77" ht="15.75" hidden="1" customHeight="1">
      <c r="A123" s="2"/>
      <c r="B123" s="2"/>
      <c r="C123" s="59"/>
      <c r="D123" s="2"/>
      <c r="E123" s="183" t="s">
        <v>256</v>
      </c>
      <c r="F123" s="2"/>
      <c r="G123" s="65" t="s">
        <v>257</v>
      </c>
      <c r="H123" s="174"/>
      <c r="I123" s="186" t="s">
        <v>238</v>
      </c>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row>
    <row r="124" spans="1:77" ht="15.75" hidden="1" customHeight="1">
      <c r="A124" s="2"/>
      <c r="B124" s="2"/>
      <c r="C124" s="59"/>
      <c r="D124" s="2"/>
      <c r="E124" s="2"/>
      <c r="F124" s="2"/>
      <c r="G124" s="2"/>
      <c r="H124" s="174"/>
      <c r="I124" s="65" t="s">
        <v>140</v>
      </c>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row>
    <row r="125" spans="1:77" ht="15.75" customHeight="1">
      <c r="A125" s="2"/>
      <c r="B125" s="2"/>
      <c r="C125" s="59"/>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row>
    <row r="126" spans="1:77" ht="15.75" customHeight="1">
      <c r="A126" s="2"/>
      <c r="B126" s="2"/>
      <c r="C126" s="59"/>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row>
    <row r="127" spans="1:77" ht="15.75" customHeight="1">
      <c r="A127" s="2"/>
      <c r="B127" s="2"/>
      <c r="C127" s="59"/>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row>
    <row r="128" spans="1:77" ht="15.75" customHeight="1">
      <c r="A128" s="2"/>
      <c r="B128" s="2"/>
      <c r="C128" s="59"/>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row>
    <row r="129" spans="1:77" ht="15.75" customHeight="1">
      <c r="A129" s="2"/>
      <c r="B129" s="2"/>
      <c r="C129" s="59"/>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row>
    <row r="130" spans="1:77"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row>
    <row r="131" spans="1:77"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row>
    <row r="132" spans="1:77"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row>
    <row r="133" spans="1:77"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row>
    <row r="134" spans="1:77"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row>
    <row r="135" spans="1:77"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row>
    <row r="136" spans="1:77"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row>
    <row r="137" spans="1:7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row>
    <row r="138" spans="1:77"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row>
    <row r="139" spans="1:77"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row>
    <row r="140" spans="1:77"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row>
    <row r="141" spans="1:77"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row>
    <row r="142" spans="1:77"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row>
    <row r="143" spans="1:77"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row>
    <row r="144" spans="1:77"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row>
    <row r="145" spans="1:77"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row>
    <row r="146" spans="1:77"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row>
    <row r="147" spans="1:7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row>
    <row r="148" spans="1:77"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row>
    <row r="149" spans="1:77"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row>
    <row r="150" spans="1:77"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row>
    <row r="151" spans="1:77"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row>
    <row r="152" spans="1:77"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row>
    <row r="153" spans="1:77"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row>
    <row r="154" spans="1:77"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row>
    <row r="155" spans="1:77"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row>
    <row r="156" spans="1:77"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row>
    <row r="157" spans="1:7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row>
    <row r="158" spans="1:77"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row>
    <row r="159" spans="1:77"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row>
    <row r="160" spans="1:77"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row>
    <row r="161" spans="1:77"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row>
    <row r="162" spans="1:77"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row>
    <row r="163" spans="1:77"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row>
    <row r="164" spans="1:77"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row>
    <row r="165" spans="1:77"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row>
    <row r="166" spans="1:77"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row>
    <row r="167" spans="1:7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row>
    <row r="168" spans="1:77"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row>
    <row r="169" spans="1:77"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row>
    <row r="170" spans="1:77"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row>
    <row r="171" spans="1:77"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row>
    <row r="172" spans="1:77"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row>
    <row r="173" spans="1:77"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row>
    <row r="174" spans="1:77"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row>
    <row r="175" spans="1:77"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row>
    <row r="176" spans="1:77"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row>
    <row r="177" spans="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row>
    <row r="178" spans="1:77"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row>
    <row r="179" spans="1:77"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row>
    <row r="180" spans="1:77"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row>
    <row r="181" spans="1:77"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row>
    <row r="182" spans="1:77"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row>
    <row r="183" spans="1:77"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row>
    <row r="184" spans="1:77"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row>
    <row r="185" spans="1:77"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row>
    <row r="186" spans="1:77"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row>
    <row r="187" spans="1:7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row>
    <row r="188" spans="1:77"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row>
    <row r="189" spans="1:77"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row>
    <row r="190" spans="1:77"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row>
    <row r="191" spans="1:77"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row>
    <row r="192" spans="1:77"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row>
    <row r="193" spans="1:77"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row>
    <row r="194" spans="1:77"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row>
    <row r="195" spans="1:77"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row>
    <row r="196" spans="1:77"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row>
    <row r="197" spans="1:7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row>
    <row r="198" spans="1:77"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row>
    <row r="199" spans="1:77"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row>
    <row r="200" spans="1:77"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row>
    <row r="201" spans="1:77"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row>
    <row r="202" spans="1:77"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row>
    <row r="203" spans="1:77"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row>
    <row r="204" spans="1:77"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row>
    <row r="205" spans="1:77"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row>
    <row r="206" spans="1:77"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row>
    <row r="207" spans="1:7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row>
    <row r="208" spans="1:77"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row>
    <row r="209" spans="1:77"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row>
    <row r="210" spans="1:77"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row>
    <row r="211" spans="1:77"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row>
    <row r="212" spans="1:77"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row>
    <row r="213" spans="1:77"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row>
    <row r="214" spans="1:77"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row>
    <row r="215" spans="1:77"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row>
    <row r="216" spans="1:77"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row>
    <row r="217" spans="1:7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row>
    <row r="218" spans="1:77"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row>
    <row r="219" spans="1:77"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row>
    <row r="220" spans="1:77"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row>
    <row r="221" spans="1:77"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row>
    <row r="222" spans="1:77"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row>
    <row r="223" spans="1:77"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row>
    <row r="224" spans="1:77"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row>
    <row r="225" spans="1:77"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row>
    <row r="226" spans="1:77"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row>
    <row r="227" spans="1:7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row>
    <row r="228" spans="1:77"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row>
    <row r="229" spans="1:77"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row>
    <row r="230" spans="1:77"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row>
    <row r="231" spans="1:77"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row>
    <row r="232" spans="1:77"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row>
    <row r="233" spans="1:77"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row>
    <row r="234" spans="1:77"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row>
    <row r="235" spans="1:77"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row>
    <row r="236" spans="1:77"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row>
    <row r="237" spans="1:7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row>
    <row r="238" spans="1:77"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row>
    <row r="239" spans="1:77"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row>
    <row r="240" spans="1:77"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row>
    <row r="241" spans="1:77"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row>
    <row r="242" spans="1:77"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row>
    <row r="243" spans="1:77"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row>
    <row r="244" spans="1:77"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row>
    <row r="245" spans="1:77"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row>
    <row r="246" spans="1:77"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row>
    <row r="247" spans="1:7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row>
    <row r="248" spans="1:77"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row>
    <row r="249" spans="1:77"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row>
    <row r="250" spans="1:77"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row>
    <row r="251" spans="1:77"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row>
    <row r="252" spans="1:77"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row>
    <row r="253" spans="1:77"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row>
    <row r="254" spans="1:77"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row>
    <row r="255" spans="1:77"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row>
    <row r="256" spans="1:77"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row>
    <row r="257" spans="1:7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row>
    <row r="258" spans="1:77"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row>
    <row r="259" spans="1:77"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row>
    <row r="260" spans="1:77"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row>
    <row r="261" spans="1:77"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row>
    <row r="262" spans="1:77"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row>
    <row r="263" spans="1:77"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row>
    <row r="264" spans="1:77"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row>
    <row r="265" spans="1:77"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row>
    <row r="266" spans="1:77"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row>
    <row r="267" spans="1:7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row>
    <row r="268" spans="1:77"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row>
    <row r="269" spans="1:77"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row>
    <row r="270" spans="1:77"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row>
    <row r="271" spans="1:77"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row>
    <row r="272" spans="1:77"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row>
    <row r="273" spans="1:77"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row>
    <row r="274" spans="1:77"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row>
    <row r="275" spans="1:77"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row>
    <row r="276" spans="1:77"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row>
    <row r="277" spans="1: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row>
    <row r="278" spans="1:77"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row>
    <row r="279" spans="1:77"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row>
    <row r="280" spans="1:77"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row>
    <row r="281" spans="1:77"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row>
    <row r="282" spans="1:77"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row>
    <row r="283" spans="1:77"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row>
    <row r="284" spans="1:77"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row>
    <row r="285" spans="1:77"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row>
    <row r="286" spans="1:77"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row>
    <row r="287" spans="1:7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row>
    <row r="288" spans="1:77"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row>
    <row r="289" spans="1:77"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row>
    <row r="290" spans="1:77"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row>
    <row r="291" spans="1:77"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row>
    <row r="292" spans="1:77"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row>
    <row r="293" spans="1:77"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row>
    <row r="294" spans="1:77"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row>
    <row r="295" spans="1:77"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row>
    <row r="296" spans="1:77"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row>
    <row r="297" spans="1:7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row>
    <row r="298" spans="1:77"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row>
    <row r="299" spans="1:77"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row>
    <row r="300" spans="1:77"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row>
    <row r="301" spans="1:77"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row>
    <row r="302" spans="1:77"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row>
    <row r="303" spans="1:77"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row>
    <row r="304" spans="1:77"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row>
    <row r="305" spans="1:77"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row>
    <row r="306" spans="1:77"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row>
    <row r="307" spans="1:7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row>
    <row r="308" spans="1:77"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row>
    <row r="309" spans="1:77"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row>
    <row r="310" spans="1:77"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row>
    <row r="311" spans="1:77"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row>
    <row r="312" spans="1:77"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row>
    <row r="313" spans="1:77"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row>
    <row r="314" spans="1:77"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row>
    <row r="315" spans="1:77"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row>
    <row r="316" spans="1:77"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row>
    <row r="317" spans="1:7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row>
    <row r="318" spans="1:77"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row>
    <row r="319" spans="1:77"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row>
    <row r="320" spans="1:77"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row>
    <row r="321" spans="1:77"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row>
    <row r="322" spans="1:77"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row>
    <row r="323" spans="1:77"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row>
    <row r="324" spans="1:77"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A1:C4"/>
    <mergeCell ref="D1:AZ4"/>
    <mergeCell ref="BA1:BE1"/>
    <mergeCell ref="BA2:BE2"/>
    <mergeCell ref="BA3:BE3"/>
    <mergeCell ref="BA4:BE4"/>
    <mergeCell ref="A6:BE6"/>
    <mergeCell ref="A7:D7"/>
    <mergeCell ref="E7:BE7"/>
    <mergeCell ref="A8:D8"/>
    <mergeCell ref="E8:BE8"/>
    <mergeCell ref="A9:D9"/>
    <mergeCell ref="E9:BE9"/>
    <mergeCell ref="A11:B13"/>
    <mergeCell ref="BB11:BE11"/>
    <mergeCell ref="AX12:BA14"/>
    <mergeCell ref="AS14:AV14"/>
    <mergeCell ref="BB12:BC14"/>
    <mergeCell ref="BD12:BE14"/>
    <mergeCell ref="A14:A15"/>
    <mergeCell ref="C11:D13"/>
    <mergeCell ref="E11:H13"/>
    <mergeCell ref="B14:B15"/>
    <mergeCell ref="C14:C15"/>
    <mergeCell ref="D14:D15"/>
    <mergeCell ref="E14:E15"/>
    <mergeCell ref="H14:H15"/>
    <mergeCell ref="AX16:AX19"/>
    <mergeCell ref="AY16:AY19"/>
    <mergeCell ref="AZ16:AZ19"/>
    <mergeCell ref="BA16:BA19"/>
    <mergeCell ref="I11:AD13"/>
    <mergeCell ref="AE11:BA11"/>
    <mergeCell ref="AE13:AF13"/>
    <mergeCell ref="AG13:AV13"/>
    <mergeCell ref="J14:AA14"/>
    <mergeCell ref="I16:I19"/>
    <mergeCell ref="AC16:AC19"/>
    <mergeCell ref="AD16:AD19"/>
    <mergeCell ref="AE14:AE15"/>
    <mergeCell ref="AF14:AF15"/>
    <mergeCell ref="A16:A19"/>
    <mergeCell ref="B16:B19"/>
    <mergeCell ref="E16:E19"/>
    <mergeCell ref="F16:F19"/>
    <mergeCell ref="H16:H19"/>
    <mergeCell ref="F14:F15"/>
    <mergeCell ref="G14:G15"/>
    <mergeCell ref="I14:I15"/>
    <mergeCell ref="AC14:AC15"/>
    <mergeCell ref="AD14:AD15"/>
  </mergeCells>
  <conditionalFormatting sqref="AD16 BA16">
    <cfRule type="containsText" dxfId="223" priority="1" operator="containsText" text="Zona de Riesgo Extrema">
      <formula>NOT(ISERROR(SEARCH(("Zona de Riesgo Extrema"),(AD16))))</formula>
    </cfRule>
  </conditionalFormatting>
  <conditionalFormatting sqref="AD16 BA16">
    <cfRule type="containsText" dxfId="222" priority="2" operator="containsText" text="Zona de Riesgo Alta">
      <formula>NOT(ISERROR(SEARCH(("Zona de Riesgo Alta"),(AD16))))</formula>
    </cfRule>
  </conditionalFormatting>
  <conditionalFormatting sqref="I16 AY16">
    <cfRule type="containsText" dxfId="221" priority="3" operator="containsText" text="5 - Casi seguro">
      <formula>NOT(ISERROR(SEARCH(("5 - Casi seguro"),(I16))))</formula>
    </cfRule>
  </conditionalFormatting>
  <conditionalFormatting sqref="I16 AY16">
    <cfRule type="cellIs" dxfId="220" priority="4" operator="equal">
      <formula>"1 - Rara vez"</formula>
    </cfRule>
  </conditionalFormatting>
  <conditionalFormatting sqref="I16 AY16">
    <cfRule type="cellIs" dxfId="219" priority="5" operator="equal">
      <formula>"2 - Improbable"</formula>
    </cfRule>
  </conditionalFormatting>
  <conditionalFormatting sqref="I16 AY16">
    <cfRule type="cellIs" dxfId="218" priority="6" operator="equal">
      <formula>"3 - Posible"</formula>
    </cfRule>
  </conditionalFormatting>
  <conditionalFormatting sqref="I16 AY16">
    <cfRule type="cellIs" dxfId="217" priority="7" operator="equal">
      <formula>"4 - Probable"</formula>
    </cfRule>
  </conditionalFormatting>
  <conditionalFormatting sqref="AD16 BA16">
    <cfRule type="cellIs" dxfId="216" priority="8" operator="equal">
      <formula>"Zona de Riesgo Baja"</formula>
    </cfRule>
  </conditionalFormatting>
  <conditionalFormatting sqref="AD16 BA16">
    <cfRule type="cellIs" dxfId="215" priority="9" operator="equal">
      <formula>"Zona de Riesgo Moderada"</formula>
    </cfRule>
  </conditionalFormatting>
  <conditionalFormatting sqref="AD16 BA16">
    <cfRule type="cellIs" dxfId="214" priority="10" operator="equal">
      <formula>"Zona de Riesgo Alta"</formula>
    </cfRule>
  </conditionalFormatting>
  <conditionalFormatting sqref="AC16 AZ16">
    <cfRule type="containsText" dxfId="213" priority="11" operator="containsText" text="4 - Mayor">
      <formula>NOT(ISERROR(SEARCH(("4 - Mayor"),(AC16))))</formula>
    </cfRule>
  </conditionalFormatting>
  <conditionalFormatting sqref="AC16 AZ16">
    <cfRule type="containsText" dxfId="212" priority="12" operator="containsText" text="5 - Catastrófico">
      <formula>NOT(ISERROR(SEARCH(("5 - Catastrófico"),(AC16))))</formula>
    </cfRule>
  </conditionalFormatting>
  <conditionalFormatting sqref="AC16 AZ16">
    <cfRule type="containsText" dxfId="211" priority="13" operator="containsText" text="3 - Moderado">
      <formula>NOT(ISERROR(SEARCH(("3 - Moderado"),(AC16))))</formula>
    </cfRule>
  </conditionalFormatting>
  <dataValidations count="4">
    <dataValidation type="list" allowBlank="1" showInputMessage="1" showErrorMessage="1" prompt=" - " sqref="A16">
      <formula1>$C$101:$C$114</formula1>
    </dataValidation>
    <dataValidation type="list" allowBlank="1" showInputMessage="1" showErrorMessage="1" prompt=" - " sqref="AC16 AZ16">
      <formula1>$G$108:$G$110</formula1>
    </dataValidation>
    <dataValidation type="list" allowBlank="1" showInputMessage="1" showErrorMessage="1" prompt=" - " sqref="C16:C19">
      <formula1>$E$101:$E$118</formula1>
    </dataValidation>
    <dataValidation type="list" allowBlank="1" showInputMessage="1" showErrorMessage="1" prompt=" - " sqref="J16:AA19">
      <formula1>$I$123:$I$124</formula1>
    </dataValidation>
  </dataValidations>
  <pageMargins left="0.7" right="0.7" top="0.75" bottom="0.75" header="0" footer="0"/>
  <pageSetup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1001"/>
  <sheetViews>
    <sheetView topLeftCell="AJ11" zoomScale="73" zoomScaleNormal="73" workbookViewId="0">
      <selection activeCell="AL11" sqref="AL11:AO11"/>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85546875" customWidth="1"/>
    <col min="7" max="7" width="35.7109375" customWidth="1"/>
    <col min="8" max="8" width="15.85546875" customWidth="1"/>
    <col min="9" max="9" width="18.140625" customWidth="1"/>
    <col min="10" max="10" width="15.5703125" customWidth="1"/>
    <col min="11" max="12" width="18.7109375" customWidth="1"/>
    <col min="13" max="13" width="43.4257812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61.85546875" customWidth="1"/>
    <col min="40" max="40" width="11.7109375" hidden="1" customWidth="1"/>
    <col min="41" max="41" width="81.85546875" customWidth="1"/>
    <col min="42" max="61" width="6.85546875" customWidth="1"/>
  </cols>
  <sheetData>
    <row r="1" spans="1:61" ht="30" hidden="1" customHeight="1">
      <c r="A1" s="586"/>
      <c r="B1" s="538"/>
      <c r="C1" s="539"/>
      <c r="D1" s="545" t="s">
        <v>61</v>
      </c>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9"/>
      <c r="AM1" s="546" t="s">
        <v>62</v>
      </c>
      <c r="AN1" s="456"/>
      <c r="AO1" s="465"/>
      <c r="AP1" s="66"/>
      <c r="AQ1" s="66"/>
      <c r="AR1" s="66"/>
      <c r="AS1" s="66"/>
      <c r="AT1" s="66"/>
      <c r="AU1" s="66"/>
      <c r="AV1" s="66"/>
      <c r="AW1" s="66"/>
      <c r="AX1" s="66"/>
      <c r="AY1" s="66"/>
      <c r="AZ1" s="66"/>
      <c r="BA1" s="66"/>
      <c r="BB1" s="66"/>
      <c r="BC1" s="66"/>
      <c r="BD1" s="66"/>
      <c r="BE1" s="162"/>
      <c r="BF1" s="162"/>
      <c r="BG1" s="162"/>
      <c r="BH1" s="163"/>
      <c r="BI1" s="163"/>
    </row>
    <row r="2" spans="1:61" ht="30" hidden="1" customHeight="1">
      <c r="A2" s="540"/>
      <c r="B2" s="461"/>
      <c r="C2" s="541"/>
      <c r="D2" s="540"/>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541"/>
      <c r="AM2" s="547" t="s">
        <v>63</v>
      </c>
      <c r="AN2" s="456"/>
      <c r="AO2" s="465"/>
      <c r="AP2" s="66"/>
      <c r="AQ2" s="66"/>
      <c r="AR2" s="66"/>
      <c r="AS2" s="66"/>
      <c r="AT2" s="66"/>
      <c r="AU2" s="66"/>
      <c r="AV2" s="66"/>
      <c r="AW2" s="66"/>
      <c r="AX2" s="66"/>
      <c r="AY2" s="66"/>
      <c r="AZ2" s="66"/>
      <c r="BA2" s="66"/>
      <c r="BB2" s="66"/>
      <c r="BC2" s="66"/>
      <c r="BD2" s="66"/>
      <c r="BE2" s="162"/>
      <c r="BF2" s="162"/>
      <c r="BG2" s="162"/>
      <c r="BH2" s="163"/>
      <c r="BI2" s="163"/>
    </row>
    <row r="3" spans="1:61" ht="30" hidden="1" customHeight="1">
      <c r="A3" s="540"/>
      <c r="B3" s="461"/>
      <c r="C3" s="541"/>
      <c r="D3" s="540"/>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541"/>
      <c r="AM3" s="547" t="s">
        <v>64</v>
      </c>
      <c r="AN3" s="456"/>
      <c r="AO3" s="465"/>
      <c r="AP3" s="66"/>
      <c r="AQ3" s="66"/>
      <c r="AR3" s="66"/>
      <c r="AS3" s="66"/>
      <c r="AT3" s="66"/>
      <c r="AU3" s="66"/>
      <c r="AV3" s="66"/>
      <c r="AW3" s="66"/>
      <c r="AX3" s="66"/>
      <c r="AY3" s="66"/>
      <c r="AZ3" s="66"/>
      <c r="BA3" s="66"/>
      <c r="BB3" s="66"/>
      <c r="BC3" s="66"/>
      <c r="BD3" s="66"/>
      <c r="BE3" s="162"/>
      <c r="BF3" s="162"/>
      <c r="BG3" s="162"/>
      <c r="BH3" s="163"/>
      <c r="BI3" s="163"/>
    </row>
    <row r="4" spans="1:61" ht="30" hidden="1" customHeight="1">
      <c r="A4" s="542"/>
      <c r="B4" s="543"/>
      <c r="C4" s="544"/>
      <c r="D4" s="542"/>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4"/>
      <c r="AM4" s="547" t="s">
        <v>65</v>
      </c>
      <c r="AN4" s="456"/>
      <c r="AO4" s="465"/>
      <c r="AP4" s="66"/>
      <c r="AQ4" s="66"/>
      <c r="AR4" s="66"/>
      <c r="AS4" s="66"/>
      <c r="AT4" s="66"/>
      <c r="AU4" s="66"/>
      <c r="AV4" s="66"/>
      <c r="AW4" s="66"/>
      <c r="AX4" s="66"/>
      <c r="AY4" s="66"/>
      <c r="AZ4" s="66"/>
      <c r="BA4" s="66"/>
      <c r="BB4" s="66"/>
      <c r="BC4" s="66"/>
      <c r="BD4" s="66"/>
      <c r="BE4" s="162"/>
      <c r="BF4" s="162"/>
      <c r="BG4" s="162"/>
      <c r="BH4" s="163"/>
      <c r="BI4" s="163"/>
    </row>
    <row r="5" spans="1:61" ht="8.25" hidden="1" customHeight="1">
      <c r="A5" s="548"/>
      <c r="B5" s="549"/>
      <c r="C5" s="549"/>
      <c r="D5" s="549"/>
      <c r="E5" s="549"/>
      <c r="F5" s="549"/>
      <c r="G5" s="549"/>
      <c r="H5" s="549"/>
      <c r="I5" s="549"/>
      <c r="J5" s="549"/>
      <c r="K5" s="549"/>
      <c r="L5" s="549"/>
      <c r="M5" s="549"/>
      <c r="N5" s="549"/>
      <c r="O5" s="549"/>
      <c r="P5" s="549"/>
      <c r="Q5" s="549"/>
      <c r="R5" s="549"/>
      <c r="S5" s="549"/>
      <c r="T5" s="549"/>
      <c r="U5" s="549"/>
      <c r="V5" s="549"/>
      <c r="W5" s="549"/>
      <c r="X5" s="549"/>
      <c r="Y5" s="549"/>
      <c r="Z5" s="549"/>
      <c r="AA5" s="549"/>
      <c r="AB5" s="549"/>
      <c r="AC5" s="549"/>
      <c r="AD5" s="549"/>
      <c r="AE5" s="549"/>
      <c r="AF5" s="549"/>
      <c r="AG5" s="549"/>
      <c r="AH5" s="549"/>
      <c r="AI5" s="549"/>
      <c r="AJ5" s="549"/>
      <c r="AK5" s="549"/>
      <c r="AL5" s="549"/>
      <c r="AM5" s="549"/>
      <c r="AN5" s="549"/>
      <c r="AO5" s="550"/>
      <c r="AP5" s="66"/>
      <c r="AQ5" s="66"/>
      <c r="AR5" s="66"/>
      <c r="AS5" s="66"/>
      <c r="AT5" s="66"/>
      <c r="AU5" s="66"/>
      <c r="AV5" s="66"/>
      <c r="AW5" s="66"/>
      <c r="AX5" s="66"/>
      <c r="AY5" s="66"/>
      <c r="AZ5" s="66"/>
      <c r="BA5" s="66"/>
      <c r="BB5" s="66"/>
      <c r="BC5" s="66"/>
      <c r="BD5" s="66"/>
      <c r="BE5" s="162"/>
      <c r="BF5" s="162"/>
      <c r="BG5" s="162"/>
      <c r="BH5" s="162"/>
      <c r="BI5" s="162"/>
    </row>
    <row r="6" spans="1:61" ht="30" hidden="1" customHeight="1">
      <c r="A6" s="68" t="s">
        <v>66</v>
      </c>
      <c r="B6" s="68"/>
      <c r="C6" s="68"/>
      <c r="D6" s="68"/>
      <c r="E6" s="564"/>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65"/>
      <c r="AP6" s="66"/>
      <c r="AQ6" s="66"/>
      <c r="AR6" s="66"/>
      <c r="AS6" s="66"/>
      <c r="AT6" s="66"/>
      <c r="AU6" s="66"/>
      <c r="AV6" s="66"/>
      <c r="AW6" s="66"/>
      <c r="AX6" s="66"/>
      <c r="AY6" s="66"/>
      <c r="AZ6" s="66"/>
      <c r="BA6" s="66"/>
      <c r="BB6" s="66"/>
      <c r="BC6" s="66"/>
      <c r="BD6" s="66"/>
      <c r="BE6" s="162"/>
      <c r="BF6" s="162"/>
      <c r="BG6" s="162"/>
      <c r="BH6" s="162"/>
      <c r="BI6" s="162"/>
    </row>
    <row r="7" spans="1:61" ht="30" hidden="1" customHeight="1">
      <c r="A7" s="69" t="s">
        <v>67</v>
      </c>
      <c r="B7" s="70"/>
      <c r="C7" s="70"/>
      <c r="D7" s="71"/>
      <c r="E7" s="595" t="s">
        <v>1136</v>
      </c>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65"/>
      <c r="AN7" s="72"/>
      <c r="AO7" s="73"/>
      <c r="AP7" s="66"/>
      <c r="AQ7" s="66"/>
      <c r="AR7" s="66"/>
      <c r="AS7" s="66"/>
      <c r="AT7" s="66"/>
      <c r="AU7" s="66"/>
      <c r="AV7" s="66"/>
      <c r="AW7" s="66"/>
      <c r="AX7" s="66"/>
      <c r="AY7" s="66"/>
      <c r="AZ7" s="66"/>
      <c r="BA7" s="66"/>
      <c r="BB7" s="66"/>
      <c r="BC7" s="66"/>
      <c r="BD7" s="66"/>
      <c r="BE7" s="162"/>
      <c r="BF7" s="162"/>
      <c r="BG7" s="162"/>
      <c r="BH7" s="162"/>
      <c r="BI7" s="162"/>
    </row>
    <row r="8" spans="1:61" ht="30" hidden="1" customHeight="1">
      <c r="A8" s="69" t="s">
        <v>69</v>
      </c>
      <c r="B8" s="70"/>
      <c r="C8" s="70"/>
      <c r="D8" s="71"/>
      <c r="E8" s="703" t="s">
        <v>1137</v>
      </c>
      <c r="F8" s="456"/>
      <c r="G8" s="456"/>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65"/>
      <c r="AN8" s="72"/>
      <c r="AO8" s="73"/>
      <c r="AP8" s="66"/>
      <c r="AQ8" s="66"/>
      <c r="AR8" s="66"/>
      <c r="AS8" s="66"/>
      <c r="AT8" s="66"/>
      <c r="AU8" s="66"/>
      <c r="AV8" s="66"/>
      <c r="AW8" s="66"/>
      <c r="AX8" s="66"/>
      <c r="AY8" s="66"/>
      <c r="AZ8" s="66"/>
      <c r="BA8" s="66"/>
      <c r="BB8" s="66"/>
      <c r="BC8" s="66"/>
      <c r="BD8" s="66"/>
      <c r="BE8" s="162"/>
      <c r="BF8" s="162"/>
      <c r="BG8" s="162"/>
      <c r="BH8" s="162"/>
      <c r="BI8" s="162"/>
    </row>
    <row r="9" spans="1:61" ht="30" hidden="1" customHeight="1">
      <c r="A9" s="69" t="s">
        <v>71</v>
      </c>
      <c r="B9" s="70"/>
      <c r="C9" s="70"/>
      <c r="D9" s="71"/>
      <c r="E9" s="703" t="s">
        <v>1138</v>
      </c>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65"/>
      <c r="AN9" s="72"/>
      <c r="AO9" s="73"/>
      <c r="AP9" s="66"/>
      <c r="AQ9" s="66"/>
      <c r="AR9" s="66"/>
      <c r="AS9" s="66"/>
      <c r="AT9" s="66"/>
      <c r="AU9" s="66"/>
      <c r="AV9" s="66"/>
      <c r="AW9" s="66"/>
      <c r="AX9" s="66"/>
      <c r="AY9" s="66"/>
      <c r="AZ9" s="66"/>
      <c r="BA9" s="66"/>
      <c r="BB9" s="66"/>
      <c r="BC9" s="66"/>
      <c r="BD9" s="66"/>
      <c r="BE9" s="162"/>
      <c r="BF9" s="162"/>
      <c r="BG9" s="162"/>
      <c r="BH9" s="162"/>
      <c r="BI9" s="162"/>
    </row>
    <row r="10" spans="1:61" ht="8.25" hidden="1" customHeight="1">
      <c r="A10" s="74"/>
      <c r="B10" s="74"/>
      <c r="C10" s="74"/>
      <c r="D10" s="75"/>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4"/>
      <c r="AL10" s="74"/>
      <c r="AM10" s="74"/>
      <c r="AN10" s="74"/>
      <c r="AO10" s="74"/>
      <c r="AP10" s="66"/>
      <c r="AQ10" s="66"/>
      <c r="AR10" s="66"/>
      <c r="AS10" s="66"/>
      <c r="AT10" s="66"/>
      <c r="AU10" s="66"/>
      <c r="AV10" s="66"/>
      <c r="AW10" s="66"/>
      <c r="AX10" s="66"/>
      <c r="AY10" s="66"/>
      <c r="AZ10" s="66"/>
      <c r="BA10" s="66"/>
      <c r="BB10" s="66"/>
      <c r="BC10" s="66"/>
      <c r="BD10" s="66"/>
      <c r="BE10" s="162"/>
      <c r="BF10" s="162"/>
      <c r="BG10" s="162"/>
      <c r="BH10" s="162"/>
      <c r="BI10" s="162"/>
    </row>
    <row r="11" spans="1:61" ht="38.25" customHeight="1">
      <c r="A11" s="565" t="s">
        <v>73</v>
      </c>
      <c r="B11" s="516"/>
      <c r="C11" s="566" t="s">
        <v>74</v>
      </c>
      <c r="D11" s="516"/>
      <c r="E11" s="514" t="s">
        <v>75</v>
      </c>
      <c r="F11" s="515"/>
      <c r="G11" s="515"/>
      <c r="H11" s="516"/>
      <c r="I11" s="554" t="s">
        <v>76</v>
      </c>
      <c r="J11" s="515"/>
      <c r="K11" s="515"/>
      <c r="L11" s="555"/>
      <c r="M11" s="552" t="s">
        <v>77</v>
      </c>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53"/>
      <c r="AL11" s="560" t="s">
        <v>78</v>
      </c>
      <c r="AM11" s="549"/>
      <c r="AN11" s="549"/>
      <c r="AO11" s="550"/>
      <c r="AP11" s="77"/>
      <c r="AQ11" s="77"/>
      <c r="AR11" s="77"/>
      <c r="AS11" s="77"/>
      <c r="AT11" s="77"/>
      <c r="AU11" s="77"/>
      <c r="AV11" s="77"/>
      <c r="AW11" s="77"/>
      <c r="AX11" s="77"/>
      <c r="AY11" s="77"/>
      <c r="AZ11" s="77"/>
      <c r="BA11" s="77"/>
      <c r="BB11" s="77"/>
      <c r="BC11" s="77"/>
      <c r="BD11" s="77"/>
      <c r="BE11" s="164"/>
      <c r="BF11" s="164"/>
      <c r="BG11" s="164"/>
      <c r="BH11" s="164"/>
      <c r="BI11" s="164"/>
    </row>
    <row r="12" spans="1:61" ht="3.75" customHeight="1">
      <c r="A12" s="517"/>
      <c r="B12" s="518"/>
      <c r="C12" s="517"/>
      <c r="D12" s="518"/>
      <c r="E12" s="517"/>
      <c r="F12" s="461"/>
      <c r="G12" s="461"/>
      <c r="H12" s="518"/>
      <c r="I12" s="517"/>
      <c r="J12" s="461"/>
      <c r="K12" s="461"/>
      <c r="L12" s="556"/>
      <c r="M12" s="558" t="s">
        <v>79</v>
      </c>
      <c r="N12" s="555"/>
      <c r="O12" s="522" t="s">
        <v>80</v>
      </c>
      <c r="P12" s="515"/>
      <c r="Q12" s="515"/>
      <c r="R12" s="515"/>
      <c r="S12" s="515"/>
      <c r="T12" s="515"/>
      <c r="U12" s="515"/>
      <c r="V12" s="515"/>
      <c r="W12" s="515"/>
      <c r="X12" s="515"/>
      <c r="Y12" s="515"/>
      <c r="Z12" s="515"/>
      <c r="AA12" s="515"/>
      <c r="AB12" s="515"/>
      <c r="AC12" s="515"/>
      <c r="AD12" s="515"/>
      <c r="AE12" s="515"/>
      <c r="AF12" s="515"/>
      <c r="AG12" s="516"/>
      <c r="AH12" s="561" t="s">
        <v>81</v>
      </c>
      <c r="AI12" s="515"/>
      <c r="AJ12" s="515"/>
      <c r="AK12" s="555"/>
      <c r="AL12" s="562" t="s">
        <v>82</v>
      </c>
      <c r="AM12" s="516"/>
      <c r="AN12" s="563" t="s">
        <v>83</v>
      </c>
      <c r="AO12" s="555"/>
      <c r="AP12" s="66"/>
      <c r="AQ12" s="66"/>
      <c r="AR12" s="66"/>
      <c r="AS12" s="66"/>
      <c r="AT12" s="66"/>
      <c r="AU12" s="66"/>
      <c r="AV12" s="66"/>
      <c r="AW12" s="66"/>
      <c r="AX12" s="66"/>
      <c r="AY12" s="66"/>
      <c r="AZ12" s="66"/>
      <c r="BA12" s="66"/>
      <c r="BB12" s="66"/>
      <c r="BC12" s="66"/>
      <c r="BD12" s="66"/>
      <c r="BE12" s="162"/>
      <c r="BF12" s="162"/>
      <c r="BG12" s="162"/>
      <c r="BH12" s="162"/>
      <c r="BI12" s="162"/>
    </row>
    <row r="13" spans="1:61" ht="18.75" customHeight="1">
      <c r="A13" s="517"/>
      <c r="B13" s="518"/>
      <c r="C13" s="517"/>
      <c r="D13" s="518"/>
      <c r="E13" s="517"/>
      <c r="F13" s="461"/>
      <c r="G13" s="461"/>
      <c r="H13" s="518"/>
      <c r="I13" s="517"/>
      <c r="J13" s="461"/>
      <c r="K13" s="461"/>
      <c r="L13" s="556"/>
      <c r="M13" s="559"/>
      <c r="N13" s="556"/>
      <c r="O13" s="523"/>
      <c r="P13" s="520"/>
      <c r="Q13" s="520"/>
      <c r="R13" s="520"/>
      <c r="S13" s="520"/>
      <c r="T13" s="520"/>
      <c r="U13" s="520"/>
      <c r="V13" s="520"/>
      <c r="W13" s="520"/>
      <c r="X13" s="520"/>
      <c r="Y13" s="520"/>
      <c r="Z13" s="520"/>
      <c r="AA13" s="520"/>
      <c r="AB13" s="520"/>
      <c r="AC13" s="520"/>
      <c r="AD13" s="520"/>
      <c r="AE13" s="520"/>
      <c r="AF13" s="520"/>
      <c r="AG13" s="521"/>
      <c r="AH13" s="559"/>
      <c r="AI13" s="461"/>
      <c r="AJ13" s="461"/>
      <c r="AK13" s="556"/>
      <c r="AL13" s="517"/>
      <c r="AM13" s="518"/>
      <c r="AN13" s="559"/>
      <c r="AO13" s="556"/>
      <c r="AP13" s="66"/>
      <c r="AQ13" s="66"/>
      <c r="AR13" s="66"/>
      <c r="AS13" s="66"/>
      <c r="AT13" s="66"/>
      <c r="AU13" s="66"/>
      <c r="AV13" s="66"/>
      <c r="AW13" s="66"/>
      <c r="AX13" s="66"/>
      <c r="AY13" s="66"/>
      <c r="AZ13" s="66"/>
      <c r="BA13" s="66"/>
      <c r="BB13" s="66"/>
      <c r="BC13" s="66"/>
      <c r="BD13" s="66"/>
      <c r="BE13" s="162"/>
      <c r="BF13" s="162"/>
      <c r="BG13" s="162"/>
      <c r="BH13" s="162"/>
      <c r="BI13" s="162"/>
    </row>
    <row r="14" spans="1:61" ht="18.75" customHeight="1">
      <c r="A14" s="519"/>
      <c r="B14" s="521"/>
      <c r="C14" s="519"/>
      <c r="D14" s="521"/>
      <c r="E14" s="519"/>
      <c r="F14" s="520"/>
      <c r="G14" s="520"/>
      <c r="H14" s="521"/>
      <c r="I14" s="519"/>
      <c r="J14" s="520"/>
      <c r="K14" s="520"/>
      <c r="L14" s="557"/>
      <c r="M14" s="523"/>
      <c r="N14" s="557"/>
      <c r="O14" s="528" t="s">
        <v>84</v>
      </c>
      <c r="P14" s="529"/>
      <c r="Q14" s="79"/>
      <c r="R14" s="80"/>
      <c r="S14" s="524" t="s">
        <v>85</v>
      </c>
      <c r="T14" s="526"/>
      <c r="U14" s="524" t="s">
        <v>86</v>
      </c>
      <c r="V14" s="526"/>
      <c r="W14" s="524" t="s">
        <v>87</v>
      </c>
      <c r="X14" s="526"/>
      <c r="Y14" s="524" t="s">
        <v>88</v>
      </c>
      <c r="Z14" s="526"/>
      <c r="AA14" s="524" t="s">
        <v>89</v>
      </c>
      <c r="AB14" s="526"/>
      <c r="AC14" s="524" t="s">
        <v>90</v>
      </c>
      <c r="AD14" s="525"/>
      <c r="AE14" s="525"/>
      <c r="AF14" s="525"/>
      <c r="AG14" s="526"/>
      <c r="AH14" s="523"/>
      <c r="AI14" s="520"/>
      <c r="AJ14" s="520"/>
      <c r="AK14" s="557"/>
      <c r="AL14" s="519"/>
      <c r="AM14" s="521"/>
      <c r="AN14" s="523"/>
      <c r="AO14" s="557"/>
      <c r="AP14" s="66"/>
      <c r="AQ14" s="66"/>
      <c r="AR14" s="66"/>
      <c r="AS14" s="66"/>
      <c r="AT14" s="66"/>
      <c r="AU14" s="66"/>
      <c r="AV14" s="66"/>
      <c r="AW14" s="66"/>
      <c r="AX14" s="66"/>
      <c r="AY14" s="66"/>
      <c r="AZ14" s="66"/>
      <c r="BA14" s="66"/>
      <c r="BB14" s="66"/>
      <c r="BC14" s="66"/>
      <c r="BD14" s="66"/>
      <c r="BE14" s="162"/>
      <c r="BF14" s="162"/>
      <c r="BG14" s="162"/>
      <c r="BH14" s="162"/>
      <c r="BI14" s="162"/>
    </row>
    <row r="15" spans="1:61" ht="26.25" customHeight="1">
      <c r="A15" s="530" t="s">
        <v>91</v>
      </c>
      <c r="B15" s="532" t="s">
        <v>92</v>
      </c>
      <c r="C15" s="533" t="s">
        <v>93</v>
      </c>
      <c r="D15" s="533" t="s">
        <v>94</v>
      </c>
      <c r="E15" s="534" t="s">
        <v>95</v>
      </c>
      <c r="F15" s="534" t="s">
        <v>96</v>
      </c>
      <c r="G15" s="534" t="s">
        <v>97</v>
      </c>
      <c r="H15" s="534" t="s">
        <v>98</v>
      </c>
      <c r="I15" s="535" t="s">
        <v>99</v>
      </c>
      <c r="J15" s="535" t="s">
        <v>100</v>
      </c>
      <c r="K15" s="535" t="s">
        <v>101</v>
      </c>
      <c r="L15" s="535" t="s">
        <v>102</v>
      </c>
      <c r="M15" s="508" t="s">
        <v>103</v>
      </c>
      <c r="N15" s="508" t="s">
        <v>104</v>
      </c>
      <c r="O15" s="508" t="s">
        <v>105</v>
      </c>
      <c r="P15" s="512" t="s">
        <v>106</v>
      </c>
      <c r="Q15" s="536" t="s">
        <v>107</v>
      </c>
      <c r="R15" s="527" t="s">
        <v>106</v>
      </c>
      <c r="S15" s="508" t="s">
        <v>108</v>
      </c>
      <c r="T15" s="512" t="s">
        <v>106</v>
      </c>
      <c r="U15" s="508" t="s">
        <v>109</v>
      </c>
      <c r="V15" s="512" t="s">
        <v>106</v>
      </c>
      <c r="W15" s="508" t="s">
        <v>110</v>
      </c>
      <c r="X15" s="512" t="s">
        <v>106</v>
      </c>
      <c r="Y15" s="508" t="s">
        <v>111</v>
      </c>
      <c r="Z15" s="512" t="s">
        <v>106</v>
      </c>
      <c r="AA15" s="508" t="s">
        <v>112</v>
      </c>
      <c r="AB15" s="512" t="s">
        <v>106</v>
      </c>
      <c r="AC15" s="508" t="s">
        <v>113</v>
      </c>
      <c r="AD15" s="508" t="s">
        <v>114</v>
      </c>
      <c r="AE15" s="508" t="s">
        <v>115</v>
      </c>
      <c r="AF15" s="508" t="s">
        <v>116</v>
      </c>
      <c r="AG15" s="508" t="s">
        <v>117</v>
      </c>
      <c r="AH15" s="508" t="s">
        <v>118</v>
      </c>
      <c r="AI15" s="511" t="s">
        <v>99</v>
      </c>
      <c r="AJ15" s="508" t="s">
        <v>100</v>
      </c>
      <c r="AK15" s="508" t="s">
        <v>119</v>
      </c>
      <c r="AL15" s="509" t="s">
        <v>120</v>
      </c>
      <c r="AM15" s="509" t="s">
        <v>96</v>
      </c>
      <c r="AN15" s="510" t="s">
        <v>120</v>
      </c>
      <c r="AO15" s="510" t="s">
        <v>96</v>
      </c>
      <c r="AP15" s="66"/>
      <c r="AQ15" s="66"/>
      <c r="AR15" s="66"/>
      <c r="AS15" s="66"/>
      <c r="AT15" s="66"/>
      <c r="AU15" s="66"/>
      <c r="AV15" s="66"/>
      <c r="AW15" s="66"/>
      <c r="AX15" s="66"/>
      <c r="AY15" s="66"/>
      <c r="AZ15" s="66"/>
      <c r="BA15" s="66"/>
      <c r="BB15" s="66"/>
      <c r="BC15" s="66"/>
      <c r="BD15" s="66"/>
      <c r="BE15" s="67"/>
      <c r="BF15" s="67"/>
      <c r="BG15" s="67"/>
      <c r="BH15" s="67"/>
      <c r="BI15" s="67"/>
    </row>
    <row r="16" spans="1:61" ht="69.75" customHeight="1">
      <c r="A16" s="531"/>
      <c r="B16" s="502"/>
      <c r="C16" s="502"/>
      <c r="D16" s="502"/>
      <c r="E16" s="502"/>
      <c r="F16" s="502"/>
      <c r="G16" s="502"/>
      <c r="H16" s="502"/>
      <c r="I16" s="502"/>
      <c r="J16" s="502"/>
      <c r="K16" s="502"/>
      <c r="L16" s="502"/>
      <c r="M16" s="502"/>
      <c r="N16" s="502"/>
      <c r="O16" s="502"/>
      <c r="P16" s="502"/>
      <c r="Q16" s="502"/>
      <c r="R16" s="502"/>
      <c r="S16" s="502"/>
      <c r="T16" s="502"/>
      <c r="U16" s="502"/>
      <c r="V16" s="502"/>
      <c r="W16" s="502"/>
      <c r="X16" s="502"/>
      <c r="Y16" s="502"/>
      <c r="Z16" s="502"/>
      <c r="AA16" s="502"/>
      <c r="AB16" s="502"/>
      <c r="AC16" s="502"/>
      <c r="AD16" s="502"/>
      <c r="AE16" s="502"/>
      <c r="AF16" s="502"/>
      <c r="AG16" s="502"/>
      <c r="AH16" s="502"/>
      <c r="AI16" s="502"/>
      <c r="AJ16" s="502"/>
      <c r="AK16" s="502"/>
      <c r="AL16" s="502"/>
      <c r="AM16" s="502"/>
      <c r="AN16" s="502"/>
      <c r="AO16" s="502"/>
      <c r="AP16" s="66"/>
      <c r="AQ16" s="66"/>
      <c r="AR16" s="66"/>
      <c r="AS16" s="66"/>
      <c r="AT16" s="66"/>
      <c r="AU16" s="66"/>
      <c r="AV16" s="66"/>
      <c r="AW16" s="66"/>
      <c r="AX16" s="66"/>
      <c r="AY16" s="66"/>
      <c r="AZ16" s="66"/>
      <c r="BA16" s="66"/>
      <c r="BB16" s="66"/>
      <c r="BC16" s="66"/>
      <c r="BD16" s="66"/>
      <c r="BE16" s="67"/>
      <c r="BF16" s="67"/>
      <c r="BG16" s="67"/>
      <c r="BH16" s="67"/>
      <c r="BI16" s="67"/>
    </row>
    <row r="17" spans="1:41" ht="264.75" customHeight="1">
      <c r="A17" s="501" t="s">
        <v>26</v>
      </c>
      <c r="B17" s="507">
        <v>1</v>
      </c>
      <c r="C17" s="166" t="s">
        <v>121</v>
      </c>
      <c r="D17" s="90" t="s">
        <v>1139</v>
      </c>
      <c r="E17" s="513" t="s">
        <v>1140</v>
      </c>
      <c r="F17" s="501" t="s">
        <v>1141</v>
      </c>
      <c r="G17" s="90" t="s">
        <v>1142</v>
      </c>
      <c r="H17" s="501" t="s">
        <v>12</v>
      </c>
      <c r="I17" s="507" t="s">
        <v>126</v>
      </c>
      <c r="J17" s="501" t="s">
        <v>127</v>
      </c>
      <c r="K17" s="501" t="s">
        <v>128</v>
      </c>
      <c r="L17" s="501" t="s">
        <v>201</v>
      </c>
      <c r="M17" s="86" t="s">
        <v>1143</v>
      </c>
      <c r="N17" s="87" t="s">
        <v>131</v>
      </c>
      <c r="O17" s="86" t="s">
        <v>1144</v>
      </c>
      <c r="P17" s="87">
        <v>30</v>
      </c>
      <c r="Q17" s="87"/>
      <c r="R17" s="87"/>
      <c r="S17" s="86" t="s">
        <v>1145</v>
      </c>
      <c r="T17" s="87">
        <v>15</v>
      </c>
      <c r="U17" s="86" t="s">
        <v>1146</v>
      </c>
      <c r="V17" s="87">
        <v>15</v>
      </c>
      <c r="W17" s="86" t="s">
        <v>1147</v>
      </c>
      <c r="X17" s="87">
        <v>15</v>
      </c>
      <c r="Y17" s="86" t="s">
        <v>1148</v>
      </c>
      <c r="Z17" s="87">
        <v>15</v>
      </c>
      <c r="AA17" s="86" t="s">
        <v>1149</v>
      </c>
      <c r="AB17" s="87">
        <v>10</v>
      </c>
      <c r="AC17" s="87">
        <f t="shared" ref="AC17:AC19" si="0">P17+R17+T17+V17+X17+Z17+AB17</f>
        <v>100</v>
      </c>
      <c r="AD17" s="87" t="s">
        <v>138</v>
      </c>
      <c r="AE17" s="86" t="s">
        <v>139</v>
      </c>
      <c r="AF17" s="87" t="s">
        <v>138</v>
      </c>
      <c r="AG17" s="86" t="s">
        <v>140</v>
      </c>
      <c r="AH17" s="507" t="s">
        <v>138</v>
      </c>
      <c r="AI17" s="507" t="s">
        <v>141</v>
      </c>
      <c r="AJ17" s="507" t="s">
        <v>200</v>
      </c>
      <c r="AK17" s="501" t="s">
        <v>143</v>
      </c>
      <c r="AL17" s="87">
        <v>1</v>
      </c>
      <c r="AM17" s="90" t="s">
        <v>1150</v>
      </c>
      <c r="AN17" s="87">
        <v>1</v>
      </c>
      <c r="AO17" s="409" t="s">
        <v>1151</v>
      </c>
    </row>
    <row r="18" spans="1:41" ht="138" customHeight="1">
      <c r="A18" s="506"/>
      <c r="B18" s="506"/>
      <c r="C18" s="166" t="s">
        <v>162</v>
      </c>
      <c r="D18" s="90" t="s">
        <v>1152</v>
      </c>
      <c r="E18" s="506"/>
      <c r="F18" s="506"/>
      <c r="G18" s="306" t="s">
        <v>1153</v>
      </c>
      <c r="H18" s="506"/>
      <c r="I18" s="506"/>
      <c r="J18" s="506"/>
      <c r="K18" s="506"/>
      <c r="L18" s="506"/>
      <c r="M18" s="86" t="s">
        <v>1154</v>
      </c>
      <c r="N18" s="87" t="s">
        <v>131</v>
      </c>
      <c r="O18" s="86" t="s">
        <v>1144</v>
      </c>
      <c r="P18" s="87">
        <v>30</v>
      </c>
      <c r="Q18" s="87"/>
      <c r="R18" s="87"/>
      <c r="S18" s="86" t="s">
        <v>1145</v>
      </c>
      <c r="T18" s="87">
        <v>15</v>
      </c>
      <c r="U18" s="86" t="s">
        <v>1146</v>
      </c>
      <c r="V18" s="87">
        <v>15</v>
      </c>
      <c r="W18" s="86" t="s">
        <v>1155</v>
      </c>
      <c r="X18" s="87">
        <v>15</v>
      </c>
      <c r="Y18" s="86" t="s">
        <v>1148</v>
      </c>
      <c r="Z18" s="87">
        <v>15</v>
      </c>
      <c r="AA18" s="86" t="s">
        <v>1156</v>
      </c>
      <c r="AB18" s="87">
        <v>10</v>
      </c>
      <c r="AC18" s="87">
        <f t="shared" si="0"/>
        <v>100</v>
      </c>
      <c r="AD18" s="87" t="s">
        <v>138</v>
      </c>
      <c r="AE18" s="86" t="s">
        <v>139</v>
      </c>
      <c r="AF18" s="87" t="s">
        <v>138</v>
      </c>
      <c r="AG18" s="86" t="s">
        <v>140</v>
      </c>
      <c r="AH18" s="506"/>
      <c r="AI18" s="506"/>
      <c r="AJ18" s="506"/>
      <c r="AK18" s="506"/>
      <c r="AL18" s="87">
        <v>2</v>
      </c>
      <c r="AM18" s="308" t="s">
        <v>1157</v>
      </c>
      <c r="AN18" s="87">
        <v>2</v>
      </c>
      <c r="AO18" s="165"/>
    </row>
    <row r="19" spans="1:41" ht="246" customHeight="1">
      <c r="A19" s="502"/>
      <c r="B19" s="502"/>
      <c r="C19" s="166" t="s">
        <v>146</v>
      </c>
      <c r="D19" s="90" t="s">
        <v>1158</v>
      </c>
      <c r="E19" s="502"/>
      <c r="F19" s="502"/>
      <c r="G19" s="90" t="s">
        <v>1159</v>
      </c>
      <c r="H19" s="502"/>
      <c r="I19" s="502"/>
      <c r="J19" s="502"/>
      <c r="K19" s="502"/>
      <c r="L19" s="502"/>
      <c r="M19" s="257" t="s">
        <v>1160</v>
      </c>
      <c r="N19" s="87" t="s">
        <v>131</v>
      </c>
      <c r="O19" s="86" t="s">
        <v>1144</v>
      </c>
      <c r="P19" s="87">
        <v>30</v>
      </c>
      <c r="Q19" s="87"/>
      <c r="R19" s="87"/>
      <c r="S19" s="86" t="s">
        <v>1161</v>
      </c>
      <c r="T19" s="87">
        <v>15</v>
      </c>
      <c r="U19" s="86" t="s">
        <v>1162</v>
      </c>
      <c r="V19" s="87">
        <v>15</v>
      </c>
      <c r="W19" s="86" t="s">
        <v>1163</v>
      </c>
      <c r="X19" s="87">
        <v>15</v>
      </c>
      <c r="Y19" s="86" t="s">
        <v>1164</v>
      </c>
      <c r="Z19" s="87">
        <v>15</v>
      </c>
      <c r="AA19" s="86" t="s">
        <v>1165</v>
      </c>
      <c r="AB19" s="87">
        <v>10</v>
      </c>
      <c r="AC19" s="87">
        <f t="shared" si="0"/>
        <v>100</v>
      </c>
      <c r="AD19" s="87" t="s">
        <v>138</v>
      </c>
      <c r="AE19" s="86" t="s">
        <v>139</v>
      </c>
      <c r="AF19" s="87" t="s">
        <v>138</v>
      </c>
      <c r="AG19" s="86" t="s">
        <v>140</v>
      </c>
      <c r="AH19" s="502"/>
      <c r="AI19" s="502"/>
      <c r="AJ19" s="502"/>
      <c r="AK19" s="502"/>
      <c r="AL19" s="87">
        <v>3</v>
      </c>
      <c r="AM19" s="308" t="s">
        <v>1838</v>
      </c>
      <c r="AN19" s="87">
        <v>3</v>
      </c>
      <c r="AO19" s="442" t="s">
        <v>1922</v>
      </c>
    </row>
    <row r="20" spans="1:41" ht="15.75" customHeight="1">
      <c r="A20" s="170"/>
      <c r="B20" s="170"/>
      <c r="C20" s="170"/>
      <c r="D20" s="170"/>
      <c r="E20" s="170"/>
      <c r="F20" s="170"/>
      <c r="G20" s="170"/>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5"/>
      <c r="AI20" s="94"/>
      <c r="AJ20" s="95"/>
      <c r="AK20" s="94"/>
      <c r="AL20" s="94"/>
      <c r="AM20" s="94"/>
      <c r="AN20" s="170"/>
      <c r="AO20" s="170"/>
    </row>
    <row r="21" spans="1:41" ht="282.75" customHeight="1">
      <c r="A21" s="501" t="s">
        <v>26</v>
      </c>
      <c r="B21" s="507">
        <v>2</v>
      </c>
      <c r="C21" s="166" t="s">
        <v>225</v>
      </c>
      <c r="D21" s="90" t="s">
        <v>1166</v>
      </c>
      <c r="E21" s="501" t="s">
        <v>1167</v>
      </c>
      <c r="F21" s="501" t="s">
        <v>1168</v>
      </c>
      <c r="G21" s="90" t="s">
        <v>1169</v>
      </c>
      <c r="H21" s="501" t="s">
        <v>198</v>
      </c>
      <c r="I21" s="507" t="s">
        <v>126</v>
      </c>
      <c r="J21" s="501" t="s">
        <v>232</v>
      </c>
      <c r="K21" s="501" t="s">
        <v>222</v>
      </c>
      <c r="L21" s="501" t="s">
        <v>201</v>
      </c>
      <c r="M21" s="86" t="s">
        <v>1170</v>
      </c>
      <c r="N21" s="87" t="s">
        <v>131</v>
      </c>
      <c r="O21" s="86" t="s">
        <v>1171</v>
      </c>
      <c r="P21" s="87">
        <v>30</v>
      </c>
      <c r="Q21" s="87"/>
      <c r="R21" s="87"/>
      <c r="S21" s="86" t="s">
        <v>1172</v>
      </c>
      <c r="T21" s="87">
        <v>15</v>
      </c>
      <c r="U21" s="86" t="s">
        <v>1173</v>
      </c>
      <c r="V21" s="87">
        <v>15</v>
      </c>
      <c r="W21" s="86" t="s">
        <v>1174</v>
      </c>
      <c r="X21" s="87">
        <v>15</v>
      </c>
      <c r="Y21" s="86" t="s">
        <v>1175</v>
      </c>
      <c r="Z21" s="87">
        <v>15</v>
      </c>
      <c r="AA21" s="86" t="s">
        <v>1176</v>
      </c>
      <c r="AB21" s="87">
        <v>10</v>
      </c>
      <c r="AC21" s="87">
        <f t="shared" ref="AC21:AC22" si="1">P21+R21+T21+V21+X21+Z21+AB21</f>
        <v>100</v>
      </c>
      <c r="AD21" s="87" t="s">
        <v>138</v>
      </c>
      <c r="AE21" s="86" t="s">
        <v>139</v>
      </c>
      <c r="AF21" s="87" t="s">
        <v>138</v>
      </c>
      <c r="AG21" s="86" t="s">
        <v>140</v>
      </c>
      <c r="AH21" s="507" t="s">
        <v>138</v>
      </c>
      <c r="AI21" s="507" t="s">
        <v>141</v>
      </c>
      <c r="AJ21" s="507" t="s">
        <v>232</v>
      </c>
      <c r="AK21" s="501" t="s">
        <v>128</v>
      </c>
      <c r="AL21" s="87">
        <v>1</v>
      </c>
      <c r="AM21" s="319" t="s">
        <v>1177</v>
      </c>
      <c r="AN21" s="87">
        <v>1</v>
      </c>
      <c r="AO21" s="309" t="s">
        <v>1178</v>
      </c>
    </row>
    <row r="22" spans="1:41" ht="231" customHeight="1">
      <c r="A22" s="506"/>
      <c r="B22" s="506"/>
      <c r="C22" s="166" t="s">
        <v>225</v>
      </c>
      <c r="D22" s="90" t="s">
        <v>1179</v>
      </c>
      <c r="E22" s="506"/>
      <c r="F22" s="506"/>
      <c r="G22" s="90" t="s">
        <v>1180</v>
      </c>
      <c r="H22" s="506"/>
      <c r="I22" s="506"/>
      <c r="J22" s="506"/>
      <c r="K22" s="506"/>
      <c r="L22" s="506"/>
      <c r="M22" s="86" t="s">
        <v>1181</v>
      </c>
      <c r="N22" s="87" t="s">
        <v>131</v>
      </c>
      <c r="O22" s="86" t="s">
        <v>1171</v>
      </c>
      <c r="P22" s="87">
        <v>30</v>
      </c>
      <c r="Q22" s="87"/>
      <c r="R22" s="87"/>
      <c r="S22" s="86" t="s">
        <v>1182</v>
      </c>
      <c r="T22" s="87">
        <v>15</v>
      </c>
      <c r="U22" s="87" t="s">
        <v>1183</v>
      </c>
      <c r="V22" s="87">
        <v>15</v>
      </c>
      <c r="W22" s="86" t="s">
        <v>1184</v>
      </c>
      <c r="X22" s="87">
        <v>15</v>
      </c>
      <c r="Y22" s="86" t="s">
        <v>1185</v>
      </c>
      <c r="Z22" s="87">
        <v>15</v>
      </c>
      <c r="AA22" s="86" t="s">
        <v>1186</v>
      </c>
      <c r="AB22" s="87">
        <v>10</v>
      </c>
      <c r="AC22" s="87">
        <f t="shared" si="1"/>
        <v>100</v>
      </c>
      <c r="AD22" s="87" t="s">
        <v>138</v>
      </c>
      <c r="AE22" s="86" t="s">
        <v>139</v>
      </c>
      <c r="AF22" s="87" t="s">
        <v>138</v>
      </c>
      <c r="AG22" s="86" t="s">
        <v>140</v>
      </c>
      <c r="AH22" s="506"/>
      <c r="AI22" s="506"/>
      <c r="AJ22" s="506"/>
      <c r="AK22" s="506"/>
      <c r="AL22" s="87">
        <v>2</v>
      </c>
      <c r="AM22" s="319" t="s">
        <v>1187</v>
      </c>
      <c r="AN22" s="87">
        <v>2</v>
      </c>
      <c r="AO22" s="165"/>
    </row>
    <row r="23" spans="1:41" ht="219" customHeight="1">
      <c r="A23" s="502"/>
      <c r="B23" s="502"/>
      <c r="C23" s="166" t="s">
        <v>121</v>
      </c>
      <c r="D23" s="90" t="s">
        <v>1188</v>
      </c>
      <c r="E23" s="502"/>
      <c r="F23" s="502"/>
      <c r="G23" s="90" t="s">
        <v>1189</v>
      </c>
      <c r="H23" s="502"/>
      <c r="I23" s="502"/>
      <c r="J23" s="502"/>
      <c r="K23" s="502"/>
      <c r="L23" s="502"/>
      <c r="M23" s="87"/>
      <c r="N23" s="87"/>
      <c r="O23" s="87"/>
      <c r="P23" s="87"/>
      <c r="Q23" s="87"/>
      <c r="R23" s="87"/>
      <c r="S23" s="87"/>
      <c r="T23" s="87"/>
      <c r="U23" s="87"/>
      <c r="V23" s="87"/>
      <c r="W23" s="87"/>
      <c r="X23" s="87"/>
      <c r="Y23" s="87"/>
      <c r="Z23" s="87"/>
      <c r="AA23" s="87"/>
      <c r="AB23" s="87"/>
      <c r="AC23" s="87"/>
      <c r="AD23" s="87"/>
      <c r="AE23" s="86"/>
      <c r="AF23" s="87"/>
      <c r="AG23" s="87"/>
      <c r="AH23" s="502"/>
      <c r="AI23" s="502"/>
      <c r="AJ23" s="502"/>
      <c r="AK23" s="502"/>
      <c r="AL23" s="87">
        <v>3</v>
      </c>
      <c r="AM23" s="319" t="s">
        <v>1839</v>
      </c>
      <c r="AN23" s="87">
        <v>3</v>
      </c>
      <c r="AO23" s="409" t="s">
        <v>1919</v>
      </c>
    </row>
    <row r="24" spans="1:41" ht="15.75" customHeight="1">
      <c r="A24" s="170"/>
      <c r="B24" s="170"/>
      <c r="C24" s="170"/>
      <c r="D24" s="170"/>
      <c r="E24" s="170"/>
      <c r="F24" s="170"/>
      <c r="G24" s="170"/>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5"/>
      <c r="AI24" s="94"/>
      <c r="AJ24" s="95"/>
      <c r="AK24" s="94"/>
      <c r="AL24" s="94"/>
      <c r="AM24" s="94"/>
      <c r="AN24" s="170"/>
      <c r="AO24" s="208"/>
    </row>
    <row r="25" spans="1:41" ht="105.75" customHeight="1">
      <c r="A25" s="644" t="s">
        <v>26</v>
      </c>
      <c r="B25" s="507">
        <v>3</v>
      </c>
      <c r="C25" s="166" t="s">
        <v>162</v>
      </c>
      <c r="D25" s="306" t="s">
        <v>1082</v>
      </c>
      <c r="E25" s="644" t="s">
        <v>1190</v>
      </c>
      <c r="F25" s="644" t="s">
        <v>1191</v>
      </c>
      <c r="G25" s="702" t="s">
        <v>1192</v>
      </c>
      <c r="H25" s="501" t="s">
        <v>12</v>
      </c>
      <c r="I25" s="507" t="s">
        <v>126</v>
      </c>
      <c r="J25" s="501" t="s">
        <v>232</v>
      </c>
      <c r="K25" s="501" t="s">
        <v>222</v>
      </c>
      <c r="L25" s="501" t="s">
        <v>201</v>
      </c>
      <c r="M25" s="501" t="s">
        <v>1193</v>
      </c>
      <c r="N25" s="507" t="s">
        <v>131</v>
      </c>
      <c r="O25" s="501" t="s">
        <v>1194</v>
      </c>
      <c r="P25" s="507">
        <v>30</v>
      </c>
      <c r="Q25" s="87"/>
      <c r="R25" s="87"/>
      <c r="S25" s="501" t="s">
        <v>1195</v>
      </c>
      <c r="T25" s="507">
        <v>15</v>
      </c>
      <c r="U25" s="501" t="s">
        <v>1196</v>
      </c>
      <c r="V25" s="507">
        <v>15</v>
      </c>
      <c r="W25" s="501" t="s">
        <v>1197</v>
      </c>
      <c r="X25" s="507">
        <v>15</v>
      </c>
      <c r="Y25" s="501" t="s">
        <v>1198</v>
      </c>
      <c r="Z25" s="507">
        <v>15</v>
      </c>
      <c r="AA25" s="501" t="s">
        <v>1199</v>
      </c>
      <c r="AB25" s="507">
        <v>10</v>
      </c>
      <c r="AC25" s="507">
        <f>P25+R25+T25+V25+X25+Z25+AB25</f>
        <v>100</v>
      </c>
      <c r="AD25" s="507" t="s">
        <v>138</v>
      </c>
      <c r="AE25" s="501" t="s">
        <v>139</v>
      </c>
      <c r="AF25" s="507" t="s">
        <v>138</v>
      </c>
      <c r="AG25" s="507" t="s">
        <v>140</v>
      </c>
      <c r="AH25" s="507" t="s">
        <v>138</v>
      </c>
      <c r="AI25" s="507" t="s">
        <v>141</v>
      </c>
      <c r="AJ25" s="507" t="s">
        <v>127</v>
      </c>
      <c r="AK25" s="501" t="s">
        <v>224</v>
      </c>
      <c r="AL25" s="507">
        <v>1</v>
      </c>
      <c r="AM25" s="588" t="s">
        <v>1200</v>
      </c>
      <c r="AN25" s="507">
        <v>1</v>
      </c>
      <c r="AO25" s="636" t="s">
        <v>1201</v>
      </c>
    </row>
    <row r="26" spans="1:41" ht="106.5" customHeight="1">
      <c r="A26" s="506"/>
      <c r="B26" s="506"/>
      <c r="C26" s="166" t="s">
        <v>121</v>
      </c>
      <c r="D26" s="306" t="s">
        <v>1095</v>
      </c>
      <c r="E26" s="506"/>
      <c r="F26" s="506"/>
      <c r="G26" s="502"/>
      <c r="H26" s="506"/>
      <c r="I26" s="506"/>
      <c r="J26" s="506"/>
      <c r="K26" s="506"/>
      <c r="L26" s="506"/>
      <c r="M26" s="502"/>
      <c r="N26" s="502"/>
      <c r="O26" s="502"/>
      <c r="P26" s="502"/>
      <c r="Q26" s="87"/>
      <c r="R26" s="87"/>
      <c r="S26" s="502"/>
      <c r="T26" s="502"/>
      <c r="U26" s="502"/>
      <c r="V26" s="502"/>
      <c r="W26" s="502"/>
      <c r="X26" s="502"/>
      <c r="Y26" s="502"/>
      <c r="Z26" s="502"/>
      <c r="AA26" s="502"/>
      <c r="AB26" s="502"/>
      <c r="AC26" s="502"/>
      <c r="AD26" s="502"/>
      <c r="AE26" s="502"/>
      <c r="AF26" s="502"/>
      <c r="AG26" s="502"/>
      <c r="AH26" s="506"/>
      <c r="AI26" s="506"/>
      <c r="AJ26" s="506"/>
      <c r="AK26" s="506"/>
      <c r="AL26" s="502"/>
      <c r="AM26" s="502"/>
      <c r="AN26" s="502"/>
      <c r="AO26" s="502"/>
    </row>
    <row r="27" spans="1:41" ht="87.75" customHeight="1">
      <c r="A27" s="506"/>
      <c r="B27" s="506"/>
      <c r="C27" s="166" t="s">
        <v>121</v>
      </c>
      <c r="D27" s="306" t="s">
        <v>1202</v>
      </c>
      <c r="E27" s="506"/>
      <c r="F27" s="506"/>
      <c r="G27" s="702" t="s">
        <v>1203</v>
      </c>
      <c r="H27" s="506"/>
      <c r="I27" s="506"/>
      <c r="J27" s="506"/>
      <c r="K27" s="506"/>
      <c r="L27" s="506"/>
      <c r="M27" s="501" t="s">
        <v>1204</v>
      </c>
      <c r="N27" s="507" t="s">
        <v>131</v>
      </c>
      <c r="O27" s="501" t="s">
        <v>1205</v>
      </c>
      <c r="P27" s="507">
        <v>30</v>
      </c>
      <c r="Q27" s="87"/>
      <c r="R27" s="87"/>
      <c r="S27" s="501" t="s">
        <v>1206</v>
      </c>
      <c r="T27" s="507">
        <v>15</v>
      </c>
      <c r="U27" s="501" t="s">
        <v>1207</v>
      </c>
      <c r="V27" s="507">
        <v>15</v>
      </c>
      <c r="W27" s="501" t="s">
        <v>1208</v>
      </c>
      <c r="X27" s="507">
        <v>15</v>
      </c>
      <c r="Y27" s="501" t="s">
        <v>1209</v>
      </c>
      <c r="Z27" s="507">
        <v>15</v>
      </c>
      <c r="AA27" s="501" t="s">
        <v>1210</v>
      </c>
      <c r="AB27" s="507">
        <v>10</v>
      </c>
      <c r="AC27" s="507">
        <f>P27+R27+T27+V27+X27+Z27+AB27</f>
        <v>100</v>
      </c>
      <c r="AD27" s="507" t="s">
        <v>138</v>
      </c>
      <c r="AE27" s="501" t="s">
        <v>139</v>
      </c>
      <c r="AF27" s="507" t="s">
        <v>138</v>
      </c>
      <c r="AG27" s="507" t="s">
        <v>140</v>
      </c>
      <c r="AH27" s="506"/>
      <c r="AI27" s="506"/>
      <c r="AJ27" s="506"/>
      <c r="AK27" s="506"/>
      <c r="AL27" s="507">
        <v>2</v>
      </c>
      <c r="AM27" s="588" t="s">
        <v>1211</v>
      </c>
      <c r="AN27" s="507">
        <v>2</v>
      </c>
      <c r="AO27" s="634" t="s">
        <v>1904</v>
      </c>
    </row>
    <row r="28" spans="1:41" ht="83.25" customHeight="1">
      <c r="A28" s="506"/>
      <c r="B28" s="506"/>
      <c r="C28" s="166" t="s">
        <v>121</v>
      </c>
      <c r="D28" s="306" t="s">
        <v>1212</v>
      </c>
      <c r="E28" s="506"/>
      <c r="F28" s="506"/>
      <c r="G28" s="502"/>
      <c r="H28" s="506"/>
      <c r="I28" s="506"/>
      <c r="J28" s="506"/>
      <c r="K28" s="506"/>
      <c r="L28" s="506"/>
      <c r="M28" s="502"/>
      <c r="N28" s="502"/>
      <c r="O28" s="502"/>
      <c r="P28" s="502"/>
      <c r="Q28" s="87"/>
      <c r="R28" s="87"/>
      <c r="S28" s="502"/>
      <c r="T28" s="502"/>
      <c r="U28" s="502"/>
      <c r="V28" s="502"/>
      <c r="W28" s="502"/>
      <c r="X28" s="502"/>
      <c r="Y28" s="502"/>
      <c r="Z28" s="502"/>
      <c r="AA28" s="502"/>
      <c r="AB28" s="502"/>
      <c r="AC28" s="502"/>
      <c r="AD28" s="502"/>
      <c r="AE28" s="502"/>
      <c r="AF28" s="502"/>
      <c r="AG28" s="502"/>
      <c r="AH28" s="506"/>
      <c r="AI28" s="506"/>
      <c r="AJ28" s="506"/>
      <c r="AK28" s="506"/>
      <c r="AL28" s="502"/>
      <c r="AM28" s="502"/>
      <c r="AN28" s="502"/>
      <c r="AO28" s="502"/>
    </row>
    <row r="29" spans="1:41" ht="45" customHeight="1">
      <c r="A29" s="506"/>
      <c r="B29" s="506"/>
      <c r="C29" s="166" t="s">
        <v>121</v>
      </c>
      <c r="D29" s="306" t="s">
        <v>1213</v>
      </c>
      <c r="E29" s="506"/>
      <c r="F29" s="506"/>
      <c r="G29" s="727" t="s">
        <v>1214</v>
      </c>
      <c r="H29" s="506"/>
      <c r="I29" s="506"/>
      <c r="J29" s="506"/>
      <c r="K29" s="506"/>
      <c r="L29" s="506"/>
      <c r="M29" s="501" t="s">
        <v>1215</v>
      </c>
      <c r="N29" s="507" t="s">
        <v>131</v>
      </c>
      <c r="O29" s="501" t="s">
        <v>1216</v>
      </c>
      <c r="P29" s="507">
        <v>30</v>
      </c>
      <c r="Q29" s="87"/>
      <c r="R29" s="87"/>
      <c r="S29" s="501" t="s">
        <v>1217</v>
      </c>
      <c r="T29" s="507">
        <v>15</v>
      </c>
      <c r="U29" s="501" t="s">
        <v>1218</v>
      </c>
      <c r="V29" s="507">
        <v>15</v>
      </c>
      <c r="W29" s="501" t="s">
        <v>1219</v>
      </c>
      <c r="X29" s="507">
        <v>15</v>
      </c>
      <c r="Y29" s="501" t="s">
        <v>1220</v>
      </c>
      <c r="Z29" s="507">
        <v>15</v>
      </c>
      <c r="AA29" s="501" t="s">
        <v>1221</v>
      </c>
      <c r="AB29" s="507">
        <v>10</v>
      </c>
      <c r="AC29" s="507">
        <f>P29+R29+T29+V29+X29+Z29+AB29</f>
        <v>100</v>
      </c>
      <c r="AD29" s="507" t="s">
        <v>138</v>
      </c>
      <c r="AE29" s="501" t="s">
        <v>139</v>
      </c>
      <c r="AF29" s="507" t="s">
        <v>138</v>
      </c>
      <c r="AG29" s="507" t="s">
        <v>140</v>
      </c>
      <c r="AH29" s="506"/>
      <c r="AI29" s="506"/>
      <c r="AJ29" s="506"/>
      <c r="AK29" s="506"/>
      <c r="AL29" s="507">
        <v>3</v>
      </c>
      <c r="AM29" s="720" t="s">
        <v>1840</v>
      </c>
      <c r="AN29" s="507">
        <v>3</v>
      </c>
      <c r="AO29" s="719"/>
    </row>
    <row r="30" spans="1:41" ht="45" customHeight="1">
      <c r="A30" s="506"/>
      <c r="B30" s="506"/>
      <c r="C30" s="166" t="s">
        <v>121</v>
      </c>
      <c r="D30" s="306" t="s">
        <v>1222</v>
      </c>
      <c r="E30" s="506"/>
      <c r="F30" s="506"/>
      <c r="G30" s="502"/>
      <c r="H30" s="506"/>
      <c r="I30" s="506"/>
      <c r="J30" s="506"/>
      <c r="K30" s="506"/>
      <c r="L30" s="506"/>
      <c r="M30" s="506"/>
      <c r="N30" s="506"/>
      <c r="O30" s="506"/>
      <c r="P30" s="506"/>
      <c r="Q30" s="87"/>
      <c r="R30" s="87"/>
      <c r="S30" s="506"/>
      <c r="T30" s="506"/>
      <c r="U30" s="506"/>
      <c r="V30" s="506"/>
      <c r="W30" s="506"/>
      <c r="X30" s="506"/>
      <c r="Y30" s="506"/>
      <c r="Z30" s="506"/>
      <c r="AA30" s="506"/>
      <c r="AB30" s="506"/>
      <c r="AC30" s="506"/>
      <c r="AD30" s="506"/>
      <c r="AE30" s="506"/>
      <c r="AF30" s="506"/>
      <c r="AG30" s="506"/>
      <c r="AH30" s="506"/>
      <c r="AI30" s="506"/>
      <c r="AJ30" s="506"/>
      <c r="AK30" s="506"/>
      <c r="AL30" s="506"/>
      <c r="AM30" s="721"/>
      <c r="AN30" s="506"/>
      <c r="AO30" s="506"/>
    </row>
    <row r="31" spans="1:41" ht="95.25" customHeight="1">
      <c r="A31" s="502"/>
      <c r="B31" s="502"/>
      <c r="C31" s="166" t="s">
        <v>229</v>
      </c>
      <c r="D31" s="306" t="s">
        <v>1223</v>
      </c>
      <c r="E31" s="502"/>
      <c r="F31" s="502"/>
      <c r="G31" s="305" t="s">
        <v>1224</v>
      </c>
      <c r="H31" s="502"/>
      <c r="I31" s="502"/>
      <c r="J31" s="502"/>
      <c r="K31" s="502"/>
      <c r="L31" s="502"/>
      <c r="M31" s="502"/>
      <c r="N31" s="502"/>
      <c r="O31" s="502"/>
      <c r="P31" s="502"/>
      <c r="Q31" s="87"/>
      <c r="R31" s="87"/>
      <c r="S31" s="502"/>
      <c r="T31" s="502"/>
      <c r="U31" s="502"/>
      <c r="V31" s="502"/>
      <c r="W31" s="502"/>
      <c r="X31" s="502"/>
      <c r="Y31" s="502"/>
      <c r="Z31" s="502"/>
      <c r="AA31" s="502"/>
      <c r="AB31" s="502"/>
      <c r="AC31" s="502"/>
      <c r="AD31" s="502"/>
      <c r="AE31" s="502"/>
      <c r="AF31" s="502"/>
      <c r="AG31" s="502"/>
      <c r="AH31" s="502"/>
      <c r="AI31" s="502"/>
      <c r="AJ31" s="502"/>
      <c r="AK31" s="502"/>
      <c r="AL31" s="502"/>
      <c r="AM31" s="721"/>
      <c r="AN31" s="502"/>
      <c r="AO31" s="502"/>
    </row>
    <row r="32" spans="1:41" ht="15.75" customHeight="1">
      <c r="A32" s="170"/>
      <c r="B32" s="170"/>
      <c r="C32" s="170"/>
      <c r="D32" s="170"/>
      <c r="E32" s="170"/>
      <c r="F32" s="170"/>
      <c r="G32" s="170"/>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170"/>
      <c r="AO32" s="170"/>
    </row>
    <row r="33" spans="1:59" ht="189.75" customHeight="1">
      <c r="A33" s="501" t="s">
        <v>26</v>
      </c>
      <c r="B33" s="507">
        <v>4</v>
      </c>
      <c r="C33" s="166" t="s">
        <v>146</v>
      </c>
      <c r="D33" s="108" t="s">
        <v>1225</v>
      </c>
      <c r="E33" s="501" t="s">
        <v>1226</v>
      </c>
      <c r="F33" s="513" t="s">
        <v>1227</v>
      </c>
      <c r="G33" s="108" t="s">
        <v>1228</v>
      </c>
      <c r="H33" s="501" t="s">
        <v>198</v>
      </c>
      <c r="I33" s="507" t="s">
        <v>126</v>
      </c>
      <c r="J33" s="501" t="s">
        <v>232</v>
      </c>
      <c r="K33" s="501" t="s">
        <v>222</v>
      </c>
      <c r="L33" s="501" t="s">
        <v>201</v>
      </c>
      <c r="M33" s="86" t="s">
        <v>1229</v>
      </c>
      <c r="N33" s="87" t="s">
        <v>158</v>
      </c>
      <c r="O33" s="86" t="s">
        <v>1144</v>
      </c>
      <c r="P33" s="87">
        <v>30</v>
      </c>
      <c r="Q33" s="87"/>
      <c r="R33" s="87"/>
      <c r="S33" s="87" t="s">
        <v>1230</v>
      </c>
      <c r="T33" s="87">
        <v>15</v>
      </c>
      <c r="U33" s="86" t="s">
        <v>1231</v>
      </c>
      <c r="V33" s="87">
        <v>15</v>
      </c>
      <c r="W33" s="86" t="s">
        <v>1232</v>
      </c>
      <c r="X33" s="87">
        <v>15</v>
      </c>
      <c r="Y33" s="86" t="s">
        <v>1233</v>
      </c>
      <c r="Z33" s="87">
        <v>15</v>
      </c>
      <c r="AA33" s="86" t="s">
        <v>1234</v>
      </c>
      <c r="AB33" s="87">
        <v>10</v>
      </c>
      <c r="AC33" s="87">
        <f t="shared" ref="AC33:AC34" si="2">P33+R33+T33+V33+X33+Z33+AB33</f>
        <v>100</v>
      </c>
      <c r="AD33" s="87" t="s">
        <v>138</v>
      </c>
      <c r="AE33" s="86" t="s">
        <v>139</v>
      </c>
      <c r="AF33" s="87" t="s">
        <v>138</v>
      </c>
      <c r="AG33" s="86" t="s">
        <v>140</v>
      </c>
      <c r="AH33" s="507" t="s">
        <v>138</v>
      </c>
      <c r="AI33" s="507" t="s">
        <v>141</v>
      </c>
      <c r="AJ33" s="507" t="s">
        <v>200</v>
      </c>
      <c r="AK33" s="501" t="s">
        <v>143</v>
      </c>
      <c r="AL33" s="87">
        <v>1</v>
      </c>
      <c r="AM33" s="266" t="s">
        <v>1235</v>
      </c>
      <c r="AN33" s="87">
        <v>1</v>
      </c>
      <c r="AO33" s="261" t="s">
        <v>1236</v>
      </c>
    </row>
    <row r="34" spans="1:59" ht="125.25" customHeight="1">
      <c r="A34" s="506"/>
      <c r="B34" s="506"/>
      <c r="C34" s="166" t="s">
        <v>121</v>
      </c>
      <c r="D34" s="108" t="s">
        <v>1237</v>
      </c>
      <c r="E34" s="506"/>
      <c r="F34" s="506"/>
      <c r="G34" s="306" t="s">
        <v>1238</v>
      </c>
      <c r="H34" s="506"/>
      <c r="I34" s="506"/>
      <c r="J34" s="506"/>
      <c r="K34" s="506"/>
      <c r="L34" s="506"/>
      <c r="M34" s="86" t="s">
        <v>1239</v>
      </c>
      <c r="N34" s="87" t="s">
        <v>131</v>
      </c>
      <c r="O34" s="86" t="s">
        <v>1240</v>
      </c>
      <c r="P34" s="87">
        <v>30</v>
      </c>
      <c r="Q34" s="87"/>
      <c r="R34" s="87"/>
      <c r="S34" s="86" t="s">
        <v>1241</v>
      </c>
      <c r="T34" s="87">
        <v>15</v>
      </c>
      <c r="U34" s="86" t="s">
        <v>1242</v>
      </c>
      <c r="V34" s="87">
        <v>15</v>
      </c>
      <c r="W34" s="86" t="s">
        <v>1243</v>
      </c>
      <c r="X34" s="87">
        <v>15</v>
      </c>
      <c r="Y34" s="86" t="s">
        <v>1233</v>
      </c>
      <c r="Z34" s="87">
        <v>15</v>
      </c>
      <c r="AA34" s="86" t="s">
        <v>1244</v>
      </c>
      <c r="AB34" s="87">
        <v>10</v>
      </c>
      <c r="AC34" s="87">
        <f t="shared" si="2"/>
        <v>100</v>
      </c>
      <c r="AD34" s="87" t="s">
        <v>138</v>
      </c>
      <c r="AE34" s="86" t="s">
        <v>139</v>
      </c>
      <c r="AF34" s="87" t="s">
        <v>138</v>
      </c>
      <c r="AG34" s="86" t="s">
        <v>140</v>
      </c>
      <c r="AH34" s="506"/>
      <c r="AI34" s="506"/>
      <c r="AJ34" s="506"/>
      <c r="AK34" s="506"/>
      <c r="AL34" s="87">
        <v>2</v>
      </c>
      <c r="AM34" s="310" t="s">
        <v>1245</v>
      </c>
      <c r="AN34" s="87">
        <v>2</v>
      </c>
      <c r="AO34" s="339"/>
    </row>
    <row r="35" spans="1:59" ht="270.75" customHeight="1">
      <c r="A35" s="502"/>
      <c r="B35" s="502"/>
      <c r="C35" s="165"/>
      <c r="D35" s="85"/>
      <c r="E35" s="502"/>
      <c r="F35" s="502"/>
      <c r="G35" s="108" t="s">
        <v>1246</v>
      </c>
      <c r="H35" s="502"/>
      <c r="I35" s="502"/>
      <c r="J35" s="502"/>
      <c r="K35" s="502"/>
      <c r="L35" s="502"/>
      <c r="M35" s="87"/>
      <c r="N35" s="87"/>
      <c r="O35" s="87"/>
      <c r="P35" s="87"/>
      <c r="Q35" s="87"/>
      <c r="R35" s="87"/>
      <c r="S35" s="87"/>
      <c r="T35" s="87"/>
      <c r="U35" s="87"/>
      <c r="V35" s="87"/>
      <c r="W35" s="87"/>
      <c r="X35" s="87"/>
      <c r="Y35" s="87"/>
      <c r="Z35" s="87"/>
      <c r="AA35" s="87"/>
      <c r="AB35" s="87"/>
      <c r="AC35" s="87"/>
      <c r="AD35" s="87"/>
      <c r="AE35" s="86"/>
      <c r="AF35" s="87"/>
      <c r="AG35" s="87"/>
      <c r="AH35" s="502"/>
      <c r="AI35" s="502"/>
      <c r="AJ35" s="502"/>
      <c r="AK35" s="502"/>
      <c r="AL35" s="87">
        <v>3</v>
      </c>
      <c r="AM35" s="408" t="s">
        <v>1841</v>
      </c>
      <c r="AN35" s="87">
        <v>3</v>
      </c>
      <c r="AO35" s="442" t="s">
        <v>1905</v>
      </c>
    </row>
    <row r="36" spans="1:59" ht="15.75" customHeight="1">
      <c r="A36" s="170"/>
      <c r="B36" s="170"/>
      <c r="C36" s="170"/>
      <c r="D36" s="170"/>
      <c r="E36" s="170"/>
      <c r="F36" s="170"/>
      <c r="G36" s="170"/>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5"/>
      <c r="AI36" s="94"/>
      <c r="AJ36" s="95"/>
      <c r="AK36" s="94"/>
      <c r="AL36" s="94"/>
      <c r="AM36" s="170"/>
      <c r="AN36" s="170"/>
      <c r="AO36" s="170"/>
    </row>
    <row r="37" spans="1:59" ht="190.5" customHeight="1">
      <c r="A37" s="501" t="s">
        <v>26</v>
      </c>
      <c r="B37" s="507">
        <v>5</v>
      </c>
      <c r="C37" s="166" t="s">
        <v>146</v>
      </c>
      <c r="D37" s="108" t="s">
        <v>1247</v>
      </c>
      <c r="E37" s="513" t="s">
        <v>1248</v>
      </c>
      <c r="F37" s="501" t="s">
        <v>1249</v>
      </c>
      <c r="G37" s="108" t="s">
        <v>1250</v>
      </c>
      <c r="H37" s="501" t="s">
        <v>6</v>
      </c>
      <c r="I37" s="507" t="s">
        <v>226</v>
      </c>
      <c r="J37" s="501" t="s">
        <v>232</v>
      </c>
      <c r="K37" s="501" t="s">
        <v>128</v>
      </c>
      <c r="L37" s="501" t="s">
        <v>201</v>
      </c>
      <c r="M37" s="86" t="s">
        <v>1251</v>
      </c>
      <c r="N37" s="87" t="s">
        <v>131</v>
      </c>
      <c r="O37" s="86" t="s">
        <v>1252</v>
      </c>
      <c r="P37" s="87">
        <v>30</v>
      </c>
      <c r="Q37" s="87"/>
      <c r="R37" s="87"/>
      <c r="S37" s="87" t="s">
        <v>1253</v>
      </c>
      <c r="T37" s="87">
        <v>15</v>
      </c>
      <c r="U37" s="86" t="s">
        <v>1254</v>
      </c>
      <c r="V37" s="87">
        <v>15</v>
      </c>
      <c r="W37" s="87" t="s">
        <v>1255</v>
      </c>
      <c r="X37" s="87">
        <v>15</v>
      </c>
      <c r="Y37" s="86" t="s">
        <v>1256</v>
      </c>
      <c r="Z37" s="87">
        <v>15</v>
      </c>
      <c r="AA37" s="257" t="s">
        <v>1257</v>
      </c>
      <c r="AB37" s="87">
        <v>10</v>
      </c>
      <c r="AC37" s="87">
        <f t="shared" ref="AC37:AC38" si="3">P37+R37+T37+V37+X37+Z37+AB37</f>
        <v>100</v>
      </c>
      <c r="AD37" s="87" t="s">
        <v>138</v>
      </c>
      <c r="AE37" s="86" t="s">
        <v>139</v>
      </c>
      <c r="AF37" s="87" t="s">
        <v>138</v>
      </c>
      <c r="AG37" s="86" t="s">
        <v>140</v>
      </c>
      <c r="AH37" s="507" t="s">
        <v>138</v>
      </c>
      <c r="AI37" s="507" t="s">
        <v>141</v>
      </c>
      <c r="AJ37" s="507" t="s">
        <v>200</v>
      </c>
      <c r="AK37" s="501" t="s">
        <v>143</v>
      </c>
      <c r="AL37" s="87">
        <v>1</v>
      </c>
      <c r="AM37" s="312" t="s">
        <v>1258</v>
      </c>
      <c r="AN37" s="313">
        <v>1</v>
      </c>
      <c r="AO37" s="443" t="s">
        <v>1259</v>
      </c>
    </row>
    <row r="38" spans="1:59" ht="405" customHeight="1">
      <c r="A38" s="506"/>
      <c r="B38" s="506"/>
      <c r="C38" s="166" t="s">
        <v>146</v>
      </c>
      <c r="D38" s="108" t="s">
        <v>1260</v>
      </c>
      <c r="E38" s="506"/>
      <c r="F38" s="506"/>
      <c r="G38" s="108" t="s">
        <v>1261</v>
      </c>
      <c r="H38" s="506"/>
      <c r="I38" s="506"/>
      <c r="J38" s="506"/>
      <c r="K38" s="506"/>
      <c r="L38" s="506"/>
      <c r="M38" s="86" t="s">
        <v>1262</v>
      </c>
      <c r="N38" s="87" t="s">
        <v>158</v>
      </c>
      <c r="O38" s="86" t="s">
        <v>1252</v>
      </c>
      <c r="P38" s="87">
        <v>30</v>
      </c>
      <c r="Q38" s="87"/>
      <c r="R38" s="87"/>
      <c r="S38" s="86" t="s">
        <v>1263</v>
      </c>
      <c r="T38" s="87">
        <v>15</v>
      </c>
      <c r="U38" s="86" t="s">
        <v>1264</v>
      </c>
      <c r="V38" s="87">
        <v>15</v>
      </c>
      <c r="W38" s="86" t="s">
        <v>1265</v>
      </c>
      <c r="X38" s="87">
        <v>15</v>
      </c>
      <c r="Y38" s="86" t="s">
        <v>1256</v>
      </c>
      <c r="Z38" s="87">
        <v>15</v>
      </c>
      <c r="AA38" s="86" t="s">
        <v>1266</v>
      </c>
      <c r="AB38" s="87">
        <v>10</v>
      </c>
      <c r="AC38" s="87">
        <f t="shared" si="3"/>
        <v>100</v>
      </c>
      <c r="AD38" s="87" t="s">
        <v>138</v>
      </c>
      <c r="AE38" s="86" t="s">
        <v>139</v>
      </c>
      <c r="AF38" s="87" t="s">
        <v>138</v>
      </c>
      <c r="AG38" s="86" t="s">
        <v>140</v>
      </c>
      <c r="AH38" s="506"/>
      <c r="AI38" s="506"/>
      <c r="AJ38" s="506"/>
      <c r="AK38" s="506"/>
      <c r="AL38" s="87">
        <v>2</v>
      </c>
      <c r="AM38" s="445" t="s">
        <v>1267</v>
      </c>
      <c r="AN38" s="87">
        <v>2</v>
      </c>
      <c r="AO38" s="165"/>
    </row>
    <row r="39" spans="1:59" ht="409.6" customHeight="1">
      <c r="A39" s="502"/>
      <c r="B39" s="502"/>
      <c r="C39" s="166"/>
      <c r="D39" s="108"/>
      <c r="E39" s="502"/>
      <c r="F39" s="502"/>
      <c r="G39" s="85"/>
      <c r="H39" s="502"/>
      <c r="I39" s="502"/>
      <c r="J39" s="502"/>
      <c r="K39" s="502"/>
      <c r="L39" s="502"/>
      <c r="M39" s="87"/>
      <c r="N39" s="87"/>
      <c r="O39" s="87"/>
      <c r="P39" s="87"/>
      <c r="Q39" s="87"/>
      <c r="R39" s="87"/>
      <c r="S39" s="87"/>
      <c r="T39" s="87"/>
      <c r="U39" s="87"/>
      <c r="V39" s="87"/>
      <c r="W39" s="87"/>
      <c r="X39" s="87"/>
      <c r="Y39" s="87"/>
      <c r="Z39" s="87"/>
      <c r="AA39" s="87"/>
      <c r="AB39" s="87"/>
      <c r="AC39" s="87"/>
      <c r="AD39" s="87"/>
      <c r="AE39" s="86"/>
      <c r="AF39" s="87"/>
      <c r="AG39" s="87"/>
      <c r="AH39" s="502"/>
      <c r="AI39" s="502"/>
      <c r="AJ39" s="502"/>
      <c r="AK39" s="502"/>
      <c r="AL39" s="87">
        <v>3</v>
      </c>
      <c r="AM39" s="408" t="s">
        <v>1842</v>
      </c>
      <c r="AN39" s="87">
        <v>3</v>
      </c>
      <c r="AO39" s="444" t="s">
        <v>1906</v>
      </c>
    </row>
    <row r="40" spans="1:59" ht="15.75" customHeight="1">
      <c r="A40" s="170"/>
      <c r="B40" s="170"/>
      <c r="C40" s="170"/>
      <c r="D40" s="170"/>
      <c r="E40" s="170"/>
      <c r="F40" s="170"/>
      <c r="G40" s="170"/>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5"/>
      <c r="AI40" s="94"/>
      <c r="AJ40" s="95"/>
      <c r="AK40" s="94"/>
      <c r="AL40" s="94"/>
      <c r="AM40" s="170"/>
      <c r="AN40" s="170"/>
      <c r="AO40" s="170"/>
    </row>
    <row r="41" spans="1:59" ht="99" customHeight="1">
      <c r="A41" s="501" t="s">
        <v>26</v>
      </c>
      <c r="B41" s="507">
        <v>6</v>
      </c>
      <c r="C41" s="166" t="s">
        <v>223</v>
      </c>
      <c r="D41" s="108" t="s">
        <v>1268</v>
      </c>
      <c r="E41" s="501" t="s">
        <v>1269</v>
      </c>
      <c r="F41" s="501" t="s">
        <v>1270</v>
      </c>
      <c r="G41" s="570" t="s">
        <v>1271</v>
      </c>
      <c r="H41" s="501" t="s">
        <v>14</v>
      </c>
      <c r="I41" s="722" t="s">
        <v>126</v>
      </c>
      <c r="J41" s="501" t="s">
        <v>232</v>
      </c>
      <c r="K41" s="501" t="s">
        <v>222</v>
      </c>
      <c r="L41" s="501" t="s">
        <v>201</v>
      </c>
      <c r="M41" s="501" t="s">
        <v>1272</v>
      </c>
      <c r="N41" s="507" t="s">
        <v>158</v>
      </c>
      <c r="O41" s="501" t="s">
        <v>1273</v>
      </c>
      <c r="P41" s="507">
        <v>30</v>
      </c>
      <c r="Q41" s="501" t="s">
        <v>1274</v>
      </c>
      <c r="R41" s="501">
        <v>15</v>
      </c>
      <c r="S41" s="501" t="s">
        <v>1275</v>
      </c>
      <c r="T41" s="507">
        <v>15</v>
      </c>
      <c r="U41" s="501" t="s">
        <v>1276</v>
      </c>
      <c r="V41" s="507">
        <v>15</v>
      </c>
      <c r="W41" s="501" t="s">
        <v>1277</v>
      </c>
      <c r="X41" s="507">
        <v>15</v>
      </c>
      <c r="Y41" s="501" t="s">
        <v>1278</v>
      </c>
      <c r="Z41" s="507">
        <v>15</v>
      </c>
      <c r="AA41" s="501" t="s">
        <v>1279</v>
      </c>
      <c r="AB41" s="507">
        <v>10</v>
      </c>
      <c r="AC41" s="507">
        <f>P41+T41+V41+X41+Z41+AB41</f>
        <v>100</v>
      </c>
      <c r="AD41" s="507" t="s">
        <v>138</v>
      </c>
      <c r="AE41" s="501" t="s">
        <v>139</v>
      </c>
      <c r="AF41" s="507" t="s">
        <v>138</v>
      </c>
      <c r="AG41" s="501" t="s">
        <v>140</v>
      </c>
      <c r="AH41" s="507" t="s">
        <v>138</v>
      </c>
      <c r="AI41" s="507" t="s">
        <v>141</v>
      </c>
      <c r="AJ41" s="722" t="s">
        <v>127</v>
      </c>
      <c r="AK41" s="501" t="s">
        <v>224</v>
      </c>
      <c r="AL41" s="591">
        <v>1</v>
      </c>
      <c r="AM41" s="723" t="s">
        <v>1280</v>
      </c>
      <c r="AN41" s="501">
        <v>1</v>
      </c>
      <c r="AO41" s="588" t="s">
        <v>1281</v>
      </c>
      <c r="AP41" s="2"/>
      <c r="AQ41" s="2"/>
      <c r="AR41" s="2"/>
      <c r="AS41" s="2"/>
      <c r="AT41" s="2"/>
      <c r="AU41" s="2"/>
      <c r="AV41" s="2"/>
      <c r="AW41" s="2"/>
      <c r="AX41" s="2"/>
      <c r="AY41" s="2"/>
      <c r="AZ41" s="2"/>
      <c r="BA41" s="2"/>
      <c r="BB41" s="2"/>
      <c r="BC41" s="2"/>
      <c r="BD41" s="2"/>
      <c r="BE41" s="2"/>
      <c r="BF41" s="2"/>
      <c r="BG41" s="2"/>
    </row>
    <row r="42" spans="1:59" ht="99" customHeight="1">
      <c r="A42" s="506"/>
      <c r="B42" s="506"/>
      <c r="C42" s="166" t="s">
        <v>121</v>
      </c>
      <c r="D42" s="314" t="s">
        <v>1282</v>
      </c>
      <c r="E42" s="506"/>
      <c r="F42" s="506"/>
      <c r="G42" s="506"/>
      <c r="H42" s="506"/>
      <c r="I42" s="657"/>
      <c r="J42" s="506"/>
      <c r="K42" s="506"/>
      <c r="L42" s="506"/>
      <c r="M42" s="506"/>
      <c r="N42" s="506"/>
      <c r="O42" s="506"/>
      <c r="P42" s="506"/>
      <c r="Q42" s="502"/>
      <c r="R42" s="502"/>
      <c r="S42" s="506"/>
      <c r="T42" s="506"/>
      <c r="U42" s="506"/>
      <c r="V42" s="506"/>
      <c r="W42" s="506"/>
      <c r="X42" s="506"/>
      <c r="Y42" s="506"/>
      <c r="Z42" s="506"/>
      <c r="AA42" s="506"/>
      <c r="AB42" s="506"/>
      <c r="AC42" s="506"/>
      <c r="AD42" s="506"/>
      <c r="AE42" s="506"/>
      <c r="AF42" s="506"/>
      <c r="AG42" s="506"/>
      <c r="AH42" s="506"/>
      <c r="AI42" s="506"/>
      <c r="AJ42" s="657"/>
      <c r="AK42" s="506"/>
      <c r="AL42" s="461"/>
      <c r="AM42" s="724"/>
      <c r="AN42" s="502"/>
      <c r="AO42" s="502"/>
      <c r="AP42" s="2"/>
      <c r="AQ42" s="2"/>
      <c r="AR42" s="2"/>
      <c r="AS42" s="2"/>
      <c r="AT42" s="2"/>
      <c r="AU42" s="2"/>
      <c r="AV42" s="2"/>
      <c r="AW42" s="2"/>
      <c r="AX42" s="2"/>
      <c r="AY42" s="2"/>
      <c r="AZ42" s="2"/>
      <c r="BA42" s="2"/>
      <c r="BB42" s="2"/>
      <c r="BC42" s="2"/>
      <c r="BD42" s="2"/>
      <c r="BE42" s="2"/>
      <c r="BF42" s="2"/>
      <c r="BG42" s="2"/>
    </row>
    <row r="43" spans="1:59" ht="96.75" customHeight="1">
      <c r="A43" s="506"/>
      <c r="B43" s="506"/>
      <c r="C43" s="166" t="s">
        <v>121</v>
      </c>
      <c r="D43" s="314" t="s">
        <v>1283</v>
      </c>
      <c r="E43" s="506"/>
      <c r="F43" s="506"/>
      <c r="G43" s="502"/>
      <c r="H43" s="506"/>
      <c r="I43" s="657"/>
      <c r="J43" s="506"/>
      <c r="K43" s="506"/>
      <c r="L43" s="506"/>
      <c r="M43" s="502"/>
      <c r="N43" s="502"/>
      <c r="O43" s="502"/>
      <c r="P43" s="502"/>
      <c r="Q43" s="86"/>
      <c r="R43" s="86"/>
      <c r="S43" s="502"/>
      <c r="T43" s="502"/>
      <c r="U43" s="502"/>
      <c r="V43" s="502"/>
      <c r="W43" s="502"/>
      <c r="X43" s="502"/>
      <c r="Y43" s="502"/>
      <c r="Z43" s="502"/>
      <c r="AA43" s="502"/>
      <c r="AB43" s="502"/>
      <c r="AC43" s="502"/>
      <c r="AD43" s="502"/>
      <c r="AE43" s="502"/>
      <c r="AF43" s="502"/>
      <c r="AG43" s="502"/>
      <c r="AH43" s="506"/>
      <c r="AI43" s="506"/>
      <c r="AJ43" s="657"/>
      <c r="AK43" s="506"/>
      <c r="AL43" s="591">
        <v>2</v>
      </c>
      <c r="AM43" s="725" t="s">
        <v>1284</v>
      </c>
      <c r="AN43" s="86"/>
      <c r="AO43" s="86"/>
      <c r="AP43" s="2"/>
      <c r="AQ43" s="2"/>
      <c r="AR43" s="2"/>
      <c r="AS43" s="2"/>
      <c r="AT43" s="2"/>
      <c r="AU43" s="2"/>
      <c r="AV43" s="2"/>
      <c r="AW43" s="2"/>
      <c r="AX43" s="2"/>
      <c r="AY43" s="2"/>
      <c r="AZ43" s="2"/>
      <c r="BA43" s="2"/>
      <c r="BB43" s="2"/>
      <c r="BC43" s="2"/>
      <c r="BD43" s="2"/>
      <c r="BE43" s="2"/>
      <c r="BF43" s="2"/>
      <c r="BG43" s="2"/>
    </row>
    <row r="44" spans="1:59" ht="93" customHeight="1">
      <c r="A44" s="506"/>
      <c r="B44" s="506"/>
      <c r="C44" s="166" t="s">
        <v>121</v>
      </c>
      <c r="D44" s="108" t="s">
        <v>1285</v>
      </c>
      <c r="E44" s="506"/>
      <c r="F44" s="506"/>
      <c r="G44" s="108" t="s">
        <v>1286</v>
      </c>
      <c r="H44" s="506"/>
      <c r="I44" s="657"/>
      <c r="J44" s="506"/>
      <c r="K44" s="506"/>
      <c r="L44" s="506"/>
      <c r="M44" s="501" t="s">
        <v>1287</v>
      </c>
      <c r="N44" s="507" t="s">
        <v>131</v>
      </c>
      <c r="O44" s="501" t="s">
        <v>1288</v>
      </c>
      <c r="P44" s="507">
        <v>30</v>
      </c>
      <c r="Q44" s="501" t="s">
        <v>1289</v>
      </c>
      <c r="R44" s="501">
        <v>15</v>
      </c>
      <c r="S44" s="501" t="s">
        <v>1289</v>
      </c>
      <c r="T44" s="507">
        <v>15</v>
      </c>
      <c r="U44" s="501" t="s">
        <v>1290</v>
      </c>
      <c r="V44" s="507">
        <v>15</v>
      </c>
      <c r="W44" s="501" t="s">
        <v>1291</v>
      </c>
      <c r="X44" s="507">
        <v>15</v>
      </c>
      <c r="Y44" s="501" t="s">
        <v>1292</v>
      </c>
      <c r="Z44" s="507">
        <v>15</v>
      </c>
      <c r="AA44" s="501" t="s">
        <v>1293</v>
      </c>
      <c r="AB44" s="507">
        <v>10</v>
      </c>
      <c r="AC44" s="507">
        <f>P44+T44+V44+X44+Z44+AB44</f>
        <v>100</v>
      </c>
      <c r="AD44" s="507" t="s">
        <v>138</v>
      </c>
      <c r="AE44" s="501" t="s">
        <v>139</v>
      </c>
      <c r="AF44" s="507" t="s">
        <v>138</v>
      </c>
      <c r="AG44" s="501" t="s">
        <v>140</v>
      </c>
      <c r="AH44" s="506"/>
      <c r="AI44" s="506"/>
      <c r="AJ44" s="657"/>
      <c r="AK44" s="506"/>
      <c r="AL44" s="461"/>
      <c r="AM44" s="726"/>
      <c r="AN44" s="86">
        <v>2</v>
      </c>
      <c r="AO44" s="86"/>
      <c r="AP44" s="2"/>
      <c r="AQ44" s="2"/>
      <c r="AR44" s="2"/>
      <c r="AS44" s="2"/>
      <c r="AT44" s="2"/>
      <c r="AU44" s="2"/>
      <c r="AV44" s="2"/>
      <c r="AW44" s="2"/>
      <c r="AX44" s="2"/>
      <c r="AY44" s="2"/>
      <c r="AZ44" s="2"/>
      <c r="BA44" s="2"/>
      <c r="BB44" s="2"/>
      <c r="BC44" s="2"/>
      <c r="BD44" s="2"/>
      <c r="BE44" s="2"/>
      <c r="BF44" s="2"/>
      <c r="BG44" s="2"/>
    </row>
    <row r="45" spans="1:59" ht="153" customHeight="1">
      <c r="A45" s="502"/>
      <c r="B45" s="502"/>
      <c r="C45" s="166" t="s">
        <v>229</v>
      </c>
      <c r="D45" s="108" t="s">
        <v>1294</v>
      </c>
      <c r="E45" s="502"/>
      <c r="F45" s="502"/>
      <c r="G45" s="108" t="s">
        <v>1295</v>
      </c>
      <c r="H45" s="502"/>
      <c r="I45" s="531"/>
      <c r="J45" s="502"/>
      <c r="K45" s="502"/>
      <c r="L45" s="502"/>
      <c r="M45" s="502"/>
      <c r="N45" s="502"/>
      <c r="O45" s="502"/>
      <c r="P45" s="502"/>
      <c r="Q45" s="502"/>
      <c r="R45" s="502"/>
      <c r="S45" s="502"/>
      <c r="T45" s="502"/>
      <c r="U45" s="502"/>
      <c r="V45" s="502"/>
      <c r="W45" s="502"/>
      <c r="X45" s="502"/>
      <c r="Y45" s="502"/>
      <c r="Z45" s="502"/>
      <c r="AA45" s="502"/>
      <c r="AB45" s="502"/>
      <c r="AC45" s="502"/>
      <c r="AD45" s="502"/>
      <c r="AE45" s="502"/>
      <c r="AF45" s="502"/>
      <c r="AG45" s="502"/>
      <c r="AH45" s="502"/>
      <c r="AI45" s="502"/>
      <c r="AJ45" s="531"/>
      <c r="AK45" s="502"/>
      <c r="AL45" s="156">
        <v>3</v>
      </c>
      <c r="AM45" s="400" t="s">
        <v>1843</v>
      </c>
      <c r="AN45" s="86">
        <v>3</v>
      </c>
      <c r="AO45" s="398" t="s">
        <v>1907</v>
      </c>
      <c r="AP45" s="2"/>
      <c r="AQ45" s="2"/>
      <c r="AR45" s="2"/>
      <c r="AS45" s="2"/>
      <c r="AT45" s="2"/>
      <c r="AU45" s="2"/>
      <c r="AV45" s="2"/>
      <c r="AW45" s="2"/>
      <c r="AX45" s="2"/>
      <c r="AY45" s="2"/>
      <c r="AZ45" s="2"/>
      <c r="BA45" s="2"/>
      <c r="BB45" s="2"/>
      <c r="BC45" s="2"/>
      <c r="BD45" s="2"/>
      <c r="BE45" s="2"/>
      <c r="BF45" s="2"/>
      <c r="BG45" s="2"/>
    </row>
    <row r="46" spans="1:59" ht="15.75" customHeight="1">
      <c r="A46" s="170"/>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315"/>
      <c r="AD46" s="170"/>
      <c r="AE46" s="170"/>
      <c r="AF46" s="170"/>
      <c r="AG46" s="170"/>
      <c r="AH46" s="170"/>
      <c r="AI46" s="170"/>
      <c r="AJ46" s="170"/>
      <c r="AK46" s="170"/>
      <c r="AL46" s="170"/>
      <c r="AM46" s="170"/>
      <c r="AN46" s="170"/>
      <c r="AO46" s="170"/>
      <c r="AP46" s="2"/>
      <c r="AQ46" s="2"/>
      <c r="AR46" s="2"/>
      <c r="AS46" s="2"/>
      <c r="AT46" s="2"/>
      <c r="AU46" s="2"/>
      <c r="AV46" s="2"/>
      <c r="AW46" s="2"/>
      <c r="AX46" s="2"/>
      <c r="AY46" s="2"/>
      <c r="AZ46" s="2"/>
      <c r="BA46" s="2"/>
      <c r="BB46" s="2"/>
      <c r="BC46" s="2"/>
      <c r="BD46" s="2"/>
      <c r="BE46" s="2"/>
      <c r="BF46" s="2"/>
      <c r="BG46" s="2"/>
    </row>
    <row r="47" spans="1:59" ht="15.75" customHeight="1">
      <c r="F47" s="2"/>
      <c r="L47" s="2"/>
      <c r="P47" s="2"/>
      <c r="Q47" s="2"/>
      <c r="R47" s="2"/>
      <c r="S47" s="2"/>
      <c r="T47" s="2"/>
      <c r="V47" s="2"/>
      <c r="X47" s="2"/>
      <c r="Z47" s="2"/>
      <c r="AB47" s="2"/>
      <c r="AE47" s="2"/>
      <c r="AF47" s="2"/>
      <c r="AG47" s="2"/>
      <c r="AM47" s="2"/>
    </row>
    <row r="48" spans="1:59" ht="15.75" customHeight="1">
      <c r="F48" s="2"/>
      <c r="L48" s="2"/>
      <c r="P48" s="2"/>
      <c r="Q48" s="2"/>
      <c r="R48" s="2"/>
      <c r="S48" s="2"/>
      <c r="T48" s="2"/>
      <c r="V48" s="2"/>
      <c r="X48" s="2"/>
      <c r="Z48" s="2"/>
      <c r="AB48" s="2"/>
      <c r="AE48" s="2"/>
      <c r="AF48" s="2"/>
      <c r="AG48" s="2"/>
      <c r="AM48" s="2"/>
    </row>
    <row r="49" spans="6:39" ht="15.75" customHeight="1">
      <c r="F49" s="2"/>
      <c r="L49" s="2"/>
      <c r="P49" s="2"/>
      <c r="Q49" s="2"/>
      <c r="R49" s="2"/>
      <c r="S49" s="2"/>
      <c r="T49" s="2"/>
      <c r="V49" s="2"/>
      <c r="X49" s="2"/>
      <c r="Z49" s="2"/>
      <c r="AB49" s="2"/>
      <c r="AE49" s="2"/>
      <c r="AF49" s="2"/>
      <c r="AG49" s="2"/>
      <c r="AM49" s="2"/>
    </row>
    <row r="50" spans="6:39" ht="15.75" customHeight="1">
      <c r="F50" s="2"/>
      <c r="L50" s="2"/>
      <c r="P50" s="2"/>
      <c r="Q50" s="2"/>
      <c r="R50" s="2"/>
      <c r="S50" s="2"/>
      <c r="T50" s="2"/>
      <c r="V50" s="2"/>
      <c r="X50" s="2"/>
      <c r="Z50" s="2"/>
      <c r="AB50" s="2"/>
      <c r="AE50" s="2"/>
      <c r="AF50" s="2"/>
      <c r="AG50" s="2"/>
      <c r="AM50" s="2"/>
    </row>
    <row r="51" spans="6:39" ht="15.75" customHeight="1">
      <c r="F51" s="2"/>
      <c r="L51" s="2"/>
      <c r="P51" s="2"/>
      <c r="Q51" s="2"/>
      <c r="R51" s="2"/>
      <c r="S51" s="2"/>
      <c r="T51" s="2"/>
      <c r="V51" s="2"/>
      <c r="X51" s="2"/>
      <c r="Z51" s="2"/>
      <c r="AB51" s="2"/>
      <c r="AE51" s="2"/>
      <c r="AF51" s="2"/>
      <c r="AG51" s="2"/>
      <c r="AM51" s="2"/>
    </row>
    <row r="52" spans="6:39" ht="15.75" customHeight="1">
      <c r="F52" s="2"/>
      <c r="L52" s="2"/>
      <c r="P52" s="2"/>
      <c r="Q52" s="2"/>
      <c r="R52" s="2"/>
      <c r="S52" s="2"/>
      <c r="T52" s="2"/>
      <c r="V52" s="2"/>
      <c r="X52" s="2"/>
      <c r="Z52" s="2"/>
      <c r="AB52" s="2"/>
      <c r="AE52" s="2"/>
      <c r="AF52" s="2"/>
      <c r="AG52" s="2"/>
      <c r="AM52" s="2"/>
    </row>
    <row r="53" spans="6:39" ht="15.75" customHeight="1">
      <c r="F53" s="2"/>
      <c r="L53" s="2"/>
      <c r="P53" s="2"/>
      <c r="Q53" s="2"/>
      <c r="R53" s="2"/>
      <c r="S53" s="2"/>
      <c r="T53" s="2"/>
      <c r="V53" s="2"/>
      <c r="X53" s="2"/>
      <c r="Z53" s="2"/>
      <c r="AB53" s="2"/>
      <c r="AE53" s="2"/>
      <c r="AF53" s="2"/>
      <c r="AG53" s="2"/>
      <c r="AM53" s="2"/>
    </row>
    <row r="54" spans="6:39" ht="15.75" customHeight="1">
      <c r="F54" s="2"/>
      <c r="L54" s="2"/>
      <c r="P54" s="2"/>
      <c r="Q54" s="2"/>
      <c r="R54" s="2"/>
      <c r="S54" s="2"/>
      <c r="T54" s="2"/>
      <c r="V54" s="2"/>
      <c r="X54" s="2"/>
      <c r="Z54" s="2"/>
      <c r="AB54" s="2"/>
      <c r="AE54" s="2"/>
      <c r="AF54" s="2"/>
      <c r="AG54" s="2"/>
      <c r="AM54" s="2"/>
    </row>
    <row r="55" spans="6:39" ht="15.75" customHeight="1">
      <c r="F55" s="2"/>
      <c r="L55" s="2"/>
      <c r="P55" s="2"/>
      <c r="Q55" s="2"/>
      <c r="R55" s="2"/>
      <c r="S55" s="2"/>
      <c r="T55" s="2"/>
      <c r="V55" s="2"/>
      <c r="X55" s="2"/>
      <c r="Z55" s="2"/>
      <c r="AB55" s="2"/>
      <c r="AE55" s="2"/>
      <c r="AF55" s="2"/>
      <c r="AG55" s="2"/>
      <c r="AM55" s="2"/>
    </row>
    <row r="56" spans="6:39" ht="15.75" customHeight="1">
      <c r="F56" s="2"/>
      <c r="L56" s="2"/>
      <c r="P56" s="2"/>
      <c r="Q56" s="2"/>
      <c r="R56" s="2"/>
      <c r="S56" s="2"/>
      <c r="T56" s="2"/>
      <c r="V56" s="2"/>
      <c r="X56" s="2"/>
      <c r="Z56" s="2"/>
      <c r="AB56" s="2"/>
      <c r="AE56" s="2"/>
      <c r="AF56" s="2"/>
      <c r="AG56" s="2"/>
      <c r="AM56" s="2"/>
    </row>
    <row r="57" spans="6:39" ht="15.75" customHeight="1">
      <c r="F57" s="2"/>
      <c r="L57" s="2"/>
      <c r="P57" s="2"/>
      <c r="Q57" s="2"/>
      <c r="R57" s="2"/>
      <c r="S57" s="2"/>
      <c r="T57" s="2"/>
      <c r="V57" s="2"/>
      <c r="X57" s="2"/>
      <c r="Z57" s="2"/>
      <c r="AB57" s="2"/>
      <c r="AE57" s="2"/>
      <c r="AF57" s="2"/>
      <c r="AG57" s="2"/>
      <c r="AM57" s="2"/>
    </row>
    <row r="58" spans="6:39" ht="15.75" customHeight="1">
      <c r="F58" s="2"/>
      <c r="L58" s="2"/>
      <c r="P58" s="2"/>
      <c r="Q58" s="2"/>
      <c r="R58" s="2"/>
      <c r="S58" s="2"/>
      <c r="T58" s="2"/>
      <c r="V58" s="2"/>
      <c r="X58" s="2"/>
      <c r="Z58" s="2"/>
      <c r="AB58" s="2"/>
      <c r="AE58" s="2"/>
      <c r="AF58" s="2"/>
      <c r="AG58" s="2"/>
      <c r="AM58" s="2"/>
    </row>
    <row r="59" spans="6:39" ht="15.75" customHeight="1">
      <c r="F59" s="2"/>
      <c r="L59" s="2"/>
      <c r="P59" s="2"/>
      <c r="Q59" s="2"/>
      <c r="R59" s="2"/>
      <c r="S59" s="2"/>
      <c r="T59" s="2"/>
      <c r="V59" s="2"/>
      <c r="X59" s="2"/>
      <c r="Z59" s="2"/>
      <c r="AB59" s="2"/>
      <c r="AE59" s="2"/>
      <c r="AF59" s="2"/>
      <c r="AG59" s="2"/>
      <c r="AM59" s="2"/>
    </row>
    <row r="60" spans="6:39" ht="15.75" customHeight="1">
      <c r="F60" s="2"/>
      <c r="L60" s="2"/>
      <c r="P60" s="2"/>
      <c r="Q60" s="2"/>
      <c r="R60" s="2"/>
      <c r="S60" s="2"/>
      <c r="T60" s="2"/>
      <c r="V60" s="2"/>
      <c r="X60" s="2"/>
      <c r="Z60" s="2"/>
      <c r="AB60" s="2"/>
      <c r="AE60" s="2"/>
      <c r="AF60" s="2"/>
      <c r="AG60" s="2"/>
      <c r="AM60" s="2"/>
    </row>
    <row r="61" spans="6:39" ht="15.75" customHeight="1">
      <c r="F61" s="2"/>
      <c r="L61" s="2"/>
      <c r="P61" s="2"/>
      <c r="Q61" s="2"/>
      <c r="R61" s="2"/>
      <c r="S61" s="2"/>
      <c r="T61" s="2"/>
      <c r="V61" s="2"/>
      <c r="X61" s="2"/>
      <c r="Z61" s="2"/>
      <c r="AB61" s="2"/>
      <c r="AE61" s="2"/>
      <c r="AF61" s="2"/>
      <c r="AG61" s="2"/>
      <c r="AM61" s="2"/>
    </row>
    <row r="62" spans="6:39" ht="15.75" customHeight="1">
      <c r="F62" s="2"/>
      <c r="L62" s="2"/>
      <c r="P62" s="2"/>
      <c r="Q62" s="2"/>
      <c r="R62" s="2"/>
      <c r="S62" s="2"/>
      <c r="T62" s="2"/>
      <c r="V62" s="2"/>
      <c r="X62" s="2"/>
      <c r="Z62" s="2"/>
      <c r="AB62" s="2"/>
      <c r="AE62" s="2"/>
      <c r="AF62" s="2"/>
      <c r="AG62" s="2"/>
      <c r="AM62" s="2"/>
    </row>
    <row r="63" spans="6:39" ht="15.75" customHeight="1">
      <c r="F63" s="2"/>
      <c r="L63" s="2"/>
      <c r="P63" s="2"/>
      <c r="Q63" s="2"/>
      <c r="R63" s="2"/>
      <c r="S63" s="2"/>
      <c r="T63" s="2"/>
      <c r="V63" s="2"/>
      <c r="X63" s="2"/>
      <c r="Z63" s="2"/>
      <c r="AB63" s="2"/>
      <c r="AE63" s="2"/>
      <c r="AF63" s="2"/>
      <c r="AG63" s="2"/>
      <c r="AM63" s="2"/>
    </row>
    <row r="64" spans="6:39" ht="15.75" customHeight="1">
      <c r="F64" s="2"/>
      <c r="L64" s="2"/>
      <c r="P64" s="2"/>
      <c r="Q64" s="2"/>
      <c r="R64" s="2"/>
      <c r="S64" s="2"/>
      <c r="T64" s="2"/>
      <c r="V64" s="2"/>
      <c r="X64" s="2"/>
      <c r="Z64" s="2"/>
      <c r="AB64" s="2"/>
      <c r="AE64" s="2"/>
      <c r="AF64" s="2"/>
      <c r="AG64" s="2"/>
      <c r="AM64" s="2"/>
    </row>
    <row r="65" spans="6:39" ht="15.75" customHeight="1">
      <c r="F65" s="2"/>
      <c r="L65" s="2"/>
      <c r="P65" s="2"/>
      <c r="Q65" s="2"/>
      <c r="R65" s="2"/>
      <c r="S65" s="2"/>
      <c r="T65" s="2"/>
      <c r="V65" s="2"/>
      <c r="X65" s="2"/>
      <c r="Z65" s="2"/>
      <c r="AB65" s="2"/>
      <c r="AE65" s="2"/>
      <c r="AF65" s="2"/>
      <c r="AG65" s="2"/>
      <c r="AM65" s="2"/>
    </row>
    <row r="66" spans="6:39" ht="15.75" customHeight="1">
      <c r="F66" s="2"/>
      <c r="L66" s="2"/>
      <c r="P66" s="2"/>
      <c r="Q66" s="2"/>
      <c r="R66" s="2"/>
      <c r="S66" s="2"/>
      <c r="T66" s="2"/>
      <c r="V66" s="2"/>
      <c r="X66" s="2"/>
      <c r="Z66" s="2"/>
      <c r="AB66" s="2"/>
      <c r="AE66" s="2"/>
      <c r="AF66" s="2"/>
      <c r="AG66" s="2"/>
      <c r="AM66" s="2"/>
    </row>
    <row r="67" spans="6:39" ht="15.75" customHeight="1">
      <c r="F67" s="2"/>
      <c r="L67" s="2"/>
      <c r="P67" s="2"/>
      <c r="Q67" s="2"/>
      <c r="R67" s="2"/>
      <c r="S67" s="2"/>
      <c r="T67" s="2"/>
      <c r="V67" s="2"/>
      <c r="X67" s="2"/>
      <c r="Z67" s="2"/>
      <c r="AB67" s="2"/>
      <c r="AE67" s="2"/>
      <c r="AF67" s="2"/>
      <c r="AG67" s="2"/>
      <c r="AM67" s="2"/>
    </row>
    <row r="68" spans="6:39" ht="15.75" customHeight="1">
      <c r="F68" s="2"/>
      <c r="L68" s="2"/>
      <c r="P68" s="2"/>
      <c r="Q68" s="2"/>
      <c r="R68" s="2"/>
      <c r="S68" s="2"/>
      <c r="T68" s="2"/>
      <c r="V68" s="2"/>
      <c r="X68" s="2"/>
      <c r="Z68" s="2"/>
      <c r="AB68" s="2"/>
      <c r="AE68" s="2"/>
      <c r="AF68" s="2"/>
      <c r="AG68" s="2"/>
      <c r="AM68" s="2"/>
    </row>
    <row r="69" spans="6:39" ht="15.75" customHeight="1">
      <c r="F69" s="2"/>
      <c r="L69" s="2"/>
      <c r="P69" s="2"/>
      <c r="Q69" s="2"/>
      <c r="R69" s="2"/>
      <c r="S69" s="2"/>
      <c r="T69" s="2"/>
      <c r="V69" s="2"/>
      <c r="X69" s="2"/>
      <c r="Z69" s="2"/>
      <c r="AB69" s="2"/>
      <c r="AE69" s="2"/>
      <c r="AF69" s="2"/>
      <c r="AG69" s="2"/>
      <c r="AM69" s="2"/>
    </row>
    <row r="70" spans="6:39" ht="15.75" customHeight="1">
      <c r="F70" s="2"/>
      <c r="L70" s="2"/>
      <c r="P70" s="2"/>
      <c r="Q70" s="2"/>
      <c r="R70" s="2"/>
      <c r="S70" s="2"/>
      <c r="T70" s="2"/>
      <c r="V70" s="2"/>
      <c r="X70" s="2"/>
      <c r="Z70" s="2"/>
      <c r="AB70" s="2"/>
      <c r="AE70" s="2"/>
      <c r="AF70" s="2"/>
      <c r="AG70" s="2"/>
      <c r="AM70" s="2"/>
    </row>
    <row r="71" spans="6:39" ht="15.75" customHeight="1">
      <c r="F71" s="2"/>
      <c r="L71" s="2"/>
      <c r="P71" s="2"/>
      <c r="Q71" s="2"/>
      <c r="R71" s="2"/>
      <c r="S71" s="2"/>
      <c r="T71" s="2"/>
      <c r="V71" s="2"/>
      <c r="X71" s="2"/>
      <c r="Z71" s="2"/>
      <c r="AB71" s="2"/>
      <c r="AE71" s="2"/>
      <c r="AF71" s="2"/>
      <c r="AG71" s="2"/>
      <c r="AM71" s="2"/>
    </row>
    <row r="72" spans="6:39" ht="15.75" customHeight="1">
      <c r="F72" s="2"/>
      <c r="L72" s="2"/>
      <c r="P72" s="2"/>
      <c r="Q72" s="2"/>
      <c r="R72" s="2"/>
      <c r="S72" s="2"/>
      <c r="T72" s="2"/>
      <c r="V72" s="2"/>
      <c r="X72" s="2"/>
      <c r="Z72" s="2"/>
      <c r="AB72" s="2"/>
      <c r="AE72" s="2"/>
      <c r="AF72" s="2"/>
      <c r="AG72" s="2"/>
      <c r="AM72" s="2"/>
    </row>
    <row r="73" spans="6:39" ht="15.75" customHeight="1">
      <c r="F73" s="2"/>
      <c r="L73" s="2"/>
      <c r="P73" s="2"/>
      <c r="Q73" s="2"/>
      <c r="R73" s="2"/>
      <c r="S73" s="2"/>
      <c r="T73" s="2"/>
      <c r="V73" s="2"/>
      <c r="X73" s="2"/>
      <c r="Z73" s="2"/>
      <c r="AB73" s="2"/>
      <c r="AE73" s="2"/>
      <c r="AF73" s="2"/>
      <c r="AG73" s="2"/>
      <c r="AM73" s="2"/>
    </row>
    <row r="74" spans="6:39" ht="15.75" customHeight="1">
      <c r="F74" s="2"/>
      <c r="L74" s="2"/>
      <c r="P74" s="2"/>
      <c r="Q74" s="2"/>
      <c r="R74" s="2"/>
      <c r="S74" s="2"/>
      <c r="T74" s="2"/>
      <c r="V74" s="2"/>
      <c r="X74" s="2"/>
      <c r="Z74" s="2"/>
      <c r="AB74" s="2"/>
      <c r="AE74" s="2"/>
      <c r="AF74" s="2"/>
      <c r="AG74" s="2"/>
      <c r="AM74" s="2"/>
    </row>
    <row r="75" spans="6:39" ht="15.75" customHeight="1">
      <c r="F75" s="2"/>
      <c r="L75" s="2"/>
      <c r="P75" s="2"/>
      <c r="Q75" s="2"/>
      <c r="R75" s="2"/>
      <c r="S75" s="2"/>
      <c r="T75" s="2"/>
      <c r="V75" s="2"/>
      <c r="X75" s="2"/>
      <c r="Z75" s="2"/>
      <c r="AB75" s="2"/>
      <c r="AE75" s="2"/>
      <c r="AF75" s="2"/>
      <c r="AG75" s="2"/>
      <c r="AM75" s="2"/>
    </row>
    <row r="76" spans="6:39" ht="15.75" customHeight="1">
      <c r="F76" s="2"/>
      <c r="L76" s="2"/>
      <c r="P76" s="2"/>
      <c r="Q76" s="2"/>
      <c r="R76" s="2"/>
      <c r="S76" s="2"/>
      <c r="T76" s="2"/>
      <c r="V76" s="2"/>
      <c r="X76" s="2"/>
      <c r="Z76" s="2"/>
      <c r="AB76" s="2"/>
      <c r="AE76" s="2"/>
      <c r="AF76" s="2"/>
      <c r="AG76" s="2"/>
      <c r="AM76" s="2"/>
    </row>
    <row r="77" spans="6:39" ht="15.75" customHeight="1">
      <c r="F77" s="2"/>
      <c r="L77" s="2"/>
      <c r="P77" s="2"/>
      <c r="Q77" s="2"/>
      <c r="R77" s="2"/>
      <c r="S77" s="2"/>
      <c r="T77" s="2"/>
      <c r="V77" s="2"/>
      <c r="X77" s="2"/>
      <c r="Z77" s="2"/>
      <c r="AB77" s="2"/>
      <c r="AE77" s="2"/>
      <c r="AF77" s="2"/>
      <c r="AG77" s="2"/>
      <c r="AM77" s="2"/>
    </row>
    <row r="78" spans="6:39" ht="15.75" customHeight="1">
      <c r="F78" s="2"/>
      <c r="L78" s="2"/>
      <c r="P78" s="2"/>
      <c r="Q78" s="2"/>
      <c r="R78" s="2"/>
      <c r="S78" s="2"/>
      <c r="T78" s="2"/>
      <c r="V78" s="2"/>
      <c r="X78" s="2"/>
      <c r="Z78" s="2"/>
      <c r="AB78" s="2"/>
      <c r="AE78" s="2"/>
      <c r="AF78" s="2"/>
      <c r="AG78" s="2"/>
      <c r="AM78" s="2"/>
    </row>
    <row r="79" spans="6:39" ht="15.75" customHeight="1">
      <c r="F79" s="2"/>
      <c r="L79" s="2"/>
      <c r="P79" s="2"/>
      <c r="Q79" s="2"/>
      <c r="R79" s="2"/>
      <c r="S79" s="2"/>
      <c r="T79" s="2"/>
      <c r="V79" s="2"/>
      <c r="X79" s="2"/>
      <c r="Z79" s="2"/>
      <c r="AB79" s="2"/>
      <c r="AE79" s="2"/>
      <c r="AF79" s="2"/>
      <c r="AG79" s="2"/>
      <c r="AM79" s="2"/>
    </row>
    <row r="80" spans="6:39" ht="15.75" customHeight="1">
      <c r="F80" s="2"/>
      <c r="L80" s="2"/>
      <c r="P80" s="2"/>
      <c r="Q80" s="2"/>
      <c r="R80" s="2"/>
      <c r="S80" s="2"/>
      <c r="T80" s="2"/>
      <c r="V80" s="2"/>
      <c r="X80" s="2"/>
      <c r="Z80" s="2"/>
      <c r="AB80" s="2"/>
      <c r="AE80" s="2"/>
      <c r="AF80" s="2"/>
      <c r="AG80" s="2"/>
      <c r="AM80" s="2"/>
    </row>
    <row r="81" spans="6:39" ht="15.75" customHeight="1">
      <c r="F81" s="2"/>
      <c r="L81" s="2"/>
      <c r="P81" s="2"/>
      <c r="Q81" s="2"/>
      <c r="R81" s="2"/>
      <c r="S81" s="2"/>
      <c r="T81" s="2"/>
      <c r="V81" s="2"/>
      <c r="X81" s="2"/>
      <c r="Z81" s="2"/>
      <c r="AB81" s="2"/>
      <c r="AE81" s="2"/>
      <c r="AF81" s="2"/>
      <c r="AG81" s="2"/>
      <c r="AM81" s="2"/>
    </row>
    <row r="82" spans="6:39" ht="15.75" customHeight="1">
      <c r="F82" s="2"/>
      <c r="L82" s="2"/>
      <c r="P82" s="2"/>
      <c r="Q82" s="2"/>
      <c r="R82" s="2"/>
      <c r="S82" s="2"/>
      <c r="T82" s="2"/>
      <c r="V82" s="2"/>
      <c r="X82" s="2"/>
      <c r="Z82" s="2"/>
      <c r="AB82" s="2"/>
      <c r="AE82" s="2"/>
      <c r="AF82" s="2"/>
      <c r="AG82" s="2"/>
      <c r="AM82" s="2"/>
    </row>
    <row r="83" spans="6:39" ht="15.75" customHeight="1">
      <c r="F83" s="2"/>
      <c r="L83" s="2"/>
      <c r="P83" s="2"/>
      <c r="Q83" s="2"/>
      <c r="R83" s="2"/>
      <c r="S83" s="2"/>
      <c r="T83" s="2"/>
      <c r="V83" s="2"/>
      <c r="X83" s="2"/>
      <c r="Z83" s="2"/>
      <c r="AB83" s="2"/>
      <c r="AE83" s="2"/>
      <c r="AF83" s="2"/>
      <c r="AG83" s="2"/>
      <c r="AM83" s="2"/>
    </row>
    <row r="84" spans="6:39" ht="15.75" customHeight="1">
      <c r="F84" s="2"/>
      <c r="L84" s="2"/>
      <c r="P84" s="2"/>
      <c r="Q84" s="2"/>
      <c r="R84" s="2"/>
      <c r="S84" s="2"/>
      <c r="T84" s="2"/>
      <c r="V84" s="2"/>
      <c r="X84" s="2"/>
      <c r="Z84" s="2"/>
      <c r="AB84" s="2"/>
      <c r="AE84" s="2"/>
      <c r="AF84" s="2"/>
      <c r="AG84" s="2"/>
      <c r="AM84" s="2"/>
    </row>
    <row r="85" spans="6:39" ht="15.75" customHeight="1">
      <c r="F85" s="2"/>
      <c r="L85" s="2"/>
      <c r="P85" s="2"/>
      <c r="Q85" s="2"/>
      <c r="R85" s="2"/>
      <c r="S85" s="2"/>
      <c r="T85" s="2"/>
      <c r="V85" s="2"/>
      <c r="X85" s="2"/>
      <c r="Z85" s="2"/>
      <c r="AB85" s="2"/>
      <c r="AE85" s="2"/>
      <c r="AF85" s="2"/>
      <c r="AG85" s="2"/>
      <c r="AM85" s="2"/>
    </row>
    <row r="86" spans="6:39" ht="15.75" customHeight="1">
      <c r="F86" s="2"/>
      <c r="L86" s="2"/>
      <c r="P86" s="2"/>
      <c r="Q86" s="2"/>
      <c r="R86" s="2"/>
      <c r="S86" s="2"/>
      <c r="T86" s="2"/>
      <c r="V86" s="2"/>
      <c r="X86" s="2"/>
      <c r="Z86" s="2"/>
      <c r="AB86" s="2"/>
      <c r="AE86" s="2"/>
      <c r="AF86" s="2"/>
      <c r="AG86" s="2"/>
      <c r="AM86" s="2"/>
    </row>
    <row r="87" spans="6:39" ht="15.75" customHeight="1">
      <c r="F87" s="2"/>
      <c r="L87" s="2"/>
      <c r="P87" s="2"/>
      <c r="Q87" s="2"/>
      <c r="R87" s="2"/>
      <c r="S87" s="2"/>
      <c r="T87" s="2"/>
      <c r="V87" s="2"/>
      <c r="X87" s="2"/>
      <c r="Z87" s="2"/>
      <c r="AB87" s="2"/>
      <c r="AE87" s="2"/>
      <c r="AF87" s="2"/>
      <c r="AG87" s="2"/>
      <c r="AM87" s="2"/>
    </row>
    <row r="88" spans="6:39" ht="15.75" customHeight="1">
      <c r="F88" s="2"/>
      <c r="L88" s="2"/>
      <c r="P88" s="2"/>
      <c r="Q88" s="2"/>
      <c r="R88" s="2"/>
      <c r="S88" s="2"/>
      <c r="T88" s="2"/>
      <c r="V88" s="2"/>
      <c r="X88" s="2"/>
      <c r="Z88" s="2"/>
      <c r="AB88" s="2"/>
      <c r="AE88" s="2"/>
      <c r="AF88" s="2"/>
      <c r="AG88" s="2"/>
      <c r="AM88" s="2"/>
    </row>
    <row r="89" spans="6:39" ht="15.75" customHeight="1">
      <c r="F89" s="2"/>
      <c r="L89" s="2"/>
      <c r="P89" s="2"/>
      <c r="Q89" s="2"/>
      <c r="R89" s="2"/>
      <c r="S89" s="2"/>
      <c r="T89" s="2"/>
      <c r="V89" s="2"/>
      <c r="X89" s="2"/>
      <c r="Z89" s="2"/>
      <c r="AB89" s="2"/>
      <c r="AE89" s="2"/>
      <c r="AF89" s="2"/>
      <c r="AG89" s="2"/>
      <c r="AM89" s="2"/>
    </row>
    <row r="90" spans="6:39" ht="15.75" customHeight="1">
      <c r="F90" s="2"/>
      <c r="L90" s="2"/>
      <c r="P90" s="2"/>
      <c r="Q90" s="2"/>
      <c r="R90" s="2"/>
      <c r="S90" s="2"/>
      <c r="T90" s="2"/>
      <c r="V90" s="2"/>
      <c r="X90" s="2"/>
      <c r="Z90" s="2"/>
      <c r="AB90" s="2"/>
      <c r="AE90" s="2"/>
      <c r="AF90" s="2"/>
      <c r="AG90" s="2"/>
      <c r="AM90" s="2"/>
    </row>
    <row r="91" spans="6:39" ht="15.75" customHeight="1">
      <c r="F91" s="2"/>
      <c r="L91" s="2"/>
      <c r="P91" s="2"/>
      <c r="Q91" s="2"/>
      <c r="R91" s="2"/>
      <c r="S91" s="2"/>
      <c r="T91" s="2"/>
      <c r="V91" s="2"/>
      <c r="X91" s="2"/>
      <c r="Z91" s="2"/>
      <c r="AB91" s="2"/>
      <c r="AE91" s="2"/>
      <c r="AF91" s="2"/>
      <c r="AG91" s="2"/>
      <c r="AM91" s="2"/>
    </row>
    <row r="92" spans="6:39" ht="15.75" customHeight="1">
      <c r="F92" s="2"/>
      <c r="L92" s="2"/>
      <c r="P92" s="2"/>
      <c r="Q92" s="2"/>
      <c r="R92" s="2"/>
      <c r="S92" s="2"/>
      <c r="T92" s="2"/>
      <c r="V92" s="2"/>
      <c r="X92" s="2"/>
      <c r="Z92" s="2"/>
      <c r="AB92" s="2"/>
      <c r="AE92" s="2"/>
      <c r="AF92" s="2"/>
      <c r="AG92" s="2"/>
      <c r="AM92" s="2"/>
    </row>
    <row r="93" spans="6:39" ht="15.75" customHeight="1">
      <c r="F93" s="2"/>
      <c r="L93" s="2"/>
      <c r="P93" s="2"/>
      <c r="Q93" s="2"/>
      <c r="R93" s="2"/>
      <c r="S93" s="2"/>
      <c r="T93" s="2"/>
      <c r="V93" s="2"/>
      <c r="X93" s="2"/>
      <c r="Z93" s="2"/>
      <c r="AB93" s="2"/>
      <c r="AE93" s="2"/>
      <c r="AF93" s="2"/>
      <c r="AG93" s="2"/>
      <c r="AM93" s="2"/>
    </row>
    <row r="94" spans="6:39" ht="15.75" customHeight="1">
      <c r="F94" s="2"/>
      <c r="L94" s="2"/>
      <c r="P94" s="2"/>
      <c r="Q94" s="2"/>
      <c r="R94" s="2"/>
      <c r="S94" s="2"/>
      <c r="T94" s="2"/>
      <c r="V94" s="2"/>
      <c r="X94" s="2"/>
      <c r="Z94" s="2"/>
      <c r="AB94" s="2"/>
      <c r="AE94" s="2"/>
      <c r="AF94" s="2"/>
      <c r="AG94" s="2"/>
      <c r="AM94" s="2"/>
    </row>
    <row r="95" spans="6:39" ht="15.75" customHeight="1">
      <c r="F95" s="2"/>
      <c r="L95" s="2"/>
      <c r="P95" s="2"/>
      <c r="Q95" s="2"/>
      <c r="R95" s="2"/>
      <c r="S95" s="2"/>
      <c r="T95" s="2"/>
      <c r="V95" s="2"/>
      <c r="X95" s="2"/>
      <c r="Z95" s="2"/>
      <c r="AB95" s="2"/>
      <c r="AE95" s="2"/>
      <c r="AF95" s="2"/>
      <c r="AG95" s="2"/>
      <c r="AM95" s="2"/>
    </row>
    <row r="96" spans="6:39" ht="15.75" customHeight="1">
      <c r="F96" s="2"/>
      <c r="L96" s="2"/>
      <c r="P96" s="2"/>
      <c r="Q96" s="2"/>
      <c r="R96" s="2"/>
      <c r="S96" s="2"/>
      <c r="T96" s="2"/>
      <c r="V96" s="2"/>
      <c r="X96" s="2"/>
      <c r="Z96" s="2"/>
      <c r="AB96" s="2"/>
      <c r="AE96" s="2"/>
      <c r="AF96" s="2"/>
      <c r="AG96" s="2"/>
      <c r="AM96" s="2"/>
    </row>
    <row r="97" spans="3:39" ht="15.75" customHeight="1">
      <c r="F97" s="2"/>
      <c r="L97" s="2"/>
      <c r="P97" s="2"/>
      <c r="Q97" s="2"/>
      <c r="R97" s="2"/>
      <c r="S97" s="2"/>
      <c r="T97" s="2"/>
      <c r="V97" s="2"/>
      <c r="X97" s="2"/>
      <c r="Z97" s="2"/>
      <c r="AB97" s="2"/>
      <c r="AE97" s="2"/>
      <c r="AF97" s="2"/>
      <c r="AG97" s="2"/>
      <c r="AM97" s="2"/>
    </row>
    <row r="98" spans="3:39" ht="15.75" customHeight="1">
      <c r="F98" s="2"/>
      <c r="L98" s="2"/>
      <c r="P98" s="2"/>
      <c r="Q98" s="2"/>
      <c r="R98" s="2"/>
      <c r="S98" s="2"/>
      <c r="T98" s="2"/>
      <c r="V98" s="2"/>
      <c r="X98" s="2"/>
      <c r="Z98" s="2"/>
      <c r="AB98" s="2"/>
      <c r="AE98" s="2"/>
      <c r="AF98" s="2"/>
      <c r="AG98" s="2"/>
      <c r="AM98" s="2"/>
    </row>
    <row r="99" spans="3:39" ht="15.75" customHeight="1">
      <c r="F99" s="2"/>
      <c r="L99" s="2"/>
      <c r="P99" s="2"/>
      <c r="Q99" s="2"/>
      <c r="R99" s="2"/>
      <c r="S99" s="2"/>
      <c r="T99" s="2"/>
      <c r="V99" s="2"/>
      <c r="X99" s="2"/>
      <c r="Z99" s="2"/>
      <c r="AB99" s="2"/>
      <c r="AE99" s="2"/>
      <c r="AF99" s="2"/>
      <c r="AG99" s="2"/>
      <c r="AM99" s="2"/>
    </row>
    <row r="100" spans="3:39" ht="15.75" customHeight="1">
      <c r="F100" s="2"/>
      <c r="L100" s="2"/>
      <c r="P100" s="2"/>
      <c r="Q100" s="2"/>
      <c r="R100" s="2"/>
      <c r="S100" s="2"/>
      <c r="T100" s="2"/>
      <c r="V100" s="2"/>
      <c r="X100" s="2"/>
      <c r="Z100" s="2"/>
      <c r="AB100" s="2"/>
      <c r="AE100" s="2"/>
      <c r="AF100" s="2"/>
      <c r="AG100" s="2"/>
      <c r="AM100" s="2"/>
    </row>
    <row r="101" spans="3:39" ht="15.75" customHeight="1">
      <c r="F101" s="2"/>
      <c r="L101" s="2"/>
      <c r="P101" s="2"/>
      <c r="Q101" s="2"/>
      <c r="R101" s="2"/>
      <c r="S101" s="2"/>
      <c r="T101" s="2"/>
      <c r="V101" s="2"/>
      <c r="X101" s="2"/>
      <c r="Z101" s="2"/>
      <c r="AB101" s="2"/>
      <c r="AE101" s="2"/>
      <c r="AF101" s="2"/>
      <c r="AG101" s="2"/>
      <c r="AM101" s="2"/>
    </row>
    <row r="102" spans="3:39" ht="15.75" customHeight="1">
      <c r="F102" s="2"/>
      <c r="L102" s="2"/>
      <c r="P102" s="2"/>
      <c r="Q102" s="2"/>
      <c r="R102" s="2"/>
      <c r="S102" s="2"/>
      <c r="T102" s="2"/>
      <c r="V102" s="2"/>
      <c r="X102" s="2"/>
      <c r="Z102" s="2"/>
      <c r="AB102" s="2"/>
      <c r="AE102" s="2"/>
      <c r="AF102" s="2"/>
      <c r="AG102" s="2"/>
      <c r="AM102" s="2"/>
    </row>
    <row r="103" spans="3:39" ht="15.75" hidden="1" customHeight="1">
      <c r="F103" s="2"/>
      <c r="L103" s="2"/>
      <c r="P103" s="2"/>
      <c r="Q103" s="2"/>
      <c r="R103" s="2"/>
      <c r="S103" s="2"/>
      <c r="T103" s="2"/>
      <c r="V103" s="2"/>
      <c r="X103" s="2"/>
      <c r="Z103" s="2"/>
      <c r="AB103" s="2"/>
      <c r="AE103" s="2"/>
      <c r="AF103" s="2"/>
      <c r="AG103" s="2"/>
      <c r="AM103" s="2"/>
    </row>
    <row r="104" spans="3:39" ht="15.75" hidden="1" customHeight="1">
      <c r="C104" s="172" t="s">
        <v>5</v>
      </c>
      <c r="D104" s="2"/>
      <c r="E104" s="173" t="s">
        <v>218</v>
      </c>
      <c r="F104" s="174"/>
      <c r="G104" s="175" t="s">
        <v>219</v>
      </c>
      <c r="H104" s="2"/>
      <c r="I104" s="173" t="s">
        <v>220</v>
      </c>
      <c r="J104" s="2"/>
      <c r="K104" s="2"/>
      <c r="L104" s="2"/>
      <c r="P104" s="2"/>
      <c r="Q104" s="2"/>
      <c r="R104" s="2"/>
      <c r="S104" s="2"/>
      <c r="T104" s="2"/>
      <c r="V104" s="2"/>
      <c r="X104" s="2"/>
      <c r="Z104" s="2"/>
      <c r="AB104" s="2"/>
      <c r="AE104" s="2"/>
      <c r="AF104" s="2"/>
      <c r="AG104" s="2"/>
      <c r="AM104" s="2"/>
    </row>
    <row r="105" spans="3:39" ht="15.75" hidden="1" customHeight="1">
      <c r="C105" s="176" t="s">
        <v>17</v>
      </c>
      <c r="D105" s="2"/>
      <c r="E105" s="65" t="s">
        <v>193</v>
      </c>
      <c r="F105" s="2"/>
      <c r="G105" s="65" t="s">
        <v>221</v>
      </c>
      <c r="H105" s="2"/>
      <c r="I105" s="65" t="s">
        <v>222</v>
      </c>
      <c r="J105" s="2"/>
      <c r="K105" s="2"/>
      <c r="L105" s="2"/>
      <c r="P105" s="2"/>
      <c r="Q105" s="2"/>
      <c r="R105" s="2"/>
      <c r="S105" s="2"/>
      <c r="T105" s="2"/>
      <c r="V105" s="2"/>
      <c r="X105" s="2"/>
      <c r="Z105" s="2"/>
      <c r="AB105" s="2"/>
      <c r="AE105" s="2"/>
      <c r="AF105" s="2"/>
      <c r="AG105" s="2"/>
      <c r="AM105" s="2"/>
    </row>
    <row r="106" spans="3:39" ht="15.75" hidden="1" customHeight="1">
      <c r="C106" s="176" t="s">
        <v>18</v>
      </c>
      <c r="D106" s="2"/>
      <c r="E106" s="65" t="s">
        <v>162</v>
      </c>
      <c r="F106" s="2"/>
      <c r="G106" s="65" t="s">
        <v>199</v>
      </c>
      <c r="H106" s="2"/>
      <c r="I106" s="65" t="s">
        <v>128</v>
      </c>
      <c r="J106" s="2"/>
      <c r="K106" s="2"/>
      <c r="L106" s="2"/>
      <c r="P106" s="2"/>
      <c r="Q106" s="2"/>
      <c r="R106" s="2"/>
      <c r="S106" s="2"/>
      <c r="T106" s="2"/>
      <c r="V106" s="2"/>
      <c r="X106" s="2"/>
      <c r="Z106" s="2"/>
      <c r="AB106" s="2"/>
      <c r="AE106" s="2"/>
      <c r="AF106" s="2"/>
      <c r="AG106" s="2"/>
      <c r="AM106" s="2"/>
    </row>
    <row r="107" spans="3:39" ht="15.75" hidden="1" customHeight="1">
      <c r="C107" s="176" t="s">
        <v>19</v>
      </c>
      <c r="D107" s="2"/>
      <c r="E107" s="65" t="s">
        <v>223</v>
      </c>
      <c r="F107" s="2"/>
      <c r="G107" s="65" t="s">
        <v>126</v>
      </c>
      <c r="H107" s="2"/>
      <c r="I107" s="65" t="s">
        <v>224</v>
      </c>
      <c r="J107" s="2"/>
      <c r="K107" s="2"/>
      <c r="L107" s="2"/>
      <c r="P107" s="2"/>
      <c r="Q107" s="2"/>
      <c r="R107" s="2"/>
      <c r="S107" s="2"/>
      <c r="T107" s="2"/>
      <c r="V107" s="2"/>
      <c r="X107" s="2"/>
      <c r="Z107" s="2"/>
      <c r="AB107" s="2"/>
      <c r="AE107" s="2"/>
      <c r="AF107" s="2"/>
      <c r="AG107" s="2"/>
      <c r="AM107" s="2"/>
    </row>
    <row r="108" spans="3:39" ht="15.75" hidden="1" customHeight="1">
      <c r="C108" s="176" t="s">
        <v>20</v>
      </c>
      <c r="D108" s="2"/>
      <c r="E108" s="65" t="s">
        <v>225</v>
      </c>
      <c r="F108" s="2"/>
      <c r="G108" s="65" t="s">
        <v>226</v>
      </c>
      <c r="H108" s="2"/>
      <c r="I108" s="65" t="s">
        <v>143</v>
      </c>
      <c r="J108" s="2"/>
      <c r="K108" s="2"/>
      <c r="L108" s="2"/>
      <c r="P108" s="2"/>
      <c r="Q108" s="2"/>
      <c r="R108" s="2"/>
      <c r="S108" s="2"/>
      <c r="T108" s="2"/>
      <c r="V108" s="2"/>
      <c r="X108" s="2"/>
      <c r="Z108" s="2"/>
      <c r="AB108" s="2"/>
      <c r="AE108" s="2"/>
      <c r="AF108" s="2"/>
      <c r="AG108" s="2"/>
      <c r="AM108" s="2"/>
    </row>
    <row r="109" spans="3:39" ht="15.75" hidden="1" customHeight="1">
      <c r="C109" s="176" t="s">
        <v>21</v>
      </c>
      <c r="D109" s="2"/>
      <c r="E109" s="65" t="s">
        <v>227</v>
      </c>
      <c r="F109" s="2"/>
      <c r="G109" s="177" t="s">
        <v>141</v>
      </c>
      <c r="H109" s="2"/>
      <c r="I109" s="2"/>
      <c r="J109" s="2"/>
      <c r="K109" s="2"/>
      <c r="L109" s="2"/>
      <c r="P109" s="2"/>
      <c r="Q109" s="2"/>
      <c r="R109" s="2"/>
      <c r="S109" s="2"/>
      <c r="T109" s="2"/>
      <c r="V109" s="2"/>
      <c r="X109" s="2"/>
      <c r="Z109" s="2"/>
      <c r="AB109" s="2"/>
      <c r="AE109" s="2"/>
      <c r="AF109" s="2"/>
      <c r="AG109" s="2"/>
      <c r="AM109" s="2"/>
    </row>
    <row r="110" spans="3:39" ht="15.75" hidden="1" customHeight="1">
      <c r="C110" s="176" t="s">
        <v>22</v>
      </c>
      <c r="D110" s="2"/>
      <c r="E110" s="65" t="s">
        <v>228</v>
      </c>
      <c r="F110" s="2"/>
      <c r="G110" s="2"/>
      <c r="H110" s="2"/>
      <c r="I110" s="173" t="s">
        <v>104</v>
      </c>
      <c r="J110" s="2"/>
      <c r="K110" s="2"/>
      <c r="L110" s="2"/>
      <c r="P110" s="2"/>
      <c r="Q110" s="2"/>
      <c r="R110" s="2"/>
      <c r="S110" s="2"/>
      <c r="T110" s="2"/>
      <c r="V110" s="2"/>
      <c r="X110" s="2"/>
      <c r="Z110" s="2"/>
      <c r="AB110" s="2"/>
      <c r="AE110" s="2"/>
      <c r="AF110" s="2"/>
      <c r="AG110" s="2"/>
      <c r="AM110" s="2"/>
    </row>
    <row r="111" spans="3:39" ht="15.75" hidden="1" customHeight="1">
      <c r="C111" s="176" t="s">
        <v>23</v>
      </c>
      <c r="D111" s="2"/>
      <c r="E111" s="65" t="s">
        <v>229</v>
      </c>
      <c r="F111" s="2"/>
      <c r="G111" s="175" t="s">
        <v>230</v>
      </c>
      <c r="H111" s="2"/>
      <c r="I111" s="65" t="s">
        <v>158</v>
      </c>
      <c r="J111" s="2"/>
      <c r="K111" s="2"/>
      <c r="L111" s="2"/>
      <c r="P111" s="2"/>
      <c r="Q111" s="2"/>
      <c r="R111" s="2"/>
      <c r="S111" s="2"/>
      <c r="T111" s="2"/>
      <c r="V111" s="2"/>
      <c r="X111" s="2"/>
      <c r="Z111" s="2"/>
      <c r="AB111" s="2"/>
      <c r="AE111" s="2"/>
      <c r="AF111" s="2"/>
      <c r="AG111" s="2"/>
      <c r="AM111" s="2"/>
    </row>
    <row r="112" spans="3:39" ht="15.75" hidden="1" customHeight="1">
      <c r="C112" s="176" t="s">
        <v>344</v>
      </c>
      <c r="D112" s="2"/>
      <c r="E112" s="65" t="s">
        <v>121</v>
      </c>
      <c r="F112" s="2"/>
      <c r="G112" s="65" t="s">
        <v>231</v>
      </c>
      <c r="H112" s="2"/>
      <c r="I112" s="65" t="s">
        <v>131</v>
      </c>
      <c r="J112" s="2"/>
      <c r="K112" s="2"/>
      <c r="L112" s="2"/>
      <c r="P112" s="2"/>
      <c r="Q112" s="2"/>
      <c r="R112" s="2"/>
      <c r="S112" s="2"/>
      <c r="T112" s="2"/>
      <c r="V112" s="2"/>
      <c r="X112" s="2"/>
      <c r="Z112" s="2"/>
      <c r="AB112" s="2"/>
      <c r="AE112" s="2"/>
      <c r="AF112" s="2"/>
      <c r="AG112" s="2"/>
      <c r="AM112" s="2"/>
    </row>
    <row r="113" spans="3:39" ht="15.75" hidden="1" customHeight="1">
      <c r="C113" s="176" t="s">
        <v>26</v>
      </c>
      <c r="D113" s="2"/>
      <c r="E113" s="65" t="s">
        <v>146</v>
      </c>
      <c r="F113" s="2"/>
      <c r="G113" s="65" t="s">
        <v>232</v>
      </c>
      <c r="H113" s="2"/>
      <c r="I113" s="2"/>
      <c r="J113" s="2"/>
      <c r="K113" s="2"/>
      <c r="L113" s="2"/>
      <c r="P113" s="2"/>
      <c r="Q113" s="2"/>
      <c r="R113" s="2"/>
      <c r="S113" s="2"/>
      <c r="T113" s="2"/>
      <c r="V113" s="2"/>
      <c r="X113" s="2"/>
      <c r="Z113" s="2"/>
      <c r="AB113" s="2"/>
      <c r="AE113" s="2"/>
      <c r="AF113" s="2"/>
      <c r="AG113" s="2"/>
      <c r="AM113" s="2"/>
    </row>
    <row r="114" spans="3:39" ht="15.75" hidden="1" customHeight="1">
      <c r="C114" s="176" t="s">
        <v>27</v>
      </c>
      <c r="D114" s="2"/>
      <c r="E114" s="65" t="s">
        <v>233</v>
      </c>
      <c r="F114" s="2"/>
      <c r="G114" s="65" t="s">
        <v>127</v>
      </c>
      <c r="H114" s="2"/>
      <c r="I114" s="178" t="s">
        <v>234</v>
      </c>
      <c r="J114" s="2"/>
      <c r="K114" s="2"/>
      <c r="L114" s="2"/>
      <c r="P114" s="2"/>
      <c r="Q114" s="2"/>
      <c r="R114" s="2"/>
      <c r="S114" s="2"/>
      <c r="T114" s="2"/>
      <c r="V114" s="2"/>
      <c r="X114" s="2"/>
      <c r="Z114" s="2"/>
      <c r="AB114" s="2"/>
      <c r="AE114" s="2"/>
      <c r="AF114" s="2"/>
      <c r="AG114" s="2"/>
      <c r="AM114" s="2"/>
    </row>
    <row r="115" spans="3:39" ht="15.75" hidden="1" customHeight="1">
      <c r="C115" s="176" t="s">
        <v>25</v>
      </c>
      <c r="D115" s="2"/>
      <c r="E115" s="65" t="s">
        <v>235</v>
      </c>
      <c r="F115" s="2"/>
      <c r="G115" s="65" t="s">
        <v>200</v>
      </c>
      <c r="H115" s="2"/>
      <c r="I115" s="179">
        <v>15</v>
      </c>
      <c r="J115" s="180">
        <v>30</v>
      </c>
      <c r="K115" s="2"/>
      <c r="L115" s="2"/>
      <c r="P115" s="2"/>
      <c r="Q115" s="2"/>
      <c r="R115" s="2"/>
      <c r="S115" s="2"/>
      <c r="T115" s="2"/>
      <c r="V115" s="2"/>
      <c r="X115" s="2"/>
      <c r="Z115" s="2"/>
      <c r="AB115" s="2"/>
      <c r="AE115" s="2"/>
      <c r="AF115" s="2"/>
      <c r="AG115" s="2"/>
      <c r="AM115" s="2"/>
    </row>
    <row r="116" spans="3:39" ht="15.75" hidden="1" customHeight="1">
      <c r="C116" s="176" t="s">
        <v>28</v>
      </c>
      <c r="D116" s="2"/>
      <c r="E116" s="65" t="s">
        <v>236</v>
      </c>
      <c r="F116" s="2"/>
      <c r="G116" s="65" t="s">
        <v>142</v>
      </c>
      <c r="H116" s="2"/>
      <c r="I116" s="179">
        <v>0</v>
      </c>
      <c r="J116" s="180">
        <v>0</v>
      </c>
      <c r="K116" s="2"/>
      <c r="L116" s="2"/>
      <c r="P116" s="2"/>
      <c r="Q116" s="2"/>
      <c r="R116" s="2"/>
      <c r="S116" s="2"/>
      <c r="T116" s="2"/>
      <c r="V116" s="2"/>
      <c r="X116" s="2"/>
      <c r="Z116" s="2"/>
      <c r="AB116" s="2"/>
      <c r="AE116" s="2"/>
      <c r="AF116" s="2"/>
      <c r="AG116" s="2"/>
      <c r="AM116" s="2"/>
    </row>
    <row r="117" spans="3:39" ht="15.75" hidden="1" customHeight="1">
      <c r="C117" s="176" t="s">
        <v>29</v>
      </c>
      <c r="D117" s="2"/>
      <c r="E117" s="65" t="s">
        <v>237</v>
      </c>
      <c r="F117" s="2"/>
      <c r="G117" s="65" t="s">
        <v>238</v>
      </c>
      <c r="H117" s="2"/>
      <c r="I117" s="181">
        <v>10</v>
      </c>
      <c r="J117" s="2"/>
      <c r="K117" s="2"/>
      <c r="L117" s="2"/>
      <c r="P117" s="2"/>
      <c r="Q117" s="2"/>
      <c r="R117" s="2"/>
      <c r="S117" s="2"/>
      <c r="T117" s="2"/>
      <c r="V117" s="2"/>
      <c r="X117" s="2"/>
      <c r="Z117" s="2"/>
      <c r="AB117" s="2"/>
      <c r="AE117" s="2"/>
      <c r="AF117" s="2"/>
      <c r="AG117" s="2"/>
      <c r="AM117" s="2"/>
    </row>
    <row r="118" spans="3:39" ht="15.75" hidden="1" customHeight="1">
      <c r="C118" s="176" t="s">
        <v>30</v>
      </c>
      <c r="D118" s="2"/>
      <c r="E118" s="65" t="s">
        <v>239</v>
      </c>
      <c r="F118" s="2"/>
      <c r="G118" s="65" t="s">
        <v>140</v>
      </c>
      <c r="H118" s="2"/>
      <c r="I118" s="182">
        <v>5</v>
      </c>
      <c r="J118" s="2"/>
      <c r="K118" s="2"/>
      <c r="L118" s="2"/>
      <c r="P118" s="2"/>
      <c r="Q118" s="2"/>
      <c r="R118" s="2"/>
      <c r="S118" s="2"/>
      <c r="T118" s="2"/>
      <c r="V118" s="2"/>
      <c r="X118" s="2"/>
      <c r="Z118" s="2"/>
      <c r="AB118" s="2"/>
      <c r="AE118" s="2"/>
      <c r="AF118" s="2"/>
      <c r="AG118" s="2"/>
      <c r="AM118" s="2"/>
    </row>
    <row r="119" spans="3:39" ht="15.75" hidden="1" customHeight="1">
      <c r="C119" s="2"/>
      <c r="D119" s="2"/>
      <c r="E119" s="65" t="s">
        <v>240</v>
      </c>
      <c r="F119" s="2"/>
      <c r="G119" s="65" t="s">
        <v>241</v>
      </c>
      <c r="H119" s="2"/>
      <c r="I119" s="181">
        <v>0</v>
      </c>
      <c r="J119" s="2"/>
      <c r="K119" s="2"/>
      <c r="L119" s="2"/>
      <c r="P119" s="2"/>
      <c r="Q119" s="2"/>
      <c r="R119" s="2"/>
      <c r="S119" s="2"/>
      <c r="T119" s="2"/>
      <c r="V119" s="2"/>
      <c r="X119" s="2"/>
      <c r="Z119" s="2"/>
      <c r="AB119" s="2"/>
      <c r="AE119" s="2"/>
      <c r="AF119" s="2"/>
      <c r="AG119" s="2"/>
      <c r="AM119" s="2"/>
    </row>
    <row r="120" spans="3:39" ht="15.75" hidden="1" customHeight="1">
      <c r="C120" s="172" t="s">
        <v>242</v>
      </c>
      <c r="D120" s="2"/>
      <c r="E120" s="65" t="s">
        <v>243</v>
      </c>
      <c r="F120" s="2"/>
      <c r="G120" s="65" t="s">
        <v>244</v>
      </c>
      <c r="H120" s="2"/>
      <c r="I120" s="2"/>
      <c r="J120" s="2"/>
      <c r="K120" s="2"/>
      <c r="L120" s="2"/>
      <c r="P120" s="2"/>
      <c r="Q120" s="2"/>
      <c r="R120" s="2"/>
      <c r="S120" s="2"/>
      <c r="T120" s="2"/>
      <c r="V120" s="2"/>
      <c r="X120" s="2"/>
      <c r="Z120" s="2"/>
      <c r="AB120" s="2"/>
      <c r="AE120" s="2"/>
      <c r="AF120" s="2"/>
      <c r="AG120" s="2"/>
      <c r="AM120" s="2"/>
    </row>
    <row r="121" spans="3:39" ht="15.75" hidden="1" customHeight="1">
      <c r="C121" s="176" t="s">
        <v>6</v>
      </c>
      <c r="D121" s="2"/>
      <c r="E121" s="65" t="s">
        <v>245</v>
      </c>
      <c r="F121" s="2"/>
      <c r="G121" s="65" t="s">
        <v>246</v>
      </c>
      <c r="H121" s="2"/>
      <c r="I121" s="175" t="s">
        <v>247</v>
      </c>
      <c r="J121" s="2"/>
      <c r="K121" s="2"/>
      <c r="L121" s="2"/>
      <c r="P121" s="2"/>
      <c r="Q121" s="2"/>
      <c r="R121" s="2"/>
      <c r="S121" s="2"/>
      <c r="T121" s="2"/>
      <c r="V121" s="2"/>
      <c r="X121" s="2"/>
      <c r="Z121" s="2"/>
      <c r="AB121" s="2"/>
      <c r="AE121" s="2"/>
      <c r="AF121" s="2"/>
      <c r="AG121" s="2"/>
      <c r="AM121" s="2"/>
    </row>
    <row r="122" spans="3:39" ht="15.75" hidden="1" customHeight="1">
      <c r="C122" s="176" t="s">
        <v>248</v>
      </c>
      <c r="D122" s="2"/>
      <c r="E122" s="65" t="s">
        <v>210</v>
      </c>
      <c r="F122" s="2"/>
      <c r="G122" s="2"/>
      <c r="H122" s="2"/>
      <c r="I122" s="65" t="s">
        <v>139</v>
      </c>
      <c r="J122" s="2"/>
      <c r="K122" s="2"/>
      <c r="L122" s="2"/>
      <c r="P122" s="2"/>
      <c r="Q122" s="2"/>
      <c r="R122" s="2"/>
      <c r="S122" s="2"/>
      <c r="T122" s="2"/>
      <c r="V122" s="2"/>
      <c r="X122" s="2"/>
      <c r="Z122" s="2"/>
      <c r="AB122" s="2"/>
      <c r="AE122" s="2"/>
      <c r="AF122" s="2"/>
      <c r="AG122" s="2"/>
      <c r="AM122" s="2"/>
    </row>
    <row r="123" spans="3:39" ht="15.75" hidden="1" customHeight="1">
      <c r="C123" s="176" t="s">
        <v>9</v>
      </c>
      <c r="D123" s="2"/>
      <c r="E123" s="2"/>
      <c r="F123" s="2"/>
      <c r="G123" s="2"/>
      <c r="H123" s="2"/>
      <c r="I123" s="65" t="s">
        <v>249</v>
      </c>
      <c r="J123" s="2"/>
      <c r="K123" s="2"/>
      <c r="L123" s="2"/>
      <c r="P123" s="2"/>
      <c r="Q123" s="2"/>
      <c r="R123" s="2"/>
      <c r="S123" s="2"/>
      <c r="T123" s="2"/>
      <c r="V123" s="2"/>
      <c r="X123" s="2"/>
      <c r="Z123" s="2"/>
      <c r="AB123" s="2"/>
      <c r="AE123" s="2"/>
      <c r="AF123" s="2"/>
      <c r="AG123" s="2"/>
      <c r="AM123" s="2"/>
    </row>
    <row r="124" spans="3:39" ht="15.75" hidden="1" customHeight="1">
      <c r="C124" s="176" t="s">
        <v>250</v>
      </c>
      <c r="D124" s="2"/>
      <c r="E124" s="178" t="s">
        <v>251</v>
      </c>
      <c r="F124" s="2"/>
      <c r="G124" s="175" t="s">
        <v>116</v>
      </c>
      <c r="H124" s="2"/>
      <c r="I124" s="65" t="s">
        <v>252</v>
      </c>
      <c r="J124" s="2"/>
      <c r="K124" s="2"/>
      <c r="L124" s="2"/>
      <c r="P124" s="2"/>
      <c r="Q124" s="2"/>
      <c r="R124" s="2"/>
      <c r="S124" s="2"/>
      <c r="T124" s="2"/>
      <c r="V124" s="2"/>
      <c r="X124" s="2"/>
      <c r="Z124" s="2"/>
      <c r="AB124" s="2"/>
      <c r="AE124" s="2"/>
      <c r="AF124" s="2"/>
      <c r="AG124" s="2"/>
      <c r="AM124" s="2"/>
    </row>
    <row r="125" spans="3:39" ht="15.75" hidden="1" customHeight="1">
      <c r="C125" s="176" t="s">
        <v>12</v>
      </c>
      <c r="D125" s="2"/>
      <c r="E125" s="183" t="s">
        <v>201</v>
      </c>
      <c r="F125" s="2"/>
      <c r="G125" s="65" t="s">
        <v>138</v>
      </c>
      <c r="H125" s="2"/>
      <c r="I125" s="184"/>
      <c r="J125" s="2"/>
      <c r="K125" s="2"/>
      <c r="L125" s="2"/>
      <c r="P125" s="2"/>
      <c r="Q125" s="2"/>
      <c r="R125" s="2"/>
      <c r="S125" s="2"/>
      <c r="T125" s="2"/>
      <c r="V125" s="2"/>
      <c r="X125" s="2"/>
      <c r="Z125" s="2"/>
      <c r="AB125" s="2"/>
      <c r="AE125" s="2"/>
      <c r="AF125" s="2"/>
      <c r="AG125" s="2"/>
      <c r="AM125" s="2"/>
    </row>
    <row r="126" spans="3:39" ht="15.75" hidden="1" customHeight="1">
      <c r="C126" s="176" t="s">
        <v>7</v>
      </c>
      <c r="D126" s="2"/>
      <c r="E126" s="183" t="s">
        <v>129</v>
      </c>
      <c r="F126" s="2"/>
      <c r="G126" s="65" t="s">
        <v>253</v>
      </c>
      <c r="H126" s="174"/>
      <c r="I126" s="185" t="s">
        <v>254</v>
      </c>
      <c r="J126" s="2"/>
      <c r="K126" s="2"/>
      <c r="L126" s="2"/>
      <c r="P126" s="2"/>
      <c r="Q126" s="2"/>
      <c r="R126" s="2"/>
      <c r="S126" s="2"/>
      <c r="T126" s="2"/>
      <c r="V126" s="2"/>
      <c r="X126" s="2"/>
      <c r="Z126" s="2"/>
      <c r="AB126" s="2"/>
      <c r="AE126" s="2"/>
      <c r="AF126" s="2"/>
      <c r="AG126" s="2"/>
      <c r="AM126" s="2"/>
    </row>
    <row r="127" spans="3:39" ht="15.75" hidden="1" customHeight="1">
      <c r="C127" s="176" t="s">
        <v>255</v>
      </c>
      <c r="D127" s="2"/>
      <c r="E127" s="183" t="s">
        <v>256</v>
      </c>
      <c r="F127" s="2"/>
      <c r="G127" s="65" t="s">
        <v>257</v>
      </c>
      <c r="H127" s="174"/>
      <c r="I127" s="186" t="s">
        <v>238</v>
      </c>
      <c r="J127" s="2"/>
      <c r="K127" s="2"/>
      <c r="L127" s="2"/>
      <c r="P127" s="2"/>
      <c r="Q127" s="2"/>
      <c r="R127" s="2"/>
      <c r="S127" s="2"/>
      <c r="T127" s="2"/>
      <c r="V127" s="2"/>
      <c r="X127" s="2"/>
      <c r="Z127" s="2"/>
      <c r="AB127" s="2"/>
      <c r="AE127" s="2"/>
      <c r="AF127" s="2"/>
      <c r="AG127" s="2"/>
      <c r="AM127" s="2"/>
    </row>
    <row r="128" spans="3:39" ht="15.75" hidden="1" customHeight="1">
      <c r="C128" s="176" t="s">
        <v>258</v>
      </c>
      <c r="D128" s="2"/>
      <c r="E128" s="2"/>
      <c r="F128" s="2"/>
      <c r="G128" s="2"/>
      <c r="H128" s="174"/>
      <c r="I128" s="65" t="s">
        <v>140</v>
      </c>
      <c r="J128" s="2"/>
      <c r="K128" s="2"/>
      <c r="L128" s="2"/>
      <c r="P128" s="2"/>
      <c r="Q128" s="2"/>
      <c r="R128" s="2"/>
      <c r="S128" s="2"/>
      <c r="T128" s="2"/>
      <c r="V128" s="2"/>
      <c r="X128" s="2"/>
      <c r="Z128" s="2"/>
      <c r="AB128" s="2"/>
      <c r="AE128" s="2"/>
      <c r="AF128" s="2"/>
      <c r="AG128" s="2"/>
      <c r="AM128" s="2"/>
    </row>
    <row r="129" spans="3:39" ht="15.75" hidden="1" customHeight="1">
      <c r="C129" s="176" t="s">
        <v>14</v>
      </c>
      <c r="D129" s="2"/>
      <c r="E129" s="2"/>
      <c r="F129" s="2"/>
      <c r="G129" s="2"/>
      <c r="H129" s="2"/>
      <c r="I129" s="2"/>
      <c r="J129" s="2"/>
      <c r="K129" s="2"/>
      <c r="L129" s="2"/>
      <c r="P129" s="2"/>
      <c r="Q129" s="2"/>
      <c r="R129" s="2"/>
      <c r="S129" s="2"/>
      <c r="T129" s="2"/>
      <c r="V129" s="2"/>
      <c r="X129" s="2"/>
      <c r="Z129" s="2"/>
      <c r="AB129" s="2"/>
      <c r="AE129" s="2"/>
      <c r="AF129" s="2"/>
      <c r="AG129" s="2"/>
      <c r="AM129" s="2"/>
    </row>
    <row r="130" spans="3:39" ht="15.75" hidden="1" customHeight="1">
      <c r="C130" s="176" t="s">
        <v>259</v>
      </c>
      <c r="D130" s="2"/>
      <c r="E130" s="2"/>
      <c r="F130" s="2"/>
      <c r="G130" s="2"/>
      <c r="H130" s="2"/>
      <c r="I130" s="2"/>
      <c r="J130" s="2"/>
      <c r="K130" s="2"/>
      <c r="L130" s="2"/>
      <c r="P130" s="2"/>
      <c r="Q130" s="2"/>
      <c r="R130" s="2"/>
      <c r="S130" s="2"/>
      <c r="T130" s="2"/>
      <c r="V130" s="2"/>
      <c r="X130" s="2"/>
      <c r="Z130" s="2"/>
      <c r="AB130" s="2"/>
      <c r="AE130" s="2"/>
      <c r="AF130" s="2"/>
      <c r="AG130" s="2"/>
      <c r="AM130" s="2"/>
    </row>
    <row r="131" spans="3:39" ht="15.75" hidden="1" customHeight="1">
      <c r="C131" s="176" t="s">
        <v>198</v>
      </c>
      <c r="D131" s="2"/>
      <c r="E131" s="2"/>
      <c r="F131" s="2"/>
      <c r="G131" s="2"/>
      <c r="H131" s="2"/>
      <c r="I131" s="2"/>
      <c r="J131" s="2"/>
      <c r="K131" s="2"/>
      <c r="L131" s="2"/>
      <c r="P131" s="2"/>
      <c r="Q131" s="2"/>
      <c r="R131" s="2"/>
      <c r="S131" s="2"/>
      <c r="T131" s="2"/>
      <c r="V131" s="2"/>
      <c r="X131" s="2"/>
      <c r="Z131" s="2"/>
      <c r="AB131" s="2"/>
      <c r="AE131" s="2"/>
      <c r="AF131" s="2"/>
      <c r="AG131" s="2"/>
      <c r="AM131" s="2"/>
    </row>
    <row r="132" spans="3:39" ht="15.75" hidden="1" customHeight="1">
      <c r="C132" s="176" t="s">
        <v>260</v>
      </c>
      <c r="D132" s="2"/>
      <c r="E132" s="2"/>
      <c r="F132" s="2"/>
      <c r="G132" s="2"/>
      <c r="H132" s="2"/>
      <c r="I132" s="2"/>
      <c r="J132" s="2"/>
      <c r="K132" s="2"/>
      <c r="L132" s="2"/>
      <c r="P132" s="2"/>
      <c r="Q132" s="2"/>
      <c r="R132" s="2"/>
      <c r="S132" s="2"/>
      <c r="T132" s="2"/>
      <c r="V132" s="2"/>
      <c r="X132" s="2"/>
      <c r="Z132" s="2"/>
      <c r="AB132" s="2"/>
      <c r="AE132" s="2"/>
      <c r="AF132" s="2"/>
      <c r="AG132" s="2"/>
      <c r="AM132" s="2"/>
    </row>
    <row r="133" spans="3:39" ht="15.75" hidden="1" customHeight="1">
      <c r="C133" s="176" t="s">
        <v>15</v>
      </c>
      <c r="D133" s="2"/>
      <c r="E133" s="2"/>
      <c r="F133" s="2"/>
      <c r="G133" s="2"/>
      <c r="H133" s="2"/>
      <c r="I133" s="2"/>
      <c r="J133" s="2"/>
      <c r="K133" s="2"/>
      <c r="L133" s="2"/>
      <c r="P133" s="2"/>
      <c r="Q133" s="2"/>
      <c r="R133" s="2"/>
      <c r="S133" s="2"/>
      <c r="T133" s="2"/>
      <c r="V133" s="2"/>
      <c r="X133" s="2"/>
      <c r="Z133" s="2"/>
      <c r="AB133" s="2"/>
      <c r="AE133" s="2"/>
      <c r="AF133" s="2"/>
      <c r="AG133" s="2"/>
      <c r="AM133" s="2"/>
    </row>
    <row r="134" spans="3:39" ht="15.75" customHeight="1">
      <c r="C134" s="2"/>
      <c r="D134" s="2"/>
      <c r="E134" s="2"/>
      <c r="F134" s="2"/>
      <c r="G134" s="2"/>
      <c r="H134" s="2"/>
      <c r="I134" s="2"/>
      <c r="J134" s="2"/>
      <c r="K134" s="2"/>
      <c r="L134" s="2"/>
      <c r="P134" s="2"/>
      <c r="Q134" s="2"/>
      <c r="R134" s="2"/>
      <c r="S134" s="2"/>
      <c r="T134" s="2"/>
      <c r="V134" s="2"/>
      <c r="X134" s="2"/>
      <c r="Z134" s="2"/>
      <c r="AB134" s="2"/>
      <c r="AE134" s="2"/>
      <c r="AF134" s="2"/>
      <c r="AG134" s="2"/>
      <c r="AM134" s="2"/>
    </row>
    <row r="135" spans="3:39" ht="15.75" customHeight="1">
      <c r="C135" s="2"/>
      <c r="D135" s="2"/>
      <c r="E135" s="2"/>
      <c r="F135" s="2"/>
      <c r="G135" s="2"/>
      <c r="H135" s="2"/>
      <c r="I135" s="2"/>
      <c r="J135" s="2"/>
      <c r="K135" s="2"/>
      <c r="L135" s="2"/>
      <c r="P135" s="2"/>
      <c r="Q135" s="2"/>
      <c r="R135" s="2"/>
      <c r="S135" s="2"/>
      <c r="T135" s="2"/>
      <c r="V135" s="2"/>
      <c r="X135" s="2"/>
      <c r="Z135" s="2"/>
      <c r="AB135" s="2"/>
      <c r="AE135" s="2"/>
      <c r="AF135" s="2"/>
      <c r="AG135" s="2"/>
      <c r="AM135" s="2"/>
    </row>
    <row r="136" spans="3:39" ht="15.75" customHeight="1">
      <c r="F136" s="2"/>
      <c r="L136" s="2"/>
      <c r="P136" s="2"/>
      <c r="Q136" s="2"/>
      <c r="R136" s="2"/>
      <c r="S136" s="2"/>
      <c r="T136" s="2"/>
      <c r="V136" s="2"/>
      <c r="X136" s="2"/>
      <c r="Z136" s="2"/>
      <c r="AB136" s="2"/>
      <c r="AE136" s="2"/>
      <c r="AF136" s="2"/>
      <c r="AG136" s="2"/>
      <c r="AM136" s="2"/>
    </row>
    <row r="137" spans="3:39" ht="15.75" customHeight="1">
      <c r="F137" s="2"/>
      <c r="L137" s="2"/>
      <c r="P137" s="2"/>
      <c r="Q137" s="2"/>
      <c r="R137" s="2"/>
      <c r="S137" s="2"/>
      <c r="T137" s="2"/>
      <c r="V137" s="2"/>
      <c r="X137" s="2"/>
      <c r="Z137" s="2"/>
      <c r="AB137" s="2"/>
      <c r="AE137" s="2"/>
      <c r="AF137" s="2"/>
      <c r="AG137" s="2"/>
      <c r="AM137" s="2"/>
    </row>
    <row r="138" spans="3:39" ht="15.75" customHeight="1">
      <c r="F138" s="2"/>
      <c r="L138" s="2"/>
      <c r="P138" s="2"/>
      <c r="Q138" s="2"/>
      <c r="R138" s="2"/>
      <c r="S138" s="2"/>
      <c r="T138" s="2"/>
      <c r="V138" s="2"/>
      <c r="X138" s="2"/>
      <c r="Z138" s="2"/>
      <c r="AB138" s="2"/>
      <c r="AE138" s="2"/>
      <c r="AF138" s="2"/>
      <c r="AG138" s="2"/>
      <c r="AM138" s="2"/>
    </row>
    <row r="139" spans="3:39" ht="15.75" customHeight="1">
      <c r="F139" s="2"/>
      <c r="L139" s="2"/>
      <c r="P139" s="2"/>
      <c r="Q139" s="2"/>
      <c r="R139" s="2"/>
      <c r="S139" s="2"/>
      <c r="T139" s="2"/>
      <c r="V139" s="2"/>
      <c r="X139" s="2"/>
      <c r="Z139" s="2"/>
      <c r="AB139" s="2"/>
      <c r="AE139" s="2"/>
      <c r="AF139" s="2"/>
      <c r="AG139" s="2"/>
      <c r="AM139" s="2"/>
    </row>
    <row r="140" spans="3:39" ht="15.75" customHeight="1">
      <c r="F140" s="2"/>
      <c r="L140" s="2"/>
      <c r="P140" s="2"/>
      <c r="Q140" s="2"/>
      <c r="R140" s="2"/>
      <c r="S140" s="2"/>
      <c r="T140" s="2"/>
      <c r="V140" s="2"/>
      <c r="X140" s="2"/>
      <c r="Z140" s="2"/>
      <c r="AB140" s="2"/>
      <c r="AE140" s="2"/>
      <c r="AF140" s="2"/>
      <c r="AG140" s="2"/>
      <c r="AM140" s="2"/>
    </row>
    <row r="141" spans="3:39" ht="15.75" customHeight="1">
      <c r="F141" s="2"/>
      <c r="L141" s="2"/>
      <c r="P141" s="2"/>
      <c r="Q141" s="2"/>
      <c r="R141" s="2"/>
      <c r="S141" s="2"/>
      <c r="T141" s="2"/>
      <c r="V141" s="2"/>
      <c r="X141" s="2"/>
      <c r="Z141" s="2"/>
      <c r="AB141" s="2"/>
      <c r="AE141" s="2"/>
      <c r="AF141" s="2"/>
      <c r="AG141" s="2"/>
      <c r="AM141" s="2"/>
    </row>
    <row r="142" spans="3:39" ht="15.75" customHeight="1">
      <c r="F142" s="2"/>
      <c r="L142" s="2"/>
      <c r="P142" s="2"/>
      <c r="Q142" s="2"/>
      <c r="R142" s="2"/>
      <c r="S142" s="2"/>
      <c r="T142" s="2"/>
      <c r="V142" s="2"/>
      <c r="X142" s="2"/>
      <c r="Z142" s="2"/>
      <c r="AB142" s="2"/>
      <c r="AE142" s="2"/>
      <c r="AF142" s="2"/>
      <c r="AG142" s="2"/>
      <c r="AM142" s="2"/>
    </row>
    <row r="143" spans="3:39" ht="15.75" customHeight="1">
      <c r="F143" s="2"/>
      <c r="L143" s="2"/>
      <c r="P143" s="2"/>
      <c r="Q143" s="2"/>
      <c r="R143" s="2"/>
      <c r="S143" s="2"/>
      <c r="T143" s="2"/>
      <c r="V143" s="2"/>
      <c r="X143" s="2"/>
      <c r="Z143" s="2"/>
      <c r="AB143" s="2"/>
      <c r="AE143" s="2"/>
      <c r="AF143" s="2"/>
      <c r="AG143" s="2"/>
      <c r="AM143" s="2"/>
    </row>
    <row r="144" spans="3:39" ht="15.75" customHeight="1">
      <c r="F144" s="2"/>
      <c r="L144" s="2"/>
      <c r="P144" s="2"/>
      <c r="Q144" s="2"/>
      <c r="R144" s="2"/>
      <c r="S144" s="2"/>
      <c r="T144" s="2"/>
      <c r="V144" s="2"/>
      <c r="X144" s="2"/>
      <c r="Z144" s="2"/>
      <c r="AB144" s="2"/>
      <c r="AE144" s="2"/>
      <c r="AF144" s="2"/>
      <c r="AG144" s="2"/>
      <c r="AM144" s="2"/>
    </row>
    <row r="145" spans="5:39" ht="15.75" customHeight="1">
      <c r="F145" s="2"/>
      <c r="L145" s="2"/>
      <c r="P145" s="2"/>
      <c r="Q145" s="2"/>
      <c r="R145" s="2"/>
      <c r="S145" s="2"/>
      <c r="T145" s="2"/>
      <c r="V145" s="2"/>
      <c r="X145" s="2"/>
      <c r="Z145" s="2"/>
      <c r="AB145" s="2"/>
      <c r="AE145" s="2"/>
      <c r="AF145" s="2"/>
      <c r="AG145" s="2"/>
      <c r="AM145" s="2"/>
    </row>
    <row r="146" spans="5:39" ht="15.75" customHeight="1">
      <c r="F146" s="2"/>
      <c r="L146" s="2"/>
      <c r="P146" s="2"/>
      <c r="Q146" s="2"/>
      <c r="R146" s="2"/>
      <c r="S146" s="2"/>
      <c r="T146" s="2"/>
      <c r="V146" s="2"/>
      <c r="X146" s="2"/>
      <c r="Z146" s="2"/>
      <c r="AB146" s="2"/>
      <c r="AE146" s="2"/>
      <c r="AF146" s="2"/>
      <c r="AG146" s="2"/>
      <c r="AM146" s="2"/>
    </row>
    <row r="147" spans="5:39" ht="15.75" customHeight="1">
      <c r="F147" s="2"/>
      <c r="L147" s="2"/>
      <c r="P147" s="2"/>
      <c r="Q147" s="2"/>
      <c r="R147" s="2"/>
      <c r="S147" s="2"/>
      <c r="T147" s="2"/>
      <c r="V147" s="2"/>
      <c r="X147" s="2"/>
      <c r="Z147" s="2"/>
      <c r="AB147" s="2"/>
      <c r="AE147" s="2"/>
      <c r="AF147" s="2"/>
      <c r="AG147" s="2"/>
      <c r="AM147" s="2"/>
    </row>
    <row r="148" spans="5:39" ht="15.75" customHeight="1">
      <c r="F148" s="2"/>
      <c r="L148" s="2"/>
      <c r="P148" s="2"/>
      <c r="Q148" s="2"/>
      <c r="R148" s="2"/>
      <c r="S148" s="2"/>
      <c r="T148" s="2"/>
      <c r="V148" s="2"/>
      <c r="X148" s="2"/>
      <c r="Z148" s="2"/>
      <c r="AB148" s="2"/>
      <c r="AE148" s="2"/>
      <c r="AF148" s="2"/>
      <c r="AG148" s="2"/>
      <c r="AM148" s="2"/>
    </row>
    <row r="149" spans="5:39" ht="15.75" customHeight="1">
      <c r="F149" s="2"/>
      <c r="L149" s="2"/>
      <c r="P149" s="2"/>
      <c r="Q149" s="2"/>
      <c r="R149" s="2"/>
      <c r="S149" s="2"/>
      <c r="T149" s="2"/>
      <c r="V149" s="2"/>
      <c r="X149" s="2"/>
      <c r="Z149" s="2"/>
      <c r="AB149" s="2"/>
      <c r="AE149" s="2"/>
      <c r="AF149" s="2"/>
      <c r="AG149" s="2"/>
      <c r="AM149" s="2"/>
    </row>
    <row r="150" spans="5:39" ht="15.75" customHeight="1">
      <c r="F150" s="2"/>
      <c r="L150" s="2"/>
      <c r="P150" s="2"/>
      <c r="Q150" s="2"/>
      <c r="R150" s="2"/>
      <c r="S150" s="2"/>
      <c r="T150" s="2"/>
      <c r="V150" s="2"/>
      <c r="X150" s="2"/>
      <c r="Z150" s="2"/>
      <c r="AB150" s="2"/>
      <c r="AE150" s="2"/>
      <c r="AF150" s="2"/>
      <c r="AG150" s="2"/>
      <c r="AM150" s="2"/>
    </row>
    <row r="151" spans="5:39" ht="15.75" customHeight="1">
      <c r="E151" s="126" t="s">
        <v>261</v>
      </c>
      <c r="F151" s="127">
        <f>COUNTIF(AK17:AK101, "Zona de Riesgo Alta")</f>
        <v>1</v>
      </c>
      <c r="L151" s="2"/>
      <c r="P151" s="2"/>
      <c r="Q151" s="2"/>
      <c r="R151" s="2"/>
      <c r="S151" s="2"/>
      <c r="T151" s="2"/>
      <c r="V151" s="2"/>
      <c r="X151" s="2"/>
      <c r="Z151" s="2"/>
      <c r="AB151" s="2"/>
      <c r="AE151" s="2"/>
      <c r="AF151" s="2"/>
      <c r="AG151" s="2"/>
      <c r="AM151" s="2"/>
    </row>
    <row r="152" spans="5:39" ht="15.75" customHeight="1">
      <c r="E152" s="126" t="s">
        <v>262</v>
      </c>
      <c r="F152" s="127">
        <f>COUNTIF(AK17:AK101, "Zona de Riesgo Alta")</f>
        <v>1</v>
      </c>
      <c r="L152" s="2"/>
      <c r="P152" s="2"/>
      <c r="Q152" s="2"/>
      <c r="R152" s="2"/>
      <c r="S152" s="2"/>
      <c r="T152" s="2"/>
      <c r="V152" s="2"/>
      <c r="X152" s="2"/>
      <c r="Z152" s="2"/>
      <c r="AB152" s="2"/>
      <c r="AE152" s="2"/>
      <c r="AF152" s="2"/>
      <c r="AG152" s="2"/>
      <c r="AM152" s="2"/>
    </row>
    <row r="153" spans="5:39" ht="15.75" customHeight="1">
      <c r="E153" s="126" t="s">
        <v>263</v>
      </c>
      <c r="F153" s="127">
        <f>COUNTIF(AK17:AK101, "Zona de Riesgo Moderada")</f>
        <v>2</v>
      </c>
      <c r="L153" s="2"/>
      <c r="P153" s="2"/>
      <c r="Q153" s="2"/>
      <c r="R153" s="2"/>
      <c r="S153" s="2"/>
      <c r="T153" s="2"/>
      <c r="V153" s="2"/>
      <c r="X153" s="2"/>
      <c r="Z153" s="2"/>
      <c r="AB153" s="2"/>
      <c r="AE153" s="2"/>
      <c r="AF153" s="2"/>
      <c r="AG153" s="2"/>
      <c r="AM153" s="2"/>
    </row>
    <row r="154" spans="5:39" ht="15.75" customHeight="1">
      <c r="E154" s="126" t="s">
        <v>264</v>
      </c>
      <c r="F154" s="127">
        <f>COUNTIF(AK17:AK101, "Zona de Riesgo Baja")</f>
        <v>3</v>
      </c>
      <c r="L154" s="2"/>
      <c r="P154" s="2"/>
      <c r="Q154" s="2"/>
      <c r="R154" s="2"/>
      <c r="S154" s="2"/>
      <c r="T154" s="2"/>
      <c r="V154" s="2"/>
      <c r="X154" s="2"/>
      <c r="Z154" s="2"/>
      <c r="AB154" s="2"/>
      <c r="AE154" s="2"/>
      <c r="AF154" s="2"/>
      <c r="AG154" s="2"/>
      <c r="AM154" s="2"/>
    </row>
    <row r="155" spans="5:39" ht="15.75" customHeight="1">
      <c r="F155" s="2"/>
      <c r="L155" s="2"/>
      <c r="P155" s="2"/>
      <c r="Q155" s="2"/>
      <c r="R155" s="2"/>
      <c r="S155" s="2"/>
      <c r="T155" s="2"/>
      <c r="V155" s="2"/>
      <c r="X155" s="2"/>
      <c r="Z155" s="2"/>
      <c r="AB155" s="2"/>
      <c r="AE155" s="2"/>
      <c r="AF155" s="2"/>
      <c r="AG155" s="2"/>
      <c r="AM155" s="2"/>
    </row>
    <row r="156" spans="5:39" ht="15.75" customHeight="1">
      <c r="F156" s="2"/>
      <c r="L156" s="2"/>
      <c r="P156" s="2"/>
      <c r="Q156" s="2"/>
      <c r="R156" s="2"/>
      <c r="S156" s="2"/>
      <c r="T156" s="2"/>
      <c r="V156" s="2"/>
      <c r="X156" s="2"/>
      <c r="Z156" s="2"/>
      <c r="AB156" s="2"/>
      <c r="AE156" s="2"/>
      <c r="AF156" s="2"/>
      <c r="AG156" s="2"/>
      <c r="AM156" s="2"/>
    </row>
    <row r="157" spans="5:39" ht="15.75" customHeight="1">
      <c r="F157" s="2"/>
      <c r="L157" s="2"/>
      <c r="P157" s="2"/>
      <c r="Q157" s="2"/>
      <c r="R157" s="2"/>
      <c r="S157" s="2"/>
      <c r="T157" s="2"/>
      <c r="V157" s="2"/>
      <c r="X157" s="2"/>
      <c r="Z157" s="2"/>
      <c r="AB157" s="2"/>
      <c r="AE157" s="2"/>
      <c r="AF157" s="2"/>
      <c r="AG157" s="2"/>
      <c r="AM157" s="2"/>
    </row>
    <row r="158" spans="5:39" ht="15.75" customHeight="1">
      <c r="F158" s="2"/>
      <c r="L158" s="2"/>
      <c r="P158" s="2"/>
      <c r="Q158" s="2"/>
      <c r="R158" s="2"/>
      <c r="S158" s="2"/>
      <c r="T158" s="2"/>
      <c r="V158" s="2"/>
      <c r="X158" s="2"/>
      <c r="Z158" s="2"/>
      <c r="AB158" s="2"/>
      <c r="AE158" s="2"/>
      <c r="AF158" s="2"/>
      <c r="AG158" s="2"/>
      <c r="AM158" s="2"/>
    </row>
    <row r="159" spans="5:39" ht="15.75" customHeight="1">
      <c r="F159" s="2"/>
      <c r="L159" s="2"/>
      <c r="P159" s="2"/>
      <c r="Q159" s="2"/>
      <c r="R159" s="2"/>
      <c r="S159" s="2"/>
      <c r="T159" s="2"/>
      <c r="V159" s="2"/>
      <c r="X159" s="2"/>
      <c r="Z159" s="2"/>
      <c r="AB159" s="2"/>
      <c r="AE159" s="2"/>
      <c r="AF159" s="2"/>
      <c r="AG159" s="2"/>
      <c r="AM159" s="2"/>
    </row>
    <row r="160" spans="5:39" ht="15.75" customHeight="1">
      <c r="F160" s="2"/>
      <c r="L160" s="2"/>
      <c r="P160" s="2"/>
      <c r="Q160" s="2"/>
      <c r="R160" s="2"/>
      <c r="S160" s="2"/>
      <c r="T160" s="2"/>
      <c r="V160" s="2"/>
      <c r="X160" s="2"/>
      <c r="Z160" s="2"/>
      <c r="AB160" s="2"/>
      <c r="AE160" s="2"/>
      <c r="AF160" s="2"/>
      <c r="AG160" s="2"/>
      <c r="AM160" s="2"/>
    </row>
    <row r="161" spans="6:39" ht="15.75" customHeight="1">
      <c r="F161" s="2"/>
      <c r="L161" s="2"/>
      <c r="P161" s="2"/>
      <c r="Q161" s="2"/>
      <c r="R161" s="2"/>
      <c r="S161" s="2"/>
      <c r="T161" s="2"/>
      <c r="V161" s="2"/>
      <c r="X161" s="2"/>
      <c r="Z161" s="2"/>
      <c r="AB161" s="2"/>
      <c r="AE161" s="2"/>
      <c r="AF161" s="2"/>
      <c r="AG161" s="2"/>
      <c r="AM161" s="2"/>
    </row>
    <row r="162" spans="6:39" ht="15.75" customHeight="1">
      <c r="F162" s="2"/>
      <c r="L162" s="2"/>
      <c r="P162" s="2"/>
      <c r="Q162" s="2"/>
      <c r="R162" s="2"/>
      <c r="S162" s="2"/>
      <c r="T162" s="2"/>
      <c r="V162" s="2"/>
      <c r="X162" s="2"/>
      <c r="Z162" s="2"/>
      <c r="AB162" s="2"/>
      <c r="AE162" s="2"/>
      <c r="AF162" s="2"/>
      <c r="AG162" s="2"/>
      <c r="AM162" s="2"/>
    </row>
    <row r="163" spans="6:39" ht="15.75" customHeight="1">
      <c r="F163" s="2"/>
      <c r="L163" s="2"/>
      <c r="P163" s="2"/>
      <c r="Q163" s="2"/>
      <c r="R163" s="2"/>
      <c r="S163" s="2"/>
      <c r="T163" s="2"/>
      <c r="V163" s="2"/>
      <c r="X163" s="2"/>
      <c r="Z163" s="2"/>
      <c r="AB163" s="2"/>
      <c r="AE163" s="2"/>
      <c r="AF163" s="2"/>
      <c r="AG163" s="2"/>
      <c r="AM163" s="2"/>
    </row>
    <row r="164" spans="6:39" ht="15.75" customHeight="1">
      <c r="F164" s="2"/>
      <c r="L164" s="2"/>
      <c r="P164" s="2"/>
      <c r="Q164" s="2"/>
      <c r="R164" s="2"/>
      <c r="S164" s="2"/>
      <c r="T164" s="2"/>
      <c r="V164" s="2"/>
      <c r="X164" s="2"/>
      <c r="Z164" s="2"/>
      <c r="AB164" s="2"/>
      <c r="AE164" s="2"/>
      <c r="AF164" s="2"/>
      <c r="AG164" s="2"/>
      <c r="AM164" s="2"/>
    </row>
    <row r="165" spans="6:39" ht="15.75" customHeight="1">
      <c r="F165" s="2"/>
      <c r="L165" s="2"/>
      <c r="P165" s="2"/>
      <c r="Q165" s="2"/>
      <c r="R165" s="2"/>
      <c r="S165" s="2"/>
      <c r="T165" s="2"/>
      <c r="V165" s="2"/>
      <c r="X165" s="2"/>
      <c r="Z165" s="2"/>
      <c r="AB165" s="2"/>
      <c r="AE165" s="2"/>
      <c r="AF165" s="2"/>
      <c r="AG165" s="2"/>
      <c r="AM165" s="2"/>
    </row>
    <row r="166" spans="6:39" ht="15.75" customHeight="1">
      <c r="F166" s="2"/>
      <c r="L166" s="2"/>
      <c r="P166" s="2"/>
      <c r="Q166" s="2"/>
      <c r="R166" s="2"/>
      <c r="S166" s="2"/>
      <c r="T166" s="2"/>
      <c r="V166" s="2"/>
      <c r="X166" s="2"/>
      <c r="Z166" s="2"/>
      <c r="AB166" s="2"/>
      <c r="AE166" s="2"/>
      <c r="AF166" s="2"/>
      <c r="AG166" s="2"/>
      <c r="AM166" s="2"/>
    </row>
    <row r="167" spans="6:39" ht="15.75" customHeight="1">
      <c r="F167" s="2"/>
      <c r="L167" s="2"/>
      <c r="P167" s="2"/>
      <c r="Q167" s="2"/>
      <c r="R167" s="2"/>
      <c r="S167" s="2"/>
      <c r="T167" s="2"/>
      <c r="V167" s="2"/>
      <c r="X167" s="2"/>
      <c r="Z167" s="2"/>
      <c r="AB167" s="2"/>
      <c r="AE167" s="2"/>
      <c r="AF167" s="2"/>
      <c r="AG167" s="2"/>
      <c r="AM167" s="2"/>
    </row>
    <row r="168" spans="6:39" ht="15.75" customHeight="1">
      <c r="F168" s="2"/>
      <c r="L168" s="2"/>
      <c r="P168" s="2"/>
      <c r="Q168" s="2"/>
      <c r="R168" s="2"/>
      <c r="S168" s="2"/>
      <c r="T168" s="2"/>
      <c r="V168" s="2"/>
      <c r="X168" s="2"/>
      <c r="Z168" s="2"/>
      <c r="AB168" s="2"/>
      <c r="AE168" s="2"/>
      <c r="AF168" s="2"/>
      <c r="AG168" s="2"/>
      <c r="AM168" s="2"/>
    </row>
    <row r="169" spans="6:39" ht="15.75" customHeight="1">
      <c r="F169" s="2"/>
      <c r="L169" s="2"/>
      <c r="P169" s="2"/>
      <c r="Q169" s="2"/>
      <c r="R169" s="2"/>
      <c r="S169" s="2"/>
      <c r="T169" s="2"/>
      <c r="V169" s="2"/>
      <c r="X169" s="2"/>
      <c r="Z169" s="2"/>
      <c r="AB169" s="2"/>
      <c r="AE169" s="2"/>
      <c r="AF169" s="2"/>
      <c r="AG169" s="2"/>
      <c r="AM169" s="2"/>
    </row>
    <row r="170" spans="6:39" ht="15.75" customHeight="1">
      <c r="F170" s="2"/>
      <c r="L170" s="2"/>
      <c r="P170" s="2"/>
      <c r="Q170" s="2"/>
      <c r="R170" s="2"/>
      <c r="S170" s="2"/>
      <c r="T170" s="2"/>
      <c r="V170" s="2"/>
      <c r="X170" s="2"/>
      <c r="Z170" s="2"/>
      <c r="AB170" s="2"/>
      <c r="AE170" s="2"/>
      <c r="AF170" s="2"/>
      <c r="AG170" s="2"/>
      <c r="AM170" s="2"/>
    </row>
    <row r="171" spans="6:39" ht="15.75" customHeight="1">
      <c r="F171" s="2"/>
      <c r="L171" s="2"/>
      <c r="P171" s="2"/>
      <c r="Q171" s="2"/>
      <c r="R171" s="2"/>
      <c r="S171" s="2"/>
      <c r="T171" s="2"/>
      <c r="V171" s="2"/>
      <c r="X171" s="2"/>
      <c r="Z171" s="2"/>
      <c r="AB171" s="2"/>
      <c r="AE171" s="2"/>
      <c r="AF171" s="2"/>
      <c r="AG171" s="2"/>
      <c r="AM171" s="2"/>
    </row>
    <row r="172" spans="6:39" ht="15.75" customHeight="1">
      <c r="F172" s="2"/>
      <c r="L172" s="2"/>
      <c r="P172" s="2"/>
      <c r="Q172" s="2"/>
      <c r="R172" s="2"/>
      <c r="S172" s="2"/>
      <c r="T172" s="2"/>
      <c r="V172" s="2"/>
      <c r="X172" s="2"/>
      <c r="Z172" s="2"/>
      <c r="AB172" s="2"/>
      <c r="AE172" s="2"/>
      <c r="AF172" s="2"/>
      <c r="AG172" s="2"/>
      <c r="AM172" s="2"/>
    </row>
    <row r="173" spans="6:39" ht="15.75" customHeight="1">
      <c r="F173" s="2"/>
      <c r="L173" s="2"/>
      <c r="P173" s="2"/>
      <c r="Q173" s="2"/>
      <c r="R173" s="2"/>
      <c r="S173" s="2"/>
      <c r="T173" s="2"/>
      <c r="V173" s="2"/>
      <c r="X173" s="2"/>
      <c r="Z173" s="2"/>
      <c r="AB173" s="2"/>
      <c r="AE173" s="2"/>
      <c r="AF173" s="2"/>
      <c r="AG173" s="2"/>
      <c r="AM173" s="2"/>
    </row>
    <row r="174" spans="6:39" ht="15.75" customHeight="1">
      <c r="F174" s="2"/>
      <c r="L174" s="2"/>
      <c r="P174" s="2"/>
      <c r="Q174" s="2"/>
      <c r="R174" s="2"/>
      <c r="S174" s="2"/>
      <c r="T174" s="2"/>
      <c r="V174" s="2"/>
      <c r="X174" s="2"/>
      <c r="Z174" s="2"/>
      <c r="AB174" s="2"/>
      <c r="AE174" s="2"/>
      <c r="AF174" s="2"/>
      <c r="AG174" s="2"/>
      <c r="AM174" s="2"/>
    </row>
    <row r="175" spans="6:39" ht="15.75" customHeight="1">
      <c r="F175" s="2"/>
      <c r="L175" s="2"/>
      <c r="P175" s="2"/>
      <c r="Q175" s="2"/>
      <c r="R175" s="2"/>
      <c r="S175" s="2"/>
      <c r="T175" s="2"/>
      <c r="V175" s="2"/>
      <c r="X175" s="2"/>
      <c r="Z175" s="2"/>
      <c r="AB175" s="2"/>
      <c r="AE175" s="2"/>
      <c r="AF175" s="2"/>
      <c r="AG175" s="2"/>
      <c r="AM175" s="2"/>
    </row>
    <row r="176" spans="6:39" ht="15.75" customHeight="1">
      <c r="F176" s="2"/>
      <c r="L176" s="2"/>
      <c r="P176" s="2"/>
      <c r="Q176" s="2"/>
      <c r="R176" s="2"/>
      <c r="S176" s="2"/>
      <c r="T176" s="2"/>
      <c r="V176" s="2"/>
      <c r="X176" s="2"/>
      <c r="Z176" s="2"/>
      <c r="AB176" s="2"/>
      <c r="AE176" s="2"/>
      <c r="AF176" s="2"/>
      <c r="AG176" s="2"/>
      <c r="AM176" s="2"/>
    </row>
    <row r="177" spans="6:39" ht="15.75" customHeight="1">
      <c r="F177" s="2"/>
      <c r="L177" s="2"/>
      <c r="P177" s="2"/>
      <c r="Q177" s="2"/>
      <c r="R177" s="2"/>
      <c r="S177" s="2"/>
      <c r="T177" s="2"/>
      <c r="V177" s="2"/>
      <c r="X177" s="2"/>
      <c r="Z177" s="2"/>
      <c r="AB177" s="2"/>
      <c r="AE177" s="2"/>
      <c r="AF177" s="2"/>
      <c r="AG177" s="2"/>
      <c r="AM177" s="2"/>
    </row>
    <row r="178" spans="6:39" ht="15.75" customHeight="1">
      <c r="F178" s="2"/>
      <c r="L178" s="2"/>
      <c r="P178" s="2"/>
      <c r="Q178" s="2"/>
      <c r="R178" s="2"/>
      <c r="S178" s="2"/>
      <c r="T178" s="2"/>
      <c r="V178" s="2"/>
      <c r="X178" s="2"/>
      <c r="Z178" s="2"/>
      <c r="AB178" s="2"/>
      <c r="AE178" s="2"/>
      <c r="AF178" s="2"/>
      <c r="AG178" s="2"/>
      <c r="AM178" s="2"/>
    </row>
    <row r="179" spans="6:39" ht="15.75" customHeight="1">
      <c r="F179" s="2"/>
      <c r="L179" s="2"/>
      <c r="P179" s="2"/>
      <c r="Q179" s="2"/>
      <c r="R179" s="2"/>
      <c r="S179" s="2"/>
      <c r="T179" s="2"/>
      <c r="V179" s="2"/>
      <c r="X179" s="2"/>
      <c r="Z179" s="2"/>
      <c r="AB179" s="2"/>
      <c r="AE179" s="2"/>
      <c r="AF179" s="2"/>
      <c r="AG179" s="2"/>
      <c r="AM179" s="2"/>
    </row>
    <row r="180" spans="6:39" ht="15.75" customHeight="1">
      <c r="F180" s="2"/>
      <c r="L180" s="2"/>
      <c r="P180" s="2"/>
      <c r="Q180" s="2"/>
      <c r="R180" s="2"/>
      <c r="S180" s="2"/>
      <c r="T180" s="2"/>
      <c r="V180" s="2"/>
      <c r="X180" s="2"/>
      <c r="Z180" s="2"/>
      <c r="AB180" s="2"/>
      <c r="AE180" s="2"/>
      <c r="AF180" s="2"/>
      <c r="AG180" s="2"/>
      <c r="AM180" s="2"/>
    </row>
    <row r="181" spans="6:39" ht="15.75" customHeight="1">
      <c r="F181" s="2"/>
      <c r="L181" s="2"/>
      <c r="P181" s="2"/>
      <c r="Q181" s="2"/>
      <c r="R181" s="2"/>
      <c r="S181" s="2"/>
      <c r="T181" s="2"/>
      <c r="V181" s="2"/>
      <c r="X181" s="2"/>
      <c r="Z181" s="2"/>
      <c r="AB181" s="2"/>
      <c r="AE181" s="2"/>
      <c r="AF181" s="2"/>
      <c r="AG181" s="2"/>
      <c r="AM181" s="2"/>
    </row>
    <row r="182" spans="6:39" ht="15.75" customHeight="1">
      <c r="F182" s="2"/>
      <c r="L182" s="2"/>
      <c r="P182" s="2"/>
      <c r="Q182" s="2"/>
      <c r="R182" s="2"/>
      <c r="S182" s="2"/>
      <c r="T182" s="2"/>
      <c r="V182" s="2"/>
      <c r="X182" s="2"/>
      <c r="Z182" s="2"/>
      <c r="AB182" s="2"/>
      <c r="AE182" s="2"/>
      <c r="AF182" s="2"/>
      <c r="AG182" s="2"/>
      <c r="AM182" s="2"/>
    </row>
    <row r="183" spans="6:39" ht="15.75" customHeight="1">
      <c r="F183" s="2"/>
      <c r="L183" s="2"/>
      <c r="P183" s="2"/>
      <c r="Q183" s="2"/>
      <c r="R183" s="2"/>
      <c r="S183" s="2"/>
      <c r="T183" s="2"/>
      <c r="V183" s="2"/>
      <c r="X183" s="2"/>
      <c r="Z183" s="2"/>
      <c r="AB183" s="2"/>
      <c r="AE183" s="2"/>
      <c r="AF183" s="2"/>
      <c r="AG183" s="2"/>
      <c r="AM183" s="2"/>
    </row>
    <row r="184" spans="6:39" ht="15.75" customHeight="1">
      <c r="F184" s="2"/>
      <c r="L184" s="2"/>
      <c r="P184" s="2"/>
      <c r="Q184" s="2"/>
      <c r="R184" s="2"/>
      <c r="S184" s="2"/>
      <c r="T184" s="2"/>
      <c r="V184" s="2"/>
      <c r="X184" s="2"/>
      <c r="Z184" s="2"/>
      <c r="AB184" s="2"/>
      <c r="AE184" s="2"/>
      <c r="AF184" s="2"/>
      <c r="AG184" s="2"/>
      <c r="AM184" s="2"/>
    </row>
    <row r="185" spans="6:39" ht="15.75" customHeight="1">
      <c r="F185" s="2"/>
      <c r="L185" s="2"/>
      <c r="P185" s="2"/>
      <c r="Q185" s="2"/>
      <c r="R185" s="2"/>
      <c r="S185" s="2"/>
      <c r="T185" s="2"/>
      <c r="V185" s="2"/>
      <c r="X185" s="2"/>
      <c r="Z185" s="2"/>
      <c r="AB185" s="2"/>
      <c r="AE185" s="2"/>
      <c r="AF185" s="2"/>
      <c r="AG185" s="2"/>
      <c r="AM185" s="2"/>
    </row>
    <row r="186" spans="6:39" ht="15.75" customHeight="1">
      <c r="F186" s="2"/>
      <c r="L186" s="2"/>
      <c r="P186" s="2"/>
      <c r="Q186" s="2"/>
      <c r="R186" s="2"/>
      <c r="S186" s="2"/>
      <c r="T186" s="2"/>
      <c r="V186" s="2"/>
      <c r="X186" s="2"/>
      <c r="Z186" s="2"/>
      <c r="AB186" s="2"/>
      <c r="AE186" s="2"/>
      <c r="AF186" s="2"/>
      <c r="AG186" s="2"/>
      <c r="AM186" s="2"/>
    </row>
    <row r="187" spans="6:39" ht="15.75" customHeight="1">
      <c r="F187" s="2"/>
      <c r="L187" s="2"/>
      <c r="P187" s="2"/>
      <c r="Q187" s="2"/>
      <c r="R187" s="2"/>
      <c r="S187" s="2"/>
      <c r="T187" s="2"/>
      <c r="V187" s="2"/>
      <c r="X187" s="2"/>
      <c r="Z187" s="2"/>
      <c r="AB187" s="2"/>
      <c r="AE187" s="2"/>
      <c r="AF187" s="2"/>
      <c r="AG187" s="2"/>
      <c r="AM187" s="2"/>
    </row>
    <row r="188" spans="6:39" ht="15.75" customHeight="1">
      <c r="F188" s="2"/>
      <c r="L188" s="2"/>
      <c r="P188" s="2"/>
      <c r="Q188" s="2"/>
      <c r="R188" s="2"/>
      <c r="S188" s="2"/>
      <c r="T188" s="2"/>
      <c r="V188" s="2"/>
      <c r="X188" s="2"/>
      <c r="Z188" s="2"/>
      <c r="AB188" s="2"/>
      <c r="AE188" s="2"/>
      <c r="AF188" s="2"/>
      <c r="AG188" s="2"/>
      <c r="AM188" s="2"/>
    </row>
    <row r="189" spans="6:39" ht="15.75" customHeight="1">
      <c r="F189" s="2"/>
      <c r="L189" s="2"/>
      <c r="P189" s="2"/>
      <c r="Q189" s="2"/>
      <c r="R189" s="2"/>
      <c r="S189" s="2"/>
      <c r="T189" s="2"/>
      <c r="V189" s="2"/>
      <c r="X189" s="2"/>
      <c r="Z189" s="2"/>
      <c r="AB189" s="2"/>
      <c r="AE189" s="2"/>
      <c r="AF189" s="2"/>
      <c r="AG189" s="2"/>
      <c r="AM189" s="2"/>
    </row>
    <row r="190" spans="6:39" ht="15.75" customHeight="1">
      <c r="F190" s="2"/>
      <c r="L190" s="2"/>
      <c r="P190" s="2"/>
      <c r="Q190" s="2"/>
      <c r="R190" s="2"/>
      <c r="S190" s="2"/>
      <c r="T190" s="2"/>
      <c r="V190" s="2"/>
      <c r="X190" s="2"/>
      <c r="Z190" s="2"/>
      <c r="AB190" s="2"/>
      <c r="AE190" s="2"/>
      <c r="AF190" s="2"/>
      <c r="AG190" s="2"/>
      <c r="AM190" s="2"/>
    </row>
    <row r="191" spans="6:39" ht="15.75" customHeight="1">
      <c r="F191" s="2"/>
      <c r="L191" s="2"/>
      <c r="P191" s="2"/>
      <c r="Q191" s="2"/>
      <c r="R191" s="2"/>
      <c r="S191" s="2"/>
      <c r="T191" s="2"/>
      <c r="V191" s="2"/>
      <c r="X191" s="2"/>
      <c r="Z191" s="2"/>
      <c r="AB191" s="2"/>
      <c r="AE191" s="2"/>
      <c r="AF191" s="2"/>
      <c r="AG191" s="2"/>
      <c r="AM191" s="2"/>
    </row>
    <row r="192" spans="6:39" ht="15.75" customHeight="1">
      <c r="F192" s="2"/>
      <c r="L192" s="2"/>
      <c r="P192" s="2"/>
      <c r="Q192" s="2"/>
      <c r="R192" s="2"/>
      <c r="S192" s="2"/>
      <c r="T192" s="2"/>
      <c r="V192" s="2"/>
      <c r="X192" s="2"/>
      <c r="Z192" s="2"/>
      <c r="AB192" s="2"/>
      <c r="AE192" s="2"/>
      <c r="AF192" s="2"/>
      <c r="AG192" s="2"/>
      <c r="AM192" s="2"/>
    </row>
    <row r="193" spans="6:39" ht="15.75" customHeight="1">
      <c r="F193" s="2"/>
      <c r="L193" s="2"/>
      <c r="P193" s="2"/>
      <c r="Q193" s="2"/>
      <c r="R193" s="2"/>
      <c r="S193" s="2"/>
      <c r="T193" s="2"/>
      <c r="V193" s="2"/>
      <c r="X193" s="2"/>
      <c r="Z193" s="2"/>
      <c r="AB193" s="2"/>
      <c r="AE193" s="2"/>
      <c r="AF193" s="2"/>
      <c r="AG193" s="2"/>
      <c r="AM193" s="2"/>
    </row>
    <row r="194" spans="6:39" ht="15.75" customHeight="1">
      <c r="F194" s="2"/>
      <c r="L194" s="2"/>
      <c r="P194" s="2"/>
      <c r="Q194" s="2"/>
      <c r="R194" s="2"/>
      <c r="S194" s="2"/>
      <c r="T194" s="2"/>
      <c r="V194" s="2"/>
      <c r="X194" s="2"/>
      <c r="Z194" s="2"/>
      <c r="AB194" s="2"/>
      <c r="AE194" s="2"/>
      <c r="AF194" s="2"/>
      <c r="AG194" s="2"/>
      <c r="AM194" s="2"/>
    </row>
    <row r="195" spans="6:39" ht="15.75" customHeight="1">
      <c r="F195" s="2"/>
      <c r="L195" s="2"/>
      <c r="P195" s="2"/>
      <c r="Q195" s="2"/>
      <c r="R195" s="2"/>
      <c r="S195" s="2"/>
      <c r="T195" s="2"/>
      <c r="V195" s="2"/>
      <c r="X195" s="2"/>
      <c r="Z195" s="2"/>
      <c r="AB195" s="2"/>
      <c r="AE195" s="2"/>
      <c r="AF195" s="2"/>
      <c r="AG195" s="2"/>
      <c r="AM195" s="2"/>
    </row>
    <row r="196" spans="6:39" ht="15.75" customHeight="1">
      <c r="F196" s="2"/>
      <c r="L196" s="2"/>
      <c r="P196" s="2"/>
      <c r="Q196" s="2"/>
      <c r="R196" s="2"/>
      <c r="S196" s="2"/>
      <c r="T196" s="2"/>
      <c r="V196" s="2"/>
      <c r="X196" s="2"/>
      <c r="Z196" s="2"/>
      <c r="AB196" s="2"/>
      <c r="AE196" s="2"/>
      <c r="AF196" s="2"/>
      <c r="AG196" s="2"/>
      <c r="AM196" s="2"/>
    </row>
    <row r="197" spans="6:39" ht="15.75" customHeight="1">
      <c r="F197" s="2"/>
      <c r="L197" s="2"/>
      <c r="P197" s="2"/>
      <c r="Q197" s="2"/>
      <c r="R197" s="2"/>
      <c r="S197" s="2"/>
      <c r="T197" s="2"/>
      <c r="V197" s="2"/>
      <c r="X197" s="2"/>
      <c r="Z197" s="2"/>
      <c r="AB197" s="2"/>
      <c r="AE197" s="2"/>
      <c r="AF197" s="2"/>
      <c r="AG197" s="2"/>
      <c r="AM197" s="2"/>
    </row>
    <row r="198" spans="6:39" ht="15.75" customHeight="1">
      <c r="F198" s="2"/>
      <c r="L198" s="2"/>
      <c r="P198" s="2"/>
      <c r="Q198" s="2"/>
      <c r="R198" s="2"/>
      <c r="S198" s="2"/>
      <c r="T198" s="2"/>
      <c r="V198" s="2"/>
      <c r="X198" s="2"/>
      <c r="Z198" s="2"/>
      <c r="AB198" s="2"/>
      <c r="AE198" s="2"/>
      <c r="AF198" s="2"/>
      <c r="AG198" s="2"/>
      <c r="AM198" s="2"/>
    </row>
    <row r="199" spans="6:39" ht="15.75" customHeight="1">
      <c r="F199" s="2"/>
      <c r="L199" s="2"/>
      <c r="P199" s="2"/>
      <c r="Q199" s="2"/>
      <c r="R199" s="2"/>
      <c r="S199" s="2"/>
      <c r="T199" s="2"/>
      <c r="V199" s="2"/>
      <c r="X199" s="2"/>
      <c r="Z199" s="2"/>
      <c r="AB199" s="2"/>
      <c r="AE199" s="2"/>
      <c r="AF199" s="2"/>
      <c r="AG199" s="2"/>
      <c r="AM199" s="2"/>
    </row>
    <row r="200" spans="6:39" ht="15.75" customHeight="1">
      <c r="F200" s="2"/>
      <c r="L200" s="2"/>
      <c r="P200" s="2"/>
      <c r="Q200" s="2"/>
      <c r="R200" s="2"/>
      <c r="S200" s="2"/>
      <c r="T200" s="2"/>
      <c r="V200" s="2"/>
      <c r="X200" s="2"/>
      <c r="Z200" s="2"/>
      <c r="AB200" s="2"/>
      <c r="AE200" s="2"/>
      <c r="AF200" s="2"/>
      <c r="AG200" s="2"/>
      <c r="AM200" s="2"/>
    </row>
    <row r="201" spans="6:39" ht="15.75" customHeight="1">
      <c r="F201" s="2"/>
      <c r="L201" s="2"/>
      <c r="P201" s="2"/>
      <c r="Q201" s="2"/>
      <c r="R201" s="2"/>
      <c r="S201" s="2"/>
      <c r="T201" s="2"/>
      <c r="V201" s="2"/>
      <c r="X201" s="2"/>
      <c r="Z201" s="2"/>
      <c r="AB201" s="2"/>
      <c r="AE201" s="2"/>
      <c r="AF201" s="2"/>
      <c r="AG201" s="2"/>
      <c r="AM201" s="2"/>
    </row>
    <row r="202" spans="6:39" ht="15.75" customHeight="1">
      <c r="F202" s="2"/>
      <c r="L202" s="2"/>
      <c r="P202" s="2"/>
      <c r="Q202" s="2"/>
      <c r="R202" s="2"/>
      <c r="S202" s="2"/>
      <c r="T202" s="2"/>
      <c r="V202" s="2"/>
      <c r="X202" s="2"/>
      <c r="Z202" s="2"/>
      <c r="AB202" s="2"/>
      <c r="AE202" s="2"/>
      <c r="AF202" s="2"/>
      <c r="AG202" s="2"/>
      <c r="AM202" s="2"/>
    </row>
    <row r="203" spans="6:39" ht="15.75" customHeight="1">
      <c r="F203" s="2"/>
      <c r="L203" s="2"/>
      <c r="P203" s="2"/>
      <c r="Q203" s="2"/>
      <c r="R203" s="2"/>
      <c r="S203" s="2"/>
      <c r="T203" s="2"/>
      <c r="V203" s="2"/>
      <c r="X203" s="2"/>
      <c r="Z203" s="2"/>
      <c r="AB203" s="2"/>
      <c r="AE203" s="2"/>
      <c r="AF203" s="2"/>
      <c r="AG203" s="2"/>
      <c r="AM203" s="2"/>
    </row>
    <row r="204" spans="6:39" ht="15.75" customHeight="1">
      <c r="F204" s="2"/>
      <c r="L204" s="2"/>
      <c r="P204" s="2"/>
      <c r="Q204" s="2"/>
      <c r="R204" s="2"/>
      <c r="S204" s="2"/>
      <c r="T204" s="2"/>
      <c r="V204" s="2"/>
      <c r="X204" s="2"/>
      <c r="Z204" s="2"/>
      <c r="AB204" s="2"/>
      <c r="AE204" s="2"/>
      <c r="AF204" s="2"/>
      <c r="AG204" s="2"/>
      <c r="AM204" s="2"/>
    </row>
    <row r="205" spans="6:39" ht="15.75" customHeight="1">
      <c r="F205" s="2"/>
      <c r="L205" s="2"/>
      <c r="P205" s="2"/>
      <c r="Q205" s="2"/>
      <c r="R205" s="2"/>
      <c r="S205" s="2"/>
      <c r="T205" s="2"/>
      <c r="V205" s="2"/>
      <c r="X205" s="2"/>
      <c r="Z205" s="2"/>
      <c r="AB205" s="2"/>
      <c r="AE205" s="2"/>
      <c r="AF205" s="2"/>
      <c r="AG205" s="2"/>
      <c r="AM205" s="2"/>
    </row>
    <row r="206" spans="6:39" ht="15.75" customHeight="1">
      <c r="F206" s="2"/>
      <c r="L206" s="2"/>
      <c r="P206" s="2"/>
      <c r="Q206" s="2"/>
      <c r="R206" s="2"/>
      <c r="S206" s="2"/>
      <c r="T206" s="2"/>
      <c r="V206" s="2"/>
      <c r="X206" s="2"/>
      <c r="Z206" s="2"/>
      <c r="AB206" s="2"/>
      <c r="AE206" s="2"/>
      <c r="AF206" s="2"/>
      <c r="AG206" s="2"/>
      <c r="AM206" s="2"/>
    </row>
    <row r="207" spans="6:39" ht="15.75" customHeight="1">
      <c r="F207" s="2"/>
      <c r="L207" s="2"/>
      <c r="P207" s="2"/>
      <c r="Q207" s="2"/>
      <c r="R207" s="2"/>
      <c r="S207" s="2"/>
      <c r="T207" s="2"/>
      <c r="V207" s="2"/>
      <c r="X207" s="2"/>
      <c r="Z207" s="2"/>
      <c r="AB207" s="2"/>
      <c r="AE207" s="2"/>
      <c r="AF207" s="2"/>
      <c r="AG207" s="2"/>
      <c r="AM207" s="2"/>
    </row>
    <row r="208" spans="6:39" ht="15.75" customHeight="1">
      <c r="F208" s="2"/>
      <c r="L208" s="2"/>
      <c r="P208" s="2"/>
      <c r="Q208" s="2"/>
      <c r="R208" s="2"/>
      <c r="S208" s="2"/>
      <c r="T208" s="2"/>
      <c r="V208" s="2"/>
      <c r="X208" s="2"/>
      <c r="Z208" s="2"/>
      <c r="AB208" s="2"/>
      <c r="AE208" s="2"/>
      <c r="AF208" s="2"/>
      <c r="AG208" s="2"/>
      <c r="AM208" s="2"/>
    </row>
    <row r="209" spans="6:39" ht="15.75" customHeight="1">
      <c r="F209" s="2"/>
      <c r="L209" s="2"/>
      <c r="P209" s="2"/>
      <c r="Q209" s="2"/>
      <c r="R209" s="2"/>
      <c r="S209" s="2"/>
      <c r="T209" s="2"/>
      <c r="V209" s="2"/>
      <c r="X209" s="2"/>
      <c r="Z209" s="2"/>
      <c r="AB209" s="2"/>
      <c r="AE209" s="2"/>
      <c r="AF209" s="2"/>
      <c r="AG209" s="2"/>
      <c r="AM209" s="2"/>
    </row>
    <row r="210" spans="6:39" ht="15.75" customHeight="1">
      <c r="F210" s="2"/>
      <c r="L210" s="2"/>
      <c r="P210" s="2"/>
      <c r="Q210" s="2"/>
      <c r="R210" s="2"/>
      <c r="S210" s="2"/>
      <c r="T210" s="2"/>
      <c r="V210" s="2"/>
      <c r="X210" s="2"/>
      <c r="Z210" s="2"/>
      <c r="AB210" s="2"/>
      <c r="AE210" s="2"/>
      <c r="AF210" s="2"/>
      <c r="AG210" s="2"/>
      <c r="AM210" s="2"/>
    </row>
    <row r="211" spans="6:39" ht="15.75" customHeight="1">
      <c r="F211" s="2"/>
      <c r="L211" s="2"/>
      <c r="P211" s="2"/>
      <c r="Q211" s="2"/>
      <c r="R211" s="2"/>
      <c r="S211" s="2"/>
      <c r="T211" s="2"/>
      <c r="V211" s="2"/>
      <c r="X211" s="2"/>
      <c r="Z211" s="2"/>
      <c r="AB211" s="2"/>
      <c r="AE211" s="2"/>
      <c r="AF211" s="2"/>
      <c r="AG211" s="2"/>
      <c r="AM211" s="2"/>
    </row>
    <row r="212" spans="6:39" ht="15.75" customHeight="1">
      <c r="F212" s="2"/>
      <c r="L212" s="2"/>
      <c r="P212" s="2"/>
      <c r="Q212" s="2"/>
      <c r="R212" s="2"/>
      <c r="S212" s="2"/>
      <c r="T212" s="2"/>
      <c r="V212" s="2"/>
      <c r="X212" s="2"/>
      <c r="Z212" s="2"/>
      <c r="AB212" s="2"/>
      <c r="AE212" s="2"/>
      <c r="AF212" s="2"/>
      <c r="AG212" s="2"/>
      <c r="AM212" s="2"/>
    </row>
    <row r="213" spans="6:39" ht="15.75" customHeight="1">
      <c r="F213" s="2"/>
      <c r="L213" s="2"/>
      <c r="P213" s="2"/>
      <c r="Q213" s="2"/>
      <c r="R213" s="2"/>
      <c r="S213" s="2"/>
      <c r="T213" s="2"/>
      <c r="V213" s="2"/>
      <c r="X213" s="2"/>
      <c r="Z213" s="2"/>
      <c r="AB213" s="2"/>
      <c r="AE213" s="2"/>
      <c r="AF213" s="2"/>
      <c r="AG213" s="2"/>
      <c r="AM213" s="2"/>
    </row>
    <row r="214" spans="6:39" ht="15.75" customHeight="1">
      <c r="F214" s="2"/>
      <c r="L214" s="2"/>
      <c r="P214" s="2"/>
      <c r="Q214" s="2"/>
      <c r="R214" s="2"/>
      <c r="S214" s="2"/>
      <c r="T214" s="2"/>
      <c r="V214" s="2"/>
      <c r="X214" s="2"/>
      <c r="Z214" s="2"/>
      <c r="AB214" s="2"/>
      <c r="AE214" s="2"/>
      <c r="AF214" s="2"/>
      <c r="AG214" s="2"/>
      <c r="AM214" s="2"/>
    </row>
    <row r="215" spans="6:39" ht="15.75" customHeight="1">
      <c r="F215" s="2"/>
      <c r="L215" s="2"/>
      <c r="P215" s="2"/>
      <c r="Q215" s="2"/>
      <c r="R215" s="2"/>
      <c r="S215" s="2"/>
      <c r="T215" s="2"/>
      <c r="V215" s="2"/>
      <c r="X215" s="2"/>
      <c r="Z215" s="2"/>
      <c r="AB215" s="2"/>
      <c r="AE215" s="2"/>
      <c r="AF215" s="2"/>
      <c r="AG215" s="2"/>
      <c r="AM215" s="2"/>
    </row>
    <row r="216" spans="6:39" ht="15.75" customHeight="1">
      <c r="F216" s="2"/>
      <c r="L216" s="2"/>
      <c r="P216" s="2"/>
      <c r="Q216" s="2"/>
      <c r="R216" s="2"/>
      <c r="S216" s="2"/>
      <c r="T216" s="2"/>
      <c r="V216" s="2"/>
      <c r="X216" s="2"/>
      <c r="Z216" s="2"/>
      <c r="AB216" s="2"/>
      <c r="AE216" s="2"/>
      <c r="AF216" s="2"/>
      <c r="AG216" s="2"/>
      <c r="AM216" s="2"/>
    </row>
    <row r="217" spans="6:39" ht="15.75" customHeight="1">
      <c r="F217" s="2"/>
      <c r="L217" s="2"/>
      <c r="P217" s="2"/>
      <c r="Q217" s="2"/>
      <c r="R217" s="2"/>
      <c r="S217" s="2"/>
      <c r="T217" s="2"/>
      <c r="V217" s="2"/>
      <c r="X217" s="2"/>
      <c r="Z217" s="2"/>
      <c r="AB217" s="2"/>
      <c r="AE217" s="2"/>
      <c r="AF217" s="2"/>
      <c r="AG217" s="2"/>
      <c r="AM217" s="2"/>
    </row>
    <row r="218" spans="6:39" ht="15.75" customHeight="1">
      <c r="F218" s="2"/>
      <c r="L218" s="2"/>
      <c r="P218" s="2"/>
      <c r="Q218" s="2"/>
      <c r="R218" s="2"/>
      <c r="S218" s="2"/>
      <c r="T218" s="2"/>
      <c r="V218" s="2"/>
      <c r="X218" s="2"/>
      <c r="Z218" s="2"/>
      <c r="AB218" s="2"/>
      <c r="AE218" s="2"/>
      <c r="AF218" s="2"/>
      <c r="AG218" s="2"/>
      <c r="AM218" s="2"/>
    </row>
    <row r="219" spans="6:39" ht="15.75" customHeight="1">
      <c r="F219" s="2"/>
      <c r="L219" s="2"/>
      <c r="P219" s="2"/>
      <c r="Q219" s="2"/>
      <c r="R219" s="2"/>
      <c r="S219" s="2"/>
      <c r="T219" s="2"/>
      <c r="V219" s="2"/>
      <c r="X219" s="2"/>
      <c r="Z219" s="2"/>
      <c r="AB219" s="2"/>
      <c r="AE219" s="2"/>
      <c r="AF219" s="2"/>
      <c r="AG219" s="2"/>
      <c r="AM219" s="2"/>
    </row>
    <row r="220" spans="6:39" ht="15.75" customHeight="1">
      <c r="F220" s="2"/>
      <c r="L220" s="2"/>
      <c r="P220" s="2"/>
      <c r="Q220" s="2"/>
      <c r="R220" s="2"/>
      <c r="S220" s="2"/>
      <c r="T220" s="2"/>
      <c r="V220" s="2"/>
      <c r="X220" s="2"/>
      <c r="Z220" s="2"/>
      <c r="AB220" s="2"/>
      <c r="AE220" s="2"/>
      <c r="AF220" s="2"/>
      <c r="AG220" s="2"/>
      <c r="AM220" s="2"/>
    </row>
    <row r="221" spans="6:39" ht="15.75" customHeight="1">
      <c r="F221" s="2"/>
      <c r="L221" s="2"/>
      <c r="P221" s="2"/>
      <c r="Q221" s="2"/>
      <c r="R221" s="2"/>
      <c r="S221" s="2"/>
      <c r="T221" s="2"/>
      <c r="V221" s="2"/>
      <c r="X221" s="2"/>
      <c r="Z221" s="2"/>
      <c r="AB221" s="2"/>
      <c r="AE221" s="2"/>
      <c r="AF221" s="2"/>
      <c r="AG221" s="2"/>
      <c r="AM221" s="2"/>
    </row>
    <row r="222" spans="6:39" ht="15.75" customHeight="1">
      <c r="F222" s="2"/>
      <c r="L222" s="2"/>
      <c r="P222" s="2"/>
      <c r="Q222" s="2"/>
      <c r="R222" s="2"/>
      <c r="S222" s="2"/>
      <c r="T222" s="2"/>
      <c r="V222" s="2"/>
      <c r="X222" s="2"/>
      <c r="Z222" s="2"/>
      <c r="AB222" s="2"/>
      <c r="AE222" s="2"/>
      <c r="AF222" s="2"/>
      <c r="AG222" s="2"/>
      <c r="AM222" s="2"/>
    </row>
    <row r="223" spans="6:39" ht="15.75" customHeight="1">
      <c r="F223" s="2"/>
      <c r="L223" s="2"/>
      <c r="P223" s="2"/>
      <c r="Q223" s="2"/>
      <c r="R223" s="2"/>
      <c r="S223" s="2"/>
      <c r="T223" s="2"/>
      <c r="V223" s="2"/>
      <c r="X223" s="2"/>
      <c r="Z223" s="2"/>
      <c r="AB223" s="2"/>
      <c r="AE223" s="2"/>
      <c r="AF223" s="2"/>
      <c r="AG223" s="2"/>
      <c r="AM223" s="2"/>
    </row>
    <row r="224" spans="6:39" ht="15.75" customHeight="1">
      <c r="F224" s="2"/>
      <c r="L224" s="2"/>
      <c r="P224" s="2"/>
      <c r="Q224" s="2"/>
      <c r="R224" s="2"/>
      <c r="S224" s="2"/>
      <c r="T224" s="2"/>
      <c r="V224" s="2"/>
      <c r="X224" s="2"/>
      <c r="Z224" s="2"/>
      <c r="AB224" s="2"/>
      <c r="AE224" s="2"/>
      <c r="AF224" s="2"/>
      <c r="AG224" s="2"/>
      <c r="AM224" s="2"/>
    </row>
    <row r="225" spans="6:39" ht="15.75" customHeight="1">
      <c r="F225" s="2"/>
      <c r="L225" s="2"/>
      <c r="P225" s="2"/>
      <c r="Q225" s="2"/>
      <c r="R225" s="2"/>
      <c r="S225" s="2"/>
      <c r="T225" s="2"/>
      <c r="V225" s="2"/>
      <c r="X225" s="2"/>
      <c r="Z225" s="2"/>
      <c r="AB225" s="2"/>
      <c r="AE225" s="2"/>
      <c r="AF225" s="2"/>
      <c r="AG225" s="2"/>
      <c r="AM225" s="2"/>
    </row>
    <row r="226" spans="6:39" ht="15.75" customHeight="1">
      <c r="F226" s="2"/>
      <c r="L226" s="2"/>
      <c r="P226" s="2"/>
      <c r="Q226" s="2"/>
      <c r="R226" s="2"/>
      <c r="S226" s="2"/>
      <c r="T226" s="2"/>
      <c r="V226" s="2"/>
      <c r="X226" s="2"/>
      <c r="Z226" s="2"/>
      <c r="AB226" s="2"/>
      <c r="AE226" s="2"/>
      <c r="AF226" s="2"/>
      <c r="AG226" s="2"/>
      <c r="AM226" s="2"/>
    </row>
    <row r="227" spans="6:39" ht="15.75" customHeight="1">
      <c r="F227" s="2"/>
      <c r="L227" s="2"/>
      <c r="P227" s="2"/>
      <c r="Q227" s="2"/>
      <c r="R227" s="2"/>
      <c r="S227" s="2"/>
      <c r="T227" s="2"/>
      <c r="V227" s="2"/>
      <c r="X227" s="2"/>
      <c r="Z227" s="2"/>
      <c r="AB227" s="2"/>
      <c r="AE227" s="2"/>
      <c r="AF227" s="2"/>
      <c r="AG227" s="2"/>
      <c r="AM227" s="2"/>
    </row>
    <row r="228" spans="6:39" ht="15.75" customHeight="1">
      <c r="F228" s="2"/>
      <c r="L228" s="2"/>
      <c r="P228" s="2"/>
      <c r="Q228" s="2"/>
      <c r="R228" s="2"/>
      <c r="S228" s="2"/>
      <c r="T228" s="2"/>
      <c r="V228" s="2"/>
      <c r="X228" s="2"/>
      <c r="Z228" s="2"/>
      <c r="AB228" s="2"/>
      <c r="AE228" s="2"/>
      <c r="AF228" s="2"/>
      <c r="AG228" s="2"/>
      <c r="AM228" s="2"/>
    </row>
    <row r="229" spans="6:39" ht="15.75" customHeight="1">
      <c r="F229" s="2"/>
      <c r="L229" s="2"/>
      <c r="P229" s="2"/>
      <c r="Q229" s="2"/>
      <c r="R229" s="2"/>
      <c r="S229" s="2"/>
      <c r="T229" s="2"/>
      <c r="V229" s="2"/>
      <c r="X229" s="2"/>
      <c r="Z229" s="2"/>
      <c r="AB229" s="2"/>
      <c r="AE229" s="2"/>
      <c r="AF229" s="2"/>
      <c r="AG229" s="2"/>
      <c r="AM229" s="2"/>
    </row>
    <row r="230" spans="6:39" ht="15.75" customHeight="1">
      <c r="F230" s="2"/>
      <c r="L230" s="2"/>
      <c r="P230" s="2"/>
      <c r="Q230" s="2"/>
      <c r="R230" s="2"/>
      <c r="S230" s="2"/>
      <c r="T230" s="2"/>
      <c r="V230" s="2"/>
      <c r="X230" s="2"/>
      <c r="Z230" s="2"/>
      <c r="AB230" s="2"/>
      <c r="AE230" s="2"/>
      <c r="AF230" s="2"/>
      <c r="AG230" s="2"/>
      <c r="AM230" s="2"/>
    </row>
    <row r="231" spans="6:39" ht="15.75" customHeight="1">
      <c r="F231" s="2"/>
      <c r="L231" s="2"/>
      <c r="P231" s="2"/>
      <c r="Q231" s="2"/>
      <c r="R231" s="2"/>
      <c r="S231" s="2"/>
      <c r="T231" s="2"/>
      <c r="V231" s="2"/>
      <c r="X231" s="2"/>
      <c r="Z231" s="2"/>
      <c r="AB231" s="2"/>
      <c r="AE231" s="2"/>
      <c r="AF231" s="2"/>
      <c r="AG231" s="2"/>
      <c r="AM231" s="2"/>
    </row>
    <row r="232" spans="6:39" ht="15.75" customHeight="1">
      <c r="F232" s="2"/>
      <c r="L232" s="2"/>
      <c r="P232" s="2"/>
      <c r="Q232" s="2"/>
      <c r="R232" s="2"/>
      <c r="S232" s="2"/>
      <c r="T232" s="2"/>
      <c r="V232" s="2"/>
      <c r="X232" s="2"/>
      <c r="Z232" s="2"/>
      <c r="AB232" s="2"/>
      <c r="AE232" s="2"/>
      <c r="AF232" s="2"/>
      <c r="AG232" s="2"/>
      <c r="AM232" s="2"/>
    </row>
    <row r="233" spans="6:39" ht="15.75" customHeight="1">
      <c r="F233" s="2"/>
      <c r="L233" s="2"/>
      <c r="P233" s="2"/>
      <c r="Q233" s="2"/>
      <c r="R233" s="2"/>
      <c r="S233" s="2"/>
      <c r="T233" s="2"/>
      <c r="V233" s="2"/>
      <c r="X233" s="2"/>
      <c r="Z233" s="2"/>
      <c r="AB233" s="2"/>
      <c r="AE233" s="2"/>
      <c r="AF233" s="2"/>
      <c r="AG233" s="2"/>
      <c r="AM233" s="2"/>
    </row>
    <row r="234" spans="6:39" ht="15.75" customHeight="1">
      <c r="F234" s="2"/>
      <c r="L234" s="2"/>
      <c r="P234" s="2"/>
      <c r="Q234" s="2"/>
      <c r="R234" s="2"/>
      <c r="S234" s="2"/>
      <c r="T234" s="2"/>
      <c r="V234" s="2"/>
      <c r="X234" s="2"/>
      <c r="Z234" s="2"/>
      <c r="AB234" s="2"/>
      <c r="AE234" s="2"/>
      <c r="AF234" s="2"/>
      <c r="AG234" s="2"/>
      <c r="AM234" s="2"/>
    </row>
    <row r="235" spans="6:39" ht="15.75" customHeight="1">
      <c r="F235" s="2"/>
      <c r="L235" s="2"/>
      <c r="P235" s="2"/>
      <c r="Q235" s="2"/>
      <c r="R235" s="2"/>
      <c r="S235" s="2"/>
      <c r="T235" s="2"/>
      <c r="V235" s="2"/>
      <c r="X235" s="2"/>
      <c r="Z235" s="2"/>
      <c r="AB235" s="2"/>
      <c r="AE235" s="2"/>
      <c r="AF235" s="2"/>
      <c r="AG235" s="2"/>
      <c r="AM235" s="2"/>
    </row>
    <row r="236" spans="6:39" ht="15.75" customHeight="1">
      <c r="F236" s="2"/>
      <c r="L236" s="2"/>
      <c r="P236" s="2"/>
      <c r="Q236" s="2"/>
      <c r="R236" s="2"/>
      <c r="S236" s="2"/>
      <c r="T236" s="2"/>
      <c r="V236" s="2"/>
      <c r="X236" s="2"/>
      <c r="Z236" s="2"/>
      <c r="AB236" s="2"/>
      <c r="AE236" s="2"/>
      <c r="AF236" s="2"/>
      <c r="AG236" s="2"/>
      <c r="AM236" s="2"/>
    </row>
    <row r="237" spans="6:39" ht="15.75" customHeight="1">
      <c r="F237" s="2"/>
      <c r="L237" s="2"/>
      <c r="P237" s="2"/>
      <c r="Q237" s="2"/>
      <c r="R237" s="2"/>
      <c r="S237" s="2"/>
      <c r="T237" s="2"/>
      <c r="V237" s="2"/>
      <c r="X237" s="2"/>
      <c r="Z237" s="2"/>
      <c r="AB237" s="2"/>
      <c r="AE237" s="2"/>
      <c r="AF237" s="2"/>
      <c r="AG237" s="2"/>
      <c r="AM237" s="2"/>
    </row>
    <row r="238" spans="6:39" ht="15.75" customHeight="1">
      <c r="F238" s="2"/>
      <c r="L238" s="2"/>
      <c r="P238" s="2"/>
      <c r="Q238" s="2"/>
      <c r="R238" s="2"/>
      <c r="S238" s="2"/>
      <c r="T238" s="2"/>
      <c r="V238" s="2"/>
      <c r="X238" s="2"/>
      <c r="Z238" s="2"/>
      <c r="AB238" s="2"/>
      <c r="AE238" s="2"/>
      <c r="AF238" s="2"/>
      <c r="AG238" s="2"/>
      <c r="AM238" s="2"/>
    </row>
    <row r="239" spans="6:39" ht="15.75" customHeight="1">
      <c r="F239" s="2"/>
      <c r="L239" s="2"/>
      <c r="P239" s="2"/>
      <c r="Q239" s="2"/>
      <c r="R239" s="2"/>
      <c r="S239" s="2"/>
      <c r="T239" s="2"/>
      <c r="V239" s="2"/>
      <c r="X239" s="2"/>
      <c r="Z239" s="2"/>
      <c r="AB239" s="2"/>
      <c r="AE239" s="2"/>
      <c r="AF239" s="2"/>
      <c r="AG239" s="2"/>
      <c r="AM239" s="2"/>
    </row>
    <row r="240" spans="6:39" ht="15.75" customHeight="1">
      <c r="F240" s="2"/>
      <c r="L240" s="2"/>
      <c r="P240" s="2"/>
      <c r="Q240" s="2"/>
      <c r="R240" s="2"/>
      <c r="S240" s="2"/>
      <c r="T240" s="2"/>
      <c r="V240" s="2"/>
      <c r="X240" s="2"/>
      <c r="Z240" s="2"/>
      <c r="AB240" s="2"/>
      <c r="AE240" s="2"/>
      <c r="AF240" s="2"/>
      <c r="AG240" s="2"/>
      <c r="AM240" s="2"/>
    </row>
    <row r="241" spans="6:39" ht="15.75" customHeight="1">
      <c r="F241" s="2"/>
      <c r="L241" s="2"/>
      <c r="P241" s="2"/>
      <c r="Q241" s="2"/>
      <c r="R241" s="2"/>
      <c r="S241" s="2"/>
      <c r="T241" s="2"/>
      <c r="V241" s="2"/>
      <c r="X241" s="2"/>
      <c r="Z241" s="2"/>
      <c r="AB241" s="2"/>
      <c r="AE241" s="2"/>
      <c r="AF241" s="2"/>
      <c r="AG241" s="2"/>
      <c r="AM241" s="2"/>
    </row>
    <row r="242" spans="6:39" ht="15.75" customHeight="1">
      <c r="F242" s="2"/>
      <c r="L242" s="2"/>
      <c r="P242" s="2"/>
      <c r="Q242" s="2"/>
      <c r="R242" s="2"/>
      <c r="S242" s="2"/>
      <c r="T242" s="2"/>
      <c r="V242" s="2"/>
      <c r="X242" s="2"/>
      <c r="Z242" s="2"/>
      <c r="AB242" s="2"/>
      <c r="AE242" s="2"/>
      <c r="AF242" s="2"/>
      <c r="AG242" s="2"/>
      <c r="AM242" s="2"/>
    </row>
    <row r="243" spans="6:39" ht="15.75" customHeight="1">
      <c r="F243" s="2"/>
      <c r="L243" s="2"/>
      <c r="P243" s="2"/>
      <c r="Q243" s="2"/>
      <c r="R243" s="2"/>
      <c r="S243" s="2"/>
      <c r="T243" s="2"/>
      <c r="V243" s="2"/>
      <c r="X243" s="2"/>
      <c r="Z243" s="2"/>
      <c r="AB243" s="2"/>
      <c r="AE243" s="2"/>
      <c r="AF243" s="2"/>
      <c r="AG243" s="2"/>
      <c r="AM243" s="2"/>
    </row>
    <row r="244" spans="6:39" ht="15.75" customHeight="1">
      <c r="F244" s="2"/>
      <c r="L244" s="2"/>
      <c r="P244" s="2"/>
      <c r="Q244" s="2"/>
      <c r="R244" s="2"/>
      <c r="S244" s="2"/>
      <c r="T244" s="2"/>
      <c r="V244" s="2"/>
      <c r="X244" s="2"/>
      <c r="Z244" s="2"/>
      <c r="AB244" s="2"/>
      <c r="AE244" s="2"/>
      <c r="AF244" s="2"/>
      <c r="AG244" s="2"/>
      <c r="AM244" s="2"/>
    </row>
    <row r="245" spans="6:39" ht="15.75" customHeight="1">
      <c r="F245" s="2"/>
      <c r="L245" s="2"/>
      <c r="P245" s="2"/>
      <c r="Q245" s="2"/>
      <c r="R245" s="2"/>
      <c r="S245" s="2"/>
      <c r="T245" s="2"/>
      <c r="V245" s="2"/>
      <c r="X245" s="2"/>
      <c r="Z245" s="2"/>
      <c r="AB245" s="2"/>
      <c r="AE245" s="2"/>
      <c r="AF245" s="2"/>
      <c r="AG245" s="2"/>
      <c r="AM245" s="2"/>
    </row>
    <row r="246" spans="6:39" ht="15.75" customHeight="1">
      <c r="F246" s="2"/>
      <c r="L246" s="2"/>
      <c r="P246" s="2"/>
      <c r="Q246" s="2"/>
      <c r="R246" s="2"/>
      <c r="S246" s="2"/>
      <c r="T246" s="2"/>
      <c r="V246" s="2"/>
      <c r="X246" s="2"/>
      <c r="Z246" s="2"/>
      <c r="AB246" s="2"/>
      <c r="AE246" s="2"/>
      <c r="AF246" s="2"/>
      <c r="AG246" s="2"/>
      <c r="AM246" s="2"/>
    </row>
    <row r="247" spans="6:39" ht="15.75" customHeight="1">
      <c r="F247" s="2"/>
      <c r="L247" s="2"/>
      <c r="P247" s="2"/>
      <c r="Q247" s="2"/>
      <c r="R247" s="2"/>
      <c r="S247" s="2"/>
      <c r="T247" s="2"/>
      <c r="V247" s="2"/>
      <c r="X247" s="2"/>
      <c r="Z247" s="2"/>
      <c r="AB247" s="2"/>
      <c r="AE247" s="2"/>
      <c r="AF247" s="2"/>
      <c r="AG247" s="2"/>
      <c r="AM247" s="2"/>
    </row>
    <row r="248" spans="6:39" ht="15.75" customHeight="1">
      <c r="F248" s="2"/>
      <c r="L248" s="2"/>
      <c r="P248" s="2"/>
      <c r="Q248" s="2"/>
      <c r="R248" s="2"/>
      <c r="S248" s="2"/>
      <c r="T248" s="2"/>
      <c r="V248" s="2"/>
      <c r="X248" s="2"/>
      <c r="Z248" s="2"/>
      <c r="AB248" s="2"/>
      <c r="AE248" s="2"/>
      <c r="AF248" s="2"/>
      <c r="AG248" s="2"/>
      <c r="AM248" s="2"/>
    </row>
    <row r="249" spans="6:39" ht="15.75" customHeight="1">
      <c r="F249" s="2"/>
      <c r="L249" s="2"/>
      <c r="P249" s="2"/>
      <c r="Q249" s="2"/>
      <c r="R249" s="2"/>
      <c r="S249" s="2"/>
      <c r="T249" s="2"/>
      <c r="V249" s="2"/>
      <c r="X249" s="2"/>
      <c r="Z249" s="2"/>
      <c r="AB249" s="2"/>
      <c r="AE249" s="2"/>
      <c r="AF249" s="2"/>
      <c r="AG249" s="2"/>
      <c r="AM249" s="2"/>
    </row>
    <row r="250" spans="6:39" ht="15.75" customHeight="1">
      <c r="F250" s="2"/>
      <c r="L250" s="2"/>
      <c r="P250" s="2"/>
      <c r="Q250" s="2"/>
      <c r="R250" s="2"/>
      <c r="S250" s="2"/>
      <c r="T250" s="2"/>
      <c r="V250" s="2"/>
      <c r="X250" s="2"/>
      <c r="Z250" s="2"/>
      <c r="AB250" s="2"/>
      <c r="AE250" s="2"/>
      <c r="AF250" s="2"/>
      <c r="AG250" s="2"/>
      <c r="AM250" s="2"/>
    </row>
    <row r="251" spans="6:39" ht="15.75" customHeight="1">
      <c r="F251" s="2"/>
      <c r="L251" s="2"/>
      <c r="P251" s="2"/>
      <c r="Q251" s="2"/>
      <c r="R251" s="2"/>
      <c r="S251" s="2"/>
      <c r="T251" s="2"/>
      <c r="V251" s="2"/>
      <c r="X251" s="2"/>
      <c r="Z251" s="2"/>
      <c r="AB251" s="2"/>
      <c r="AE251" s="2"/>
      <c r="AF251" s="2"/>
      <c r="AG251" s="2"/>
      <c r="AM251" s="2"/>
    </row>
    <row r="252" spans="6:39" ht="15.75" customHeight="1">
      <c r="F252" s="2"/>
      <c r="L252" s="2"/>
      <c r="P252" s="2"/>
      <c r="Q252" s="2"/>
      <c r="R252" s="2"/>
      <c r="S252" s="2"/>
      <c r="T252" s="2"/>
      <c r="V252" s="2"/>
      <c r="X252" s="2"/>
      <c r="Z252" s="2"/>
      <c r="AB252" s="2"/>
      <c r="AE252" s="2"/>
      <c r="AF252" s="2"/>
      <c r="AG252" s="2"/>
      <c r="AM252" s="2"/>
    </row>
    <row r="253" spans="6:39" ht="15.75" customHeight="1">
      <c r="F253" s="2"/>
      <c r="L253" s="2"/>
      <c r="P253" s="2"/>
      <c r="Q253" s="2"/>
      <c r="R253" s="2"/>
      <c r="S253" s="2"/>
      <c r="T253" s="2"/>
      <c r="V253" s="2"/>
      <c r="X253" s="2"/>
      <c r="Z253" s="2"/>
      <c r="AB253" s="2"/>
      <c r="AE253" s="2"/>
      <c r="AF253" s="2"/>
      <c r="AG253" s="2"/>
      <c r="AM253" s="2"/>
    </row>
    <row r="254" spans="6:39" ht="15.75" customHeight="1">
      <c r="F254" s="2"/>
      <c r="L254" s="2"/>
      <c r="P254" s="2"/>
      <c r="Q254" s="2"/>
      <c r="R254" s="2"/>
      <c r="S254" s="2"/>
      <c r="T254" s="2"/>
      <c r="V254" s="2"/>
      <c r="X254" s="2"/>
      <c r="Z254" s="2"/>
      <c r="AB254" s="2"/>
      <c r="AE254" s="2"/>
      <c r="AF254" s="2"/>
      <c r="AG254" s="2"/>
      <c r="AM254" s="2"/>
    </row>
    <row r="255" spans="6:39" ht="15.75" customHeight="1">
      <c r="F255" s="2"/>
      <c r="L255" s="2"/>
      <c r="P255" s="2"/>
      <c r="Q255" s="2"/>
      <c r="R255" s="2"/>
      <c r="S255" s="2"/>
      <c r="T255" s="2"/>
      <c r="V255" s="2"/>
      <c r="X255" s="2"/>
      <c r="Z255" s="2"/>
      <c r="AB255" s="2"/>
      <c r="AE255" s="2"/>
      <c r="AF255" s="2"/>
      <c r="AG255" s="2"/>
      <c r="AM255" s="2"/>
    </row>
    <row r="256" spans="6:39" ht="15.75" customHeight="1">
      <c r="F256" s="2"/>
      <c r="L256" s="2"/>
      <c r="P256" s="2"/>
      <c r="Q256" s="2"/>
      <c r="R256" s="2"/>
      <c r="S256" s="2"/>
      <c r="T256" s="2"/>
      <c r="V256" s="2"/>
      <c r="X256" s="2"/>
      <c r="Z256" s="2"/>
      <c r="AB256" s="2"/>
      <c r="AE256" s="2"/>
      <c r="AF256" s="2"/>
      <c r="AG256" s="2"/>
      <c r="AM256" s="2"/>
    </row>
    <row r="257" spans="6:39" ht="15.75" customHeight="1">
      <c r="F257" s="2"/>
      <c r="L257" s="2"/>
      <c r="P257" s="2"/>
      <c r="Q257" s="2"/>
      <c r="R257" s="2"/>
      <c r="S257" s="2"/>
      <c r="T257" s="2"/>
      <c r="V257" s="2"/>
      <c r="X257" s="2"/>
      <c r="Z257" s="2"/>
      <c r="AB257" s="2"/>
      <c r="AE257" s="2"/>
      <c r="AF257" s="2"/>
      <c r="AG257" s="2"/>
      <c r="AM257" s="2"/>
    </row>
    <row r="258" spans="6:39" ht="15.75" customHeight="1">
      <c r="F258" s="2"/>
      <c r="L258" s="2"/>
      <c r="P258" s="2"/>
      <c r="Q258" s="2"/>
      <c r="R258" s="2"/>
      <c r="S258" s="2"/>
      <c r="T258" s="2"/>
      <c r="V258" s="2"/>
      <c r="X258" s="2"/>
      <c r="Z258" s="2"/>
      <c r="AB258" s="2"/>
      <c r="AE258" s="2"/>
      <c r="AF258" s="2"/>
      <c r="AG258" s="2"/>
      <c r="AM258" s="2"/>
    </row>
    <row r="259" spans="6:39" ht="15.75" customHeight="1">
      <c r="F259" s="2"/>
      <c r="L259" s="2"/>
      <c r="P259" s="2"/>
      <c r="Q259" s="2"/>
      <c r="R259" s="2"/>
      <c r="S259" s="2"/>
      <c r="T259" s="2"/>
      <c r="V259" s="2"/>
      <c r="X259" s="2"/>
      <c r="Z259" s="2"/>
      <c r="AB259" s="2"/>
      <c r="AE259" s="2"/>
      <c r="AF259" s="2"/>
      <c r="AG259" s="2"/>
      <c r="AM259" s="2"/>
    </row>
    <row r="260" spans="6:39" ht="15.75" customHeight="1">
      <c r="F260" s="2"/>
      <c r="L260" s="2"/>
      <c r="P260" s="2"/>
      <c r="Q260" s="2"/>
      <c r="R260" s="2"/>
      <c r="S260" s="2"/>
      <c r="T260" s="2"/>
      <c r="V260" s="2"/>
      <c r="X260" s="2"/>
      <c r="Z260" s="2"/>
      <c r="AB260" s="2"/>
      <c r="AE260" s="2"/>
      <c r="AF260" s="2"/>
      <c r="AG260" s="2"/>
      <c r="AM260" s="2"/>
    </row>
    <row r="261" spans="6:39" ht="15.75" customHeight="1">
      <c r="F261" s="2"/>
      <c r="L261" s="2"/>
      <c r="P261" s="2"/>
      <c r="Q261" s="2"/>
      <c r="R261" s="2"/>
      <c r="S261" s="2"/>
      <c r="T261" s="2"/>
      <c r="V261" s="2"/>
      <c r="X261" s="2"/>
      <c r="Z261" s="2"/>
      <c r="AB261" s="2"/>
      <c r="AE261" s="2"/>
      <c r="AF261" s="2"/>
      <c r="AG261" s="2"/>
      <c r="AM261" s="2"/>
    </row>
    <row r="262" spans="6:39" ht="15.75" customHeight="1">
      <c r="F262" s="2"/>
      <c r="L262" s="2"/>
      <c r="P262" s="2"/>
      <c r="Q262" s="2"/>
      <c r="R262" s="2"/>
      <c r="S262" s="2"/>
      <c r="T262" s="2"/>
      <c r="V262" s="2"/>
      <c r="X262" s="2"/>
      <c r="Z262" s="2"/>
      <c r="AB262" s="2"/>
      <c r="AE262" s="2"/>
      <c r="AF262" s="2"/>
      <c r="AG262" s="2"/>
      <c r="AM262" s="2"/>
    </row>
    <row r="263" spans="6:39" ht="15.75" customHeight="1">
      <c r="F263" s="2"/>
      <c r="L263" s="2"/>
      <c r="P263" s="2"/>
      <c r="Q263" s="2"/>
      <c r="R263" s="2"/>
      <c r="S263" s="2"/>
      <c r="T263" s="2"/>
      <c r="V263" s="2"/>
      <c r="X263" s="2"/>
      <c r="Z263" s="2"/>
      <c r="AB263" s="2"/>
      <c r="AE263" s="2"/>
      <c r="AF263" s="2"/>
      <c r="AG263" s="2"/>
      <c r="AM263" s="2"/>
    </row>
    <row r="264" spans="6:39" ht="15.75" customHeight="1">
      <c r="F264" s="2"/>
      <c r="L264" s="2"/>
      <c r="P264" s="2"/>
      <c r="Q264" s="2"/>
      <c r="R264" s="2"/>
      <c r="S264" s="2"/>
      <c r="T264" s="2"/>
      <c r="V264" s="2"/>
      <c r="X264" s="2"/>
      <c r="Z264" s="2"/>
      <c r="AB264" s="2"/>
      <c r="AE264" s="2"/>
      <c r="AF264" s="2"/>
      <c r="AG264" s="2"/>
      <c r="AM264" s="2"/>
    </row>
    <row r="265" spans="6:39" ht="15.75" customHeight="1">
      <c r="F265" s="2"/>
      <c r="L265" s="2"/>
      <c r="P265" s="2"/>
      <c r="Q265" s="2"/>
      <c r="R265" s="2"/>
      <c r="S265" s="2"/>
      <c r="T265" s="2"/>
      <c r="V265" s="2"/>
      <c r="X265" s="2"/>
      <c r="Z265" s="2"/>
      <c r="AB265" s="2"/>
      <c r="AE265" s="2"/>
      <c r="AF265" s="2"/>
      <c r="AG265" s="2"/>
      <c r="AM265" s="2"/>
    </row>
    <row r="266" spans="6:39" ht="15.75" customHeight="1">
      <c r="F266" s="2"/>
      <c r="L266" s="2"/>
      <c r="P266" s="2"/>
      <c r="Q266" s="2"/>
      <c r="R266" s="2"/>
      <c r="S266" s="2"/>
      <c r="T266" s="2"/>
      <c r="V266" s="2"/>
      <c r="X266" s="2"/>
      <c r="Z266" s="2"/>
      <c r="AB266" s="2"/>
      <c r="AE266" s="2"/>
      <c r="AF266" s="2"/>
      <c r="AG266" s="2"/>
      <c r="AM266" s="2"/>
    </row>
    <row r="267" spans="6:39" ht="15.75" customHeight="1">
      <c r="F267" s="2"/>
      <c r="L267" s="2"/>
      <c r="P267" s="2"/>
      <c r="Q267" s="2"/>
      <c r="R267" s="2"/>
      <c r="S267" s="2"/>
      <c r="T267" s="2"/>
      <c r="V267" s="2"/>
      <c r="X267" s="2"/>
      <c r="Z267" s="2"/>
      <c r="AB267" s="2"/>
      <c r="AE267" s="2"/>
      <c r="AF267" s="2"/>
      <c r="AG267" s="2"/>
      <c r="AM267" s="2"/>
    </row>
    <row r="268" spans="6:39" ht="15.75" customHeight="1">
      <c r="F268" s="2"/>
      <c r="L268" s="2"/>
      <c r="P268" s="2"/>
      <c r="Q268" s="2"/>
      <c r="R268" s="2"/>
      <c r="S268" s="2"/>
      <c r="T268" s="2"/>
      <c r="V268" s="2"/>
      <c r="X268" s="2"/>
      <c r="Z268" s="2"/>
      <c r="AB268" s="2"/>
      <c r="AE268" s="2"/>
      <c r="AF268" s="2"/>
      <c r="AG268" s="2"/>
      <c r="AM268" s="2"/>
    </row>
    <row r="269" spans="6:39" ht="15.75" customHeight="1">
      <c r="F269" s="2"/>
      <c r="L269" s="2"/>
      <c r="P269" s="2"/>
      <c r="Q269" s="2"/>
      <c r="R269" s="2"/>
      <c r="S269" s="2"/>
      <c r="T269" s="2"/>
      <c r="V269" s="2"/>
      <c r="X269" s="2"/>
      <c r="Z269" s="2"/>
      <c r="AB269" s="2"/>
      <c r="AE269" s="2"/>
      <c r="AF269" s="2"/>
      <c r="AG269" s="2"/>
      <c r="AM269" s="2"/>
    </row>
    <row r="270" spans="6:39" ht="15.75" customHeight="1">
      <c r="F270" s="2"/>
      <c r="L270" s="2"/>
      <c r="P270" s="2"/>
      <c r="Q270" s="2"/>
      <c r="R270" s="2"/>
      <c r="S270" s="2"/>
      <c r="T270" s="2"/>
      <c r="V270" s="2"/>
      <c r="X270" s="2"/>
      <c r="Z270" s="2"/>
      <c r="AB270" s="2"/>
      <c r="AE270" s="2"/>
      <c r="AF270" s="2"/>
      <c r="AG270" s="2"/>
      <c r="AM270" s="2"/>
    </row>
    <row r="271" spans="6:39" ht="15.75" customHeight="1">
      <c r="F271" s="2"/>
      <c r="L271" s="2"/>
      <c r="P271" s="2"/>
      <c r="Q271" s="2"/>
      <c r="R271" s="2"/>
      <c r="S271" s="2"/>
      <c r="T271" s="2"/>
      <c r="V271" s="2"/>
      <c r="X271" s="2"/>
      <c r="Z271" s="2"/>
      <c r="AB271" s="2"/>
      <c r="AE271" s="2"/>
      <c r="AF271" s="2"/>
      <c r="AG271" s="2"/>
      <c r="AM271" s="2"/>
    </row>
    <row r="272" spans="6:39" ht="15.75" customHeight="1">
      <c r="F272" s="2"/>
      <c r="L272" s="2"/>
      <c r="P272" s="2"/>
      <c r="Q272" s="2"/>
      <c r="R272" s="2"/>
      <c r="S272" s="2"/>
      <c r="T272" s="2"/>
      <c r="V272" s="2"/>
      <c r="X272" s="2"/>
      <c r="Z272" s="2"/>
      <c r="AB272" s="2"/>
      <c r="AE272" s="2"/>
      <c r="AF272" s="2"/>
      <c r="AG272" s="2"/>
      <c r="AM272" s="2"/>
    </row>
    <row r="273" spans="6:39" ht="15.75" customHeight="1">
      <c r="F273" s="2"/>
      <c r="L273" s="2"/>
      <c r="P273" s="2"/>
      <c r="Q273" s="2"/>
      <c r="R273" s="2"/>
      <c r="S273" s="2"/>
      <c r="T273" s="2"/>
      <c r="V273" s="2"/>
      <c r="X273" s="2"/>
      <c r="Z273" s="2"/>
      <c r="AB273" s="2"/>
      <c r="AE273" s="2"/>
      <c r="AF273" s="2"/>
      <c r="AG273" s="2"/>
      <c r="AM273" s="2"/>
    </row>
    <row r="274" spans="6:39" ht="15.75" customHeight="1">
      <c r="F274" s="2"/>
      <c r="L274" s="2"/>
      <c r="P274" s="2"/>
      <c r="Q274" s="2"/>
      <c r="R274" s="2"/>
      <c r="S274" s="2"/>
      <c r="T274" s="2"/>
      <c r="V274" s="2"/>
      <c r="X274" s="2"/>
      <c r="Z274" s="2"/>
      <c r="AB274" s="2"/>
      <c r="AE274" s="2"/>
      <c r="AF274" s="2"/>
      <c r="AG274" s="2"/>
      <c r="AM274" s="2"/>
    </row>
    <row r="275" spans="6:39" ht="15.75" customHeight="1">
      <c r="F275" s="2"/>
      <c r="L275" s="2"/>
      <c r="P275" s="2"/>
      <c r="Q275" s="2"/>
      <c r="R275" s="2"/>
      <c r="S275" s="2"/>
      <c r="T275" s="2"/>
      <c r="V275" s="2"/>
      <c r="X275" s="2"/>
      <c r="Z275" s="2"/>
      <c r="AB275" s="2"/>
      <c r="AE275" s="2"/>
      <c r="AF275" s="2"/>
      <c r="AG275" s="2"/>
      <c r="AM275" s="2"/>
    </row>
    <row r="276" spans="6:39" ht="15.75" customHeight="1">
      <c r="F276" s="2"/>
      <c r="L276" s="2"/>
      <c r="P276" s="2"/>
      <c r="Q276" s="2"/>
      <c r="R276" s="2"/>
      <c r="S276" s="2"/>
      <c r="T276" s="2"/>
      <c r="V276" s="2"/>
      <c r="X276" s="2"/>
      <c r="Z276" s="2"/>
      <c r="AB276" s="2"/>
      <c r="AE276" s="2"/>
      <c r="AF276" s="2"/>
      <c r="AG276" s="2"/>
      <c r="AM276" s="2"/>
    </row>
    <row r="277" spans="6:39" ht="15.75" customHeight="1">
      <c r="F277" s="2"/>
      <c r="L277" s="2"/>
      <c r="P277" s="2"/>
      <c r="Q277" s="2"/>
      <c r="R277" s="2"/>
      <c r="S277" s="2"/>
      <c r="T277" s="2"/>
      <c r="V277" s="2"/>
      <c r="X277" s="2"/>
      <c r="Z277" s="2"/>
      <c r="AB277" s="2"/>
      <c r="AE277" s="2"/>
      <c r="AF277" s="2"/>
      <c r="AG277" s="2"/>
      <c r="AM277" s="2"/>
    </row>
    <row r="278" spans="6:39" ht="15.75" customHeight="1">
      <c r="F278" s="2"/>
      <c r="L278" s="2"/>
      <c r="P278" s="2"/>
      <c r="Q278" s="2"/>
      <c r="R278" s="2"/>
      <c r="S278" s="2"/>
      <c r="T278" s="2"/>
      <c r="V278" s="2"/>
      <c r="X278" s="2"/>
      <c r="Z278" s="2"/>
      <c r="AB278" s="2"/>
      <c r="AE278" s="2"/>
      <c r="AF278" s="2"/>
      <c r="AG278" s="2"/>
      <c r="AM278" s="2"/>
    </row>
    <row r="279" spans="6:39" ht="15.75" customHeight="1">
      <c r="F279" s="2"/>
      <c r="L279" s="2"/>
      <c r="P279" s="2"/>
      <c r="Q279" s="2"/>
      <c r="R279" s="2"/>
      <c r="S279" s="2"/>
      <c r="T279" s="2"/>
      <c r="V279" s="2"/>
      <c r="X279" s="2"/>
      <c r="Z279" s="2"/>
      <c r="AB279" s="2"/>
      <c r="AE279" s="2"/>
      <c r="AF279" s="2"/>
      <c r="AG279" s="2"/>
      <c r="AM279" s="2"/>
    </row>
    <row r="280" spans="6:39" ht="15.75" customHeight="1">
      <c r="F280" s="2"/>
      <c r="L280" s="2"/>
      <c r="P280" s="2"/>
      <c r="Q280" s="2"/>
      <c r="R280" s="2"/>
      <c r="S280" s="2"/>
      <c r="T280" s="2"/>
      <c r="V280" s="2"/>
      <c r="X280" s="2"/>
      <c r="Z280" s="2"/>
      <c r="AB280" s="2"/>
      <c r="AE280" s="2"/>
      <c r="AF280" s="2"/>
      <c r="AG280" s="2"/>
      <c r="AM280" s="2"/>
    </row>
    <row r="281" spans="6:39" ht="15.75" customHeight="1">
      <c r="F281" s="2"/>
      <c r="L281" s="2"/>
      <c r="P281" s="2"/>
      <c r="Q281" s="2"/>
      <c r="R281" s="2"/>
      <c r="S281" s="2"/>
      <c r="T281" s="2"/>
      <c r="V281" s="2"/>
      <c r="X281" s="2"/>
      <c r="Z281" s="2"/>
      <c r="AB281" s="2"/>
      <c r="AE281" s="2"/>
      <c r="AF281" s="2"/>
      <c r="AG281" s="2"/>
      <c r="AM281" s="2"/>
    </row>
    <row r="282" spans="6:39" ht="15.75" customHeight="1">
      <c r="F282" s="2"/>
      <c r="L282" s="2"/>
      <c r="P282" s="2"/>
      <c r="Q282" s="2"/>
      <c r="R282" s="2"/>
      <c r="S282" s="2"/>
      <c r="T282" s="2"/>
      <c r="V282" s="2"/>
      <c r="X282" s="2"/>
      <c r="Z282" s="2"/>
      <c r="AB282" s="2"/>
      <c r="AE282" s="2"/>
      <c r="AF282" s="2"/>
      <c r="AG282" s="2"/>
      <c r="AM282" s="2"/>
    </row>
    <row r="283" spans="6:39" ht="15.75" customHeight="1">
      <c r="F283" s="2"/>
      <c r="L283" s="2"/>
      <c r="P283" s="2"/>
      <c r="Q283" s="2"/>
      <c r="R283" s="2"/>
      <c r="S283" s="2"/>
      <c r="T283" s="2"/>
      <c r="V283" s="2"/>
      <c r="X283" s="2"/>
      <c r="Z283" s="2"/>
      <c r="AB283" s="2"/>
      <c r="AE283" s="2"/>
      <c r="AF283" s="2"/>
      <c r="AG283" s="2"/>
      <c r="AM283" s="2"/>
    </row>
    <row r="284" spans="6:39" ht="15.75" customHeight="1">
      <c r="F284" s="2"/>
      <c r="L284" s="2"/>
      <c r="P284" s="2"/>
      <c r="Q284" s="2"/>
      <c r="R284" s="2"/>
      <c r="S284" s="2"/>
      <c r="T284" s="2"/>
      <c r="V284" s="2"/>
      <c r="X284" s="2"/>
      <c r="Z284" s="2"/>
      <c r="AB284" s="2"/>
      <c r="AE284" s="2"/>
      <c r="AF284" s="2"/>
      <c r="AG284" s="2"/>
      <c r="AM284" s="2"/>
    </row>
    <row r="285" spans="6:39" ht="15.75" customHeight="1">
      <c r="F285" s="2"/>
      <c r="L285" s="2"/>
      <c r="P285" s="2"/>
      <c r="Q285" s="2"/>
      <c r="R285" s="2"/>
      <c r="S285" s="2"/>
      <c r="T285" s="2"/>
      <c r="V285" s="2"/>
      <c r="X285" s="2"/>
      <c r="Z285" s="2"/>
      <c r="AB285" s="2"/>
      <c r="AE285" s="2"/>
      <c r="AF285" s="2"/>
      <c r="AG285" s="2"/>
      <c r="AM285" s="2"/>
    </row>
    <row r="286" spans="6:39" ht="15.75" customHeight="1">
      <c r="F286" s="2"/>
      <c r="L286" s="2"/>
      <c r="P286" s="2"/>
      <c r="Q286" s="2"/>
      <c r="R286" s="2"/>
      <c r="S286" s="2"/>
      <c r="T286" s="2"/>
      <c r="V286" s="2"/>
      <c r="X286" s="2"/>
      <c r="Z286" s="2"/>
      <c r="AB286" s="2"/>
      <c r="AE286" s="2"/>
      <c r="AF286" s="2"/>
      <c r="AG286" s="2"/>
      <c r="AM286" s="2"/>
    </row>
    <row r="287" spans="6:39" ht="15.75" customHeight="1">
      <c r="F287" s="2"/>
      <c r="L287" s="2"/>
      <c r="P287" s="2"/>
      <c r="Q287" s="2"/>
      <c r="R287" s="2"/>
      <c r="S287" s="2"/>
      <c r="T287" s="2"/>
      <c r="V287" s="2"/>
      <c r="X287" s="2"/>
      <c r="Z287" s="2"/>
      <c r="AB287" s="2"/>
      <c r="AE287" s="2"/>
      <c r="AF287" s="2"/>
      <c r="AG287" s="2"/>
      <c r="AM287" s="2"/>
    </row>
    <row r="288" spans="6:39" ht="15.75" customHeight="1">
      <c r="F288" s="2"/>
      <c r="L288" s="2"/>
      <c r="P288" s="2"/>
      <c r="Q288" s="2"/>
      <c r="R288" s="2"/>
      <c r="S288" s="2"/>
      <c r="T288" s="2"/>
      <c r="V288" s="2"/>
      <c r="X288" s="2"/>
      <c r="Z288" s="2"/>
      <c r="AB288" s="2"/>
      <c r="AE288" s="2"/>
      <c r="AF288" s="2"/>
      <c r="AG288" s="2"/>
      <c r="AM288" s="2"/>
    </row>
    <row r="289" spans="6:39" ht="15.75" customHeight="1">
      <c r="F289" s="2"/>
      <c r="L289" s="2"/>
      <c r="P289" s="2"/>
      <c r="Q289" s="2"/>
      <c r="R289" s="2"/>
      <c r="S289" s="2"/>
      <c r="T289" s="2"/>
      <c r="V289" s="2"/>
      <c r="X289" s="2"/>
      <c r="Z289" s="2"/>
      <c r="AB289" s="2"/>
      <c r="AE289" s="2"/>
      <c r="AF289" s="2"/>
      <c r="AG289" s="2"/>
      <c r="AM289" s="2"/>
    </row>
    <row r="290" spans="6:39" ht="15.75" customHeight="1">
      <c r="F290" s="2"/>
      <c r="L290" s="2"/>
      <c r="P290" s="2"/>
      <c r="Q290" s="2"/>
      <c r="R290" s="2"/>
      <c r="S290" s="2"/>
      <c r="T290" s="2"/>
      <c r="V290" s="2"/>
      <c r="X290" s="2"/>
      <c r="Z290" s="2"/>
      <c r="AB290" s="2"/>
      <c r="AE290" s="2"/>
      <c r="AF290" s="2"/>
      <c r="AG290" s="2"/>
      <c r="AM290" s="2"/>
    </row>
    <row r="291" spans="6:39" ht="15.75" customHeight="1">
      <c r="F291" s="2"/>
      <c r="L291" s="2"/>
      <c r="P291" s="2"/>
      <c r="Q291" s="2"/>
      <c r="R291" s="2"/>
      <c r="S291" s="2"/>
      <c r="T291" s="2"/>
      <c r="V291" s="2"/>
      <c r="X291" s="2"/>
      <c r="Z291" s="2"/>
      <c r="AB291" s="2"/>
      <c r="AE291" s="2"/>
      <c r="AF291" s="2"/>
      <c r="AG291" s="2"/>
      <c r="AM291" s="2"/>
    </row>
    <row r="292" spans="6:39" ht="15.75" customHeight="1">
      <c r="F292" s="2"/>
      <c r="L292" s="2"/>
      <c r="P292" s="2"/>
      <c r="Q292" s="2"/>
      <c r="R292" s="2"/>
      <c r="S292" s="2"/>
      <c r="T292" s="2"/>
      <c r="V292" s="2"/>
      <c r="X292" s="2"/>
      <c r="Z292" s="2"/>
      <c r="AB292" s="2"/>
      <c r="AE292" s="2"/>
      <c r="AF292" s="2"/>
      <c r="AG292" s="2"/>
      <c r="AM292" s="2"/>
    </row>
    <row r="293" spans="6:39" ht="15.75" customHeight="1">
      <c r="F293" s="2"/>
      <c r="L293" s="2"/>
      <c r="P293" s="2"/>
      <c r="Q293" s="2"/>
      <c r="R293" s="2"/>
      <c r="S293" s="2"/>
      <c r="T293" s="2"/>
      <c r="V293" s="2"/>
      <c r="X293" s="2"/>
      <c r="Z293" s="2"/>
      <c r="AB293" s="2"/>
      <c r="AE293" s="2"/>
      <c r="AF293" s="2"/>
      <c r="AG293" s="2"/>
      <c r="AM293" s="2"/>
    </row>
    <row r="294" spans="6:39" ht="15.75" customHeight="1">
      <c r="F294" s="2"/>
      <c r="L294" s="2"/>
      <c r="P294" s="2"/>
      <c r="Q294" s="2"/>
      <c r="R294" s="2"/>
      <c r="S294" s="2"/>
      <c r="T294" s="2"/>
      <c r="V294" s="2"/>
      <c r="X294" s="2"/>
      <c r="Z294" s="2"/>
      <c r="AB294" s="2"/>
      <c r="AE294" s="2"/>
      <c r="AF294" s="2"/>
      <c r="AG294" s="2"/>
      <c r="AM294" s="2"/>
    </row>
    <row r="295" spans="6:39" ht="15.75" customHeight="1">
      <c r="F295" s="2"/>
      <c r="L295" s="2"/>
      <c r="P295" s="2"/>
      <c r="Q295" s="2"/>
      <c r="R295" s="2"/>
      <c r="S295" s="2"/>
      <c r="T295" s="2"/>
      <c r="V295" s="2"/>
      <c r="X295" s="2"/>
      <c r="Z295" s="2"/>
      <c r="AB295" s="2"/>
      <c r="AE295" s="2"/>
      <c r="AF295" s="2"/>
      <c r="AG295" s="2"/>
      <c r="AM295" s="2"/>
    </row>
    <row r="296" spans="6:39" ht="15.75" customHeight="1">
      <c r="F296" s="2"/>
      <c r="L296" s="2"/>
      <c r="P296" s="2"/>
      <c r="Q296" s="2"/>
      <c r="R296" s="2"/>
      <c r="S296" s="2"/>
      <c r="T296" s="2"/>
      <c r="V296" s="2"/>
      <c r="X296" s="2"/>
      <c r="Z296" s="2"/>
      <c r="AB296" s="2"/>
      <c r="AE296" s="2"/>
      <c r="AF296" s="2"/>
      <c r="AG296" s="2"/>
      <c r="AM296" s="2"/>
    </row>
    <row r="297" spans="6:39" ht="15.75" customHeight="1">
      <c r="F297" s="2"/>
      <c r="L297" s="2"/>
      <c r="P297" s="2"/>
      <c r="Q297" s="2"/>
      <c r="R297" s="2"/>
      <c r="S297" s="2"/>
      <c r="T297" s="2"/>
      <c r="V297" s="2"/>
      <c r="X297" s="2"/>
      <c r="Z297" s="2"/>
      <c r="AB297" s="2"/>
      <c r="AE297" s="2"/>
      <c r="AF297" s="2"/>
      <c r="AG297" s="2"/>
      <c r="AM297" s="2"/>
    </row>
    <row r="298" spans="6:39" ht="15.75" customHeight="1">
      <c r="F298" s="2"/>
      <c r="L298" s="2"/>
      <c r="P298" s="2"/>
      <c r="Q298" s="2"/>
      <c r="R298" s="2"/>
      <c r="S298" s="2"/>
      <c r="T298" s="2"/>
      <c r="V298" s="2"/>
      <c r="X298" s="2"/>
      <c r="Z298" s="2"/>
      <c r="AB298" s="2"/>
      <c r="AE298" s="2"/>
      <c r="AF298" s="2"/>
      <c r="AG298" s="2"/>
      <c r="AM298" s="2"/>
    </row>
    <row r="299" spans="6:39" ht="15.75" customHeight="1">
      <c r="F299" s="2"/>
      <c r="L299" s="2"/>
      <c r="P299" s="2"/>
      <c r="Q299" s="2"/>
      <c r="R299" s="2"/>
      <c r="S299" s="2"/>
      <c r="T299" s="2"/>
      <c r="V299" s="2"/>
      <c r="X299" s="2"/>
      <c r="Z299" s="2"/>
      <c r="AB299" s="2"/>
      <c r="AE299" s="2"/>
      <c r="AF299" s="2"/>
      <c r="AG299" s="2"/>
      <c r="AM299" s="2"/>
    </row>
    <row r="300" spans="6:39" ht="15.75" customHeight="1">
      <c r="F300" s="2"/>
      <c r="L300" s="2"/>
      <c r="P300" s="2"/>
      <c r="Q300" s="2"/>
      <c r="R300" s="2"/>
      <c r="S300" s="2"/>
      <c r="T300" s="2"/>
      <c r="V300" s="2"/>
      <c r="X300" s="2"/>
      <c r="Z300" s="2"/>
      <c r="AB300" s="2"/>
      <c r="AE300" s="2"/>
      <c r="AF300" s="2"/>
      <c r="AG300" s="2"/>
      <c r="AM300" s="2"/>
    </row>
    <row r="301" spans="6:39" ht="15.75" customHeight="1">
      <c r="F301" s="2"/>
      <c r="L301" s="2"/>
      <c r="P301" s="2"/>
      <c r="Q301" s="2"/>
      <c r="R301" s="2"/>
      <c r="S301" s="2"/>
      <c r="T301" s="2"/>
      <c r="V301" s="2"/>
      <c r="X301" s="2"/>
      <c r="Z301" s="2"/>
      <c r="AB301" s="2"/>
      <c r="AE301" s="2"/>
      <c r="AF301" s="2"/>
      <c r="AG301" s="2"/>
      <c r="AM301" s="2"/>
    </row>
    <row r="302" spans="6:39" ht="15.75" customHeight="1">
      <c r="F302" s="2"/>
      <c r="L302" s="2"/>
      <c r="P302" s="2"/>
      <c r="Q302" s="2"/>
      <c r="R302" s="2"/>
      <c r="S302" s="2"/>
      <c r="T302" s="2"/>
      <c r="V302" s="2"/>
      <c r="X302" s="2"/>
      <c r="Z302" s="2"/>
      <c r="AB302" s="2"/>
      <c r="AE302" s="2"/>
      <c r="AF302" s="2"/>
      <c r="AG302" s="2"/>
      <c r="AM302" s="2"/>
    </row>
    <row r="303" spans="6:39" ht="15.75" customHeight="1">
      <c r="F303" s="2"/>
      <c r="L303" s="2"/>
      <c r="P303" s="2"/>
      <c r="Q303" s="2"/>
      <c r="R303" s="2"/>
      <c r="S303" s="2"/>
      <c r="T303" s="2"/>
      <c r="V303" s="2"/>
      <c r="X303" s="2"/>
      <c r="Z303" s="2"/>
      <c r="AB303" s="2"/>
      <c r="AE303" s="2"/>
      <c r="AF303" s="2"/>
      <c r="AG303" s="2"/>
      <c r="AM303" s="2"/>
    </row>
    <row r="304" spans="6:39" ht="15.75" customHeight="1">
      <c r="F304" s="2"/>
      <c r="L304" s="2"/>
      <c r="P304" s="2"/>
      <c r="Q304" s="2"/>
      <c r="R304" s="2"/>
      <c r="S304" s="2"/>
      <c r="T304" s="2"/>
      <c r="V304" s="2"/>
      <c r="X304" s="2"/>
      <c r="Z304" s="2"/>
      <c r="AB304" s="2"/>
      <c r="AE304" s="2"/>
      <c r="AF304" s="2"/>
      <c r="AG304" s="2"/>
      <c r="AM304" s="2"/>
    </row>
    <row r="305" spans="6:39" ht="15.75" customHeight="1">
      <c r="F305" s="2"/>
      <c r="L305" s="2"/>
      <c r="P305" s="2"/>
      <c r="Q305" s="2"/>
      <c r="R305" s="2"/>
      <c r="S305" s="2"/>
      <c r="T305" s="2"/>
      <c r="V305" s="2"/>
      <c r="X305" s="2"/>
      <c r="Z305" s="2"/>
      <c r="AB305" s="2"/>
      <c r="AE305" s="2"/>
      <c r="AF305" s="2"/>
      <c r="AG305" s="2"/>
      <c r="AM305" s="2"/>
    </row>
    <row r="306" spans="6:39" ht="15.75" customHeight="1">
      <c r="F306" s="2"/>
      <c r="L306" s="2"/>
      <c r="P306" s="2"/>
      <c r="Q306" s="2"/>
      <c r="R306" s="2"/>
      <c r="S306" s="2"/>
      <c r="T306" s="2"/>
      <c r="V306" s="2"/>
      <c r="X306" s="2"/>
      <c r="Z306" s="2"/>
      <c r="AB306" s="2"/>
      <c r="AE306" s="2"/>
      <c r="AF306" s="2"/>
      <c r="AG306" s="2"/>
      <c r="AM306" s="2"/>
    </row>
    <row r="307" spans="6:39" ht="15.75" customHeight="1">
      <c r="F307" s="2"/>
      <c r="L307" s="2"/>
      <c r="P307" s="2"/>
      <c r="Q307" s="2"/>
      <c r="R307" s="2"/>
      <c r="S307" s="2"/>
      <c r="T307" s="2"/>
      <c r="V307" s="2"/>
      <c r="X307" s="2"/>
      <c r="Z307" s="2"/>
      <c r="AB307" s="2"/>
      <c r="AE307" s="2"/>
      <c r="AF307" s="2"/>
      <c r="AG307" s="2"/>
      <c r="AM307" s="2"/>
    </row>
    <row r="308" spans="6:39" ht="15.75" customHeight="1">
      <c r="F308" s="2"/>
      <c r="L308" s="2"/>
      <c r="P308" s="2"/>
      <c r="Q308" s="2"/>
      <c r="R308" s="2"/>
      <c r="S308" s="2"/>
      <c r="T308" s="2"/>
      <c r="V308" s="2"/>
      <c r="X308" s="2"/>
      <c r="Z308" s="2"/>
      <c r="AB308" s="2"/>
      <c r="AE308" s="2"/>
      <c r="AF308" s="2"/>
      <c r="AG308" s="2"/>
      <c r="AM308" s="2"/>
    </row>
    <row r="309" spans="6:39" ht="15.75" customHeight="1">
      <c r="F309" s="2"/>
      <c r="L309" s="2"/>
      <c r="P309" s="2"/>
      <c r="Q309" s="2"/>
      <c r="R309" s="2"/>
      <c r="S309" s="2"/>
      <c r="T309" s="2"/>
      <c r="V309" s="2"/>
      <c r="X309" s="2"/>
      <c r="Z309" s="2"/>
      <c r="AB309" s="2"/>
      <c r="AE309" s="2"/>
      <c r="AF309" s="2"/>
      <c r="AG309" s="2"/>
      <c r="AM309" s="2"/>
    </row>
    <row r="310" spans="6:39" ht="15.75" customHeight="1">
      <c r="F310" s="2"/>
      <c r="L310" s="2"/>
      <c r="P310" s="2"/>
      <c r="Q310" s="2"/>
      <c r="R310" s="2"/>
      <c r="S310" s="2"/>
      <c r="T310" s="2"/>
      <c r="V310" s="2"/>
      <c r="X310" s="2"/>
      <c r="Z310" s="2"/>
      <c r="AB310" s="2"/>
      <c r="AE310" s="2"/>
      <c r="AF310" s="2"/>
      <c r="AG310" s="2"/>
      <c r="AM310" s="2"/>
    </row>
    <row r="311" spans="6:39" ht="15.75" customHeight="1">
      <c r="F311" s="2"/>
      <c r="L311" s="2"/>
      <c r="P311" s="2"/>
      <c r="Q311" s="2"/>
      <c r="R311" s="2"/>
      <c r="S311" s="2"/>
      <c r="T311" s="2"/>
      <c r="V311" s="2"/>
      <c r="X311" s="2"/>
      <c r="Z311" s="2"/>
      <c r="AB311" s="2"/>
      <c r="AE311" s="2"/>
      <c r="AF311" s="2"/>
      <c r="AG311" s="2"/>
      <c r="AM311" s="2"/>
    </row>
    <row r="312" spans="6:39" ht="15.75" customHeight="1">
      <c r="F312" s="2"/>
      <c r="L312" s="2"/>
      <c r="P312" s="2"/>
      <c r="Q312" s="2"/>
      <c r="R312" s="2"/>
      <c r="S312" s="2"/>
      <c r="T312" s="2"/>
      <c r="V312" s="2"/>
      <c r="X312" s="2"/>
      <c r="Z312" s="2"/>
      <c r="AB312" s="2"/>
      <c r="AE312" s="2"/>
      <c r="AF312" s="2"/>
      <c r="AG312" s="2"/>
      <c r="AM312" s="2"/>
    </row>
    <row r="313" spans="6:39" ht="15.75" customHeight="1">
      <c r="F313" s="2"/>
      <c r="L313" s="2"/>
      <c r="P313" s="2"/>
      <c r="Q313" s="2"/>
      <c r="R313" s="2"/>
      <c r="S313" s="2"/>
      <c r="T313" s="2"/>
      <c r="V313" s="2"/>
      <c r="X313" s="2"/>
      <c r="Z313" s="2"/>
      <c r="AB313" s="2"/>
      <c r="AE313" s="2"/>
      <c r="AF313" s="2"/>
      <c r="AG313" s="2"/>
      <c r="AM313" s="2"/>
    </row>
    <row r="314" spans="6:39" ht="15.75" customHeight="1">
      <c r="F314" s="2"/>
      <c r="L314" s="2"/>
      <c r="P314" s="2"/>
      <c r="Q314" s="2"/>
      <c r="R314" s="2"/>
      <c r="S314" s="2"/>
      <c r="T314" s="2"/>
      <c r="V314" s="2"/>
      <c r="X314" s="2"/>
      <c r="Z314" s="2"/>
      <c r="AB314" s="2"/>
      <c r="AE314" s="2"/>
      <c r="AF314" s="2"/>
      <c r="AG314" s="2"/>
      <c r="AM314" s="2"/>
    </row>
    <row r="315" spans="6:39" ht="15.75" customHeight="1">
      <c r="F315" s="2"/>
      <c r="L315" s="2"/>
      <c r="P315" s="2"/>
      <c r="Q315" s="2"/>
      <c r="R315" s="2"/>
      <c r="S315" s="2"/>
      <c r="T315" s="2"/>
      <c r="V315" s="2"/>
      <c r="X315" s="2"/>
      <c r="Z315" s="2"/>
      <c r="AB315" s="2"/>
      <c r="AE315" s="2"/>
      <c r="AF315" s="2"/>
      <c r="AG315" s="2"/>
      <c r="AM315" s="2"/>
    </row>
    <row r="316" spans="6:39" ht="15.75" customHeight="1">
      <c r="F316" s="2"/>
      <c r="L316" s="2"/>
      <c r="P316" s="2"/>
      <c r="Q316" s="2"/>
      <c r="R316" s="2"/>
      <c r="S316" s="2"/>
      <c r="T316" s="2"/>
      <c r="V316" s="2"/>
      <c r="X316" s="2"/>
      <c r="Z316" s="2"/>
      <c r="AB316" s="2"/>
      <c r="AE316" s="2"/>
      <c r="AF316" s="2"/>
      <c r="AG316" s="2"/>
      <c r="AM316" s="2"/>
    </row>
    <row r="317" spans="6:39" ht="15.75" customHeight="1">
      <c r="F317" s="2"/>
      <c r="L317" s="2"/>
      <c r="P317" s="2"/>
      <c r="Q317" s="2"/>
      <c r="R317" s="2"/>
      <c r="S317" s="2"/>
      <c r="T317" s="2"/>
      <c r="V317" s="2"/>
      <c r="X317" s="2"/>
      <c r="Z317" s="2"/>
      <c r="AB317" s="2"/>
      <c r="AE317" s="2"/>
      <c r="AF317" s="2"/>
      <c r="AG317" s="2"/>
      <c r="AM317" s="2"/>
    </row>
    <row r="318" spans="6:39" ht="15.75" customHeight="1">
      <c r="F318" s="2"/>
      <c r="L318" s="2"/>
      <c r="P318" s="2"/>
      <c r="Q318" s="2"/>
      <c r="R318" s="2"/>
      <c r="S318" s="2"/>
      <c r="T318" s="2"/>
      <c r="V318" s="2"/>
      <c r="X318" s="2"/>
      <c r="Z318" s="2"/>
      <c r="AB318" s="2"/>
      <c r="AE318" s="2"/>
      <c r="AF318" s="2"/>
      <c r="AG318" s="2"/>
      <c r="AM318" s="2"/>
    </row>
    <row r="319" spans="6:39" ht="15.75" customHeight="1">
      <c r="F319" s="2"/>
      <c r="L319" s="2"/>
      <c r="P319" s="2"/>
      <c r="Q319" s="2"/>
      <c r="R319" s="2"/>
      <c r="S319" s="2"/>
      <c r="T319" s="2"/>
      <c r="V319" s="2"/>
      <c r="X319" s="2"/>
      <c r="Z319" s="2"/>
      <c r="AB319" s="2"/>
      <c r="AE319" s="2"/>
      <c r="AF319" s="2"/>
      <c r="AG319" s="2"/>
      <c r="AM319" s="2"/>
    </row>
    <row r="320" spans="6:39" ht="15.75" customHeight="1">
      <c r="F320" s="2"/>
      <c r="L320" s="2"/>
      <c r="P320" s="2"/>
      <c r="Q320" s="2"/>
      <c r="R320" s="2"/>
      <c r="S320" s="2"/>
      <c r="T320" s="2"/>
      <c r="V320" s="2"/>
      <c r="X320" s="2"/>
      <c r="Z320" s="2"/>
      <c r="AB320" s="2"/>
      <c r="AE320" s="2"/>
      <c r="AF320" s="2"/>
      <c r="AG320" s="2"/>
      <c r="AM320" s="2"/>
    </row>
    <row r="321" spans="6:39" ht="15.75" customHeight="1">
      <c r="F321" s="2"/>
      <c r="L321" s="2"/>
      <c r="P321" s="2"/>
      <c r="Q321" s="2"/>
      <c r="R321" s="2"/>
      <c r="S321" s="2"/>
      <c r="T321" s="2"/>
      <c r="V321" s="2"/>
      <c r="X321" s="2"/>
      <c r="Z321" s="2"/>
      <c r="AB321" s="2"/>
      <c r="AE321" s="2"/>
      <c r="AF321" s="2"/>
      <c r="AG321" s="2"/>
      <c r="AM321" s="2"/>
    </row>
    <row r="322" spans="6:39" ht="15.75" customHeight="1">
      <c r="F322" s="2"/>
      <c r="L322" s="2"/>
      <c r="P322" s="2"/>
      <c r="Q322" s="2"/>
      <c r="R322" s="2"/>
      <c r="S322" s="2"/>
      <c r="T322" s="2"/>
      <c r="V322" s="2"/>
      <c r="X322" s="2"/>
      <c r="Z322" s="2"/>
      <c r="AB322" s="2"/>
      <c r="AE322" s="2"/>
      <c r="AF322" s="2"/>
      <c r="AG322" s="2"/>
      <c r="AM322" s="2"/>
    </row>
    <row r="323" spans="6:39" ht="15.75" customHeight="1">
      <c r="F323" s="2"/>
      <c r="L323" s="2"/>
      <c r="P323" s="2"/>
      <c r="Q323" s="2"/>
      <c r="R323" s="2"/>
      <c r="S323" s="2"/>
      <c r="T323" s="2"/>
      <c r="V323" s="2"/>
      <c r="X323" s="2"/>
      <c r="Z323" s="2"/>
      <c r="AB323" s="2"/>
      <c r="AE323" s="2"/>
      <c r="AF323" s="2"/>
      <c r="AG323" s="2"/>
      <c r="AM323" s="2"/>
    </row>
    <row r="324" spans="6:39" ht="15.75" customHeight="1">
      <c r="F324" s="2"/>
      <c r="L324" s="2"/>
      <c r="P324" s="2"/>
      <c r="Q324" s="2"/>
      <c r="R324" s="2"/>
      <c r="S324" s="2"/>
      <c r="T324" s="2"/>
      <c r="V324" s="2"/>
      <c r="X324" s="2"/>
      <c r="Z324" s="2"/>
      <c r="AB324" s="2"/>
      <c r="AE324" s="2"/>
      <c r="AF324" s="2"/>
      <c r="AG324" s="2"/>
      <c r="AM324" s="2"/>
    </row>
    <row r="325" spans="6:39" ht="15.75" customHeight="1">
      <c r="F325" s="2"/>
      <c r="L325" s="2"/>
      <c r="P325" s="2"/>
      <c r="Q325" s="2"/>
      <c r="R325" s="2"/>
      <c r="S325" s="2"/>
      <c r="T325" s="2"/>
      <c r="V325" s="2"/>
      <c r="X325" s="2"/>
      <c r="Z325" s="2"/>
      <c r="AB325" s="2"/>
      <c r="AE325" s="2"/>
      <c r="AF325" s="2"/>
      <c r="AG325" s="2"/>
      <c r="AM325" s="2"/>
    </row>
    <row r="326" spans="6:39" ht="15.75" customHeight="1">
      <c r="F326" s="2"/>
      <c r="L326" s="2"/>
      <c r="P326" s="2"/>
      <c r="Q326" s="2"/>
      <c r="R326" s="2"/>
      <c r="S326" s="2"/>
      <c r="T326" s="2"/>
      <c r="V326" s="2"/>
      <c r="X326" s="2"/>
      <c r="Z326" s="2"/>
      <c r="AB326" s="2"/>
      <c r="AE326" s="2"/>
      <c r="AF326" s="2"/>
      <c r="AG326" s="2"/>
      <c r="AM326" s="2"/>
    </row>
    <row r="327" spans="6:39" ht="15.75" customHeight="1">
      <c r="F327" s="2"/>
      <c r="L327" s="2"/>
      <c r="P327" s="2"/>
      <c r="Q327" s="2"/>
      <c r="R327" s="2"/>
      <c r="S327" s="2"/>
      <c r="T327" s="2"/>
      <c r="V327" s="2"/>
      <c r="X327" s="2"/>
      <c r="Z327" s="2"/>
      <c r="AB327" s="2"/>
      <c r="AE327" s="2"/>
      <c r="AF327" s="2"/>
      <c r="AG327" s="2"/>
      <c r="AM327" s="2"/>
    </row>
    <row r="328" spans="6:39" ht="15.75" customHeight="1">
      <c r="F328" s="2"/>
      <c r="L328" s="2"/>
      <c r="P328" s="2"/>
      <c r="Q328" s="2"/>
      <c r="R328" s="2"/>
      <c r="S328" s="2"/>
      <c r="T328" s="2"/>
      <c r="V328" s="2"/>
      <c r="X328" s="2"/>
      <c r="Z328" s="2"/>
      <c r="AB328" s="2"/>
      <c r="AE328" s="2"/>
      <c r="AF328" s="2"/>
      <c r="AG328" s="2"/>
      <c r="AM328" s="2"/>
    </row>
    <row r="329" spans="6:39" ht="15.75" customHeight="1">
      <c r="F329" s="2"/>
      <c r="L329" s="2"/>
      <c r="P329" s="2"/>
      <c r="Q329" s="2"/>
      <c r="R329" s="2"/>
      <c r="S329" s="2"/>
      <c r="T329" s="2"/>
      <c r="V329" s="2"/>
      <c r="X329" s="2"/>
      <c r="Z329" s="2"/>
      <c r="AB329" s="2"/>
      <c r="AE329" s="2"/>
      <c r="AF329" s="2"/>
      <c r="AG329" s="2"/>
      <c r="AM329" s="2"/>
    </row>
    <row r="330" spans="6:39" ht="15.75" customHeight="1">
      <c r="F330" s="2"/>
      <c r="L330" s="2"/>
      <c r="P330" s="2"/>
      <c r="Q330" s="2"/>
      <c r="R330" s="2"/>
      <c r="S330" s="2"/>
      <c r="T330" s="2"/>
      <c r="V330" s="2"/>
      <c r="X330" s="2"/>
      <c r="Z330" s="2"/>
      <c r="AB330" s="2"/>
      <c r="AE330" s="2"/>
      <c r="AF330" s="2"/>
      <c r="AG330" s="2"/>
      <c r="AM330" s="2"/>
    </row>
    <row r="331" spans="6:39" ht="15.75" customHeight="1">
      <c r="F331" s="2"/>
      <c r="L331" s="2"/>
      <c r="P331" s="2"/>
      <c r="Q331" s="2"/>
      <c r="R331" s="2"/>
      <c r="S331" s="2"/>
      <c r="T331" s="2"/>
      <c r="V331" s="2"/>
      <c r="X331" s="2"/>
      <c r="Z331" s="2"/>
      <c r="AB331" s="2"/>
      <c r="AE331" s="2"/>
      <c r="AF331" s="2"/>
      <c r="AG331" s="2"/>
      <c r="AM331" s="2"/>
    </row>
    <row r="332" spans="6:39" ht="15.75" customHeight="1">
      <c r="F332" s="2"/>
      <c r="L332" s="2"/>
      <c r="P332" s="2"/>
      <c r="Q332" s="2"/>
      <c r="R332" s="2"/>
      <c r="S332" s="2"/>
      <c r="T332" s="2"/>
      <c r="V332" s="2"/>
      <c r="X332" s="2"/>
      <c r="Z332" s="2"/>
      <c r="AB332" s="2"/>
      <c r="AE332" s="2"/>
      <c r="AF332" s="2"/>
      <c r="AG332" s="2"/>
      <c r="AM332" s="2"/>
    </row>
    <row r="333" spans="6:39" ht="15.75" customHeight="1">
      <c r="F333" s="2"/>
      <c r="L333" s="2"/>
      <c r="P333" s="2"/>
      <c r="Q333" s="2"/>
      <c r="R333" s="2"/>
      <c r="S333" s="2"/>
      <c r="T333" s="2"/>
      <c r="V333" s="2"/>
      <c r="X333" s="2"/>
      <c r="Z333" s="2"/>
      <c r="AB333" s="2"/>
      <c r="AE333" s="2"/>
      <c r="AF333" s="2"/>
      <c r="AG333" s="2"/>
      <c r="AM333" s="2"/>
    </row>
    <row r="334" spans="6:39" ht="15.75" customHeight="1">
      <c r="AM334" s="2"/>
    </row>
    <row r="335" spans="6:39" ht="15.75" customHeight="1">
      <c r="AM335" s="2"/>
    </row>
    <row r="336" spans="6:39" ht="15.75" customHeight="1">
      <c r="AM336" s="2"/>
    </row>
    <row r="337" spans="39:39" ht="15.75" customHeight="1">
      <c r="AM337" s="2"/>
    </row>
    <row r="338" spans="39:39" ht="15.75" customHeight="1">
      <c r="AM338" s="2"/>
    </row>
    <row r="339" spans="39:39" ht="15.75" customHeight="1">
      <c r="AM339" s="2"/>
    </row>
    <row r="340" spans="39:39" ht="15.75" customHeight="1">
      <c r="AM340" s="2"/>
    </row>
    <row r="341" spans="39:39" ht="15.75" customHeight="1">
      <c r="AM341" s="2"/>
    </row>
    <row r="342" spans="39:39" ht="15.75" customHeight="1">
      <c r="AM342" s="2"/>
    </row>
    <row r="343" spans="39:39" ht="15.75" customHeight="1">
      <c r="AM343" s="2"/>
    </row>
    <row r="344" spans="39:39" ht="15.75" customHeight="1">
      <c r="AM344" s="2"/>
    </row>
    <row r="345" spans="39:39" ht="15.75" customHeight="1">
      <c r="AM345" s="2"/>
    </row>
    <row r="346" spans="39:39" ht="15.75" customHeight="1">
      <c r="AM346" s="2"/>
    </row>
    <row r="347" spans="39:39" ht="15.75" customHeight="1">
      <c r="AM347" s="2"/>
    </row>
    <row r="348" spans="39:39" ht="15.75" customHeight="1">
      <c r="AM348" s="2"/>
    </row>
    <row r="349" spans="39:39" ht="15.75" customHeight="1">
      <c r="AM349" s="2"/>
    </row>
    <row r="350" spans="39:39" ht="15.75" customHeight="1">
      <c r="AM350" s="2"/>
    </row>
    <row r="351" spans="39:39" ht="15.75" customHeight="1">
      <c r="AM351" s="2"/>
    </row>
    <row r="352" spans="39:39" ht="15.75" customHeight="1">
      <c r="AM352" s="2"/>
    </row>
    <row r="353" spans="39:39" ht="15.75" customHeight="1">
      <c r="AM353" s="2"/>
    </row>
    <row r="354" spans="39:39" ht="15.75" customHeight="1">
      <c r="AM354" s="2"/>
    </row>
    <row r="355" spans="39:39" ht="15.75" customHeight="1">
      <c r="AM355" s="2"/>
    </row>
    <row r="356" spans="39:39" ht="15.75" customHeight="1">
      <c r="AM356" s="2"/>
    </row>
    <row r="357" spans="39:39" ht="15.75" customHeight="1">
      <c r="AM357" s="2"/>
    </row>
    <row r="358" spans="39:39" ht="15.75" customHeight="1">
      <c r="AM358" s="2"/>
    </row>
    <row r="359" spans="39:39" ht="15.75" customHeight="1">
      <c r="AM359" s="2"/>
    </row>
    <row r="360" spans="39:39" ht="15.75" customHeight="1">
      <c r="AM360" s="2"/>
    </row>
    <row r="361" spans="39:39" ht="15.75" customHeight="1">
      <c r="AM361" s="2"/>
    </row>
    <row r="362" spans="39:39" ht="15.75" customHeight="1">
      <c r="AM362" s="2"/>
    </row>
    <row r="363" spans="39:39" ht="15.75" customHeight="1">
      <c r="AM363" s="2"/>
    </row>
    <row r="364" spans="39:39" ht="15.75" customHeight="1">
      <c r="AM364" s="2"/>
    </row>
    <row r="365" spans="39:39" ht="15.75" customHeight="1">
      <c r="AM365" s="2"/>
    </row>
    <row r="366" spans="39:39" ht="15.75" customHeight="1">
      <c r="AM366" s="2"/>
    </row>
    <row r="367" spans="39:39" ht="15.75" customHeight="1">
      <c r="AM367" s="2"/>
    </row>
    <row r="368" spans="39:39" ht="15.75" customHeight="1">
      <c r="AM368" s="2"/>
    </row>
    <row r="369" spans="39:39" ht="15.75" customHeight="1">
      <c r="AM369" s="2"/>
    </row>
    <row r="370" spans="39:39" ht="15.75" customHeight="1">
      <c r="AM370" s="2"/>
    </row>
    <row r="371" spans="39:39" ht="15.75" customHeight="1">
      <c r="AM371" s="2"/>
    </row>
    <row r="372" spans="39:39" ht="15.75" customHeight="1">
      <c r="AM372" s="2"/>
    </row>
    <row r="373" spans="39:39" ht="15.75" customHeight="1">
      <c r="AM373" s="2"/>
    </row>
    <row r="374" spans="39:39" ht="15.75" customHeight="1">
      <c r="AM374" s="2"/>
    </row>
    <row r="375" spans="39:39" ht="15.75" customHeight="1">
      <c r="AM375" s="2"/>
    </row>
    <row r="376" spans="39:39" ht="15.75" customHeight="1">
      <c r="AM376" s="2"/>
    </row>
    <row r="377" spans="39:39" ht="15.75" customHeight="1">
      <c r="AM377" s="2"/>
    </row>
    <row r="378" spans="39:39" ht="15.75" customHeight="1">
      <c r="AM378" s="2"/>
    </row>
    <row r="379" spans="39:39" ht="15.75" customHeight="1">
      <c r="AM379" s="2"/>
    </row>
    <row r="380" spans="39:39" ht="15.75" customHeight="1">
      <c r="AM380" s="2"/>
    </row>
    <row r="381" spans="39:39" ht="15.75" customHeight="1">
      <c r="AM381" s="2"/>
    </row>
    <row r="382" spans="39:39" ht="15.75" customHeight="1">
      <c r="AM382" s="2"/>
    </row>
    <row r="383" spans="39:39" ht="15.75" customHeight="1">
      <c r="AM383" s="2"/>
    </row>
    <row r="384" spans="39:39" ht="15.75" customHeight="1">
      <c r="AM384" s="2"/>
    </row>
    <row r="385" spans="39:39" ht="15.75" customHeight="1">
      <c r="AM385" s="2"/>
    </row>
    <row r="386" spans="39:39" ht="15.75" customHeight="1">
      <c r="AM386" s="2"/>
    </row>
    <row r="387" spans="39:39" ht="15.75" customHeight="1">
      <c r="AM387" s="2"/>
    </row>
    <row r="388" spans="39:39" ht="15.75" customHeight="1">
      <c r="AM388" s="2"/>
    </row>
    <row r="389" spans="39:39" ht="15.75" customHeight="1">
      <c r="AM389" s="2"/>
    </row>
    <row r="390" spans="39:39" ht="15.75" customHeight="1">
      <c r="AM390" s="2"/>
    </row>
    <row r="391" spans="39:39" ht="15.75" customHeight="1">
      <c r="AM391" s="2"/>
    </row>
    <row r="392" spans="39:39" ht="15.75" customHeight="1">
      <c r="AM392" s="2"/>
    </row>
    <row r="393" spans="39:39" ht="15.75" customHeight="1">
      <c r="AM393" s="2"/>
    </row>
    <row r="394" spans="39:39" ht="15.75" customHeight="1">
      <c r="AM394" s="2"/>
    </row>
    <row r="395" spans="39:39" ht="15.75" customHeight="1">
      <c r="AM395" s="2"/>
    </row>
    <row r="396" spans="39:39" ht="15.75" customHeight="1">
      <c r="AM396" s="2"/>
    </row>
    <row r="397" spans="39:39" ht="15.75" customHeight="1">
      <c r="AM397" s="2"/>
    </row>
    <row r="398" spans="39:39" ht="15.75" customHeight="1">
      <c r="AM398" s="2"/>
    </row>
    <row r="399" spans="39:39" ht="15.75" customHeight="1">
      <c r="AM399" s="2"/>
    </row>
    <row r="400" spans="39:39" ht="15.75" customHeight="1">
      <c r="AM400" s="2"/>
    </row>
    <row r="401" spans="39:39" ht="15.75" customHeight="1">
      <c r="AM401" s="2"/>
    </row>
    <row r="402" spans="39:39" ht="15.75" customHeight="1">
      <c r="AM402" s="2"/>
    </row>
    <row r="403" spans="39:39" ht="15.75" customHeight="1">
      <c r="AM403" s="2"/>
    </row>
    <row r="404" spans="39:39" ht="15.75" customHeight="1">
      <c r="AM404" s="2"/>
    </row>
    <row r="405" spans="39:39" ht="15.75" customHeight="1">
      <c r="AM405" s="2"/>
    </row>
    <row r="406" spans="39:39" ht="15.75" customHeight="1">
      <c r="AM406" s="2"/>
    </row>
    <row r="407" spans="39:39" ht="15.75" customHeight="1">
      <c r="AM407" s="2"/>
    </row>
    <row r="408" spans="39:39" ht="15.75" customHeight="1">
      <c r="AM408" s="2"/>
    </row>
    <row r="409" spans="39:39" ht="15.75" customHeight="1">
      <c r="AM409" s="2"/>
    </row>
    <row r="410" spans="39:39" ht="15.75" customHeight="1">
      <c r="AM410" s="2"/>
    </row>
    <row r="411" spans="39:39" ht="15.75" customHeight="1">
      <c r="AM411" s="2"/>
    </row>
    <row r="412" spans="39:39" ht="15.75" customHeight="1">
      <c r="AM412" s="2"/>
    </row>
    <row r="413" spans="39:39" ht="15.75" customHeight="1">
      <c r="AM413" s="2"/>
    </row>
    <row r="414" spans="39:39" ht="15.75" customHeight="1">
      <c r="AM414" s="2"/>
    </row>
    <row r="415" spans="39:39" ht="15.75" customHeight="1">
      <c r="AM415" s="2"/>
    </row>
    <row r="416" spans="39:39" ht="15.75" customHeight="1">
      <c r="AM416" s="2"/>
    </row>
    <row r="417" spans="39:39" ht="15.75" customHeight="1">
      <c r="AM417" s="2"/>
    </row>
    <row r="418" spans="39:39" ht="15.75" customHeight="1">
      <c r="AM418" s="2"/>
    </row>
    <row r="419" spans="39:39" ht="15.75" customHeight="1">
      <c r="AM419" s="2"/>
    </row>
    <row r="420" spans="39:39" ht="15.75" customHeight="1">
      <c r="AM420" s="2"/>
    </row>
    <row r="421" spans="39:39" ht="15.75" customHeight="1">
      <c r="AM421" s="2"/>
    </row>
    <row r="422" spans="39:39" ht="15.75" customHeight="1">
      <c r="AM422" s="2"/>
    </row>
    <row r="423" spans="39:39" ht="15.75" customHeight="1">
      <c r="AM423" s="2"/>
    </row>
    <row r="424" spans="39:39" ht="15.75" customHeight="1">
      <c r="AM424" s="2"/>
    </row>
    <row r="425" spans="39:39" ht="15.75" customHeight="1">
      <c r="AM425" s="2"/>
    </row>
    <row r="426" spans="39:39" ht="15.75" customHeight="1">
      <c r="AM426" s="2"/>
    </row>
    <row r="427" spans="39:39" ht="15.75" customHeight="1">
      <c r="AM427" s="2"/>
    </row>
    <row r="428" spans="39:39" ht="15.75" customHeight="1">
      <c r="AM428" s="2"/>
    </row>
    <row r="429" spans="39:39" ht="15.75" customHeight="1">
      <c r="AM429" s="2"/>
    </row>
    <row r="430" spans="39:39" ht="15.75" customHeight="1">
      <c r="AM430" s="2"/>
    </row>
    <row r="431" spans="39:39" ht="15.75" customHeight="1">
      <c r="AM431" s="2"/>
    </row>
    <row r="432" spans="39:39" ht="15.75" customHeight="1">
      <c r="AM432" s="2"/>
    </row>
    <row r="433" spans="39:39" ht="15.75" customHeight="1">
      <c r="AM433" s="2"/>
    </row>
    <row r="434" spans="39:39" ht="15.75" customHeight="1">
      <c r="AM434" s="2"/>
    </row>
    <row r="435" spans="39:39" ht="15.75" customHeight="1">
      <c r="AM435" s="2"/>
    </row>
    <row r="436" spans="39:39" ht="15.75" customHeight="1">
      <c r="AM436" s="2"/>
    </row>
    <row r="437" spans="39:39" ht="15.75" customHeight="1">
      <c r="AM437" s="2"/>
    </row>
    <row r="438" spans="39:39" ht="15.75" customHeight="1">
      <c r="AM438" s="2"/>
    </row>
    <row r="439" spans="39:39" ht="15.75" customHeight="1">
      <c r="AM439" s="2"/>
    </row>
    <row r="440" spans="39:39" ht="15.75" customHeight="1">
      <c r="AM440" s="2"/>
    </row>
    <row r="441" spans="39:39" ht="15.75" customHeight="1">
      <c r="AM441" s="2"/>
    </row>
    <row r="442" spans="39:39" ht="15.75" customHeight="1">
      <c r="AM442" s="2"/>
    </row>
    <row r="443" spans="39:39" ht="15.75" customHeight="1">
      <c r="AM443" s="2"/>
    </row>
    <row r="444" spans="39:39" ht="15.75" customHeight="1">
      <c r="AM444" s="2"/>
    </row>
    <row r="445" spans="39:39" ht="15.75" customHeight="1">
      <c r="AM445" s="2"/>
    </row>
    <row r="446" spans="39:39" ht="15.75" customHeight="1">
      <c r="AM446" s="2"/>
    </row>
    <row r="447" spans="39:39" ht="15.75" customHeight="1">
      <c r="AM447" s="2"/>
    </row>
    <row r="448" spans="39:39" ht="15.75" customHeight="1">
      <c r="AM448" s="2"/>
    </row>
    <row r="449" spans="39:39" ht="15.75" customHeight="1">
      <c r="AM449" s="2"/>
    </row>
    <row r="450" spans="39:39" ht="15.75" customHeight="1">
      <c r="AM450" s="2"/>
    </row>
    <row r="451" spans="39:39" ht="15.75" customHeight="1">
      <c r="AM451" s="2"/>
    </row>
    <row r="452" spans="39:39" ht="15.75" customHeight="1">
      <c r="AM452" s="2"/>
    </row>
    <row r="453" spans="39:39" ht="15.75" customHeight="1">
      <c r="AM453" s="2"/>
    </row>
    <row r="454" spans="39:39" ht="15.75" customHeight="1">
      <c r="AM454" s="2"/>
    </row>
    <row r="455" spans="39:39" ht="15.75" customHeight="1">
      <c r="AM455" s="2"/>
    </row>
    <row r="456" spans="39:39" ht="15.75" customHeight="1">
      <c r="AM456" s="2"/>
    </row>
    <row r="457" spans="39:39" ht="15.75" customHeight="1">
      <c r="AM457" s="2"/>
    </row>
    <row r="458" spans="39:39" ht="15.75" customHeight="1">
      <c r="AM458" s="2"/>
    </row>
    <row r="459" spans="39:39" ht="15.75" customHeight="1">
      <c r="AM459" s="2"/>
    </row>
    <row r="460" spans="39:39" ht="15.75" customHeight="1">
      <c r="AM460" s="2"/>
    </row>
    <row r="461" spans="39:39" ht="15.75" customHeight="1">
      <c r="AM461" s="2"/>
    </row>
    <row r="462" spans="39:39" ht="15.75" customHeight="1">
      <c r="AM462" s="2"/>
    </row>
    <row r="463" spans="39:39" ht="15.75" customHeight="1">
      <c r="AM463" s="2"/>
    </row>
    <row r="464" spans="39:39" ht="15.75" customHeight="1">
      <c r="AM464" s="2"/>
    </row>
    <row r="465" spans="39:39" ht="15.75" customHeight="1">
      <c r="AM465" s="2"/>
    </row>
    <row r="466" spans="39:39" ht="15.75" customHeight="1">
      <c r="AM466" s="2"/>
    </row>
    <row r="467" spans="39:39" ht="15.75" customHeight="1">
      <c r="AM467" s="2"/>
    </row>
    <row r="468" spans="39:39" ht="15.75" customHeight="1">
      <c r="AM468" s="2"/>
    </row>
    <row r="469" spans="39:39" ht="15.75" customHeight="1">
      <c r="AM469" s="2"/>
    </row>
    <row r="470" spans="39:39" ht="15.75" customHeight="1">
      <c r="AM470" s="2"/>
    </row>
    <row r="471" spans="39:39" ht="15.75" customHeight="1">
      <c r="AM471" s="2"/>
    </row>
    <row r="472" spans="39:39" ht="15.75" customHeight="1">
      <c r="AM472" s="2"/>
    </row>
    <row r="473" spans="39:39" ht="15.75" customHeight="1">
      <c r="AM473" s="2"/>
    </row>
    <row r="474" spans="39:39" ht="15.75" customHeight="1">
      <c r="AM474" s="2"/>
    </row>
    <row r="475" spans="39:39" ht="15.75" customHeight="1">
      <c r="AM475" s="2"/>
    </row>
    <row r="476" spans="39:39" ht="15.75" customHeight="1">
      <c r="AM476" s="2"/>
    </row>
    <row r="477" spans="39:39" ht="15.75" customHeight="1">
      <c r="AM477" s="2"/>
    </row>
    <row r="478" spans="39:39" ht="15.75" customHeight="1">
      <c r="AM478" s="2"/>
    </row>
    <row r="479" spans="39:39" ht="15.75" customHeight="1">
      <c r="AM479" s="2"/>
    </row>
    <row r="480" spans="39:39" ht="15.75" customHeight="1">
      <c r="AM480" s="2"/>
    </row>
    <row r="481" spans="39:39" ht="15.75" customHeight="1">
      <c r="AM481" s="2"/>
    </row>
    <row r="482" spans="39:39" ht="15.75" customHeight="1">
      <c r="AM482" s="2"/>
    </row>
    <row r="483" spans="39:39" ht="15.75" customHeight="1">
      <c r="AM483" s="2"/>
    </row>
    <row r="484" spans="39:39" ht="15.75" customHeight="1">
      <c r="AM484" s="2"/>
    </row>
    <row r="485" spans="39:39" ht="15.75" customHeight="1">
      <c r="AM485" s="2"/>
    </row>
    <row r="486" spans="39:39" ht="15.75" customHeight="1">
      <c r="AM486" s="2"/>
    </row>
    <row r="487" spans="39:39" ht="15.75" customHeight="1">
      <c r="AM487" s="2"/>
    </row>
    <row r="488" spans="39:39" ht="15.75" customHeight="1">
      <c r="AM488" s="2"/>
    </row>
    <row r="489" spans="39:39" ht="15.75" customHeight="1">
      <c r="AM489" s="2"/>
    </row>
    <row r="490" spans="39:39" ht="15.75" customHeight="1">
      <c r="AM490" s="2"/>
    </row>
    <row r="491" spans="39:39" ht="15.75" customHeight="1">
      <c r="AM491" s="2"/>
    </row>
    <row r="492" spans="39:39" ht="15.75" customHeight="1">
      <c r="AM492" s="2"/>
    </row>
    <row r="493" spans="39:39" ht="15.75" customHeight="1">
      <c r="AM493" s="2"/>
    </row>
    <row r="494" spans="39:39" ht="15.75" customHeight="1">
      <c r="AM494" s="2"/>
    </row>
    <row r="495" spans="39:39" ht="15.75" customHeight="1">
      <c r="AM495" s="2"/>
    </row>
    <row r="496" spans="39:39" ht="15.75" customHeight="1">
      <c r="AM496" s="2"/>
    </row>
    <row r="497" spans="39:39" ht="15.75" customHeight="1">
      <c r="AM497" s="2"/>
    </row>
    <row r="498" spans="39:39" ht="15.75" customHeight="1">
      <c r="AM498" s="2"/>
    </row>
    <row r="499" spans="39:39" ht="15.75" customHeight="1">
      <c r="AM499" s="2"/>
    </row>
    <row r="500" spans="39:39" ht="15.75" customHeight="1">
      <c r="AM500" s="2"/>
    </row>
    <row r="501" spans="39:39" ht="15.75" customHeight="1">
      <c r="AM501" s="2"/>
    </row>
    <row r="502" spans="39:39" ht="15.75" customHeight="1">
      <c r="AM502" s="2"/>
    </row>
    <row r="503" spans="39:39" ht="15.75" customHeight="1">
      <c r="AM503" s="2"/>
    </row>
    <row r="504" spans="39:39" ht="15.75" customHeight="1">
      <c r="AM504" s="2"/>
    </row>
    <row r="505" spans="39:39" ht="15.75" customHeight="1">
      <c r="AM505" s="2"/>
    </row>
    <row r="506" spans="39:39" ht="15.75" customHeight="1">
      <c r="AM506" s="2"/>
    </row>
    <row r="507" spans="39:39" ht="15.75" customHeight="1">
      <c r="AM507" s="2"/>
    </row>
    <row r="508" spans="39:39" ht="15.75" customHeight="1">
      <c r="AM508" s="2"/>
    </row>
    <row r="509" spans="39:39" ht="15.75" customHeight="1">
      <c r="AM509" s="2"/>
    </row>
    <row r="510" spans="39:39" ht="15.75" customHeight="1">
      <c r="AM510" s="2"/>
    </row>
    <row r="511" spans="39:39" ht="15.75" customHeight="1">
      <c r="AM511" s="2"/>
    </row>
    <row r="512" spans="39:39" ht="15.75" customHeight="1">
      <c r="AM512" s="2"/>
    </row>
    <row r="513" spans="39:39" ht="15.75" customHeight="1">
      <c r="AM513" s="2"/>
    </row>
    <row r="514" spans="39:39" ht="15.75" customHeight="1">
      <c r="AM514" s="2"/>
    </row>
    <row r="515" spans="39:39" ht="15.75" customHeight="1">
      <c r="AM515" s="2"/>
    </row>
    <row r="516" spans="39:39" ht="15.75" customHeight="1">
      <c r="AM516" s="2"/>
    </row>
    <row r="517" spans="39:39" ht="15.75" customHeight="1">
      <c r="AM517" s="2"/>
    </row>
    <row r="518" spans="39:39" ht="15.75" customHeight="1">
      <c r="AM518" s="2"/>
    </row>
    <row r="519" spans="39:39" ht="15.75" customHeight="1">
      <c r="AM519" s="2"/>
    </row>
    <row r="520" spans="39:39" ht="15.75" customHeight="1">
      <c r="AM520" s="2"/>
    </row>
    <row r="521" spans="39:39" ht="15.75" customHeight="1">
      <c r="AM521" s="2"/>
    </row>
    <row r="522" spans="39:39" ht="15.75" customHeight="1">
      <c r="AM522" s="2"/>
    </row>
    <row r="523" spans="39:39" ht="15.75" customHeight="1">
      <c r="AM523" s="2"/>
    </row>
    <row r="524" spans="39:39" ht="15.75" customHeight="1">
      <c r="AM524" s="2"/>
    </row>
    <row r="525" spans="39:39" ht="15.75" customHeight="1">
      <c r="AM525" s="2"/>
    </row>
    <row r="526" spans="39:39" ht="15.75" customHeight="1">
      <c r="AM526" s="2"/>
    </row>
    <row r="527" spans="39:39" ht="15.75" customHeight="1">
      <c r="AM527" s="2"/>
    </row>
    <row r="528" spans="39:39" ht="15.75" customHeight="1">
      <c r="AM528" s="2"/>
    </row>
    <row r="529" spans="39:39" ht="15.75" customHeight="1">
      <c r="AM529" s="2"/>
    </row>
    <row r="530" spans="39:39" ht="15.75" customHeight="1">
      <c r="AM530" s="2"/>
    </row>
    <row r="531" spans="39:39" ht="15.75" customHeight="1">
      <c r="AM531" s="2"/>
    </row>
    <row r="532" spans="39:39" ht="15.75" customHeight="1">
      <c r="AM532" s="2"/>
    </row>
    <row r="533" spans="39:39" ht="15.75" customHeight="1">
      <c r="AM533" s="2"/>
    </row>
    <row r="534" spans="39:39" ht="15.75" customHeight="1">
      <c r="AM534" s="2"/>
    </row>
    <row r="535" spans="39:39" ht="15.75" customHeight="1">
      <c r="AM535" s="2"/>
    </row>
    <row r="536" spans="39:39" ht="15.75" customHeight="1">
      <c r="AM536" s="2"/>
    </row>
    <row r="537" spans="39:39" ht="15.75" customHeight="1">
      <c r="AM537" s="2"/>
    </row>
    <row r="538" spans="39:39" ht="15.75" customHeight="1">
      <c r="AM538" s="2"/>
    </row>
    <row r="539" spans="39:39" ht="15.75" customHeight="1">
      <c r="AM539" s="2"/>
    </row>
    <row r="540" spans="39:39" ht="15.75" customHeight="1">
      <c r="AM540" s="2"/>
    </row>
    <row r="541" spans="39:39" ht="15.75" customHeight="1">
      <c r="AM541" s="2"/>
    </row>
    <row r="542" spans="39:39" ht="15.75" customHeight="1">
      <c r="AM542" s="2"/>
    </row>
    <row r="543" spans="39:39" ht="15.75" customHeight="1">
      <c r="AM543" s="2"/>
    </row>
    <row r="544" spans="39:39" ht="15.75" customHeight="1">
      <c r="AM544" s="2"/>
    </row>
    <row r="545" spans="39:39" ht="15.75" customHeight="1">
      <c r="AM545" s="2"/>
    </row>
    <row r="546" spans="39:39" ht="15.75" customHeight="1">
      <c r="AM546" s="2"/>
    </row>
    <row r="547" spans="39:39" ht="15.75" customHeight="1">
      <c r="AM547" s="2"/>
    </row>
    <row r="548" spans="39:39" ht="15.75" customHeight="1">
      <c r="AM548" s="2"/>
    </row>
    <row r="549" spans="39:39" ht="15.75" customHeight="1">
      <c r="AM549" s="2"/>
    </row>
    <row r="550" spans="39:39" ht="15.75" customHeight="1">
      <c r="AM550" s="2"/>
    </row>
    <row r="551" spans="39:39" ht="15.75" customHeight="1">
      <c r="AM551" s="2"/>
    </row>
    <row r="552" spans="39:39" ht="15.75" customHeight="1">
      <c r="AM552" s="2"/>
    </row>
    <row r="553" spans="39:39" ht="15.75" customHeight="1">
      <c r="AM553" s="2"/>
    </row>
    <row r="554" spans="39:39" ht="15.75" customHeight="1">
      <c r="AM554" s="2"/>
    </row>
    <row r="555" spans="39:39" ht="15.75" customHeight="1">
      <c r="AM555" s="2"/>
    </row>
    <row r="556" spans="39:39" ht="15.75" customHeight="1">
      <c r="AM556" s="2"/>
    </row>
    <row r="557" spans="39:39" ht="15.75" customHeight="1">
      <c r="AM557" s="2"/>
    </row>
    <row r="558" spans="39:39" ht="15.75" customHeight="1">
      <c r="AM558" s="2"/>
    </row>
    <row r="559" spans="39:39" ht="15.75" customHeight="1">
      <c r="AM559" s="2"/>
    </row>
    <row r="560" spans="39:39" ht="15.75" customHeight="1">
      <c r="AM560" s="2"/>
    </row>
    <row r="561" spans="39:39" ht="15.75" customHeight="1">
      <c r="AM561" s="2"/>
    </row>
    <row r="562" spans="39:39" ht="15.75" customHeight="1">
      <c r="AM562" s="2"/>
    </row>
    <row r="563" spans="39:39" ht="15.75" customHeight="1">
      <c r="AM563" s="2"/>
    </row>
    <row r="564" spans="39:39" ht="15.75" customHeight="1">
      <c r="AM564" s="2"/>
    </row>
    <row r="565" spans="39:39" ht="15.75" customHeight="1">
      <c r="AM565" s="2"/>
    </row>
    <row r="566" spans="39:39" ht="15.75" customHeight="1">
      <c r="AM566" s="2"/>
    </row>
    <row r="567" spans="39:39" ht="15.75" customHeight="1">
      <c r="AM567" s="2"/>
    </row>
    <row r="568" spans="39:39" ht="15.75" customHeight="1">
      <c r="AM568" s="2"/>
    </row>
    <row r="569" spans="39:39" ht="15.75" customHeight="1">
      <c r="AM569" s="2"/>
    </row>
    <row r="570" spans="39:39" ht="15.75" customHeight="1">
      <c r="AM570" s="2"/>
    </row>
    <row r="571" spans="39:39" ht="15.75" customHeight="1">
      <c r="AM571" s="2"/>
    </row>
    <row r="572" spans="39:39" ht="15.75" customHeight="1">
      <c r="AM572" s="2"/>
    </row>
    <row r="573" spans="39:39" ht="15.75" customHeight="1">
      <c r="AM573" s="2"/>
    </row>
    <row r="574" spans="39:39" ht="15.75" customHeight="1">
      <c r="AM574" s="2"/>
    </row>
    <row r="575" spans="39:39" ht="15.75" customHeight="1">
      <c r="AM575" s="2"/>
    </row>
    <row r="576" spans="39:39" ht="15.75" customHeight="1">
      <c r="AM576" s="2"/>
    </row>
    <row r="577" spans="39:39" ht="15.75" customHeight="1">
      <c r="AM577" s="2"/>
    </row>
    <row r="578" spans="39:39" ht="15.75" customHeight="1">
      <c r="AM578" s="2"/>
    </row>
    <row r="579" spans="39:39" ht="15.75" customHeight="1">
      <c r="AM579" s="2"/>
    </row>
    <row r="580" spans="39:39" ht="15.75" customHeight="1">
      <c r="AM580" s="2"/>
    </row>
    <row r="581" spans="39:39" ht="15.75" customHeight="1">
      <c r="AM581" s="2"/>
    </row>
    <row r="582" spans="39:39" ht="15.75" customHeight="1">
      <c r="AM582" s="2"/>
    </row>
    <row r="583" spans="39:39" ht="15.75" customHeight="1">
      <c r="AM583" s="2"/>
    </row>
    <row r="584" spans="39:39" ht="15.75" customHeight="1">
      <c r="AM584" s="2"/>
    </row>
    <row r="585" spans="39:39" ht="15.75" customHeight="1">
      <c r="AM585" s="2"/>
    </row>
    <row r="586" spans="39:39" ht="15.75" customHeight="1">
      <c r="AM586" s="2"/>
    </row>
    <row r="587" spans="39:39" ht="15.75" customHeight="1">
      <c r="AM587" s="2"/>
    </row>
    <row r="588" spans="39:39" ht="15.75" customHeight="1">
      <c r="AM588" s="2"/>
    </row>
    <row r="589" spans="39:39" ht="15.75" customHeight="1">
      <c r="AM589" s="2"/>
    </row>
    <row r="590" spans="39:39" ht="15.75" customHeight="1">
      <c r="AM590" s="2"/>
    </row>
    <row r="591" spans="39:39" ht="15.75" customHeight="1">
      <c r="AM591" s="2"/>
    </row>
    <row r="592" spans="39:39" ht="15.75" customHeight="1">
      <c r="AM592" s="2"/>
    </row>
    <row r="593" spans="39:39" ht="15.75" customHeight="1">
      <c r="AM593" s="2"/>
    </row>
    <row r="594" spans="39:39" ht="15.75" customHeight="1">
      <c r="AM594" s="2"/>
    </row>
    <row r="595" spans="39:39" ht="15.75" customHeight="1">
      <c r="AM595" s="2"/>
    </row>
    <row r="596" spans="39:39" ht="15.75" customHeight="1">
      <c r="AM596" s="2"/>
    </row>
    <row r="597" spans="39:39" ht="15.75" customHeight="1">
      <c r="AM597" s="2"/>
    </row>
    <row r="598" spans="39:39" ht="15.75" customHeight="1">
      <c r="AM598" s="2"/>
    </row>
    <row r="599" spans="39:39" ht="15.75" customHeight="1">
      <c r="AM599" s="2"/>
    </row>
    <row r="600" spans="39:39" ht="15.75" customHeight="1">
      <c r="AM600" s="2"/>
    </row>
    <row r="601" spans="39:39" ht="15.75" customHeight="1">
      <c r="AM601" s="2"/>
    </row>
    <row r="602" spans="39:39" ht="15.75" customHeight="1">
      <c r="AM602" s="2"/>
    </row>
    <row r="603" spans="39:39" ht="15.75" customHeight="1">
      <c r="AM603" s="2"/>
    </row>
    <row r="604" spans="39:39" ht="15.75" customHeight="1">
      <c r="AM604" s="2"/>
    </row>
    <row r="605" spans="39:39" ht="15.75" customHeight="1">
      <c r="AM605" s="2"/>
    </row>
    <row r="606" spans="39:39" ht="15.75" customHeight="1">
      <c r="AM606" s="2"/>
    </row>
    <row r="607" spans="39:39" ht="15.75" customHeight="1">
      <c r="AM607" s="2"/>
    </row>
    <row r="608" spans="39:39" ht="15.75" customHeight="1">
      <c r="AM608" s="2"/>
    </row>
    <row r="609" spans="39:39" ht="15.75" customHeight="1">
      <c r="AM609" s="2"/>
    </row>
    <row r="610" spans="39:39" ht="15.75" customHeight="1">
      <c r="AM610" s="2"/>
    </row>
    <row r="611" spans="39:39" ht="15.75" customHeight="1">
      <c r="AM611" s="2"/>
    </row>
    <row r="612" spans="39:39" ht="15.75" customHeight="1">
      <c r="AM612" s="2"/>
    </row>
    <row r="613" spans="39:39" ht="15.75" customHeight="1">
      <c r="AM613" s="2"/>
    </row>
    <row r="614" spans="39:39" ht="15.75" customHeight="1">
      <c r="AM614" s="2"/>
    </row>
    <row r="615" spans="39:39" ht="15.75" customHeight="1">
      <c r="AM615" s="2"/>
    </row>
    <row r="616" spans="39:39" ht="15.75" customHeight="1">
      <c r="AM616" s="2"/>
    </row>
    <row r="617" spans="39:39" ht="15.75" customHeight="1">
      <c r="AM617" s="2"/>
    </row>
    <row r="618" spans="39:39" ht="15.75" customHeight="1">
      <c r="AM618" s="2"/>
    </row>
    <row r="619" spans="39:39" ht="15.75" customHeight="1">
      <c r="AM619" s="2"/>
    </row>
    <row r="620" spans="39:39" ht="15.75" customHeight="1">
      <c r="AM620" s="2"/>
    </row>
    <row r="621" spans="39:39" ht="15.75" customHeight="1">
      <c r="AM621" s="2"/>
    </row>
    <row r="622" spans="39:39" ht="15.75" customHeight="1">
      <c r="AM622" s="2"/>
    </row>
    <row r="623" spans="39:39" ht="15.75" customHeight="1">
      <c r="AM623" s="2"/>
    </row>
    <row r="624" spans="39:39" ht="15.75" customHeight="1">
      <c r="AM624" s="2"/>
    </row>
    <row r="625" spans="39:39" ht="15.75" customHeight="1">
      <c r="AM625" s="2"/>
    </row>
    <row r="626" spans="39:39" ht="15.75" customHeight="1">
      <c r="AM626" s="2"/>
    </row>
    <row r="627" spans="39:39" ht="15.75" customHeight="1">
      <c r="AM627" s="2"/>
    </row>
    <row r="628" spans="39:39" ht="15.75" customHeight="1">
      <c r="AM628" s="2"/>
    </row>
    <row r="629" spans="39:39" ht="15.75" customHeight="1">
      <c r="AM629" s="2"/>
    </row>
    <row r="630" spans="39:39" ht="15.75" customHeight="1">
      <c r="AM630" s="2"/>
    </row>
    <row r="631" spans="39:39" ht="15.75" customHeight="1">
      <c r="AM631" s="2"/>
    </row>
    <row r="632" spans="39:39" ht="15.75" customHeight="1">
      <c r="AM632" s="2"/>
    </row>
    <row r="633" spans="39:39" ht="15.75" customHeight="1">
      <c r="AM633" s="2"/>
    </row>
    <row r="634" spans="39:39" ht="15.75" customHeight="1">
      <c r="AM634" s="2"/>
    </row>
    <row r="635" spans="39:39" ht="15.75" customHeight="1">
      <c r="AM635" s="2"/>
    </row>
    <row r="636" spans="39:39" ht="15.75" customHeight="1">
      <c r="AM636" s="2"/>
    </row>
    <row r="637" spans="39:39" ht="15.75" customHeight="1">
      <c r="AM637" s="2"/>
    </row>
    <row r="638" spans="39:39" ht="15.75" customHeight="1">
      <c r="AM638" s="2"/>
    </row>
    <row r="639" spans="39:39" ht="15.75" customHeight="1">
      <c r="AM639" s="2"/>
    </row>
    <row r="640" spans="39:39" ht="15.75" customHeight="1">
      <c r="AM640" s="2"/>
    </row>
    <row r="641" spans="39:39" ht="15.75" customHeight="1">
      <c r="AM641" s="2"/>
    </row>
    <row r="642" spans="39:39" ht="15.75" customHeight="1">
      <c r="AM642" s="2"/>
    </row>
    <row r="643" spans="39:39" ht="15.75" customHeight="1">
      <c r="AM643" s="2"/>
    </row>
    <row r="644" spans="39:39" ht="15.75" customHeight="1">
      <c r="AM644" s="2"/>
    </row>
    <row r="645" spans="39:39" ht="15.75" customHeight="1">
      <c r="AM645" s="2"/>
    </row>
    <row r="646" spans="39:39" ht="15.75" customHeight="1">
      <c r="AM646" s="2"/>
    </row>
    <row r="647" spans="39:39" ht="15.75" customHeight="1">
      <c r="AM647" s="2"/>
    </row>
    <row r="648" spans="39:39" ht="15.75" customHeight="1">
      <c r="AM648" s="2"/>
    </row>
    <row r="649" spans="39:39" ht="15.75" customHeight="1">
      <c r="AM649" s="2"/>
    </row>
    <row r="650" spans="39:39" ht="15.75" customHeight="1">
      <c r="AM650" s="2"/>
    </row>
    <row r="651" spans="39:39" ht="15.75" customHeight="1">
      <c r="AM651" s="2"/>
    </row>
    <row r="652" spans="39:39" ht="15.75" customHeight="1">
      <c r="AM652" s="2"/>
    </row>
    <row r="653" spans="39:39" ht="15.75" customHeight="1">
      <c r="AM653" s="2"/>
    </row>
    <row r="654" spans="39:39" ht="15.75" customHeight="1">
      <c r="AM654" s="2"/>
    </row>
    <row r="655" spans="39:39" ht="15.75" customHeight="1">
      <c r="AM655" s="2"/>
    </row>
    <row r="656" spans="39:39" ht="15.75" customHeight="1">
      <c r="AM656" s="2"/>
    </row>
    <row r="657" spans="39:39" ht="15.75" customHeight="1">
      <c r="AM657" s="2"/>
    </row>
    <row r="658" spans="39:39" ht="15.75" customHeight="1">
      <c r="AM658" s="2"/>
    </row>
    <row r="659" spans="39:39" ht="15.75" customHeight="1">
      <c r="AM659" s="2"/>
    </row>
    <row r="660" spans="39:39" ht="15.75" customHeight="1">
      <c r="AM660" s="2"/>
    </row>
    <row r="661" spans="39:39" ht="15.75" customHeight="1">
      <c r="AM661" s="2"/>
    </row>
    <row r="662" spans="39:39" ht="15.75" customHeight="1">
      <c r="AM662" s="2"/>
    </row>
    <row r="663" spans="39:39" ht="15.75" customHeight="1">
      <c r="AM663" s="2"/>
    </row>
    <row r="664" spans="39:39" ht="15.75" customHeight="1">
      <c r="AM664" s="2"/>
    </row>
    <row r="665" spans="39:39" ht="15.75" customHeight="1">
      <c r="AM665" s="2"/>
    </row>
    <row r="666" spans="39:39" ht="15.75" customHeight="1">
      <c r="AM666" s="2"/>
    </row>
    <row r="667" spans="39:39" ht="15.75" customHeight="1">
      <c r="AM667" s="2"/>
    </row>
    <row r="668" spans="39:39" ht="15.75" customHeight="1">
      <c r="AM668" s="2"/>
    </row>
    <row r="669" spans="39:39" ht="15.75" customHeight="1">
      <c r="AM669" s="2"/>
    </row>
    <row r="670" spans="39:39" ht="15.75" customHeight="1">
      <c r="AM670" s="2"/>
    </row>
    <row r="671" spans="39:39" ht="15.75" customHeight="1">
      <c r="AM671" s="2"/>
    </row>
    <row r="672" spans="39:39" ht="15.75" customHeight="1">
      <c r="AM672" s="2"/>
    </row>
    <row r="673" spans="39:39" ht="15.75" customHeight="1">
      <c r="AM673" s="2"/>
    </row>
    <row r="674" spans="39:39" ht="15.75" customHeight="1">
      <c r="AM674" s="2"/>
    </row>
    <row r="675" spans="39:39" ht="15.75" customHeight="1">
      <c r="AM675" s="2"/>
    </row>
    <row r="676" spans="39:39" ht="15.75" customHeight="1">
      <c r="AM676" s="2"/>
    </row>
    <row r="677" spans="39:39" ht="15.75" customHeight="1">
      <c r="AM677" s="2"/>
    </row>
    <row r="678" spans="39:39" ht="15.75" customHeight="1">
      <c r="AM678" s="2"/>
    </row>
    <row r="679" spans="39:39" ht="15.75" customHeight="1">
      <c r="AM679" s="2"/>
    </row>
    <row r="680" spans="39:39" ht="15.75" customHeight="1">
      <c r="AM680" s="2"/>
    </row>
    <row r="681" spans="39:39" ht="15.75" customHeight="1">
      <c r="AM681" s="2"/>
    </row>
    <row r="682" spans="39:39" ht="15.75" customHeight="1">
      <c r="AM682" s="2"/>
    </row>
    <row r="683" spans="39:39" ht="15.75" customHeight="1">
      <c r="AM683" s="2"/>
    </row>
    <row r="684" spans="39:39" ht="15.75" customHeight="1">
      <c r="AM684" s="2"/>
    </row>
    <row r="685" spans="39:39" ht="15.75" customHeight="1">
      <c r="AM685" s="2"/>
    </row>
    <row r="686" spans="39:39" ht="15.75" customHeight="1">
      <c r="AM686" s="2"/>
    </row>
    <row r="687" spans="39:39" ht="15.75" customHeight="1">
      <c r="AM687" s="2"/>
    </row>
    <row r="688" spans="39:39" ht="15.75" customHeight="1">
      <c r="AM688" s="2"/>
    </row>
    <row r="689" spans="39:39" ht="15.75" customHeight="1">
      <c r="AM689" s="2"/>
    </row>
    <row r="690" spans="39:39" ht="15.75" customHeight="1">
      <c r="AM690" s="2"/>
    </row>
    <row r="691" spans="39:39" ht="15.75" customHeight="1">
      <c r="AM691" s="2"/>
    </row>
    <row r="692" spans="39:39" ht="15.75" customHeight="1">
      <c r="AM692" s="2"/>
    </row>
    <row r="693" spans="39:39" ht="15.75" customHeight="1">
      <c r="AM693" s="2"/>
    </row>
    <row r="694" spans="39:39" ht="15.75" customHeight="1">
      <c r="AM694" s="2"/>
    </row>
    <row r="695" spans="39:39" ht="15.75" customHeight="1">
      <c r="AM695" s="2"/>
    </row>
    <row r="696" spans="39:39" ht="15.75" customHeight="1">
      <c r="AM696" s="2"/>
    </row>
    <row r="697" spans="39:39" ht="15.75" customHeight="1">
      <c r="AM697" s="2"/>
    </row>
    <row r="698" spans="39:39" ht="15.75" customHeight="1">
      <c r="AM698" s="2"/>
    </row>
    <row r="699" spans="39:39" ht="15.75" customHeight="1">
      <c r="AM699" s="2"/>
    </row>
    <row r="700" spans="39:39" ht="15.75" customHeight="1">
      <c r="AM700" s="2"/>
    </row>
    <row r="701" spans="39:39" ht="15.75" customHeight="1">
      <c r="AM701" s="2"/>
    </row>
    <row r="702" spans="39:39" ht="15.75" customHeight="1">
      <c r="AM702" s="2"/>
    </row>
    <row r="703" spans="39:39" ht="15.75" customHeight="1">
      <c r="AM703" s="2"/>
    </row>
    <row r="704" spans="39:39" ht="15.75" customHeight="1">
      <c r="AM704" s="2"/>
    </row>
    <row r="705" spans="39:39" ht="15.75" customHeight="1">
      <c r="AM705" s="2"/>
    </row>
    <row r="706" spans="39:39" ht="15.75" customHeight="1">
      <c r="AM706" s="2"/>
    </row>
    <row r="707" spans="39:39" ht="15.75" customHeight="1">
      <c r="AM707" s="2"/>
    </row>
    <row r="708" spans="39:39" ht="15.75" customHeight="1">
      <c r="AM708" s="2"/>
    </row>
    <row r="709" spans="39:39" ht="15.75" customHeight="1">
      <c r="AM709" s="2"/>
    </row>
    <row r="710" spans="39:39" ht="15.75" customHeight="1">
      <c r="AM710" s="2"/>
    </row>
    <row r="711" spans="39:39" ht="15.75" customHeight="1">
      <c r="AM711" s="2"/>
    </row>
    <row r="712" spans="39:39" ht="15.75" customHeight="1">
      <c r="AM712" s="2"/>
    </row>
    <row r="713" spans="39:39" ht="15.75" customHeight="1">
      <c r="AM713" s="2"/>
    </row>
    <row r="714" spans="39:39" ht="15.75" customHeight="1">
      <c r="AM714" s="2"/>
    </row>
    <row r="715" spans="39:39" ht="15.75" customHeight="1">
      <c r="AM715" s="2"/>
    </row>
    <row r="716" spans="39:39" ht="15.75" customHeight="1">
      <c r="AM716" s="2"/>
    </row>
    <row r="717" spans="39:39" ht="15.75" customHeight="1">
      <c r="AM717" s="2"/>
    </row>
    <row r="718" spans="39:39" ht="15.75" customHeight="1">
      <c r="AM718" s="2"/>
    </row>
    <row r="719" spans="39:39" ht="15.75" customHeight="1">
      <c r="AM719" s="2"/>
    </row>
    <row r="720" spans="39:39" ht="15.75" customHeight="1">
      <c r="AM720" s="2"/>
    </row>
    <row r="721" spans="39:39" ht="15.75" customHeight="1">
      <c r="AM721" s="2"/>
    </row>
    <row r="722" spans="39:39" ht="15.75" customHeight="1">
      <c r="AM722" s="2"/>
    </row>
    <row r="723" spans="39:39" ht="15.75" customHeight="1">
      <c r="AM723" s="2"/>
    </row>
    <row r="724" spans="39:39" ht="15.75" customHeight="1">
      <c r="AM724" s="2"/>
    </row>
    <row r="725" spans="39:39" ht="15.75" customHeight="1">
      <c r="AM725" s="2"/>
    </row>
    <row r="726" spans="39:39" ht="15.75" customHeight="1">
      <c r="AM726" s="2"/>
    </row>
    <row r="727" spans="39:39" ht="15.75" customHeight="1">
      <c r="AM727" s="2"/>
    </row>
    <row r="728" spans="39:39" ht="15.75" customHeight="1">
      <c r="AM728" s="2"/>
    </row>
    <row r="729" spans="39:39" ht="15.75" customHeight="1">
      <c r="AM729" s="2"/>
    </row>
    <row r="730" spans="39:39" ht="15.75" customHeight="1">
      <c r="AM730" s="2"/>
    </row>
    <row r="731" spans="39:39" ht="15.75" customHeight="1">
      <c r="AM731" s="2"/>
    </row>
    <row r="732" spans="39:39" ht="15.75" customHeight="1">
      <c r="AM732" s="2"/>
    </row>
    <row r="733" spans="39:39" ht="15.75" customHeight="1">
      <c r="AM733" s="2"/>
    </row>
    <row r="734" spans="39:39" ht="15.75" customHeight="1">
      <c r="AM734" s="2"/>
    </row>
    <row r="735" spans="39:39" ht="15.75" customHeight="1">
      <c r="AM735" s="2"/>
    </row>
    <row r="736" spans="39:39" ht="15.75" customHeight="1">
      <c r="AM736" s="2"/>
    </row>
    <row r="737" spans="39:39" ht="15.75" customHeight="1">
      <c r="AM737" s="2"/>
    </row>
    <row r="738" spans="39:39" ht="15.75" customHeight="1">
      <c r="AM738" s="2"/>
    </row>
    <row r="739" spans="39:39" ht="15.75" customHeight="1">
      <c r="AM739" s="2"/>
    </row>
    <row r="740" spans="39:39" ht="15.75" customHeight="1">
      <c r="AM740" s="2"/>
    </row>
    <row r="741" spans="39:39" ht="15.75" customHeight="1">
      <c r="AM741" s="2"/>
    </row>
    <row r="742" spans="39:39" ht="15.75" customHeight="1">
      <c r="AM742" s="2"/>
    </row>
    <row r="743" spans="39:39" ht="15.75" customHeight="1">
      <c r="AM743" s="2"/>
    </row>
    <row r="744" spans="39:39" ht="15.75" customHeight="1">
      <c r="AM744" s="2"/>
    </row>
    <row r="745" spans="39:39" ht="15.75" customHeight="1">
      <c r="AM745" s="2"/>
    </row>
    <row r="746" spans="39:39" ht="15.75" customHeight="1">
      <c r="AM746" s="2"/>
    </row>
    <row r="747" spans="39:39" ht="15.75" customHeight="1">
      <c r="AM747" s="2"/>
    </row>
    <row r="748" spans="39:39" ht="15.75" customHeight="1">
      <c r="AM748" s="2"/>
    </row>
    <row r="749" spans="39:39" ht="15.75" customHeight="1">
      <c r="AM749" s="2"/>
    </row>
    <row r="750" spans="39:39" ht="15.75" customHeight="1">
      <c r="AM750" s="2"/>
    </row>
    <row r="751" spans="39:39" ht="15.75" customHeight="1">
      <c r="AM751" s="2"/>
    </row>
    <row r="752" spans="39:39" ht="15.75" customHeight="1">
      <c r="AM752" s="2"/>
    </row>
    <row r="753" spans="39:39" ht="15.75" customHeight="1">
      <c r="AM753" s="2"/>
    </row>
    <row r="754" spans="39:39" ht="15.75" customHeight="1">
      <c r="AM754" s="2"/>
    </row>
    <row r="755" spans="39:39" ht="15.75" customHeight="1">
      <c r="AM755" s="2"/>
    </row>
    <row r="756" spans="39:39" ht="15.75" customHeight="1">
      <c r="AM756" s="2"/>
    </row>
    <row r="757" spans="39:39" ht="15.75" customHeight="1">
      <c r="AM757" s="2"/>
    </row>
    <row r="758" spans="39:39" ht="15.75" customHeight="1">
      <c r="AM758" s="2"/>
    </row>
    <row r="759" spans="39:39" ht="15.75" customHeight="1">
      <c r="AM759" s="2"/>
    </row>
    <row r="760" spans="39:39" ht="15.75" customHeight="1">
      <c r="AM760" s="2"/>
    </row>
    <row r="761" spans="39:39" ht="15.75" customHeight="1">
      <c r="AM761" s="2"/>
    </row>
    <row r="762" spans="39:39" ht="15.75" customHeight="1">
      <c r="AM762" s="2"/>
    </row>
    <row r="763" spans="39:39" ht="15.75" customHeight="1">
      <c r="AM763" s="2"/>
    </row>
    <row r="764" spans="39:39" ht="15.75" customHeight="1">
      <c r="AM764" s="2"/>
    </row>
    <row r="765" spans="39:39" ht="15.75" customHeight="1">
      <c r="AM765" s="2"/>
    </row>
    <row r="766" spans="39:39" ht="15.75" customHeight="1">
      <c r="AM766" s="2"/>
    </row>
    <row r="767" spans="39:39" ht="15.75" customHeight="1">
      <c r="AM767" s="2"/>
    </row>
    <row r="768" spans="39:39" ht="15.75" customHeight="1">
      <c r="AM768" s="2"/>
    </row>
    <row r="769" spans="39:39" ht="15.75" customHeight="1">
      <c r="AM769" s="2"/>
    </row>
    <row r="770" spans="39:39" ht="15.75" customHeight="1">
      <c r="AM770" s="2"/>
    </row>
    <row r="771" spans="39:39" ht="15.75" customHeight="1">
      <c r="AM771" s="2"/>
    </row>
    <row r="772" spans="39:39" ht="15.75" customHeight="1">
      <c r="AM772" s="2"/>
    </row>
    <row r="773" spans="39:39" ht="15.75" customHeight="1">
      <c r="AM773" s="2"/>
    </row>
    <row r="774" spans="39:39" ht="15.75" customHeight="1">
      <c r="AM774" s="2"/>
    </row>
    <row r="775" spans="39:39" ht="15.75" customHeight="1">
      <c r="AM775" s="2"/>
    </row>
    <row r="776" spans="39:39" ht="15.75" customHeight="1">
      <c r="AM776" s="2"/>
    </row>
    <row r="777" spans="39:39" ht="15.75" customHeight="1">
      <c r="AM777" s="2"/>
    </row>
    <row r="778" spans="39:39" ht="15.75" customHeight="1">
      <c r="AM778" s="2"/>
    </row>
    <row r="779" spans="39:39" ht="15.75" customHeight="1">
      <c r="AM779" s="2"/>
    </row>
    <row r="780" spans="39:39" ht="15.75" customHeight="1">
      <c r="AM780" s="2"/>
    </row>
    <row r="781" spans="39:39" ht="15.75" customHeight="1">
      <c r="AM781" s="2"/>
    </row>
    <row r="782" spans="39:39" ht="15.75" customHeight="1">
      <c r="AM782" s="2"/>
    </row>
    <row r="783" spans="39:39" ht="15.75" customHeight="1">
      <c r="AM783" s="2"/>
    </row>
    <row r="784" spans="39:39" ht="15.75" customHeight="1">
      <c r="AM784" s="2"/>
    </row>
    <row r="785" spans="39:39" ht="15.75" customHeight="1">
      <c r="AM785" s="2"/>
    </row>
    <row r="786" spans="39:39" ht="15.75" customHeight="1">
      <c r="AM786" s="2"/>
    </row>
    <row r="787" spans="39:39" ht="15.75" customHeight="1">
      <c r="AM787" s="2"/>
    </row>
    <row r="788" spans="39:39" ht="15.75" customHeight="1">
      <c r="AM788" s="2"/>
    </row>
    <row r="789" spans="39:39" ht="15.75" customHeight="1">
      <c r="AM789" s="2"/>
    </row>
    <row r="790" spans="39:39" ht="15.75" customHeight="1">
      <c r="AM790" s="2"/>
    </row>
    <row r="791" spans="39:39" ht="15.75" customHeight="1">
      <c r="AM791" s="2"/>
    </row>
    <row r="792" spans="39:39" ht="15.75" customHeight="1">
      <c r="AM792" s="2"/>
    </row>
    <row r="793" spans="39:39" ht="15.75" customHeight="1">
      <c r="AM793" s="2"/>
    </row>
    <row r="794" spans="39:39" ht="15.75" customHeight="1">
      <c r="AM794" s="2"/>
    </row>
    <row r="795" spans="39:39" ht="15.75" customHeight="1">
      <c r="AM795" s="2"/>
    </row>
    <row r="796" spans="39:39" ht="15.75" customHeight="1">
      <c r="AM796" s="2"/>
    </row>
    <row r="797" spans="39:39" ht="15.75" customHeight="1">
      <c r="AM797" s="2"/>
    </row>
    <row r="798" spans="39:39" ht="15.75" customHeight="1">
      <c r="AM798" s="2"/>
    </row>
    <row r="799" spans="39:39" ht="15.75" customHeight="1">
      <c r="AM799" s="2"/>
    </row>
    <row r="800" spans="39:39" ht="15.75" customHeight="1">
      <c r="AM800" s="2"/>
    </row>
    <row r="801" spans="39:39" ht="15.75" customHeight="1">
      <c r="AM801" s="2"/>
    </row>
    <row r="802" spans="39:39" ht="15.75" customHeight="1">
      <c r="AM802" s="2"/>
    </row>
    <row r="803" spans="39:39" ht="15.75" customHeight="1">
      <c r="AM803" s="2"/>
    </row>
    <row r="804" spans="39:39" ht="15.75" customHeight="1">
      <c r="AM804" s="2"/>
    </row>
    <row r="805" spans="39:39" ht="15.75" customHeight="1">
      <c r="AM805" s="2"/>
    </row>
    <row r="806" spans="39:39" ht="15.75" customHeight="1">
      <c r="AM806" s="2"/>
    </row>
    <row r="807" spans="39:39" ht="15.75" customHeight="1">
      <c r="AM807" s="2"/>
    </row>
    <row r="808" spans="39:39" ht="15.75" customHeight="1">
      <c r="AM808" s="2"/>
    </row>
    <row r="809" spans="39:39" ht="15.75" customHeight="1">
      <c r="AM809" s="2"/>
    </row>
    <row r="810" spans="39:39" ht="15.75" customHeight="1">
      <c r="AM810" s="2"/>
    </row>
    <row r="811" spans="39:39" ht="15.75" customHeight="1">
      <c r="AM811" s="2"/>
    </row>
    <row r="812" spans="39:39" ht="15.75" customHeight="1">
      <c r="AM812" s="2"/>
    </row>
    <row r="813" spans="39:39" ht="15.75" customHeight="1">
      <c r="AM813" s="2"/>
    </row>
    <row r="814" spans="39:39" ht="15.75" customHeight="1">
      <c r="AM814" s="2"/>
    </row>
    <row r="815" spans="39:39" ht="15.75" customHeight="1">
      <c r="AM815" s="2"/>
    </row>
    <row r="816" spans="39:39" ht="15.75" customHeight="1">
      <c r="AM816" s="2"/>
    </row>
    <row r="817" spans="39:39" ht="15.75" customHeight="1">
      <c r="AM817" s="2"/>
    </row>
    <row r="818" spans="39:39" ht="15.75" customHeight="1">
      <c r="AM818" s="2"/>
    </row>
    <row r="819" spans="39:39" ht="15.75" customHeight="1">
      <c r="AM819" s="2"/>
    </row>
    <row r="820" spans="39:39" ht="15.75" customHeight="1">
      <c r="AM820" s="2"/>
    </row>
    <row r="821" spans="39:39" ht="15.75" customHeight="1">
      <c r="AM821" s="2"/>
    </row>
    <row r="822" spans="39:39" ht="15.75" customHeight="1">
      <c r="AM822" s="2"/>
    </row>
    <row r="823" spans="39:39" ht="15.75" customHeight="1">
      <c r="AM823" s="2"/>
    </row>
    <row r="824" spans="39:39" ht="15.75" customHeight="1">
      <c r="AM824" s="2"/>
    </row>
    <row r="825" spans="39:39" ht="15.75" customHeight="1">
      <c r="AM825" s="2"/>
    </row>
    <row r="826" spans="39:39" ht="15.75" customHeight="1">
      <c r="AM826" s="2"/>
    </row>
    <row r="827" spans="39:39" ht="15.75" customHeight="1">
      <c r="AM827" s="2"/>
    </row>
    <row r="828" spans="39:39" ht="15.75" customHeight="1">
      <c r="AM828" s="2"/>
    </row>
    <row r="829" spans="39:39" ht="15.75" customHeight="1">
      <c r="AM829" s="2"/>
    </row>
    <row r="830" spans="39:39" ht="15.75" customHeight="1">
      <c r="AM830" s="2"/>
    </row>
    <row r="831" spans="39:39" ht="15.75" customHeight="1">
      <c r="AM831" s="2"/>
    </row>
    <row r="832" spans="39:39" ht="15.75" customHeight="1">
      <c r="AM832" s="2"/>
    </row>
    <row r="833" spans="39:39" ht="15.75" customHeight="1">
      <c r="AM833" s="2"/>
    </row>
    <row r="834" spans="39:39" ht="15.75" customHeight="1">
      <c r="AM834" s="2"/>
    </row>
    <row r="835" spans="39:39" ht="15.75" customHeight="1">
      <c r="AM835" s="2"/>
    </row>
    <row r="836" spans="39:39" ht="15.75" customHeight="1">
      <c r="AM836" s="2"/>
    </row>
    <row r="837" spans="39:39" ht="15.75" customHeight="1">
      <c r="AM837" s="2"/>
    </row>
    <row r="838" spans="39:39" ht="15.75" customHeight="1">
      <c r="AM838" s="2"/>
    </row>
    <row r="839" spans="39:39" ht="15.75" customHeight="1">
      <c r="AM839" s="2"/>
    </row>
    <row r="840" spans="39:39" ht="15.75" customHeight="1">
      <c r="AM840" s="2"/>
    </row>
    <row r="841" spans="39:39" ht="15.75" customHeight="1">
      <c r="AM841" s="2"/>
    </row>
    <row r="842" spans="39:39" ht="15.75" customHeight="1">
      <c r="AM842" s="2"/>
    </row>
    <row r="843" spans="39:39" ht="15.75" customHeight="1">
      <c r="AM843" s="2"/>
    </row>
    <row r="844" spans="39:39" ht="15.75" customHeight="1">
      <c r="AM844" s="2"/>
    </row>
    <row r="845" spans="39:39" ht="15.75" customHeight="1">
      <c r="AM845" s="2"/>
    </row>
    <row r="846" spans="39:39" ht="15.75" customHeight="1">
      <c r="AM846" s="2"/>
    </row>
    <row r="847" spans="39:39" ht="15.75" customHeight="1">
      <c r="AM847" s="2"/>
    </row>
    <row r="848" spans="39:39" ht="15.75" customHeight="1">
      <c r="AM848" s="2"/>
    </row>
    <row r="849" spans="39:39" ht="15.75" customHeight="1">
      <c r="AM849" s="2"/>
    </row>
    <row r="850" spans="39:39" ht="15.75" customHeight="1">
      <c r="AM850" s="2"/>
    </row>
    <row r="851" spans="39:39" ht="15.75" customHeight="1">
      <c r="AM851" s="2"/>
    </row>
    <row r="852" spans="39:39" ht="15.75" customHeight="1">
      <c r="AM852" s="2"/>
    </row>
    <row r="853" spans="39:39" ht="15.75" customHeight="1">
      <c r="AM853" s="2"/>
    </row>
    <row r="854" spans="39:39" ht="15.75" customHeight="1">
      <c r="AM854" s="2"/>
    </row>
    <row r="855" spans="39:39" ht="15.75" customHeight="1">
      <c r="AM855" s="2"/>
    </row>
    <row r="856" spans="39:39" ht="15.75" customHeight="1">
      <c r="AM856" s="2"/>
    </row>
    <row r="857" spans="39:39" ht="15.75" customHeight="1">
      <c r="AM857" s="2"/>
    </row>
    <row r="858" spans="39:39" ht="15.75" customHeight="1">
      <c r="AM858" s="2"/>
    </row>
    <row r="859" spans="39:39" ht="15.75" customHeight="1">
      <c r="AM859" s="2"/>
    </row>
    <row r="860" spans="39:39" ht="15.75" customHeight="1">
      <c r="AM860" s="2"/>
    </row>
    <row r="861" spans="39:39" ht="15.75" customHeight="1">
      <c r="AM861" s="2"/>
    </row>
    <row r="862" spans="39:39" ht="15.75" customHeight="1">
      <c r="AM862" s="2"/>
    </row>
    <row r="863" spans="39:39" ht="15.75" customHeight="1">
      <c r="AM863" s="2"/>
    </row>
    <row r="864" spans="39:39" ht="15.75" customHeight="1">
      <c r="AM864" s="2"/>
    </row>
    <row r="865" spans="39:39" ht="15.75" customHeight="1">
      <c r="AM865" s="2"/>
    </row>
    <row r="866" spans="39:39" ht="15.75" customHeight="1">
      <c r="AM866" s="2"/>
    </row>
    <row r="867" spans="39:39" ht="15.75" customHeight="1">
      <c r="AM867" s="2"/>
    </row>
    <row r="868" spans="39:39" ht="15.75" customHeight="1">
      <c r="AM868" s="2"/>
    </row>
    <row r="869" spans="39:39" ht="15.75" customHeight="1">
      <c r="AM869" s="2"/>
    </row>
    <row r="870" spans="39:39" ht="15.75" customHeight="1">
      <c r="AM870" s="2"/>
    </row>
    <row r="871" spans="39:39" ht="15.75" customHeight="1">
      <c r="AM871" s="2"/>
    </row>
    <row r="872" spans="39:39" ht="15.75" customHeight="1">
      <c r="AM872" s="2"/>
    </row>
    <row r="873" spans="39:39" ht="15.75" customHeight="1">
      <c r="AM873" s="2"/>
    </row>
    <row r="874" spans="39:39" ht="15.75" customHeight="1">
      <c r="AM874" s="2"/>
    </row>
    <row r="875" spans="39:39" ht="15.75" customHeight="1">
      <c r="AM875" s="2"/>
    </row>
    <row r="876" spans="39:39" ht="15.75" customHeight="1">
      <c r="AM876" s="2"/>
    </row>
    <row r="877" spans="39:39" ht="15.75" customHeight="1">
      <c r="AM877" s="2"/>
    </row>
    <row r="878" spans="39:39" ht="15.75" customHeight="1">
      <c r="AM878" s="2"/>
    </row>
    <row r="879" spans="39:39" ht="15.75" customHeight="1">
      <c r="AM879" s="2"/>
    </row>
    <row r="880" spans="39:39" ht="15.75" customHeight="1">
      <c r="AM880" s="2"/>
    </row>
    <row r="881" spans="39:39" ht="15.75" customHeight="1">
      <c r="AM881" s="2"/>
    </row>
    <row r="882" spans="39:39" ht="15.75" customHeight="1">
      <c r="AM882" s="2"/>
    </row>
    <row r="883" spans="39:39" ht="15.75" customHeight="1">
      <c r="AM883" s="2"/>
    </row>
    <row r="884" spans="39:39" ht="15.75" customHeight="1">
      <c r="AM884" s="2"/>
    </row>
    <row r="885" spans="39:39" ht="15.75" customHeight="1">
      <c r="AM885" s="2"/>
    </row>
    <row r="886" spans="39:39" ht="15.75" customHeight="1">
      <c r="AM886" s="2"/>
    </row>
    <row r="887" spans="39:39" ht="15.75" customHeight="1">
      <c r="AM887" s="2"/>
    </row>
    <row r="888" spans="39:39" ht="15.75" customHeight="1">
      <c r="AM888" s="2"/>
    </row>
    <row r="889" spans="39:39" ht="15.75" customHeight="1">
      <c r="AM889" s="2"/>
    </row>
    <row r="890" spans="39:39" ht="15.75" customHeight="1">
      <c r="AM890" s="2"/>
    </row>
    <row r="891" spans="39:39" ht="15.75" customHeight="1">
      <c r="AM891" s="2"/>
    </row>
    <row r="892" spans="39:39" ht="15.75" customHeight="1">
      <c r="AM892" s="2"/>
    </row>
    <row r="893" spans="39:39" ht="15.75" customHeight="1">
      <c r="AM893" s="2"/>
    </row>
    <row r="894" spans="39:39" ht="15.75" customHeight="1">
      <c r="AM894" s="2"/>
    </row>
    <row r="895" spans="39:39" ht="15.75" customHeight="1">
      <c r="AM895" s="2"/>
    </row>
    <row r="896" spans="39:39" ht="15.75" customHeight="1">
      <c r="AM896" s="2"/>
    </row>
    <row r="897" spans="39:39" ht="15.75" customHeight="1">
      <c r="AM897" s="2"/>
    </row>
    <row r="898" spans="39:39" ht="15.75" customHeight="1">
      <c r="AM898" s="2"/>
    </row>
    <row r="899" spans="39:39" ht="15.75" customHeight="1">
      <c r="AM899" s="2"/>
    </row>
    <row r="900" spans="39:39" ht="15.75" customHeight="1">
      <c r="AM900" s="2"/>
    </row>
    <row r="901" spans="39:39" ht="15.75" customHeight="1">
      <c r="AM901" s="2"/>
    </row>
    <row r="902" spans="39:39" ht="15.75" customHeight="1">
      <c r="AM902" s="2"/>
    </row>
    <row r="903" spans="39:39" ht="15.75" customHeight="1">
      <c r="AM903" s="2"/>
    </row>
    <row r="904" spans="39:39" ht="15.75" customHeight="1">
      <c r="AM904" s="2"/>
    </row>
    <row r="905" spans="39:39" ht="15.75" customHeight="1">
      <c r="AM905" s="2"/>
    </row>
    <row r="906" spans="39:39" ht="15.75" customHeight="1">
      <c r="AM906" s="2"/>
    </row>
    <row r="907" spans="39:39" ht="15.75" customHeight="1">
      <c r="AM907" s="2"/>
    </row>
    <row r="908" spans="39:39" ht="15.75" customHeight="1">
      <c r="AM908" s="2"/>
    </row>
    <row r="909" spans="39:39" ht="15.75" customHeight="1">
      <c r="AM909" s="2"/>
    </row>
    <row r="910" spans="39:39" ht="15.75" customHeight="1">
      <c r="AM910" s="2"/>
    </row>
    <row r="911" spans="39:39" ht="15.75" customHeight="1">
      <c r="AM911" s="2"/>
    </row>
    <row r="912" spans="39:39" ht="15.75" customHeight="1">
      <c r="AM912" s="2"/>
    </row>
    <row r="913" spans="39:39" ht="15.75" customHeight="1">
      <c r="AM913" s="2"/>
    </row>
    <row r="914" spans="39:39" ht="15.75" customHeight="1">
      <c r="AM914" s="2"/>
    </row>
    <row r="915" spans="39:39" ht="15.75" customHeight="1">
      <c r="AM915" s="2"/>
    </row>
    <row r="916" spans="39:39" ht="15.75" customHeight="1">
      <c r="AM916" s="2"/>
    </row>
    <row r="917" spans="39:39" ht="15.75" customHeight="1">
      <c r="AM917" s="2"/>
    </row>
    <row r="918" spans="39:39" ht="15.75" customHeight="1">
      <c r="AM918" s="2"/>
    </row>
    <row r="919" spans="39:39" ht="15.75" customHeight="1">
      <c r="AM919" s="2"/>
    </row>
    <row r="920" spans="39:39" ht="15.75" customHeight="1">
      <c r="AM920" s="2"/>
    </row>
    <row r="921" spans="39:39" ht="15.75" customHeight="1">
      <c r="AM921" s="2"/>
    </row>
    <row r="922" spans="39:39" ht="15.75" customHeight="1">
      <c r="AM922" s="2"/>
    </row>
    <row r="923" spans="39:39" ht="15.75" customHeight="1">
      <c r="AM923" s="2"/>
    </row>
    <row r="924" spans="39:39" ht="15.75" customHeight="1">
      <c r="AM924" s="2"/>
    </row>
    <row r="925" spans="39:39" ht="15.75" customHeight="1">
      <c r="AM925" s="2"/>
    </row>
    <row r="926" spans="39:39" ht="15.75" customHeight="1">
      <c r="AM926" s="2"/>
    </row>
    <row r="927" spans="39:39" ht="15.75" customHeight="1">
      <c r="AM927" s="2"/>
    </row>
    <row r="928" spans="39:39" ht="15.75" customHeight="1">
      <c r="AM928" s="2"/>
    </row>
    <row r="929" spans="39:39" ht="15.75" customHeight="1">
      <c r="AM929" s="2"/>
    </row>
    <row r="930" spans="39:39" ht="15.75" customHeight="1">
      <c r="AM930" s="2"/>
    </row>
    <row r="931" spans="39:39" ht="15.75" customHeight="1">
      <c r="AM931" s="2"/>
    </row>
    <row r="932" spans="39:39" ht="15.75" customHeight="1">
      <c r="AM932" s="2"/>
    </row>
    <row r="933" spans="39:39" ht="15.75" customHeight="1">
      <c r="AM933" s="2"/>
    </row>
    <row r="934" spans="39:39" ht="15.75" customHeight="1">
      <c r="AM934" s="2"/>
    </row>
    <row r="935" spans="39:39" ht="15.75" customHeight="1">
      <c r="AM935" s="2"/>
    </row>
    <row r="936" spans="39:39" ht="15.75" customHeight="1">
      <c r="AM936" s="2"/>
    </row>
    <row r="937" spans="39:39" ht="15.75" customHeight="1">
      <c r="AM937" s="2"/>
    </row>
    <row r="938" spans="39:39" ht="15.75" customHeight="1">
      <c r="AM938" s="2"/>
    </row>
    <row r="939" spans="39:39" ht="15.75" customHeight="1">
      <c r="AM939" s="2"/>
    </row>
    <row r="940" spans="39:39" ht="15.75" customHeight="1">
      <c r="AM940" s="2"/>
    </row>
    <row r="941" spans="39:39" ht="15.75" customHeight="1">
      <c r="AM941" s="2"/>
    </row>
    <row r="942" spans="39:39" ht="15.75" customHeight="1">
      <c r="AM942" s="2"/>
    </row>
    <row r="943" spans="39:39" ht="15.75" customHeight="1">
      <c r="AM943" s="2"/>
    </row>
    <row r="944" spans="39:39" ht="15.75" customHeight="1">
      <c r="AM944" s="2"/>
    </row>
    <row r="945" spans="39:39" ht="15.75" customHeight="1">
      <c r="AM945" s="2"/>
    </row>
    <row r="946" spans="39:39" ht="15.75" customHeight="1">
      <c r="AM946" s="2"/>
    </row>
    <row r="947" spans="39:39" ht="15.75" customHeight="1">
      <c r="AM947" s="2"/>
    </row>
    <row r="948" spans="39:39" ht="15.75" customHeight="1">
      <c r="AM948" s="2"/>
    </row>
    <row r="949" spans="39:39" ht="15.75" customHeight="1">
      <c r="AM949" s="2"/>
    </row>
    <row r="950" spans="39:39" ht="15.75" customHeight="1">
      <c r="AM950" s="2"/>
    </row>
    <row r="951" spans="39:39" ht="15.75" customHeight="1">
      <c r="AM951" s="2"/>
    </row>
    <row r="952" spans="39:39" ht="15.75" customHeight="1">
      <c r="AM952" s="2"/>
    </row>
    <row r="953" spans="39:39" ht="15.75" customHeight="1">
      <c r="AM953" s="2"/>
    </row>
    <row r="954" spans="39:39" ht="15.75" customHeight="1">
      <c r="AM954" s="2"/>
    </row>
    <row r="955" spans="39:39" ht="15.75" customHeight="1">
      <c r="AM955" s="2"/>
    </row>
    <row r="956" spans="39:39" ht="15.75" customHeight="1">
      <c r="AM956" s="2"/>
    </row>
    <row r="957" spans="39:39" ht="15.75" customHeight="1">
      <c r="AM957" s="2"/>
    </row>
    <row r="958" spans="39:39" ht="15.75" customHeight="1">
      <c r="AM958" s="2"/>
    </row>
    <row r="959" spans="39:39" ht="15.75" customHeight="1">
      <c r="AM959" s="2"/>
    </row>
    <row r="960" spans="39:39" ht="15.75" customHeight="1">
      <c r="AM960" s="2"/>
    </row>
    <row r="961" spans="39:39" ht="15.75" customHeight="1">
      <c r="AM961" s="2"/>
    </row>
    <row r="962" spans="39:39" ht="15.75" customHeight="1">
      <c r="AM962" s="2"/>
    </row>
    <row r="963" spans="39:39" ht="15.75" customHeight="1">
      <c r="AM963" s="2"/>
    </row>
    <row r="964" spans="39:39" ht="15.75" customHeight="1">
      <c r="AM964" s="2"/>
    </row>
    <row r="965" spans="39:39" ht="15.75" customHeight="1">
      <c r="AM965" s="2"/>
    </row>
    <row r="966" spans="39:39" ht="15.75" customHeight="1">
      <c r="AM966" s="2"/>
    </row>
    <row r="967" spans="39:39" ht="15.75" customHeight="1">
      <c r="AM967" s="2"/>
    </row>
    <row r="968" spans="39:39" ht="15.75" customHeight="1">
      <c r="AM968" s="2"/>
    </row>
    <row r="969" spans="39:39" ht="15.75" customHeight="1">
      <c r="AM969" s="2"/>
    </row>
    <row r="970" spans="39:39" ht="15.75" customHeight="1">
      <c r="AM970" s="2"/>
    </row>
    <row r="971" spans="39:39" ht="15.75" customHeight="1">
      <c r="AM971" s="2"/>
    </row>
    <row r="972" spans="39:39" ht="15.75" customHeight="1">
      <c r="AM972" s="2"/>
    </row>
    <row r="973" spans="39:39" ht="15.75" customHeight="1">
      <c r="AM973" s="2"/>
    </row>
    <row r="974" spans="39:39" ht="15.75" customHeight="1">
      <c r="AM974" s="2"/>
    </row>
    <row r="975" spans="39:39" ht="15.75" customHeight="1">
      <c r="AM975" s="2"/>
    </row>
    <row r="976" spans="39:39" ht="15.75" customHeight="1">
      <c r="AM976" s="2"/>
    </row>
    <row r="977" spans="39:39" ht="15.75" customHeight="1">
      <c r="AM977" s="2"/>
    </row>
    <row r="978" spans="39:39" ht="15.75" customHeight="1">
      <c r="AM978" s="2"/>
    </row>
    <row r="979" spans="39:39" ht="15.75" customHeight="1">
      <c r="AM979" s="2"/>
    </row>
    <row r="980" spans="39:39" ht="15.75" customHeight="1">
      <c r="AM980" s="2"/>
    </row>
    <row r="981" spans="39:39" ht="15.75" customHeight="1">
      <c r="AM981" s="2"/>
    </row>
    <row r="982" spans="39:39" ht="15.75" customHeight="1">
      <c r="AM982" s="2"/>
    </row>
    <row r="983" spans="39:39" ht="15.75" customHeight="1">
      <c r="AM983" s="2"/>
    </row>
    <row r="984" spans="39:39" ht="15.75" customHeight="1">
      <c r="AM984" s="2"/>
    </row>
    <row r="985" spans="39:39" ht="15.75" customHeight="1">
      <c r="AM985" s="2"/>
    </row>
    <row r="986" spans="39:39" ht="15.75" customHeight="1">
      <c r="AM986" s="2"/>
    </row>
    <row r="987" spans="39:39" ht="15.75" customHeight="1">
      <c r="AM987" s="2"/>
    </row>
    <row r="988" spans="39:39" ht="15.75" customHeight="1">
      <c r="AM988" s="2"/>
    </row>
    <row r="989" spans="39:39" ht="15.75" customHeight="1">
      <c r="AM989" s="2"/>
    </row>
    <row r="990" spans="39:39" ht="15.75" customHeight="1">
      <c r="AM990" s="2"/>
    </row>
    <row r="991" spans="39:39" ht="15.75" customHeight="1">
      <c r="AM991" s="2"/>
    </row>
    <row r="992" spans="39:39" ht="15.75" customHeight="1">
      <c r="AM992" s="2"/>
    </row>
    <row r="993" spans="39:39" ht="15.75" customHeight="1">
      <c r="AM993" s="2"/>
    </row>
    <row r="994" spans="39:39" ht="15.75" customHeight="1">
      <c r="AM994" s="2"/>
    </row>
    <row r="995" spans="39:39" ht="15.75" customHeight="1">
      <c r="AM995" s="2"/>
    </row>
    <row r="996" spans="39:39" ht="15.75" customHeight="1">
      <c r="AM996" s="2"/>
    </row>
    <row r="997" spans="39:39" ht="15.75" customHeight="1">
      <c r="AM997" s="2"/>
    </row>
    <row r="998" spans="39:39" ht="15.75" customHeight="1">
      <c r="AM998" s="2"/>
    </row>
    <row r="999" spans="39:39" ht="15.75" customHeight="1">
      <c r="AM999" s="2"/>
    </row>
    <row r="1000" spans="39:39" ht="15.75" customHeight="1">
      <c r="AM1000" s="2"/>
    </row>
    <row r="1001" spans="39:39" ht="15.75" customHeight="1">
      <c r="AM1001" s="2"/>
    </row>
  </sheetData>
  <mergeCells count="269">
    <mergeCell ref="O14:P14"/>
    <mergeCell ref="S14:T14"/>
    <mergeCell ref="A15:A16"/>
    <mergeCell ref="B15:B16"/>
    <mergeCell ref="C15:C16"/>
    <mergeCell ref="D15:D16"/>
    <mergeCell ref="E15:E16"/>
    <mergeCell ref="K17:K19"/>
    <mergeCell ref="L17:L19"/>
    <mergeCell ref="A17:A19"/>
    <mergeCell ref="B17:B19"/>
    <mergeCell ref="E17:E19"/>
    <mergeCell ref="F17:F19"/>
    <mergeCell ref="H17:H19"/>
    <mergeCell ref="I17:I19"/>
    <mergeCell ref="J17:J19"/>
    <mergeCell ref="C11:D14"/>
    <mergeCell ref="E11:H14"/>
    <mergeCell ref="O12:AG13"/>
    <mergeCell ref="AC14:AG14"/>
    <mergeCell ref="AA15:AA16"/>
    <mergeCell ref="AB15:AB16"/>
    <mergeCell ref="AC15:AC16"/>
    <mergeCell ref="AD15:AD16"/>
    <mergeCell ref="K21:K23"/>
    <mergeCell ref="L21:L23"/>
    <mergeCell ref="A21:A23"/>
    <mergeCell ref="B21:B23"/>
    <mergeCell ref="E21:E23"/>
    <mergeCell ref="F21:F23"/>
    <mergeCell ref="H21:H23"/>
    <mergeCell ref="I21:I23"/>
    <mergeCell ref="J21:J23"/>
    <mergeCell ref="G27:G28"/>
    <mergeCell ref="G29:G30"/>
    <mergeCell ref="A25:A31"/>
    <mergeCell ref="B25:B31"/>
    <mergeCell ref="E25:E31"/>
    <mergeCell ref="F25:F31"/>
    <mergeCell ref="G25:G26"/>
    <mergeCell ref="H25:H31"/>
    <mergeCell ref="I25:I31"/>
    <mergeCell ref="K33:K35"/>
    <mergeCell ref="L33:L35"/>
    <mergeCell ref="A33:A35"/>
    <mergeCell ref="B33:B35"/>
    <mergeCell ref="E33:E35"/>
    <mergeCell ref="F33:F35"/>
    <mergeCell ref="H33:H35"/>
    <mergeCell ref="I33:I35"/>
    <mergeCell ref="J33:J35"/>
    <mergeCell ref="AL41:AL42"/>
    <mergeCell ref="AM41:AM42"/>
    <mergeCell ref="AN41:AN42"/>
    <mergeCell ref="AO41:AO42"/>
    <mergeCell ref="AL43:AL44"/>
    <mergeCell ref="AM43:AM44"/>
    <mergeCell ref="X44:X45"/>
    <mergeCell ref="Y44:Y45"/>
    <mergeCell ref="Z44:Z45"/>
    <mergeCell ref="AA44:AA45"/>
    <mergeCell ref="AB44:AB45"/>
    <mergeCell ref="AC44:AC45"/>
    <mergeCell ref="AD44:AD45"/>
    <mergeCell ref="X41:X43"/>
    <mergeCell ref="Y41:Y43"/>
    <mergeCell ref="Z41:Z43"/>
    <mergeCell ref="AA41:AA43"/>
    <mergeCell ref="AB41:AB43"/>
    <mergeCell ref="AC41:AC43"/>
    <mergeCell ref="AD41:AD43"/>
    <mergeCell ref="AE44:AE45"/>
    <mergeCell ref="AF44:AF45"/>
    <mergeCell ref="AE41:AE43"/>
    <mergeCell ref="AF41:AF43"/>
    <mergeCell ref="AG41:AG43"/>
    <mergeCell ref="AH41:AH45"/>
    <mergeCell ref="AI41:AI45"/>
    <mergeCell ref="AJ41:AJ45"/>
    <mergeCell ref="AK41:AK45"/>
    <mergeCell ref="AG44:AG45"/>
    <mergeCell ref="O44:O45"/>
    <mergeCell ref="P44:P45"/>
    <mergeCell ref="J41:J45"/>
    <mergeCell ref="K41:K45"/>
    <mergeCell ref="L41:L45"/>
    <mergeCell ref="M41:M43"/>
    <mergeCell ref="N41:N43"/>
    <mergeCell ref="O41:O43"/>
    <mergeCell ref="P41:P43"/>
    <mergeCell ref="S41:S43"/>
    <mergeCell ref="T41:T43"/>
    <mergeCell ref="U41:U43"/>
    <mergeCell ref="V41:V43"/>
    <mergeCell ref="W41:W43"/>
    <mergeCell ref="V44:V45"/>
    <mergeCell ref="W44:W45"/>
    <mergeCell ref="S44:S45"/>
    <mergeCell ref="T44:T45"/>
    <mergeCell ref="K37:K39"/>
    <mergeCell ref="L37:L39"/>
    <mergeCell ref="A37:A39"/>
    <mergeCell ref="B37:B39"/>
    <mergeCell ref="E37:E39"/>
    <mergeCell ref="F37:F39"/>
    <mergeCell ref="H37:H39"/>
    <mergeCell ref="I37:I39"/>
    <mergeCell ref="J37:J39"/>
    <mergeCell ref="A41:A45"/>
    <mergeCell ref="B41:B45"/>
    <mergeCell ref="E41:E45"/>
    <mergeCell ref="F41:F45"/>
    <mergeCell ref="G41:G43"/>
    <mergeCell ref="H41:H45"/>
    <mergeCell ref="I41:I45"/>
    <mergeCell ref="Q41:Q42"/>
    <mergeCell ref="R41:R42"/>
    <mergeCell ref="M44:M45"/>
    <mergeCell ref="N44:N45"/>
    <mergeCell ref="Q44:Q45"/>
    <mergeCell ref="R44:R45"/>
    <mergeCell ref="U44:U45"/>
    <mergeCell ref="A1:C4"/>
    <mergeCell ref="D1:AL4"/>
    <mergeCell ref="AM1:AO1"/>
    <mergeCell ref="AM2:AO2"/>
    <mergeCell ref="AM3:AO3"/>
    <mergeCell ref="AM4:AO4"/>
    <mergeCell ref="A5:AO5"/>
    <mergeCell ref="E9:AM9"/>
    <mergeCell ref="M11:AK11"/>
    <mergeCell ref="I11:L14"/>
    <mergeCell ref="M12:N14"/>
    <mergeCell ref="AL11:AO11"/>
    <mergeCell ref="AH12:AK14"/>
    <mergeCell ref="AL12:AM14"/>
    <mergeCell ref="AN12:AO14"/>
    <mergeCell ref="U14:V14"/>
    <mergeCell ref="W14:X14"/>
    <mergeCell ref="Y14:Z14"/>
    <mergeCell ref="AA14:AB14"/>
    <mergeCell ref="E6:AO6"/>
    <mergeCell ref="E7:AM7"/>
    <mergeCell ref="E8:AM8"/>
    <mergeCell ref="A11:B14"/>
    <mergeCell ref="AE15:AE16"/>
    <mergeCell ref="AF15:AF16"/>
    <mergeCell ref="AG15:AG16"/>
    <mergeCell ref="AI15:AI16"/>
    <mergeCell ref="AJ15:AJ16"/>
    <mergeCell ref="AK15:AK16"/>
    <mergeCell ref="AL15:AL16"/>
    <mergeCell ref="AM15:AM16"/>
    <mergeCell ref="AN15:AN16"/>
    <mergeCell ref="AO15:AO16"/>
    <mergeCell ref="AJ21:AJ23"/>
    <mergeCell ref="AK21:AK23"/>
    <mergeCell ref="AH15:AH16"/>
    <mergeCell ref="AH17:AH19"/>
    <mergeCell ref="AI17:AI19"/>
    <mergeCell ref="AJ17:AJ19"/>
    <mergeCell ref="AK17:AK19"/>
    <mergeCell ref="AH21:AH23"/>
    <mergeCell ref="AI21:AI23"/>
    <mergeCell ref="F15:F16"/>
    <mergeCell ref="G15:G16"/>
    <mergeCell ref="H15:H16"/>
    <mergeCell ref="I15:I16"/>
    <mergeCell ref="J15:J16"/>
    <mergeCell ref="K15:K16"/>
    <mergeCell ref="L15:L16"/>
    <mergeCell ref="M15:M16"/>
    <mergeCell ref="N15:N16"/>
    <mergeCell ref="O15:O16"/>
    <mergeCell ref="P15:P16"/>
    <mergeCell ref="Q15:Q16"/>
    <mergeCell ref="T15:T16"/>
    <mergeCell ref="U15:U16"/>
    <mergeCell ref="V15:V16"/>
    <mergeCell ref="W15:W16"/>
    <mergeCell ref="S27:S28"/>
    <mergeCell ref="T27:T28"/>
    <mergeCell ref="U27:U28"/>
    <mergeCell ref="V27:V28"/>
    <mergeCell ref="W27:W28"/>
    <mergeCell ref="M29:M31"/>
    <mergeCell ref="N29:N31"/>
    <mergeCell ref="O29:O31"/>
    <mergeCell ref="P29:P31"/>
    <mergeCell ref="J25:J31"/>
    <mergeCell ref="K25:K31"/>
    <mergeCell ref="L25:L31"/>
    <mergeCell ref="M25:M26"/>
    <mergeCell ref="N25:N26"/>
    <mergeCell ref="O25:O26"/>
    <mergeCell ref="P25:P26"/>
    <mergeCell ref="M27:M28"/>
    <mergeCell ref="N27:N28"/>
    <mergeCell ref="Z15:Z16"/>
    <mergeCell ref="O27:O28"/>
    <mergeCell ref="P27:P28"/>
    <mergeCell ref="Z27:Z28"/>
    <mergeCell ref="X15:X16"/>
    <mergeCell ref="Y15:Y16"/>
    <mergeCell ref="AI37:AI39"/>
    <mergeCell ref="X29:X31"/>
    <mergeCell ref="Y29:Y31"/>
    <mergeCell ref="AE25:AE26"/>
    <mergeCell ref="AF25:AF26"/>
    <mergeCell ref="AG25:AG26"/>
    <mergeCell ref="R15:R16"/>
    <mergeCell ref="S15:S16"/>
    <mergeCell ref="S25:S26"/>
    <mergeCell ref="T25:T26"/>
    <mergeCell ref="U25:U26"/>
    <mergeCell ref="V25:V26"/>
    <mergeCell ref="W25:W26"/>
    <mergeCell ref="S29:S31"/>
    <mergeCell ref="T29:T31"/>
    <mergeCell ref="U29:U31"/>
    <mergeCell ref="V29:V31"/>
    <mergeCell ref="W29:W31"/>
    <mergeCell ref="AB27:AB28"/>
    <mergeCell ref="AC27:AC28"/>
    <mergeCell ref="AD27:AD28"/>
    <mergeCell ref="AH25:AH31"/>
    <mergeCell ref="AI25:AI31"/>
    <mergeCell ref="AJ25:AJ31"/>
    <mergeCell ref="AG27:AG28"/>
    <mergeCell ref="AG29:AG31"/>
    <mergeCell ref="X27:X28"/>
    <mergeCell ref="Y27:Y28"/>
    <mergeCell ref="AK33:AK35"/>
    <mergeCell ref="AH37:AH39"/>
    <mergeCell ref="AK37:AK39"/>
    <mergeCell ref="X25:X26"/>
    <mergeCell ref="Y25:Y26"/>
    <mergeCell ref="Z25:Z26"/>
    <mergeCell ref="AA25:AA26"/>
    <mergeCell ref="AB25:AB26"/>
    <mergeCell ref="AC25:AC26"/>
    <mergeCell ref="AD25:AD26"/>
    <mergeCell ref="AE27:AE28"/>
    <mergeCell ref="AF27:AF28"/>
    <mergeCell ref="Z29:Z31"/>
    <mergeCell ref="AA29:AA31"/>
    <mergeCell ref="AB29:AB31"/>
    <mergeCell ref="AC29:AC31"/>
    <mergeCell ref="AD29:AD31"/>
    <mergeCell ref="AJ37:AJ39"/>
    <mergeCell ref="AE29:AE31"/>
    <mergeCell ref="AF29:AF31"/>
    <mergeCell ref="AH33:AH35"/>
    <mergeCell ref="AI33:AI35"/>
    <mergeCell ref="AJ33:AJ35"/>
    <mergeCell ref="AA27:AA28"/>
    <mergeCell ref="AN29:AN31"/>
    <mergeCell ref="AO29:AO31"/>
    <mergeCell ref="AK25:AK31"/>
    <mergeCell ref="AL27:AL28"/>
    <mergeCell ref="AM27:AM28"/>
    <mergeCell ref="AN27:AN28"/>
    <mergeCell ref="AO27:AO28"/>
    <mergeCell ref="AL29:AL31"/>
    <mergeCell ref="AM29:AM31"/>
    <mergeCell ref="AL25:AL26"/>
    <mergeCell ref="AM25:AM26"/>
    <mergeCell ref="AN25:AN26"/>
    <mergeCell ref="AO25:AO26"/>
  </mergeCells>
  <conditionalFormatting sqref="I17 AI17 I21 AI21 I25 AI25 I33 AI33 I37 AI37 AI41">
    <cfRule type="cellIs" dxfId="210" priority="1" operator="equal">
      <formula>"1 - Rara vez"</formula>
    </cfRule>
  </conditionalFormatting>
  <conditionalFormatting sqref="I17 AI17 I21 AI21 I25 AI25 I33 AI33 I37 AI37 AI41">
    <cfRule type="cellIs" dxfId="209" priority="2" operator="equal">
      <formula>"2 - Improbable"</formula>
    </cfRule>
  </conditionalFormatting>
  <conditionalFormatting sqref="I17 AI17 I21 AI21 I25 AI25 I33 AI33 I37 AI37 AI41">
    <cfRule type="cellIs" dxfId="208" priority="3" operator="equal">
      <formula>"3 - Posible"</formula>
    </cfRule>
  </conditionalFormatting>
  <conditionalFormatting sqref="I17 AI17 I21 AI21 I25 AI25 I33 AI33 I37 AI37 AI41">
    <cfRule type="cellIs" dxfId="207" priority="4" operator="equal">
      <formula>"4 - Probable"</formula>
    </cfRule>
  </conditionalFormatting>
  <conditionalFormatting sqref="J17 AI17:AJ17 J21 AI21:AJ21 J25 AI25:AJ25 J33 AI33:AJ33 J37 AI37:AJ37 J41 AI41">
    <cfRule type="cellIs" dxfId="206" priority="5" operator="equal">
      <formula>"1 - Insignificante"</formula>
    </cfRule>
  </conditionalFormatting>
  <conditionalFormatting sqref="J17 AI17:AJ17 J21 AI21:AJ21 J25 AI25:AJ25 J33 AI33:AJ33 J37 AI37:AJ37 J41 AI41">
    <cfRule type="cellIs" dxfId="205" priority="6" operator="equal">
      <formula>"2 - Menor"</formula>
    </cfRule>
  </conditionalFormatting>
  <conditionalFormatting sqref="J17 AI17:AJ17 J21 AI21:AJ21 J25 AI25:AJ25 J33 AI33:AJ33 J37 AI37:AJ37 J41 AI41">
    <cfRule type="cellIs" dxfId="204" priority="7" operator="equal">
      <formula>"3 - Moderado"</formula>
    </cfRule>
  </conditionalFormatting>
  <conditionalFormatting sqref="J17 AI17:AJ17 J21 AI21:AJ21 J25 AI25:AJ25 J33 AI33:AJ33 J37 AI37:AJ37 J41 AI41">
    <cfRule type="cellIs" dxfId="203" priority="8" operator="equal">
      <formula>"4 - Mayor"</formula>
    </cfRule>
  </conditionalFormatting>
  <conditionalFormatting sqref="K17 AJ17:AK17 K21 AJ21:AK21 K25 AJ25:AK25 K33 AJ33:AK33 K37 AJ37:AK37 K41 AK41">
    <cfRule type="cellIs" dxfId="202" priority="9" operator="equal">
      <formula>"Zona de Riesgo Baja"</formula>
    </cfRule>
  </conditionalFormatting>
  <conditionalFormatting sqref="K17 AJ17:AK17 K21 AJ21:AK21 K25 AJ25:AK25 K33 AJ33:AK33 K37 AJ37:AK37 K41 AK41">
    <cfRule type="cellIs" dxfId="201" priority="10" operator="equal">
      <formula>"Zona de Riesgo Moderada"</formula>
    </cfRule>
  </conditionalFormatting>
  <conditionalFormatting sqref="K17:K19 AK17:AK19 K21:K23 AK21:AK23 K25:K31 AK25:AK31 K33:K35 AK33:AK35 K37:K39 AK37:AK39 K41 AK41">
    <cfRule type="containsText" dxfId="200" priority="11" operator="containsText" text="Zona de Riesgo Extrema">
      <formula>NOT(ISERROR(SEARCH(("Zona de Riesgo Extrema"),(K17))))</formula>
    </cfRule>
  </conditionalFormatting>
  <conditionalFormatting sqref="K17:K19 AK17:AK19 K21:K23 AK21:AK23 K25:K31 AK25:AK31 K33:K35 AK33:AK35 K37:K39 AK37:AK39 K41 AK41">
    <cfRule type="containsText" dxfId="199" priority="12" operator="containsText" text="Zona de Riesgo Alta">
      <formula>NOT(ISERROR(SEARCH(("Zona de Riesgo Alta"),(K17))))</formula>
    </cfRule>
  </conditionalFormatting>
  <conditionalFormatting sqref="AI17 AI21 AI25 AI33 AI37 AI41">
    <cfRule type="cellIs" dxfId="198" priority="13" operator="equal">
      <formula>"1 - Rara vez"</formula>
    </cfRule>
  </conditionalFormatting>
  <conditionalFormatting sqref="AI17 AI21 AI25 AI33 AI37 AI41">
    <cfRule type="cellIs" dxfId="197" priority="14" operator="equal">
      <formula>"2 - Improbable"</formula>
    </cfRule>
  </conditionalFormatting>
  <conditionalFormatting sqref="AI17 AI21 AI25 AI33 AI37 AI41">
    <cfRule type="cellIs" dxfId="196" priority="15" operator="equal">
      <formula>"3 - Posible"</formula>
    </cfRule>
  </conditionalFormatting>
  <conditionalFormatting sqref="AI17 AI21 AI25 AI33 AI37 AI41">
    <cfRule type="cellIs" dxfId="195" priority="16" operator="equal">
      <formula>"4 - Probable"</formula>
    </cfRule>
  </conditionalFormatting>
  <conditionalFormatting sqref="AJ17 AJ21 AJ25 AJ33 AJ37">
    <cfRule type="cellIs" dxfId="194" priority="17" operator="equal">
      <formula>"1 - Insignificante"</formula>
    </cfRule>
  </conditionalFormatting>
  <conditionalFormatting sqref="AJ17 AJ21 AJ25 AJ33 AJ37">
    <cfRule type="cellIs" dxfId="193" priority="18" operator="equal">
      <formula>"2 - Menor"</formula>
    </cfRule>
  </conditionalFormatting>
  <conditionalFormatting sqref="AJ17 AJ21 AJ25 AJ33 AJ37">
    <cfRule type="cellIs" dxfId="192" priority="19" operator="equal">
      <formula>"3 - Moderado"</formula>
    </cfRule>
  </conditionalFormatting>
  <conditionalFormatting sqref="AJ17 AJ21 AJ25 AJ33 AJ37">
    <cfRule type="cellIs" dxfId="191" priority="20" operator="equal">
      <formula>"4 - Mayor"</formula>
    </cfRule>
  </conditionalFormatting>
  <conditionalFormatting sqref="AK17 AK21 AK25 AK33 AK37 AK41">
    <cfRule type="cellIs" dxfId="190" priority="21" operator="equal">
      <formula>"Zona de Riesgo Baja"</formula>
    </cfRule>
  </conditionalFormatting>
  <conditionalFormatting sqref="AK17 AK21 AK25 AK33 AK37 AK41">
    <cfRule type="cellIs" dxfId="189" priority="22" operator="equal">
      <formula>"Zona de Riesgo Moderada"</formula>
    </cfRule>
  </conditionalFormatting>
  <conditionalFormatting sqref="I17:I19 AI17:AI19 I21:I23 AI21:AI23 I25:I31 AI25:AI31 I33:I35 AI33:AI35 I37:I39 AI37:AI39 AI41">
    <cfRule type="containsText" dxfId="188" priority="23" operator="containsText" text="5 - Casi seguro">
      <formula>NOT(ISERROR(SEARCH(("5 - Casi seguro"),(I17))))</formula>
    </cfRule>
  </conditionalFormatting>
  <conditionalFormatting sqref="J17:J19 AJ17:AJ19 J21:J23 AJ21:AJ23 J25:J31 AJ25:AJ31 J33:J35 AJ33:AJ35 J37:J39 AJ37:AJ39 J41">
    <cfRule type="containsText" dxfId="187" priority="24" operator="containsText" text="5 - Catastrófico">
      <formula>NOT(ISERROR(SEARCH(("5 - Catastrófico"),(J17))))</formula>
    </cfRule>
  </conditionalFormatting>
  <dataValidations count="17">
    <dataValidation type="list" allowBlank="1" showInputMessage="1" showErrorMessage="1" prompt=" - " sqref="T17:T19 V17:V19 X17:X19 Z17:Z19 T21:T23 V21:V23 X21:X23 Z21:Z23 T25 V25 X25 Z25 T27 V27 X27 Z27 T29 V29 X29 Z29 T33:T35 V33:V35 X33:X35 Z33:Z35 T37:T39 V37:V39 X37:X39 Z37:Z39 T41 V41 X41 Z41 T44 V44 X44 Z44">
      <formula1>$I$115:$I$116</formula1>
    </dataValidation>
    <dataValidation type="list" allowBlank="1" showInputMessage="1" showErrorMessage="1" prompt=" - " sqref="AG17:AG19 AG21:AG22 AG25 AG27 AG29 AG33:AG34 AG37:AG38 AG41 AG44">
      <formula1>$I$127:$I$128</formula1>
    </dataValidation>
    <dataValidation type="list" allowBlank="1" showInputMessage="1" showErrorMessage="1" prompt=" - " sqref="C35">
      <formula1>$J$111:$J$128</formula1>
    </dataValidation>
    <dataValidation type="list" allowBlank="1" showInputMessage="1" showErrorMessage="1" prompt=" - " sqref="J17 AJ17 J21 AJ21 J25 AJ25 J33 AJ33 J37 AJ37 J41">
      <formula1>$G$112:$G$116</formula1>
    </dataValidation>
    <dataValidation type="list" allowBlank="1" showInputMessage="1" showErrorMessage="1" prompt=" - " sqref="N17:N19 N21:N23 N25 N27 N29 N33:N35 N37:N39 N41 N44">
      <formula1>$I$111:$I$112</formula1>
    </dataValidation>
    <dataValidation type="list" allowBlank="1" showInputMessage="1" showErrorMessage="1" prompt=" - " sqref="A17 A21 A25 A33 A37">
      <formula1>$C$105:$C$118</formula1>
    </dataValidation>
    <dataValidation type="list" allowBlank="1" showInputMessage="1" showErrorMessage="1" prompt=" - " sqref="L17 L21 L25 L33 L37">
      <formula1>$E$125:$E$127</formula1>
    </dataValidation>
    <dataValidation type="list" allowBlank="1" showInputMessage="1" showErrorMessage="1" prompt=" - " sqref="AG23 AG35 AG39">
      <formula1>$N$133:$N$134</formula1>
    </dataValidation>
    <dataValidation type="list" allowBlank="1" showInputMessage="1" showErrorMessage="1" prompt=" - " sqref="H17 H21 H25 H33 H37">
      <formula1>$C$121:$C$132</formula1>
    </dataValidation>
    <dataValidation type="list" allowBlank="1" showInputMessage="1" showErrorMessage="1" prompt=" - " sqref="P17:P19 P21:P23 P25 P27 P29 P33:P35 P37:P39 P41 P44">
      <formula1>$J$115:$J$116</formula1>
    </dataValidation>
    <dataValidation type="list" allowBlank="1" showInputMessage="1" showErrorMessage="1" prompt=" - " sqref="AB17:AB19 AB21:AB23 AB25 AB27 AB29 AB33:AB35 AB37:AB39 AB41 AB44">
      <formula1>$I$117:$I$119</formula1>
    </dataValidation>
    <dataValidation type="list" allowBlank="1" showInputMessage="1" showErrorMessage="1" prompt=" - " sqref="AH17 AD17:AD19 AF17:AF19 AH21 AD21:AD23 AF21:AF23 AD25 AF25 AH25 AD27 AF27 AD29 AF29 AH33 AD33:AD35 AF33:AF35 AH37 AD37:AD39 AF37:AF39 AD41 AF41 AH41 AD44 AF44">
      <formula1>$G$125:$G$127</formula1>
    </dataValidation>
    <dataValidation type="list" allowBlank="1" showInputMessage="1" showErrorMessage="1" prompt=" - " sqref="K17 AK17 K21 AK21 K25 AK25 K33 AK33 K37 AK37 K41 AK41">
      <formula1>$I$105:$I$108</formula1>
    </dataValidation>
    <dataValidation type="list" allowBlank="1" showInputMessage="1" showErrorMessage="1" prompt=" - " sqref="R17:R19 R21:R23 R25:R31 R33:R35 R37:R39">
      <formula1>$N$121:$N$122</formula1>
    </dataValidation>
    <dataValidation type="list" allowBlank="1" showInputMessage="1" showErrorMessage="1" prompt=" - " sqref="AE17:AE19 AE21:AE23 AE25 AE27 AE29 AE33:AE35 AE37:AE39 AE41 AE44">
      <formula1>$I$122:$I$124</formula1>
    </dataValidation>
    <dataValidation type="list" allowBlank="1" showInputMessage="1" showErrorMessage="1" prompt=" - " sqref="I17 AI17 I21 AI21 I25 AI25 I33 AI33 I37 AI37 AI41">
      <formula1>$G$105:$G$109</formula1>
    </dataValidation>
    <dataValidation type="list" allowBlank="1" showInputMessage="1" showErrorMessage="1" prompt=" - " sqref="C17:C19 C21:C23 C25:C31 C33:C34 C37:C39">
      <formula1>$E$105:$E$122</formula1>
    </dataValidation>
  </dataValidations>
  <pageMargins left="0.7" right="0.7" top="0.75" bottom="0.75" header="0" footer="0"/>
  <pageSetup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1000"/>
  <sheetViews>
    <sheetView topLeftCell="AL1" zoomScale="44" workbookViewId="0">
      <selection activeCell="AS22" sqref="AS22"/>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hidden="1" customWidth="1"/>
    <col min="57" max="57" width="36" customWidth="1"/>
    <col min="58" max="77" width="6.85546875" customWidth="1"/>
  </cols>
  <sheetData>
    <row r="1" spans="1:77" ht="30" customHeight="1">
      <c r="A1" s="586"/>
      <c r="B1" s="538"/>
      <c r="C1" s="539"/>
      <c r="D1" s="545" t="s">
        <v>61</v>
      </c>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8"/>
      <c r="AM1" s="538"/>
      <c r="AN1" s="538"/>
      <c r="AO1" s="538"/>
      <c r="AP1" s="538"/>
      <c r="AQ1" s="538"/>
      <c r="AR1" s="538"/>
      <c r="AS1" s="538"/>
      <c r="AT1" s="538"/>
      <c r="AU1" s="538"/>
      <c r="AV1" s="538"/>
      <c r="AW1" s="538"/>
      <c r="AX1" s="538"/>
      <c r="AY1" s="538"/>
      <c r="AZ1" s="539"/>
      <c r="BA1" s="546" t="s">
        <v>62</v>
      </c>
      <c r="BB1" s="456"/>
      <c r="BC1" s="456"/>
      <c r="BD1" s="456"/>
      <c r="BE1" s="465"/>
      <c r="BF1" s="162"/>
      <c r="BG1" s="162"/>
      <c r="BH1" s="162"/>
      <c r="BI1" s="162"/>
      <c r="BJ1" s="162"/>
      <c r="BK1" s="162"/>
      <c r="BL1" s="162"/>
      <c r="BM1" s="162"/>
      <c r="BN1" s="162"/>
      <c r="BO1" s="162"/>
      <c r="BP1" s="162"/>
      <c r="BQ1" s="162"/>
      <c r="BR1" s="162"/>
      <c r="BS1" s="162"/>
      <c r="BT1" s="162"/>
      <c r="BU1" s="162"/>
      <c r="BV1" s="163"/>
      <c r="BW1" s="163"/>
      <c r="BX1" s="163"/>
    </row>
    <row r="2" spans="1:77" ht="30" customHeight="1">
      <c r="A2" s="540"/>
      <c r="B2" s="461"/>
      <c r="C2" s="541"/>
      <c r="D2" s="540"/>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541"/>
      <c r="BA2" s="547" t="s">
        <v>63</v>
      </c>
      <c r="BB2" s="456"/>
      <c r="BC2" s="456"/>
      <c r="BD2" s="456"/>
      <c r="BE2" s="465"/>
      <c r="BF2" s="162"/>
      <c r="BG2" s="162"/>
      <c r="BH2" s="162"/>
      <c r="BI2" s="162"/>
      <c r="BJ2" s="162"/>
      <c r="BK2" s="162"/>
      <c r="BL2" s="162"/>
      <c r="BM2" s="162"/>
      <c r="BN2" s="162"/>
      <c r="BO2" s="162"/>
      <c r="BP2" s="162"/>
      <c r="BQ2" s="162"/>
      <c r="BR2" s="162"/>
      <c r="BS2" s="162"/>
      <c r="BT2" s="162"/>
      <c r="BU2" s="162"/>
      <c r="BV2" s="163"/>
      <c r="BW2" s="163"/>
      <c r="BX2" s="163"/>
    </row>
    <row r="3" spans="1:77" ht="30" customHeight="1">
      <c r="A3" s="540"/>
      <c r="B3" s="461"/>
      <c r="C3" s="541"/>
      <c r="D3" s="540"/>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541"/>
      <c r="BA3" s="547" t="s">
        <v>64</v>
      </c>
      <c r="BB3" s="456"/>
      <c r="BC3" s="456"/>
      <c r="BD3" s="456"/>
      <c r="BE3" s="465"/>
      <c r="BF3" s="162"/>
      <c r="BG3" s="162"/>
      <c r="BH3" s="162"/>
      <c r="BI3" s="162"/>
      <c r="BJ3" s="162"/>
      <c r="BK3" s="162"/>
      <c r="BL3" s="162"/>
      <c r="BM3" s="162"/>
      <c r="BN3" s="162"/>
      <c r="BO3" s="162"/>
      <c r="BP3" s="162"/>
      <c r="BQ3" s="162"/>
      <c r="BR3" s="162"/>
      <c r="BS3" s="162"/>
      <c r="BT3" s="162"/>
      <c r="BU3" s="162"/>
      <c r="BV3" s="163"/>
      <c r="BW3" s="163"/>
      <c r="BX3" s="163"/>
    </row>
    <row r="4" spans="1:77" ht="30" customHeight="1">
      <c r="A4" s="542"/>
      <c r="B4" s="543"/>
      <c r="C4" s="544"/>
      <c r="D4" s="542"/>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3"/>
      <c r="AS4" s="543"/>
      <c r="AT4" s="543"/>
      <c r="AU4" s="543"/>
      <c r="AV4" s="543"/>
      <c r="AW4" s="543"/>
      <c r="AX4" s="543"/>
      <c r="AY4" s="543"/>
      <c r="AZ4" s="544"/>
      <c r="BA4" s="547" t="s">
        <v>65</v>
      </c>
      <c r="BB4" s="456"/>
      <c r="BC4" s="456"/>
      <c r="BD4" s="456"/>
      <c r="BE4" s="465"/>
      <c r="BF4" s="162"/>
      <c r="BG4" s="162"/>
      <c r="BH4" s="162"/>
      <c r="BI4" s="162"/>
      <c r="BJ4" s="162"/>
      <c r="BK4" s="162"/>
      <c r="BL4" s="162"/>
      <c r="BM4" s="162"/>
      <c r="BN4" s="162"/>
      <c r="BO4" s="162"/>
      <c r="BP4" s="162"/>
      <c r="BQ4" s="162"/>
      <c r="BR4" s="162"/>
      <c r="BS4" s="162"/>
      <c r="BT4" s="162"/>
      <c r="BU4" s="162"/>
      <c r="BV4" s="163"/>
      <c r="BW4" s="163"/>
      <c r="BX4" s="163"/>
    </row>
    <row r="5" spans="1:77" ht="8.25"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62"/>
      <c r="BG5" s="162"/>
      <c r="BH5" s="162"/>
      <c r="BI5" s="162"/>
      <c r="BJ5" s="162"/>
      <c r="BK5" s="162"/>
      <c r="BL5" s="162"/>
      <c r="BM5" s="162"/>
      <c r="BN5" s="162"/>
      <c r="BO5" s="162"/>
      <c r="BP5" s="162"/>
      <c r="BQ5" s="162"/>
      <c r="BR5" s="162"/>
      <c r="BS5" s="162"/>
      <c r="BT5" s="162"/>
      <c r="BU5" s="162"/>
      <c r="BV5" s="162"/>
      <c r="BW5" s="162"/>
      <c r="BX5" s="162"/>
    </row>
    <row r="6" spans="1:77" ht="30" customHeight="1">
      <c r="A6" s="587" t="s">
        <v>66</v>
      </c>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65"/>
      <c r="BF6" s="162"/>
      <c r="BG6" s="162"/>
      <c r="BH6" s="162"/>
      <c r="BI6" s="162"/>
      <c r="BJ6" s="162"/>
      <c r="BK6" s="162"/>
      <c r="BL6" s="162"/>
      <c r="BM6" s="162"/>
      <c r="BN6" s="162"/>
      <c r="BO6" s="162"/>
      <c r="BP6" s="162"/>
      <c r="BQ6" s="162"/>
      <c r="BR6" s="162"/>
      <c r="BS6" s="162"/>
      <c r="BT6" s="162"/>
      <c r="BU6" s="162"/>
      <c r="BV6" s="162"/>
      <c r="BW6" s="162"/>
      <c r="BX6" s="162"/>
    </row>
    <row r="7" spans="1:77" ht="30" customHeight="1">
      <c r="A7" s="579" t="s">
        <v>67</v>
      </c>
      <c r="B7" s="456"/>
      <c r="C7" s="456"/>
      <c r="D7" s="465"/>
      <c r="E7" s="599"/>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6"/>
      <c r="AY7" s="456"/>
      <c r="AZ7" s="456"/>
      <c r="BA7" s="456"/>
      <c r="BB7" s="456"/>
      <c r="BC7" s="456"/>
      <c r="BD7" s="456"/>
      <c r="BE7" s="465"/>
      <c r="BF7" s="162"/>
      <c r="BG7" s="162"/>
      <c r="BH7" s="162"/>
      <c r="BI7" s="162"/>
      <c r="BJ7" s="162"/>
      <c r="BK7" s="162"/>
      <c r="BL7" s="162"/>
      <c r="BM7" s="162"/>
      <c r="BN7" s="162"/>
      <c r="BO7" s="162"/>
      <c r="BP7" s="162"/>
      <c r="BQ7" s="162"/>
      <c r="BR7" s="162"/>
      <c r="BS7" s="162"/>
      <c r="BT7" s="162"/>
      <c r="BU7" s="162"/>
      <c r="BV7" s="162"/>
      <c r="BW7" s="162"/>
      <c r="BX7" s="162"/>
    </row>
    <row r="8" spans="1:77" ht="30" customHeight="1">
      <c r="A8" s="579" t="s">
        <v>69</v>
      </c>
      <c r="B8" s="456"/>
      <c r="C8" s="456"/>
      <c r="D8" s="465"/>
      <c r="E8" s="599"/>
      <c r="F8" s="456"/>
      <c r="G8" s="456"/>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56"/>
      <c r="AN8" s="456"/>
      <c r="AO8" s="456"/>
      <c r="AP8" s="456"/>
      <c r="AQ8" s="456"/>
      <c r="AR8" s="456"/>
      <c r="AS8" s="456"/>
      <c r="AT8" s="456"/>
      <c r="AU8" s="456"/>
      <c r="AV8" s="456"/>
      <c r="AW8" s="456"/>
      <c r="AX8" s="456"/>
      <c r="AY8" s="456"/>
      <c r="AZ8" s="456"/>
      <c r="BA8" s="456"/>
      <c r="BB8" s="456"/>
      <c r="BC8" s="456"/>
      <c r="BD8" s="456"/>
      <c r="BE8" s="465"/>
      <c r="BF8" s="162"/>
      <c r="BG8" s="162"/>
      <c r="BH8" s="162"/>
      <c r="BI8" s="162"/>
      <c r="BJ8" s="162"/>
      <c r="BK8" s="162"/>
      <c r="BL8" s="162"/>
      <c r="BM8" s="162"/>
      <c r="BN8" s="162"/>
      <c r="BO8" s="162"/>
      <c r="BP8" s="162"/>
      <c r="BQ8" s="162"/>
      <c r="BR8" s="162"/>
      <c r="BS8" s="162"/>
      <c r="BT8" s="162"/>
      <c r="BU8" s="162"/>
      <c r="BV8" s="162"/>
      <c r="BW8" s="162"/>
      <c r="BX8" s="162"/>
    </row>
    <row r="9" spans="1:77" ht="30" customHeight="1">
      <c r="A9" s="579" t="s">
        <v>71</v>
      </c>
      <c r="B9" s="456"/>
      <c r="C9" s="456"/>
      <c r="D9" s="465"/>
      <c r="E9" s="599"/>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6"/>
      <c r="AR9" s="456"/>
      <c r="AS9" s="456"/>
      <c r="AT9" s="456"/>
      <c r="AU9" s="456"/>
      <c r="AV9" s="456"/>
      <c r="AW9" s="456"/>
      <c r="AX9" s="456"/>
      <c r="AY9" s="456"/>
      <c r="AZ9" s="456"/>
      <c r="BA9" s="456"/>
      <c r="BB9" s="456"/>
      <c r="BC9" s="456"/>
      <c r="BD9" s="456"/>
      <c r="BE9" s="465"/>
      <c r="BF9" s="162"/>
      <c r="BG9" s="162"/>
      <c r="BH9" s="162"/>
      <c r="BI9" s="162"/>
      <c r="BJ9" s="162"/>
      <c r="BK9" s="162"/>
      <c r="BL9" s="162"/>
      <c r="BM9" s="162"/>
      <c r="BN9" s="162"/>
      <c r="BO9" s="162"/>
      <c r="BP9" s="162"/>
      <c r="BQ9" s="162"/>
      <c r="BR9" s="162"/>
      <c r="BS9" s="162"/>
      <c r="BT9" s="162"/>
      <c r="BU9" s="162"/>
      <c r="BV9" s="162"/>
      <c r="BW9" s="162"/>
      <c r="BX9" s="162"/>
    </row>
    <row r="10" spans="1:77" ht="8.25" customHeight="1">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62"/>
      <c r="BG10" s="162"/>
      <c r="BH10" s="162"/>
      <c r="BI10" s="162"/>
      <c r="BJ10" s="162"/>
      <c r="BK10" s="162"/>
      <c r="BL10" s="162"/>
      <c r="BM10" s="162"/>
      <c r="BN10" s="162"/>
      <c r="BO10" s="162"/>
      <c r="BP10" s="162"/>
      <c r="BQ10" s="162"/>
      <c r="BR10" s="162"/>
      <c r="BS10" s="162"/>
      <c r="BT10" s="162"/>
      <c r="BU10" s="162"/>
      <c r="BV10" s="162"/>
      <c r="BW10" s="162"/>
      <c r="BX10" s="162"/>
    </row>
    <row r="11" spans="1:77" ht="38.25" customHeight="1">
      <c r="A11" s="565" t="s">
        <v>73</v>
      </c>
      <c r="B11" s="516"/>
      <c r="C11" s="566" t="s">
        <v>74</v>
      </c>
      <c r="D11" s="516"/>
      <c r="E11" s="594" t="s">
        <v>75</v>
      </c>
      <c r="F11" s="494"/>
      <c r="G11" s="494"/>
      <c r="H11" s="574"/>
      <c r="I11" s="580" t="s">
        <v>76</v>
      </c>
      <c r="J11" s="494"/>
      <c r="K11" s="494"/>
      <c r="L11" s="494"/>
      <c r="M11" s="494"/>
      <c r="N11" s="494"/>
      <c r="O11" s="494"/>
      <c r="P11" s="494"/>
      <c r="Q11" s="494"/>
      <c r="R11" s="494"/>
      <c r="S11" s="494"/>
      <c r="T11" s="494"/>
      <c r="U11" s="494"/>
      <c r="V11" s="494"/>
      <c r="W11" s="494"/>
      <c r="X11" s="494"/>
      <c r="Y11" s="494"/>
      <c r="Z11" s="494"/>
      <c r="AA11" s="494"/>
      <c r="AB11" s="494"/>
      <c r="AC11" s="494"/>
      <c r="AD11" s="581"/>
      <c r="AE11" s="584" t="s">
        <v>77</v>
      </c>
      <c r="AF11" s="578"/>
      <c r="AG11" s="578"/>
      <c r="AH11" s="578"/>
      <c r="AI11" s="578"/>
      <c r="AJ11" s="578"/>
      <c r="AK11" s="578"/>
      <c r="AL11" s="578"/>
      <c r="AM11" s="578"/>
      <c r="AN11" s="578"/>
      <c r="AO11" s="578"/>
      <c r="AP11" s="578"/>
      <c r="AQ11" s="578"/>
      <c r="AR11" s="578"/>
      <c r="AS11" s="578"/>
      <c r="AT11" s="578"/>
      <c r="AU11" s="578"/>
      <c r="AV11" s="578"/>
      <c r="AW11" s="578"/>
      <c r="AX11" s="578"/>
      <c r="AY11" s="578"/>
      <c r="AZ11" s="578"/>
      <c r="BA11" s="585"/>
      <c r="BB11" s="560" t="s">
        <v>78</v>
      </c>
      <c r="BC11" s="549"/>
      <c r="BD11" s="549"/>
      <c r="BE11" s="550"/>
      <c r="BF11" s="164"/>
      <c r="BG11" s="164"/>
      <c r="BH11" s="164"/>
      <c r="BI11" s="164"/>
      <c r="BJ11" s="164"/>
      <c r="BK11" s="164"/>
      <c r="BL11" s="164"/>
      <c r="BM11" s="164"/>
      <c r="BN11" s="164"/>
      <c r="BO11" s="164"/>
      <c r="BP11" s="164"/>
      <c r="BQ11" s="164"/>
      <c r="BR11" s="164"/>
      <c r="BS11" s="164"/>
      <c r="BT11" s="164"/>
      <c r="BU11" s="164"/>
      <c r="BV11" s="164"/>
      <c r="BW11" s="164"/>
      <c r="BX11" s="164"/>
    </row>
    <row r="12" spans="1:77" ht="3.75" customHeight="1">
      <c r="A12" s="517"/>
      <c r="B12" s="518"/>
      <c r="C12" s="517"/>
      <c r="D12" s="518"/>
      <c r="E12" s="517"/>
      <c r="F12" s="461"/>
      <c r="G12" s="461"/>
      <c r="H12" s="518"/>
      <c r="I12" s="517"/>
      <c r="J12" s="461"/>
      <c r="K12" s="461"/>
      <c r="L12" s="461"/>
      <c r="M12" s="461"/>
      <c r="N12" s="461"/>
      <c r="O12" s="461"/>
      <c r="P12" s="461"/>
      <c r="Q12" s="461"/>
      <c r="R12" s="461"/>
      <c r="S12" s="461"/>
      <c r="T12" s="461"/>
      <c r="U12" s="461"/>
      <c r="V12" s="461"/>
      <c r="W12" s="461"/>
      <c r="X12" s="461"/>
      <c r="Y12" s="461"/>
      <c r="Z12" s="461"/>
      <c r="AA12" s="461"/>
      <c r="AB12" s="461"/>
      <c r="AC12" s="461"/>
      <c r="AD12" s="556"/>
      <c r="AE12" s="131"/>
      <c r="AF12" s="132"/>
      <c r="AG12" s="132"/>
      <c r="AH12" s="132"/>
      <c r="AI12" s="132"/>
      <c r="AJ12" s="132"/>
      <c r="AK12" s="132"/>
      <c r="AL12" s="132"/>
      <c r="AM12" s="132"/>
      <c r="AN12" s="132"/>
      <c r="AO12" s="132"/>
      <c r="AP12" s="132"/>
      <c r="AQ12" s="132"/>
      <c r="AR12" s="132"/>
      <c r="AS12" s="132"/>
      <c r="AT12" s="132"/>
      <c r="AU12" s="133"/>
      <c r="AV12" s="133"/>
      <c r="AW12" s="133"/>
      <c r="AX12" s="522" t="s">
        <v>81</v>
      </c>
      <c r="AY12" s="515"/>
      <c r="AZ12" s="515"/>
      <c r="BA12" s="516"/>
      <c r="BB12" s="562" t="s">
        <v>82</v>
      </c>
      <c r="BC12" s="516"/>
      <c r="BD12" s="573" t="s">
        <v>83</v>
      </c>
      <c r="BE12" s="574"/>
      <c r="BF12" s="162"/>
      <c r="BG12" s="162"/>
      <c r="BH12" s="162"/>
      <c r="BI12" s="162"/>
      <c r="BJ12" s="162"/>
      <c r="BK12" s="162"/>
      <c r="BL12" s="162"/>
      <c r="BM12" s="162"/>
      <c r="BN12" s="162"/>
      <c r="BO12" s="162"/>
      <c r="BP12" s="162"/>
      <c r="BQ12" s="162"/>
      <c r="BR12" s="162"/>
      <c r="BS12" s="162"/>
      <c r="BT12" s="162"/>
      <c r="BU12" s="162"/>
      <c r="BV12" s="162"/>
      <c r="BW12" s="162"/>
      <c r="BX12" s="162"/>
    </row>
    <row r="13" spans="1:77" ht="28.5" customHeight="1">
      <c r="A13" s="519"/>
      <c r="B13" s="521"/>
      <c r="C13" s="519"/>
      <c r="D13" s="521"/>
      <c r="E13" s="519"/>
      <c r="F13" s="520"/>
      <c r="G13" s="520"/>
      <c r="H13" s="521"/>
      <c r="I13" s="519"/>
      <c r="J13" s="520"/>
      <c r="K13" s="520"/>
      <c r="L13" s="520"/>
      <c r="M13" s="520"/>
      <c r="N13" s="520"/>
      <c r="O13" s="520"/>
      <c r="P13" s="520"/>
      <c r="Q13" s="520"/>
      <c r="R13" s="520"/>
      <c r="S13" s="520"/>
      <c r="T13" s="520"/>
      <c r="U13" s="520"/>
      <c r="V13" s="520"/>
      <c r="W13" s="520"/>
      <c r="X13" s="520"/>
      <c r="Y13" s="520"/>
      <c r="Z13" s="520"/>
      <c r="AA13" s="520"/>
      <c r="AB13" s="520"/>
      <c r="AC13" s="520"/>
      <c r="AD13" s="557"/>
      <c r="AE13" s="575" t="s">
        <v>79</v>
      </c>
      <c r="AF13" s="576"/>
      <c r="AG13" s="577" t="s">
        <v>80</v>
      </c>
      <c r="AH13" s="578"/>
      <c r="AI13" s="578"/>
      <c r="AJ13" s="578"/>
      <c r="AK13" s="578"/>
      <c r="AL13" s="578"/>
      <c r="AM13" s="578"/>
      <c r="AN13" s="578"/>
      <c r="AO13" s="578"/>
      <c r="AP13" s="578"/>
      <c r="AQ13" s="578"/>
      <c r="AR13" s="578"/>
      <c r="AS13" s="578"/>
      <c r="AT13" s="578"/>
      <c r="AU13" s="578"/>
      <c r="AV13" s="576"/>
      <c r="AW13" s="134"/>
      <c r="AX13" s="559"/>
      <c r="AY13" s="461"/>
      <c r="AZ13" s="461"/>
      <c r="BA13" s="518"/>
      <c r="BB13" s="517"/>
      <c r="BC13" s="518"/>
      <c r="BD13" s="517"/>
      <c r="BE13" s="518"/>
      <c r="BF13" s="162"/>
      <c r="BG13" s="162"/>
      <c r="BH13" s="162"/>
      <c r="BI13" s="162"/>
      <c r="BJ13" s="162"/>
      <c r="BK13" s="162"/>
      <c r="BL13" s="162"/>
      <c r="BM13" s="162"/>
      <c r="BN13" s="162"/>
      <c r="BO13" s="162"/>
      <c r="BP13" s="162"/>
      <c r="BQ13" s="162"/>
      <c r="BR13" s="162"/>
      <c r="BS13" s="162"/>
      <c r="BT13" s="162"/>
      <c r="BU13" s="162"/>
      <c r="BV13" s="162"/>
      <c r="BW13" s="162"/>
      <c r="BX13" s="162"/>
    </row>
    <row r="14" spans="1:77" ht="48.75" customHeight="1">
      <c r="A14" s="583" t="s">
        <v>91</v>
      </c>
      <c r="B14" s="583" t="s">
        <v>92</v>
      </c>
      <c r="C14" s="533" t="s">
        <v>93</v>
      </c>
      <c r="D14" s="533" t="s">
        <v>94</v>
      </c>
      <c r="E14" s="534" t="s">
        <v>95</v>
      </c>
      <c r="F14" s="534" t="s">
        <v>96</v>
      </c>
      <c r="G14" s="534" t="s">
        <v>97</v>
      </c>
      <c r="H14" s="534" t="s">
        <v>98</v>
      </c>
      <c r="I14" s="535" t="s">
        <v>99</v>
      </c>
      <c r="J14" s="582" t="s">
        <v>266</v>
      </c>
      <c r="K14" s="525"/>
      <c r="L14" s="525"/>
      <c r="M14" s="525"/>
      <c r="N14" s="525"/>
      <c r="O14" s="525"/>
      <c r="P14" s="525"/>
      <c r="Q14" s="525"/>
      <c r="R14" s="525"/>
      <c r="S14" s="525"/>
      <c r="T14" s="525"/>
      <c r="U14" s="525"/>
      <c r="V14" s="525"/>
      <c r="W14" s="525"/>
      <c r="X14" s="525"/>
      <c r="Y14" s="525"/>
      <c r="Z14" s="525"/>
      <c r="AA14" s="529"/>
      <c r="AB14" s="135"/>
      <c r="AC14" s="535" t="s">
        <v>1296</v>
      </c>
      <c r="AD14" s="535" t="s">
        <v>101</v>
      </c>
      <c r="AE14" s="508" t="s">
        <v>103</v>
      </c>
      <c r="AF14" s="508" t="s">
        <v>104</v>
      </c>
      <c r="AG14" s="136" t="s">
        <v>84</v>
      </c>
      <c r="AH14" s="137"/>
      <c r="AI14" s="138" t="s">
        <v>85</v>
      </c>
      <c r="AJ14" s="139"/>
      <c r="AK14" s="138" t="s">
        <v>86</v>
      </c>
      <c r="AL14" s="139"/>
      <c r="AM14" s="138" t="s">
        <v>87</v>
      </c>
      <c r="AN14" s="139"/>
      <c r="AO14" s="138" t="s">
        <v>88</v>
      </c>
      <c r="AP14" s="139"/>
      <c r="AQ14" s="138" t="s">
        <v>89</v>
      </c>
      <c r="AR14" s="139"/>
      <c r="AS14" s="524" t="s">
        <v>90</v>
      </c>
      <c r="AT14" s="525"/>
      <c r="AU14" s="525"/>
      <c r="AV14" s="529"/>
      <c r="AW14" s="139"/>
      <c r="AX14" s="523"/>
      <c r="AY14" s="520"/>
      <c r="AZ14" s="520"/>
      <c r="BA14" s="521"/>
      <c r="BB14" s="519"/>
      <c r="BC14" s="521"/>
      <c r="BD14" s="519"/>
      <c r="BE14" s="521"/>
      <c r="BF14" s="67"/>
      <c r="BG14" s="67"/>
      <c r="BH14" s="67"/>
      <c r="BI14" s="67"/>
      <c r="BJ14" s="67"/>
      <c r="BK14" s="67"/>
      <c r="BL14" s="67"/>
      <c r="BM14" s="67"/>
      <c r="BN14" s="67"/>
      <c r="BO14" s="67"/>
      <c r="BP14" s="67"/>
      <c r="BQ14" s="67"/>
      <c r="BR14" s="67"/>
      <c r="BS14" s="67"/>
      <c r="BT14" s="67"/>
      <c r="BU14" s="67"/>
      <c r="BV14" s="67"/>
      <c r="BW14" s="67"/>
      <c r="BX14" s="67"/>
    </row>
    <row r="15" spans="1:77" ht="133.5" customHeight="1">
      <c r="A15" s="502"/>
      <c r="B15" s="502"/>
      <c r="C15" s="502"/>
      <c r="D15" s="502"/>
      <c r="E15" s="502"/>
      <c r="F15" s="502"/>
      <c r="G15" s="502"/>
      <c r="H15" s="502"/>
      <c r="I15" s="502"/>
      <c r="J15" s="140" t="s">
        <v>268</v>
      </c>
      <c r="K15" s="140" t="s">
        <v>269</v>
      </c>
      <c r="L15" s="140" t="s">
        <v>270</v>
      </c>
      <c r="M15" s="140" t="s">
        <v>271</v>
      </c>
      <c r="N15" s="140" t="s">
        <v>272</v>
      </c>
      <c r="O15" s="140" t="s">
        <v>273</v>
      </c>
      <c r="P15" s="140" t="s">
        <v>274</v>
      </c>
      <c r="Q15" s="140" t="s">
        <v>275</v>
      </c>
      <c r="R15" s="140" t="s">
        <v>276</v>
      </c>
      <c r="S15" s="140" t="s">
        <v>277</v>
      </c>
      <c r="T15" s="140" t="s">
        <v>278</v>
      </c>
      <c r="U15" s="140" t="s">
        <v>279</v>
      </c>
      <c r="V15" s="140" t="s">
        <v>280</v>
      </c>
      <c r="W15" s="140" t="s">
        <v>281</v>
      </c>
      <c r="X15" s="140" t="s">
        <v>282</v>
      </c>
      <c r="Y15" s="140" t="s">
        <v>283</v>
      </c>
      <c r="Z15" s="140" t="s">
        <v>284</v>
      </c>
      <c r="AA15" s="140" t="s">
        <v>285</v>
      </c>
      <c r="AB15" s="141" t="s">
        <v>286</v>
      </c>
      <c r="AC15" s="502"/>
      <c r="AD15" s="502"/>
      <c r="AE15" s="502"/>
      <c r="AF15" s="502"/>
      <c r="AG15" s="142" t="s">
        <v>287</v>
      </c>
      <c r="AH15" s="143" t="s">
        <v>106</v>
      </c>
      <c r="AI15" s="142" t="s">
        <v>288</v>
      </c>
      <c r="AJ15" s="143" t="s">
        <v>106</v>
      </c>
      <c r="AK15" s="142" t="s">
        <v>109</v>
      </c>
      <c r="AL15" s="143" t="s">
        <v>106</v>
      </c>
      <c r="AM15" s="142" t="s">
        <v>110</v>
      </c>
      <c r="AN15" s="143" t="s">
        <v>106</v>
      </c>
      <c r="AO15" s="142" t="s">
        <v>111</v>
      </c>
      <c r="AP15" s="143" t="s">
        <v>106</v>
      </c>
      <c r="AQ15" s="142" t="s">
        <v>112</v>
      </c>
      <c r="AR15" s="143" t="s">
        <v>106</v>
      </c>
      <c r="AS15" s="142" t="s">
        <v>113</v>
      </c>
      <c r="AT15" s="142" t="s">
        <v>114</v>
      </c>
      <c r="AU15" s="142" t="s">
        <v>115</v>
      </c>
      <c r="AV15" s="142" t="s">
        <v>116</v>
      </c>
      <c r="AW15" s="142" t="s">
        <v>117</v>
      </c>
      <c r="AX15" s="142" t="s">
        <v>118</v>
      </c>
      <c r="AY15" s="145" t="s">
        <v>99</v>
      </c>
      <c r="AZ15" s="142" t="s">
        <v>100</v>
      </c>
      <c r="BA15" s="142" t="s">
        <v>119</v>
      </c>
      <c r="BB15" s="146" t="s">
        <v>120</v>
      </c>
      <c r="BC15" s="146" t="s">
        <v>96</v>
      </c>
      <c r="BD15" s="147" t="s">
        <v>120</v>
      </c>
      <c r="BE15" s="147" t="s">
        <v>96</v>
      </c>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7" ht="30" customHeight="1">
      <c r="A16" s="501" t="s">
        <v>26</v>
      </c>
      <c r="B16" s="597"/>
      <c r="C16" s="165"/>
      <c r="D16" s="165"/>
      <c r="E16" s="598"/>
      <c r="F16" s="598"/>
      <c r="G16" s="2"/>
      <c r="H16" s="598"/>
      <c r="I16" s="507" t="s">
        <v>141</v>
      </c>
      <c r="J16" s="84" t="s">
        <v>238</v>
      </c>
      <c r="K16" s="84" t="s">
        <v>238</v>
      </c>
      <c r="L16" s="84" t="s">
        <v>238</v>
      </c>
      <c r="M16" s="84" t="s">
        <v>238</v>
      </c>
      <c r="N16" s="84" t="s">
        <v>238</v>
      </c>
      <c r="O16" s="84" t="s">
        <v>238</v>
      </c>
      <c r="P16" s="84" t="s">
        <v>238</v>
      </c>
      <c r="Q16" s="84" t="s">
        <v>238</v>
      </c>
      <c r="R16" s="84" t="s">
        <v>238</v>
      </c>
      <c r="S16" s="84" t="s">
        <v>238</v>
      </c>
      <c r="T16" s="84" t="s">
        <v>238</v>
      </c>
      <c r="U16" s="84" t="s">
        <v>238</v>
      </c>
      <c r="V16" s="84" t="s">
        <v>238</v>
      </c>
      <c r="W16" s="84" t="s">
        <v>238</v>
      </c>
      <c r="X16" s="84" t="s">
        <v>238</v>
      </c>
      <c r="Y16" s="84" t="s">
        <v>238</v>
      </c>
      <c r="Z16" s="84" t="s">
        <v>238</v>
      </c>
      <c r="AA16" s="84" t="s">
        <v>238</v>
      </c>
      <c r="AB16" s="84">
        <f t="shared" ref="AB16:AB19" si="0">COUNTIF(J16:AA16,"Si")</f>
        <v>18</v>
      </c>
      <c r="AC16" s="507" t="s">
        <v>127</v>
      </c>
      <c r="AD16" s="501" t="s">
        <v>224</v>
      </c>
      <c r="AE16" s="165"/>
      <c r="AF16" s="87" t="s">
        <v>158</v>
      </c>
      <c r="AG16" s="165"/>
      <c r="AH16" s="87">
        <v>30</v>
      </c>
      <c r="AI16" s="165"/>
      <c r="AJ16" s="87">
        <v>15</v>
      </c>
      <c r="AK16" s="165"/>
      <c r="AL16" s="87">
        <v>15</v>
      </c>
      <c r="AM16" s="165"/>
      <c r="AN16" s="87">
        <v>15</v>
      </c>
      <c r="AO16" s="165"/>
      <c r="AP16" s="87">
        <v>15</v>
      </c>
      <c r="AQ16" s="165"/>
      <c r="AR16" s="85">
        <v>10</v>
      </c>
      <c r="AS16" s="87">
        <f t="shared" ref="AS16:AS19" si="1">AH16+AJ16+AL16+AN16+AP16+AR16</f>
        <v>100</v>
      </c>
      <c r="AT16" s="87" t="s">
        <v>138</v>
      </c>
      <c r="AU16" s="86" t="s">
        <v>249</v>
      </c>
      <c r="AV16" s="87" t="s">
        <v>138</v>
      </c>
      <c r="AW16" s="187"/>
      <c r="AX16" s="507" t="s">
        <v>138</v>
      </c>
      <c r="AY16" s="507" t="s">
        <v>141</v>
      </c>
      <c r="AZ16" s="507" t="s">
        <v>127</v>
      </c>
      <c r="BA16" s="501" t="s">
        <v>224</v>
      </c>
      <c r="BB16" s="87">
        <v>1</v>
      </c>
      <c r="BC16" s="165"/>
      <c r="BD16" s="87">
        <v>1</v>
      </c>
      <c r="BE16" s="165"/>
      <c r="BF16" s="2"/>
      <c r="BG16" s="2"/>
      <c r="BH16" s="2"/>
      <c r="BI16" s="2"/>
      <c r="BJ16" s="2"/>
      <c r="BK16" s="2"/>
      <c r="BL16" s="2"/>
      <c r="BM16" s="2"/>
      <c r="BN16" s="2"/>
      <c r="BO16" s="2"/>
      <c r="BP16" s="2"/>
      <c r="BQ16" s="2"/>
      <c r="BR16" s="2"/>
      <c r="BS16" s="2"/>
      <c r="BT16" s="2"/>
      <c r="BU16" s="2"/>
      <c r="BV16" s="2"/>
      <c r="BW16" s="2"/>
      <c r="BX16" s="2"/>
      <c r="BY16" s="2"/>
    </row>
    <row r="17" spans="1:77" ht="30" customHeight="1">
      <c r="A17" s="506"/>
      <c r="B17" s="461"/>
      <c r="C17" s="165"/>
      <c r="D17" s="165"/>
      <c r="E17" s="506"/>
      <c r="F17" s="506"/>
      <c r="G17" s="2"/>
      <c r="H17" s="506"/>
      <c r="I17" s="506"/>
      <c r="J17" s="84"/>
      <c r="K17" s="84"/>
      <c r="L17" s="84"/>
      <c r="M17" s="84"/>
      <c r="N17" s="84"/>
      <c r="O17" s="84"/>
      <c r="P17" s="84"/>
      <c r="Q17" s="84"/>
      <c r="R17" s="84"/>
      <c r="S17" s="84"/>
      <c r="T17" s="84"/>
      <c r="U17" s="84"/>
      <c r="V17" s="84"/>
      <c r="W17" s="84"/>
      <c r="X17" s="84"/>
      <c r="Y17" s="84"/>
      <c r="Z17" s="84"/>
      <c r="AA17" s="84"/>
      <c r="AB17" s="84">
        <f t="shared" si="0"/>
        <v>0</v>
      </c>
      <c r="AC17" s="506"/>
      <c r="AD17" s="506"/>
      <c r="AE17" s="165"/>
      <c r="AF17" s="87"/>
      <c r="AG17" s="165"/>
      <c r="AH17" s="87"/>
      <c r="AI17" s="165"/>
      <c r="AJ17" s="87"/>
      <c r="AK17" s="165"/>
      <c r="AL17" s="87"/>
      <c r="AM17" s="165"/>
      <c r="AN17" s="87"/>
      <c r="AO17" s="165"/>
      <c r="AP17" s="87"/>
      <c r="AQ17" s="165"/>
      <c r="AR17" s="85"/>
      <c r="AS17" s="87">
        <f t="shared" si="1"/>
        <v>0</v>
      </c>
      <c r="AT17" s="87"/>
      <c r="AU17" s="86"/>
      <c r="AV17" s="87"/>
      <c r="AW17" s="187"/>
      <c r="AX17" s="506"/>
      <c r="AY17" s="506"/>
      <c r="AZ17" s="506"/>
      <c r="BA17" s="506"/>
      <c r="BB17" s="87">
        <v>2</v>
      </c>
      <c r="BC17" s="165"/>
      <c r="BD17" s="87">
        <v>2</v>
      </c>
      <c r="BE17" s="165"/>
      <c r="BF17" s="2"/>
      <c r="BG17" s="2"/>
      <c r="BH17" s="2"/>
      <c r="BI17" s="2"/>
      <c r="BJ17" s="2"/>
      <c r="BK17" s="2"/>
      <c r="BL17" s="2"/>
      <c r="BM17" s="2"/>
      <c r="BN17" s="2"/>
      <c r="BO17" s="2"/>
      <c r="BP17" s="2"/>
      <c r="BQ17" s="2"/>
      <c r="BR17" s="2"/>
      <c r="BS17" s="2"/>
      <c r="BT17" s="2"/>
      <c r="BU17" s="2"/>
      <c r="BV17" s="2"/>
      <c r="BW17" s="2"/>
      <c r="BX17" s="2"/>
      <c r="BY17" s="2"/>
    </row>
    <row r="18" spans="1:77" ht="30" customHeight="1">
      <c r="A18" s="506"/>
      <c r="B18" s="461"/>
      <c r="C18" s="165"/>
      <c r="D18" s="165"/>
      <c r="E18" s="506"/>
      <c r="F18" s="506"/>
      <c r="G18" s="2"/>
      <c r="H18" s="506"/>
      <c r="I18" s="506"/>
      <c r="J18" s="84"/>
      <c r="K18" s="84"/>
      <c r="L18" s="84"/>
      <c r="M18" s="84"/>
      <c r="N18" s="84"/>
      <c r="O18" s="84"/>
      <c r="P18" s="84"/>
      <c r="Q18" s="84"/>
      <c r="R18" s="84"/>
      <c r="S18" s="84"/>
      <c r="T18" s="84"/>
      <c r="U18" s="84"/>
      <c r="V18" s="84"/>
      <c r="W18" s="84"/>
      <c r="X18" s="84"/>
      <c r="Y18" s="84"/>
      <c r="Z18" s="84"/>
      <c r="AA18" s="84"/>
      <c r="AB18" s="84">
        <f t="shared" si="0"/>
        <v>0</v>
      </c>
      <c r="AC18" s="506"/>
      <c r="AD18" s="506"/>
      <c r="AE18" s="165"/>
      <c r="AF18" s="87"/>
      <c r="AG18" s="165"/>
      <c r="AH18" s="87"/>
      <c r="AI18" s="165"/>
      <c r="AJ18" s="87"/>
      <c r="AK18" s="165"/>
      <c r="AL18" s="87"/>
      <c r="AM18" s="165"/>
      <c r="AN18" s="87"/>
      <c r="AO18" s="165"/>
      <c r="AP18" s="87"/>
      <c r="AQ18" s="165"/>
      <c r="AR18" s="85"/>
      <c r="AS18" s="87">
        <f t="shared" si="1"/>
        <v>0</v>
      </c>
      <c r="AT18" s="87"/>
      <c r="AU18" s="86"/>
      <c r="AV18" s="87"/>
      <c r="AW18" s="187"/>
      <c r="AX18" s="506"/>
      <c r="AY18" s="506"/>
      <c r="AZ18" s="506"/>
      <c r="BA18" s="506"/>
      <c r="BB18" s="87">
        <v>3</v>
      </c>
      <c r="BC18" s="165"/>
      <c r="BD18" s="87">
        <v>3</v>
      </c>
      <c r="BE18" s="165"/>
      <c r="BF18" s="2"/>
      <c r="BG18" s="2"/>
      <c r="BH18" s="2"/>
      <c r="BI18" s="2"/>
      <c r="BJ18" s="2"/>
      <c r="BK18" s="2"/>
      <c r="BL18" s="2"/>
      <c r="BM18" s="2"/>
      <c r="BN18" s="2"/>
      <c r="BO18" s="2"/>
      <c r="BP18" s="2"/>
      <c r="BQ18" s="2"/>
      <c r="BR18" s="2"/>
      <c r="BS18" s="2"/>
      <c r="BT18" s="2"/>
      <c r="BU18" s="2"/>
      <c r="BV18" s="2"/>
      <c r="BW18" s="2"/>
      <c r="BX18" s="2"/>
      <c r="BY18" s="2"/>
    </row>
    <row r="19" spans="1:77" ht="30" customHeight="1">
      <c r="A19" s="502"/>
      <c r="B19" s="461"/>
      <c r="C19" s="165"/>
      <c r="D19" s="165"/>
      <c r="E19" s="502"/>
      <c r="F19" s="502"/>
      <c r="G19" s="2"/>
      <c r="H19" s="502"/>
      <c r="I19" s="502"/>
      <c r="J19" s="84"/>
      <c r="K19" s="84"/>
      <c r="L19" s="84"/>
      <c r="M19" s="84"/>
      <c r="N19" s="84"/>
      <c r="O19" s="84"/>
      <c r="P19" s="84"/>
      <c r="Q19" s="84"/>
      <c r="R19" s="84"/>
      <c r="S19" s="84"/>
      <c r="T19" s="84"/>
      <c r="U19" s="84"/>
      <c r="V19" s="84"/>
      <c r="W19" s="84"/>
      <c r="X19" s="84"/>
      <c r="Y19" s="84"/>
      <c r="Z19" s="84"/>
      <c r="AA19" s="84"/>
      <c r="AB19" s="84">
        <f t="shared" si="0"/>
        <v>0</v>
      </c>
      <c r="AC19" s="506"/>
      <c r="AD19" s="502"/>
      <c r="AE19" s="165"/>
      <c r="AF19" s="87"/>
      <c r="AG19" s="165"/>
      <c r="AH19" s="87"/>
      <c r="AI19" s="165"/>
      <c r="AJ19" s="87"/>
      <c r="AK19" s="165"/>
      <c r="AL19" s="87"/>
      <c r="AM19" s="165"/>
      <c r="AN19" s="87"/>
      <c r="AO19" s="165"/>
      <c r="AP19" s="87"/>
      <c r="AQ19" s="165"/>
      <c r="AR19" s="85"/>
      <c r="AS19" s="87">
        <f t="shared" si="1"/>
        <v>0</v>
      </c>
      <c r="AT19" s="87"/>
      <c r="AU19" s="86"/>
      <c r="AV19" s="87"/>
      <c r="AW19" s="187"/>
      <c r="AX19" s="502"/>
      <c r="AY19" s="502"/>
      <c r="AZ19" s="506"/>
      <c r="BA19" s="502"/>
      <c r="BB19" s="165"/>
      <c r="BC19" s="165"/>
      <c r="BD19" s="165"/>
      <c r="BE19" s="165"/>
      <c r="BF19" s="2"/>
      <c r="BG19" s="2"/>
      <c r="BH19" s="2"/>
      <c r="BI19" s="2"/>
      <c r="BJ19" s="2"/>
      <c r="BK19" s="2"/>
      <c r="BL19" s="2"/>
      <c r="BM19" s="2"/>
      <c r="BN19" s="2"/>
      <c r="BO19" s="2"/>
      <c r="BP19" s="2"/>
      <c r="BQ19" s="2"/>
      <c r="BR19" s="2"/>
      <c r="BS19" s="2"/>
      <c r="BT19" s="2"/>
      <c r="BU19" s="2"/>
      <c r="BV19" s="2"/>
      <c r="BW19" s="2"/>
      <c r="BX19" s="2"/>
      <c r="BY19" s="2"/>
    </row>
    <row r="20" spans="1:77">
      <c r="A20" s="188"/>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8"/>
      <c r="BA20" s="188"/>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row>
    <row r="21" spans="1:77"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row>
    <row r="22" spans="1:77"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7"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row>
    <row r="24" spans="1:77"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row>
    <row r="25" spans="1:77"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row>
    <row r="26" spans="1:77"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row>
    <row r="27" spans="1:7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row>
    <row r="28" spans="1:77"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row>
    <row r="29" spans="1:77"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row>
    <row r="30" spans="1:77"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row>
    <row r="31" spans="1:77"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row>
    <row r="32" spans="1:77"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row>
    <row r="33" spans="1:77"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row>
    <row r="34" spans="1:77"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row>
    <row r="35" spans="1:77"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row>
    <row r="36" spans="1:77"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row>
    <row r="37" spans="1:7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row>
    <row r="38" spans="1:77"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row>
    <row r="39" spans="1:77"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row>
    <row r="40" spans="1:77"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row>
    <row r="41" spans="1:77"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row>
    <row r="42" spans="1:77"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row>
    <row r="43" spans="1:77"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row>
    <row r="44" spans="1:77"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row>
    <row r="45" spans="1:77"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row>
    <row r="46" spans="1:77"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row>
    <row r="47" spans="1:7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row>
    <row r="48" spans="1:77"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row>
    <row r="49" spans="1:77"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row>
    <row r="50" spans="1:77"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row>
    <row r="51" spans="1:77"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row>
    <row r="52" spans="1:77"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row>
    <row r="53" spans="1:77"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row>
    <row r="54" spans="1:77"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row>
    <row r="55" spans="1:77"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row>
    <row r="56" spans="1:77"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row>
    <row r="57" spans="1:7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row>
    <row r="58" spans="1:77"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row>
    <row r="59" spans="1:77"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row>
    <row r="60" spans="1:77"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row>
    <row r="61" spans="1:77"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row>
    <row r="62" spans="1:77"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row>
    <row r="63" spans="1:77"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row>
    <row r="64" spans="1:77"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row>
    <row r="65" spans="1:77"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row>
    <row r="66" spans="1:77"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row>
    <row r="67" spans="1:7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row>
    <row r="68" spans="1:77"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row>
    <row r="69" spans="1:77"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row>
    <row r="70" spans="1:77"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row>
    <row r="71" spans="1:77"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row>
    <row r="72" spans="1:77"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row>
    <row r="73" spans="1:77"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row>
    <row r="74" spans="1:77"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row>
    <row r="75" spans="1:77"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row>
    <row r="76" spans="1:77"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row>
    <row r="77" spans="1: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row>
    <row r="78" spans="1:77"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row>
    <row r="79" spans="1:77"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row>
    <row r="80" spans="1:77"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row>
    <row r="81" spans="1:77"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row>
    <row r="82" spans="1:77"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row>
    <row r="83" spans="1:77"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row>
    <row r="84" spans="1:77"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row>
    <row r="85" spans="1:77"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row>
    <row r="86" spans="1:77"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row>
    <row r="87" spans="1:7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row>
    <row r="88" spans="1:77"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row>
    <row r="89" spans="1:77"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row>
    <row r="90" spans="1:77"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row>
    <row r="91" spans="1:77"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row>
    <row r="92" spans="1:77"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row>
    <row r="93" spans="1:77"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row>
    <row r="94" spans="1:77"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row>
    <row r="95" spans="1:77"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row>
    <row r="96" spans="1:77"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row>
    <row r="97" spans="1:7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row>
    <row r="98" spans="1:77"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row>
    <row r="99" spans="1:77"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row>
    <row r="100" spans="1:77" ht="15.75" hidden="1" customHeight="1">
      <c r="A100" s="2"/>
      <c r="B100" s="2"/>
      <c r="C100" s="172" t="s">
        <v>5</v>
      </c>
      <c r="D100" s="2"/>
      <c r="E100" s="173" t="s">
        <v>218</v>
      </c>
      <c r="F100" s="174"/>
      <c r="G100" s="175" t="s">
        <v>219</v>
      </c>
      <c r="H100" s="2"/>
      <c r="I100" s="173" t="s">
        <v>220</v>
      </c>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row>
    <row r="101" spans="1:77" ht="15.75" hidden="1" customHeight="1">
      <c r="A101" s="2"/>
      <c r="B101" s="2"/>
      <c r="C101" s="176" t="s">
        <v>17</v>
      </c>
      <c r="D101" s="2"/>
      <c r="E101" s="65" t="s">
        <v>193</v>
      </c>
      <c r="F101" s="2"/>
      <c r="G101" s="65" t="s">
        <v>221</v>
      </c>
      <c r="H101" s="2"/>
      <c r="I101" s="65" t="s">
        <v>222</v>
      </c>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row>
    <row r="102" spans="1:77" ht="15.75" hidden="1" customHeight="1">
      <c r="A102" s="2"/>
      <c r="B102" s="2"/>
      <c r="C102" s="176" t="s">
        <v>18</v>
      </c>
      <c r="D102" s="2"/>
      <c r="E102" s="65" t="s">
        <v>162</v>
      </c>
      <c r="F102" s="2"/>
      <c r="G102" s="65" t="s">
        <v>199</v>
      </c>
      <c r="H102" s="2"/>
      <c r="I102" s="65" t="s">
        <v>128</v>
      </c>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row>
    <row r="103" spans="1:77" ht="15.75" hidden="1" customHeight="1">
      <c r="A103" s="2"/>
      <c r="B103" s="2"/>
      <c r="C103" s="176" t="s">
        <v>19</v>
      </c>
      <c r="D103" s="2"/>
      <c r="E103" s="65" t="s">
        <v>223</v>
      </c>
      <c r="F103" s="2"/>
      <c r="G103" s="65" t="s">
        <v>126</v>
      </c>
      <c r="H103" s="2"/>
      <c r="I103" s="65" t="s">
        <v>224</v>
      </c>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row>
    <row r="104" spans="1:77" ht="15.75" hidden="1" customHeight="1">
      <c r="A104" s="2"/>
      <c r="B104" s="2"/>
      <c r="C104" s="176" t="s">
        <v>20</v>
      </c>
      <c r="D104" s="2"/>
      <c r="E104" s="65" t="s">
        <v>225</v>
      </c>
      <c r="F104" s="2"/>
      <c r="G104" s="65" t="s">
        <v>226</v>
      </c>
      <c r="H104" s="2"/>
      <c r="I104" s="65" t="s">
        <v>143</v>
      </c>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row>
    <row r="105" spans="1:77" ht="15.75" hidden="1" customHeight="1">
      <c r="A105" s="2"/>
      <c r="B105" s="2"/>
      <c r="C105" s="176" t="s">
        <v>21</v>
      </c>
      <c r="D105" s="2"/>
      <c r="E105" s="65" t="s">
        <v>227</v>
      </c>
      <c r="F105" s="2"/>
      <c r="G105" s="177" t="s">
        <v>141</v>
      </c>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row>
    <row r="106" spans="1:77" ht="15.75" hidden="1" customHeight="1">
      <c r="A106" s="2"/>
      <c r="B106" s="2"/>
      <c r="C106" s="176" t="s">
        <v>22</v>
      </c>
      <c r="D106" s="2"/>
      <c r="E106" s="65" t="s">
        <v>228</v>
      </c>
      <c r="F106" s="2"/>
      <c r="G106" s="2"/>
      <c r="H106" s="2"/>
      <c r="I106" s="173" t="s">
        <v>104</v>
      </c>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row>
    <row r="107" spans="1:77" ht="15.75" hidden="1" customHeight="1">
      <c r="A107" s="2"/>
      <c r="B107" s="2"/>
      <c r="C107" s="176" t="s">
        <v>23</v>
      </c>
      <c r="D107" s="2"/>
      <c r="E107" s="65" t="s">
        <v>229</v>
      </c>
      <c r="F107" s="2"/>
      <c r="G107" s="175" t="s">
        <v>230</v>
      </c>
      <c r="H107" s="2"/>
      <c r="I107" s="65" t="s">
        <v>158</v>
      </c>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row>
    <row r="108" spans="1:77" ht="15.75" hidden="1" customHeight="1">
      <c r="A108" s="2"/>
      <c r="B108" s="2"/>
      <c r="C108" s="176" t="s">
        <v>344</v>
      </c>
      <c r="D108" s="2"/>
      <c r="E108" s="65" t="s">
        <v>121</v>
      </c>
      <c r="F108" s="2"/>
      <c r="G108" s="65" t="s">
        <v>231</v>
      </c>
      <c r="H108" s="2"/>
      <c r="I108" s="65" t="s">
        <v>131</v>
      </c>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row>
    <row r="109" spans="1:77" ht="15.75" hidden="1" customHeight="1">
      <c r="A109" s="2"/>
      <c r="B109" s="2"/>
      <c r="C109" s="176" t="s">
        <v>26</v>
      </c>
      <c r="D109" s="2"/>
      <c r="E109" s="65" t="s">
        <v>146</v>
      </c>
      <c r="F109" s="2"/>
      <c r="G109" s="65" t="s">
        <v>232</v>
      </c>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row>
    <row r="110" spans="1:77" ht="15.75" hidden="1" customHeight="1">
      <c r="A110" s="2"/>
      <c r="B110" s="2"/>
      <c r="C110" s="176" t="s">
        <v>27</v>
      </c>
      <c r="D110" s="2"/>
      <c r="E110" s="65" t="s">
        <v>233</v>
      </c>
      <c r="F110" s="2"/>
      <c r="G110" s="65" t="s">
        <v>127</v>
      </c>
      <c r="H110" s="2"/>
      <c r="I110" s="178" t="s">
        <v>234</v>
      </c>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row>
    <row r="111" spans="1:77" ht="15.75" hidden="1" customHeight="1">
      <c r="A111" s="2"/>
      <c r="B111" s="2"/>
      <c r="C111" s="176" t="s">
        <v>25</v>
      </c>
      <c r="D111" s="2"/>
      <c r="E111" s="65" t="s">
        <v>235</v>
      </c>
      <c r="F111" s="2"/>
      <c r="G111" s="65" t="s">
        <v>200</v>
      </c>
      <c r="H111" s="2"/>
      <c r="I111" s="179">
        <v>15</v>
      </c>
      <c r="J111" s="180">
        <v>30</v>
      </c>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row>
    <row r="112" spans="1:77" ht="15.75" hidden="1" customHeight="1">
      <c r="A112" s="2"/>
      <c r="B112" s="2"/>
      <c r="C112" s="176" t="s">
        <v>28</v>
      </c>
      <c r="D112" s="2"/>
      <c r="E112" s="65" t="s">
        <v>236</v>
      </c>
      <c r="F112" s="2"/>
      <c r="G112" s="65" t="s">
        <v>142</v>
      </c>
      <c r="H112" s="2"/>
      <c r="I112" s="179">
        <v>0</v>
      </c>
      <c r="J112" s="180">
        <v>0</v>
      </c>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row>
    <row r="113" spans="1:77" ht="15.75" hidden="1" customHeight="1">
      <c r="A113" s="2"/>
      <c r="B113" s="2"/>
      <c r="C113" s="176" t="s">
        <v>29</v>
      </c>
      <c r="D113" s="2"/>
      <c r="E113" s="65" t="s">
        <v>237</v>
      </c>
      <c r="F113" s="2"/>
      <c r="G113" s="65" t="s">
        <v>238</v>
      </c>
      <c r="H113" s="2"/>
      <c r="I113" s="181">
        <v>10</v>
      </c>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row>
    <row r="114" spans="1:77" ht="15.75" hidden="1" customHeight="1">
      <c r="A114" s="2"/>
      <c r="B114" s="2"/>
      <c r="C114" s="176" t="s">
        <v>30</v>
      </c>
      <c r="D114" s="2"/>
      <c r="E114" s="65" t="s">
        <v>239</v>
      </c>
      <c r="F114" s="2"/>
      <c r="G114" s="65" t="s">
        <v>140</v>
      </c>
      <c r="H114" s="2"/>
      <c r="I114" s="182">
        <v>5</v>
      </c>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row>
    <row r="115" spans="1:77" ht="15.75" hidden="1" customHeight="1">
      <c r="A115" s="2"/>
      <c r="B115" s="2"/>
      <c r="C115" s="2"/>
      <c r="D115" s="2"/>
      <c r="E115" s="65" t="s">
        <v>240</v>
      </c>
      <c r="F115" s="2"/>
      <c r="G115" s="65" t="s">
        <v>241</v>
      </c>
      <c r="H115" s="2"/>
      <c r="I115" s="181">
        <v>0</v>
      </c>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row>
    <row r="116" spans="1:77" ht="15.75" hidden="1" customHeight="1">
      <c r="A116" s="2"/>
      <c r="B116" s="2"/>
      <c r="C116" s="172" t="s">
        <v>242</v>
      </c>
      <c r="D116" s="2"/>
      <c r="E116" s="65" t="s">
        <v>243</v>
      </c>
      <c r="F116" s="2"/>
      <c r="G116" s="65" t="s">
        <v>244</v>
      </c>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row>
    <row r="117" spans="1:77" ht="15.75" hidden="1" customHeight="1">
      <c r="A117" s="2"/>
      <c r="B117" s="2"/>
      <c r="C117" s="176" t="s">
        <v>15</v>
      </c>
      <c r="D117" s="2"/>
      <c r="E117" s="65" t="s">
        <v>245</v>
      </c>
      <c r="F117" s="2"/>
      <c r="G117" s="65" t="s">
        <v>246</v>
      </c>
      <c r="H117" s="2"/>
      <c r="I117" s="175" t="s">
        <v>247</v>
      </c>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row>
    <row r="118" spans="1:77" ht="15.75" hidden="1" customHeight="1">
      <c r="A118" s="2"/>
      <c r="B118" s="2"/>
      <c r="C118" s="59"/>
      <c r="D118" s="2"/>
      <c r="E118" s="65" t="s">
        <v>210</v>
      </c>
      <c r="F118" s="2"/>
      <c r="G118" s="2"/>
      <c r="H118" s="2"/>
      <c r="I118" s="65" t="s">
        <v>139</v>
      </c>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row>
    <row r="119" spans="1:77" ht="15.75" hidden="1" customHeight="1">
      <c r="A119" s="2"/>
      <c r="B119" s="2"/>
      <c r="C119" s="59"/>
      <c r="D119" s="2"/>
      <c r="E119" s="2"/>
      <c r="F119" s="2"/>
      <c r="G119" s="2"/>
      <c r="H119" s="2"/>
      <c r="I119" s="65" t="s">
        <v>249</v>
      </c>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row>
    <row r="120" spans="1:77" ht="15.75" hidden="1" customHeight="1">
      <c r="A120" s="2"/>
      <c r="B120" s="2"/>
      <c r="C120" s="59"/>
      <c r="D120" s="2"/>
      <c r="E120" s="178" t="s">
        <v>251</v>
      </c>
      <c r="F120" s="2"/>
      <c r="G120" s="175" t="s">
        <v>116</v>
      </c>
      <c r="H120" s="2"/>
      <c r="I120" s="65" t="s">
        <v>252</v>
      </c>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row>
    <row r="121" spans="1:77" ht="15.75" hidden="1" customHeight="1">
      <c r="A121" s="2"/>
      <c r="B121" s="2"/>
      <c r="C121" s="59"/>
      <c r="D121" s="2"/>
      <c r="E121" s="183" t="s">
        <v>201</v>
      </c>
      <c r="F121" s="2"/>
      <c r="G121" s="65" t="s">
        <v>138</v>
      </c>
      <c r="H121" s="2"/>
      <c r="I121" s="184"/>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row>
    <row r="122" spans="1:77" ht="15.75" hidden="1" customHeight="1">
      <c r="A122" s="2"/>
      <c r="B122" s="2"/>
      <c r="C122" s="59"/>
      <c r="D122" s="2"/>
      <c r="E122" s="183" t="s">
        <v>129</v>
      </c>
      <c r="F122" s="2"/>
      <c r="G122" s="65" t="s">
        <v>253</v>
      </c>
      <c r="H122" s="174"/>
      <c r="I122" s="185" t="s">
        <v>254</v>
      </c>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row>
    <row r="123" spans="1:77" ht="15.75" hidden="1" customHeight="1">
      <c r="A123" s="2"/>
      <c r="B123" s="2"/>
      <c r="C123" s="59"/>
      <c r="D123" s="2"/>
      <c r="E123" s="183" t="s">
        <v>256</v>
      </c>
      <c r="F123" s="2"/>
      <c r="G123" s="65" t="s">
        <v>257</v>
      </c>
      <c r="H123" s="174"/>
      <c r="I123" s="186" t="s">
        <v>238</v>
      </c>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row>
    <row r="124" spans="1:77" ht="15.75" hidden="1" customHeight="1">
      <c r="A124" s="2"/>
      <c r="B124" s="2"/>
      <c r="C124" s="59"/>
      <c r="D124" s="2"/>
      <c r="E124" s="2"/>
      <c r="F124" s="2"/>
      <c r="G124" s="2"/>
      <c r="H124" s="174"/>
      <c r="I124" s="65" t="s">
        <v>140</v>
      </c>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row>
    <row r="125" spans="1:77" ht="15.75" customHeight="1">
      <c r="A125" s="2"/>
      <c r="B125" s="2"/>
      <c r="C125" s="59"/>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row>
    <row r="126" spans="1:77" ht="15.75" customHeight="1">
      <c r="A126" s="2"/>
      <c r="B126" s="2"/>
      <c r="C126" s="59"/>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row>
    <row r="127" spans="1:77" ht="15.75" customHeight="1">
      <c r="A127" s="2"/>
      <c r="B127" s="2"/>
      <c r="C127" s="59"/>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row>
    <row r="128" spans="1:77" ht="15.75" customHeight="1">
      <c r="A128" s="2"/>
      <c r="B128" s="2"/>
      <c r="C128" s="59"/>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row>
    <row r="129" spans="1:77" ht="15.75" customHeight="1">
      <c r="A129" s="2"/>
      <c r="B129" s="2"/>
      <c r="C129" s="59"/>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row>
    <row r="130" spans="1:77"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row>
    <row r="131" spans="1:77"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row>
    <row r="132" spans="1:77"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row>
    <row r="133" spans="1:77"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row>
    <row r="134" spans="1:77"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row>
    <row r="135" spans="1:77"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row>
    <row r="136" spans="1:77"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row>
    <row r="137" spans="1:7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row>
    <row r="138" spans="1:77"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row>
    <row r="139" spans="1:77"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row>
    <row r="140" spans="1:77"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row>
    <row r="141" spans="1:77"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row>
    <row r="142" spans="1:77"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row>
    <row r="143" spans="1:77"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row>
    <row r="144" spans="1:77"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row>
    <row r="145" spans="1:77"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row>
    <row r="146" spans="1:77"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row>
    <row r="147" spans="1:7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row>
    <row r="148" spans="1:77"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row>
    <row r="149" spans="1:77"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row>
    <row r="150" spans="1:77"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row>
    <row r="151" spans="1:77"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row>
    <row r="152" spans="1:77"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row>
    <row r="153" spans="1:77"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row>
    <row r="154" spans="1:77"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row>
    <row r="155" spans="1:77"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row>
    <row r="156" spans="1:77"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row>
    <row r="157" spans="1:7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row>
    <row r="158" spans="1:77"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row>
    <row r="159" spans="1:77"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row>
    <row r="160" spans="1:77"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row>
    <row r="161" spans="1:77"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row>
    <row r="162" spans="1:77"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row>
    <row r="163" spans="1:77"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row>
    <row r="164" spans="1:77"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row>
    <row r="165" spans="1:77"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row>
    <row r="166" spans="1:77"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row>
    <row r="167" spans="1:7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row>
    <row r="168" spans="1:77"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row>
    <row r="169" spans="1:77"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row>
    <row r="170" spans="1:77"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row>
    <row r="171" spans="1:77"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row>
    <row r="172" spans="1:77"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row>
    <row r="173" spans="1:77"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row>
    <row r="174" spans="1:77"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row>
    <row r="175" spans="1:77"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row>
    <row r="176" spans="1:77"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row>
    <row r="177" spans="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row>
    <row r="178" spans="1:77"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row>
    <row r="179" spans="1:77"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row>
    <row r="180" spans="1:77"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row>
    <row r="181" spans="1:77"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row>
    <row r="182" spans="1:77"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row>
    <row r="183" spans="1:77"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row>
    <row r="184" spans="1:77"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row>
    <row r="185" spans="1:77"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row>
    <row r="186" spans="1:77"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row>
    <row r="187" spans="1:7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row>
    <row r="188" spans="1:77"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row>
    <row r="189" spans="1:77"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row>
    <row r="190" spans="1:77"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row>
    <row r="191" spans="1:77"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row>
    <row r="192" spans="1:77"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row>
    <row r="193" spans="1:77"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row>
    <row r="194" spans="1:77"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row>
    <row r="195" spans="1:77"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row>
    <row r="196" spans="1:77"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row>
    <row r="197" spans="1:7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row>
    <row r="198" spans="1:77"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row>
    <row r="199" spans="1:77"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row>
    <row r="200" spans="1:77"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row>
    <row r="201" spans="1:77"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row>
    <row r="202" spans="1:77"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row>
    <row r="203" spans="1:77"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row>
    <row r="204" spans="1:77"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row>
    <row r="205" spans="1:77"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row>
    <row r="206" spans="1:77"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row>
    <row r="207" spans="1:7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row>
    <row r="208" spans="1:77"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row>
    <row r="209" spans="1:77"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row>
    <row r="210" spans="1:77"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row>
    <row r="211" spans="1:77"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row>
    <row r="212" spans="1:77"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row>
    <row r="213" spans="1:77"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row>
    <row r="214" spans="1:77"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row>
    <row r="215" spans="1:77"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row>
    <row r="216" spans="1:77"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row>
    <row r="217" spans="1:7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row>
    <row r="218" spans="1:77"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row>
    <row r="219" spans="1:77"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row>
    <row r="220" spans="1:77"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row>
    <row r="221" spans="1:77"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row>
    <row r="222" spans="1:77"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row>
    <row r="223" spans="1:77"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row>
    <row r="224" spans="1:77"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row>
    <row r="225" spans="1:77"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row>
    <row r="226" spans="1:77"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row>
    <row r="227" spans="1:7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row>
    <row r="228" spans="1:77"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row>
    <row r="229" spans="1:77"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row>
    <row r="230" spans="1:77"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row>
    <row r="231" spans="1:77"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row>
    <row r="232" spans="1:77"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row>
    <row r="233" spans="1:77"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row>
    <row r="234" spans="1:77"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row>
    <row r="235" spans="1:77"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row>
    <row r="236" spans="1:77"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row>
    <row r="237" spans="1:7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row>
    <row r="238" spans="1:77"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row>
    <row r="239" spans="1:77"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row>
    <row r="240" spans="1:77"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row>
    <row r="241" spans="1:77"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row>
    <row r="242" spans="1:77"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row>
    <row r="243" spans="1:77"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row>
    <row r="244" spans="1:77"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row>
    <row r="245" spans="1:77"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row>
    <row r="246" spans="1:77"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row>
    <row r="247" spans="1:7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row>
    <row r="248" spans="1:77"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row>
    <row r="249" spans="1:77"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row>
    <row r="250" spans="1:77"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row>
    <row r="251" spans="1:77"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row>
    <row r="252" spans="1:77"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row>
    <row r="253" spans="1:77"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row>
    <row r="254" spans="1:77"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row>
    <row r="255" spans="1:77"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row>
    <row r="256" spans="1:77"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row>
    <row r="257" spans="1:7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row>
    <row r="258" spans="1:77"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row>
    <row r="259" spans="1:77"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row>
    <row r="260" spans="1:77"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row>
    <row r="261" spans="1:77"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row>
    <row r="262" spans="1:77"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row>
    <row r="263" spans="1:77"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row>
    <row r="264" spans="1:77"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row>
    <row r="265" spans="1:77"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row>
    <row r="266" spans="1:77"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row>
    <row r="267" spans="1:7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row>
    <row r="268" spans="1:77"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row>
    <row r="269" spans="1:77"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row>
    <row r="270" spans="1:77"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row>
    <row r="271" spans="1:77"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row>
    <row r="272" spans="1:77"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row>
    <row r="273" spans="1:77"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row>
    <row r="274" spans="1:77"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row>
    <row r="275" spans="1:77"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row>
    <row r="276" spans="1:77"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row>
    <row r="277" spans="1: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row>
    <row r="278" spans="1:77"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row>
    <row r="279" spans="1:77"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row>
    <row r="280" spans="1:77"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row>
    <row r="281" spans="1:77"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row>
    <row r="282" spans="1:77"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row>
    <row r="283" spans="1:77"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row>
    <row r="284" spans="1:77"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row>
    <row r="285" spans="1:77"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row>
    <row r="286" spans="1:77"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row>
    <row r="287" spans="1:7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row>
    <row r="288" spans="1:77"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row>
    <row r="289" spans="1:77"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row>
    <row r="290" spans="1:77"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row>
    <row r="291" spans="1:77"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row>
    <row r="292" spans="1:77"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row>
    <row r="293" spans="1:77"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row>
    <row r="294" spans="1:77"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row>
    <row r="295" spans="1:77"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row>
    <row r="296" spans="1:77"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row>
    <row r="297" spans="1:7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row>
    <row r="298" spans="1:77"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row>
    <row r="299" spans="1:77"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row>
    <row r="300" spans="1:77"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row>
    <row r="301" spans="1:77"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row>
    <row r="302" spans="1:77"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row>
    <row r="303" spans="1:77"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row>
    <row r="304" spans="1:77"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row>
    <row r="305" spans="1:77"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row>
    <row r="306" spans="1:77"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row>
    <row r="307" spans="1:7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row>
    <row r="308" spans="1:77"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row>
    <row r="309" spans="1:77"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row>
    <row r="310" spans="1:77"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row>
    <row r="311" spans="1:77"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row>
    <row r="312" spans="1:77"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row>
    <row r="313" spans="1:77"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row>
    <row r="314" spans="1:77"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row>
    <row r="315" spans="1:77"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row>
    <row r="316" spans="1:77"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row>
    <row r="317" spans="1:7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row>
    <row r="318" spans="1:77"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row>
    <row r="319" spans="1:77"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row>
    <row r="320" spans="1:77"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row>
    <row r="321" spans="1:77"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row>
    <row r="322" spans="1:77"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row>
    <row r="323" spans="1:77"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row>
    <row r="324" spans="1:77"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A1:C4"/>
    <mergeCell ref="D1:AZ4"/>
    <mergeCell ref="BA1:BE1"/>
    <mergeCell ref="BA2:BE2"/>
    <mergeCell ref="BA3:BE3"/>
    <mergeCell ref="BA4:BE4"/>
    <mergeCell ref="A6:BE6"/>
    <mergeCell ref="A7:D7"/>
    <mergeCell ref="E7:BE7"/>
    <mergeCell ref="A8:D8"/>
    <mergeCell ref="E8:BE8"/>
    <mergeCell ref="A9:D9"/>
    <mergeCell ref="E9:BE9"/>
    <mergeCell ref="A11:B13"/>
    <mergeCell ref="BB11:BE11"/>
    <mergeCell ref="AX12:BA14"/>
    <mergeCell ref="AS14:AV14"/>
    <mergeCell ref="BB12:BC14"/>
    <mergeCell ref="BD12:BE14"/>
    <mergeCell ref="A14:A15"/>
    <mergeCell ref="C11:D13"/>
    <mergeCell ref="E11:H13"/>
    <mergeCell ref="B14:B15"/>
    <mergeCell ref="C14:C15"/>
    <mergeCell ref="D14:D15"/>
    <mergeCell ref="E14:E15"/>
    <mergeCell ref="H14:H15"/>
    <mergeCell ref="AX16:AX19"/>
    <mergeCell ref="AY16:AY19"/>
    <mergeCell ref="AZ16:AZ19"/>
    <mergeCell ref="BA16:BA19"/>
    <mergeCell ref="I11:AD13"/>
    <mergeCell ref="AE11:BA11"/>
    <mergeCell ref="AE13:AF13"/>
    <mergeCell ref="AG13:AV13"/>
    <mergeCell ref="J14:AA14"/>
    <mergeCell ref="I16:I19"/>
    <mergeCell ref="AC16:AC19"/>
    <mergeCell ref="AD16:AD19"/>
    <mergeCell ref="AE14:AE15"/>
    <mergeCell ref="AF14:AF15"/>
    <mergeCell ref="A16:A19"/>
    <mergeCell ref="B16:B19"/>
    <mergeCell ref="E16:E19"/>
    <mergeCell ref="F16:F19"/>
    <mergeCell ref="H16:H19"/>
    <mergeCell ref="F14:F15"/>
    <mergeCell ref="G14:G15"/>
    <mergeCell ref="I14:I15"/>
    <mergeCell ref="AC14:AC15"/>
    <mergeCell ref="AD14:AD15"/>
  </mergeCells>
  <conditionalFormatting sqref="AD16 BA16">
    <cfRule type="containsText" dxfId="186" priority="1" operator="containsText" text="Zona de Riesgo Extrema">
      <formula>NOT(ISERROR(SEARCH(("Zona de Riesgo Extrema"),(AD16))))</formula>
    </cfRule>
  </conditionalFormatting>
  <conditionalFormatting sqref="AD16 BA16">
    <cfRule type="containsText" dxfId="185" priority="2" operator="containsText" text="Zona de Riesgo Alta">
      <formula>NOT(ISERROR(SEARCH(("Zona de Riesgo Alta"),(AD16))))</formula>
    </cfRule>
  </conditionalFormatting>
  <conditionalFormatting sqref="I16 AY16">
    <cfRule type="containsText" dxfId="184" priority="3" operator="containsText" text="5 - Casi seguro">
      <formula>NOT(ISERROR(SEARCH(("5 - Casi seguro"),(I16))))</formula>
    </cfRule>
  </conditionalFormatting>
  <conditionalFormatting sqref="I16 AY16">
    <cfRule type="cellIs" dxfId="183" priority="4" operator="equal">
      <formula>"1 - Rara vez"</formula>
    </cfRule>
  </conditionalFormatting>
  <conditionalFormatting sqref="I16 AY16">
    <cfRule type="cellIs" dxfId="182" priority="5" operator="equal">
      <formula>"2 - Improbable"</formula>
    </cfRule>
  </conditionalFormatting>
  <conditionalFormatting sqref="I16 AY16">
    <cfRule type="cellIs" dxfId="181" priority="6" operator="equal">
      <formula>"3 - Posible"</formula>
    </cfRule>
  </conditionalFormatting>
  <conditionalFormatting sqref="I16 AY16">
    <cfRule type="cellIs" dxfId="180" priority="7" operator="equal">
      <formula>"4 - Probable"</formula>
    </cfRule>
  </conditionalFormatting>
  <conditionalFormatting sqref="AD16 BA16">
    <cfRule type="cellIs" dxfId="179" priority="8" operator="equal">
      <formula>"Zona de Riesgo Baja"</formula>
    </cfRule>
  </conditionalFormatting>
  <conditionalFormatting sqref="AD16 BA16">
    <cfRule type="cellIs" dxfId="178" priority="9" operator="equal">
      <formula>"Zona de Riesgo Moderada"</formula>
    </cfRule>
  </conditionalFormatting>
  <conditionalFormatting sqref="AD16 BA16">
    <cfRule type="cellIs" dxfId="177" priority="10" operator="equal">
      <formula>"Zona de Riesgo Alta"</formula>
    </cfRule>
  </conditionalFormatting>
  <conditionalFormatting sqref="AC16 AZ16">
    <cfRule type="containsText" dxfId="176" priority="11" operator="containsText" text="4 - Mayor">
      <formula>NOT(ISERROR(SEARCH(("4 - Mayor"),(AC16))))</formula>
    </cfRule>
  </conditionalFormatting>
  <conditionalFormatting sqref="AC16 AZ16">
    <cfRule type="containsText" dxfId="175" priority="12" operator="containsText" text="5 - Catastrófico">
      <formula>NOT(ISERROR(SEARCH(("5 - Catastrófico"),(AC16))))</formula>
    </cfRule>
  </conditionalFormatting>
  <conditionalFormatting sqref="AC16 AZ16">
    <cfRule type="containsText" dxfId="174" priority="13" operator="containsText" text="3 - Moderado">
      <formula>NOT(ISERROR(SEARCH(("3 - Moderado"),(AC16))))</formula>
    </cfRule>
  </conditionalFormatting>
  <dataValidations count="4">
    <dataValidation type="list" allowBlank="1" showInputMessage="1" showErrorMessage="1" prompt=" - " sqref="A16">
      <formula1>$C$101:$C$114</formula1>
    </dataValidation>
    <dataValidation type="list" allowBlank="1" showInputMessage="1" showErrorMessage="1" prompt=" - " sqref="AC16 AZ16">
      <formula1>$G$108:$G$110</formula1>
    </dataValidation>
    <dataValidation type="list" allowBlank="1" showInputMessage="1" showErrorMessage="1" prompt=" - " sqref="C16:C19">
      <formula1>$E$101:$E$118</formula1>
    </dataValidation>
    <dataValidation type="list" allowBlank="1" showInputMessage="1" showErrorMessage="1" prompt=" - " sqref="J16:AA19">
      <formula1>$I$123:$I$124</formula1>
    </dataValidation>
  </dataValidations>
  <pageMargins left="0.7" right="0.7" top="0.75" bottom="0.75" header="0" footer="0"/>
  <pageSetup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I1000"/>
  <sheetViews>
    <sheetView topLeftCell="AL11" zoomScale="84" zoomScaleNormal="84" workbookViewId="0">
      <selection activeCell="AL11" sqref="AL11:AO11"/>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7109375" customWidth="1"/>
    <col min="7" max="7" width="32.85546875" customWidth="1"/>
    <col min="8" max="8" width="16.57031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43.7109375" customWidth="1"/>
    <col min="24" max="24" width="7.140625" customWidth="1"/>
    <col min="25" max="25" width="32.85546875" customWidth="1"/>
    <col min="26" max="26" width="7.140625" customWidth="1"/>
    <col min="27" max="27" width="37.14062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94.85546875" customWidth="1"/>
    <col min="40" max="40" width="11.7109375" hidden="1" customWidth="1"/>
    <col min="41" max="41" width="64.7109375" customWidth="1"/>
    <col min="42" max="61" width="6.85546875" customWidth="1"/>
  </cols>
  <sheetData>
    <row r="1" spans="1:61" ht="30" customHeight="1">
      <c r="A1" s="586"/>
      <c r="B1" s="538"/>
      <c r="C1" s="539"/>
      <c r="D1" s="545" t="s">
        <v>61</v>
      </c>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9"/>
      <c r="AM1" s="546" t="s">
        <v>62</v>
      </c>
      <c r="AN1" s="456"/>
      <c r="AO1" s="465"/>
      <c r="AP1" s="66"/>
      <c r="AQ1" s="66"/>
      <c r="AR1" s="66"/>
      <c r="AS1" s="66"/>
      <c r="AT1" s="66"/>
      <c r="AU1" s="66"/>
      <c r="AV1" s="66"/>
      <c r="AW1" s="66"/>
      <c r="AX1" s="66"/>
      <c r="AY1" s="66"/>
      <c r="AZ1" s="66"/>
      <c r="BA1" s="66"/>
      <c r="BB1" s="66"/>
      <c r="BC1" s="66"/>
      <c r="BD1" s="66"/>
      <c r="BE1" s="162"/>
      <c r="BF1" s="162"/>
      <c r="BG1" s="162"/>
      <c r="BH1" s="163"/>
      <c r="BI1" s="163"/>
    </row>
    <row r="2" spans="1:61" ht="30" customHeight="1">
      <c r="A2" s="540"/>
      <c r="B2" s="461"/>
      <c r="C2" s="541"/>
      <c r="D2" s="540"/>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541"/>
      <c r="AM2" s="547" t="s">
        <v>63</v>
      </c>
      <c r="AN2" s="456"/>
      <c r="AO2" s="465"/>
      <c r="AP2" s="66"/>
      <c r="AQ2" s="66"/>
      <c r="AR2" s="66"/>
      <c r="AS2" s="66"/>
      <c r="AT2" s="66"/>
      <c r="AU2" s="66"/>
      <c r="AV2" s="66"/>
      <c r="AW2" s="66"/>
      <c r="AX2" s="66"/>
      <c r="AY2" s="66"/>
      <c r="AZ2" s="66"/>
      <c r="BA2" s="66"/>
      <c r="BB2" s="66"/>
      <c r="BC2" s="66"/>
      <c r="BD2" s="66"/>
      <c r="BE2" s="162"/>
      <c r="BF2" s="162"/>
      <c r="BG2" s="162"/>
      <c r="BH2" s="163"/>
      <c r="BI2" s="163"/>
    </row>
    <row r="3" spans="1:61" ht="30" customHeight="1">
      <c r="A3" s="540"/>
      <c r="B3" s="461"/>
      <c r="C3" s="541"/>
      <c r="D3" s="540"/>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541"/>
      <c r="AM3" s="547" t="s">
        <v>64</v>
      </c>
      <c r="AN3" s="456"/>
      <c r="AO3" s="465"/>
      <c r="AP3" s="66"/>
      <c r="AQ3" s="66"/>
      <c r="AR3" s="66"/>
      <c r="AS3" s="66"/>
      <c r="AT3" s="66"/>
      <c r="AU3" s="66"/>
      <c r="AV3" s="66"/>
      <c r="AW3" s="66"/>
      <c r="AX3" s="66"/>
      <c r="AY3" s="66"/>
      <c r="AZ3" s="66"/>
      <c r="BA3" s="66"/>
      <c r="BB3" s="66"/>
      <c r="BC3" s="66"/>
      <c r="BD3" s="66"/>
      <c r="BE3" s="162"/>
      <c r="BF3" s="162"/>
      <c r="BG3" s="162"/>
      <c r="BH3" s="163"/>
      <c r="BI3" s="163"/>
    </row>
    <row r="4" spans="1:61" ht="30" customHeight="1">
      <c r="A4" s="542"/>
      <c r="B4" s="543"/>
      <c r="C4" s="544"/>
      <c r="D4" s="542"/>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4"/>
      <c r="AM4" s="547" t="s">
        <v>65</v>
      </c>
      <c r="AN4" s="456"/>
      <c r="AO4" s="465"/>
      <c r="AP4" s="66"/>
      <c r="AQ4" s="66"/>
      <c r="AR4" s="66"/>
      <c r="AS4" s="66"/>
      <c r="AT4" s="66"/>
      <c r="AU4" s="66"/>
      <c r="AV4" s="66"/>
      <c r="AW4" s="66"/>
      <c r="AX4" s="66"/>
      <c r="AY4" s="66"/>
      <c r="AZ4" s="66"/>
      <c r="BA4" s="66"/>
      <c r="BB4" s="66"/>
      <c r="BC4" s="66"/>
      <c r="BD4" s="66"/>
      <c r="BE4" s="162"/>
      <c r="BF4" s="162"/>
      <c r="BG4" s="162"/>
      <c r="BH4" s="163"/>
      <c r="BI4" s="163"/>
    </row>
    <row r="5" spans="1:61" ht="8.25" customHeight="1">
      <c r="A5" s="548"/>
      <c r="B5" s="549"/>
      <c r="C5" s="549"/>
      <c r="D5" s="549"/>
      <c r="E5" s="549"/>
      <c r="F5" s="549"/>
      <c r="G5" s="549"/>
      <c r="H5" s="549"/>
      <c r="I5" s="549"/>
      <c r="J5" s="549"/>
      <c r="K5" s="549"/>
      <c r="L5" s="549"/>
      <c r="M5" s="549"/>
      <c r="N5" s="549"/>
      <c r="O5" s="549"/>
      <c r="P5" s="549"/>
      <c r="Q5" s="549"/>
      <c r="R5" s="549"/>
      <c r="S5" s="549"/>
      <c r="T5" s="549"/>
      <c r="U5" s="549"/>
      <c r="V5" s="549"/>
      <c r="W5" s="549"/>
      <c r="X5" s="549"/>
      <c r="Y5" s="549"/>
      <c r="Z5" s="549"/>
      <c r="AA5" s="549"/>
      <c r="AB5" s="549"/>
      <c r="AC5" s="549"/>
      <c r="AD5" s="549"/>
      <c r="AE5" s="549"/>
      <c r="AF5" s="549"/>
      <c r="AG5" s="549"/>
      <c r="AH5" s="549"/>
      <c r="AI5" s="549"/>
      <c r="AJ5" s="549"/>
      <c r="AK5" s="549"/>
      <c r="AL5" s="549"/>
      <c r="AM5" s="549"/>
      <c r="AN5" s="549"/>
      <c r="AO5" s="550"/>
      <c r="AP5" s="66"/>
      <c r="AQ5" s="66"/>
      <c r="AR5" s="66"/>
      <c r="AS5" s="66"/>
      <c r="AT5" s="66"/>
      <c r="AU5" s="66"/>
      <c r="AV5" s="66"/>
      <c r="AW5" s="66"/>
      <c r="AX5" s="66"/>
      <c r="AY5" s="66"/>
      <c r="AZ5" s="66"/>
      <c r="BA5" s="66"/>
      <c r="BB5" s="66"/>
      <c r="BC5" s="66"/>
      <c r="BD5" s="66"/>
      <c r="BE5" s="162"/>
      <c r="BF5" s="162"/>
      <c r="BG5" s="162"/>
      <c r="BH5" s="162"/>
      <c r="BI5" s="162"/>
    </row>
    <row r="6" spans="1:61" ht="30" customHeight="1">
      <c r="A6" s="68" t="s">
        <v>66</v>
      </c>
      <c r="B6" s="68"/>
      <c r="C6" s="68"/>
      <c r="D6" s="68"/>
      <c r="E6" s="564"/>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65"/>
      <c r="AP6" s="66"/>
      <c r="AQ6" s="66"/>
      <c r="AR6" s="66"/>
      <c r="AS6" s="66"/>
      <c r="AT6" s="66"/>
      <c r="AU6" s="66"/>
      <c r="AV6" s="66"/>
      <c r="AW6" s="66"/>
      <c r="AX6" s="66"/>
      <c r="AY6" s="66"/>
      <c r="AZ6" s="66"/>
      <c r="BA6" s="66"/>
      <c r="BB6" s="66"/>
      <c r="BC6" s="66"/>
      <c r="BD6" s="66"/>
      <c r="BE6" s="162"/>
      <c r="BF6" s="162"/>
      <c r="BG6" s="162"/>
      <c r="BH6" s="162"/>
      <c r="BI6" s="162"/>
    </row>
    <row r="7" spans="1:61" ht="30" customHeight="1">
      <c r="A7" s="69" t="s">
        <v>67</v>
      </c>
      <c r="B7" s="70"/>
      <c r="C7" s="70"/>
      <c r="D7" s="71"/>
      <c r="E7" s="595" t="s">
        <v>1297</v>
      </c>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65"/>
      <c r="AN7" s="72"/>
      <c r="AO7" s="73"/>
      <c r="AP7" s="66"/>
      <c r="AQ7" s="66"/>
      <c r="AR7" s="66"/>
      <c r="AS7" s="66"/>
      <c r="AT7" s="66"/>
      <c r="AU7" s="66"/>
      <c r="AV7" s="66"/>
      <c r="AW7" s="66"/>
      <c r="AX7" s="66"/>
      <c r="AY7" s="66"/>
      <c r="AZ7" s="66"/>
      <c r="BA7" s="66"/>
      <c r="BB7" s="66"/>
      <c r="BC7" s="66"/>
      <c r="BD7" s="66"/>
      <c r="BE7" s="162"/>
      <c r="BF7" s="162"/>
      <c r="BG7" s="162"/>
      <c r="BH7" s="162"/>
      <c r="BI7" s="162"/>
    </row>
    <row r="8" spans="1:61" ht="30" customHeight="1">
      <c r="A8" s="69" t="s">
        <v>69</v>
      </c>
      <c r="B8" s="70"/>
      <c r="C8" s="70"/>
      <c r="D8" s="71"/>
      <c r="E8" s="703" t="s">
        <v>1298</v>
      </c>
      <c r="F8" s="456"/>
      <c r="G8" s="456"/>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65"/>
      <c r="AN8" s="72"/>
      <c r="AO8" s="73"/>
      <c r="AP8" s="66"/>
      <c r="AQ8" s="66"/>
      <c r="AR8" s="66"/>
      <c r="AS8" s="66"/>
      <c r="AT8" s="66"/>
      <c r="AU8" s="66"/>
      <c r="AV8" s="66"/>
      <c r="AW8" s="66"/>
      <c r="AX8" s="66"/>
      <c r="AY8" s="66"/>
      <c r="AZ8" s="66"/>
      <c r="BA8" s="66"/>
      <c r="BB8" s="66"/>
      <c r="BC8" s="66"/>
      <c r="BD8" s="66"/>
      <c r="BE8" s="162"/>
      <c r="BF8" s="162"/>
      <c r="BG8" s="162"/>
      <c r="BH8" s="162"/>
      <c r="BI8" s="162"/>
    </row>
    <row r="9" spans="1:61" ht="30" customHeight="1">
      <c r="A9" s="69" t="s">
        <v>71</v>
      </c>
      <c r="B9" s="70"/>
      <c r="C9" s="70"/>
      <c r="D9" s="71"/>
      <c r="E9" s="703" t="s">
        <v>1299</v>
      </c>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65"/>
      <c r="AN9" s="72"/>
      <c r="AO9" s="73"/>
      <c r="AP9" s="66"/>
      <c r="AQ9" s="66"/>
      <c r="AR9" s="66"/>
      <c r="AS9" s="66"/>
      <c r="AT9" s="66"/>
      <c r="AU9" s="66"/>
      <c r="AV9" s="66"/>
      <c r="AW9" s="66"/>
      <c r="AX9" s="66"/>
      <c r="AY9" s="66"/>
      <c r="AZ9" s="66"/>
      <c r="BA9" s="66"/>
      <c r="BB9" s="66"/>
      <c r="BC9" s="66"/>
      <c r="BD9" s="66"/>
      <c r="BE9" s="162"/>
      <c r="BF9" s="162"/>
      <c r="BG9" s="162"/>
      <c r="BH9" s="162"/>
      <c r="BI9" s="162"/>
    </row>
    <row r="10" spans="1:61" ht="8.25" customHeight="1">
      <c r="A10" s="74"/>
      <c r="B10" s="74"/>
      <c r="C10" s="74"/>
      <c r="D10" s="75"/>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4"/>
      <c r="AL10" s="74"/>
      <c r="AM10" s="74"/>
      <c r="AN10" s="74"/>
      <c r="AO10" s="74"/>
      <c r="AP10" s="66"/>
      <c r="AQ10" s="66"/>
      <c r="AR10" s="66"/>
      <c r="AS10" s="66"/>
      <c r="AT10" s="66"/>
      <c r="AU10" s="66"/>
      <c r="AV10" s="66"/>
      <c r="AW10" s="66"/>
      <c r="AX10" s="66"/>
      <c r="AY10" s="66"/>
      <c r="AZ10" s="66"/>
      <c r="BA10" s="66"/>
      <c r="BB10" s="66"/>
      <c r="BC10" s="66"/>
      <c r="BD10" s="66"/>
      <c r="BE10" s="162"/>
      <c r="BF10" s="162"/>
      <c r="BG10" s="162"/>
      <c r="BH10" s="162"/>
      <c r="BI10" s="162"/>
    </row>
    <row r="11" spans="1:61" ht="38.25" customHeight="1">
      <c r="A11" s="565" t="s">
        <v>73</v>
      </c>
      <c r="B11" s="516"/>
      <c r="C11" s="566" t="s">
        <v>74</v>
      </c>
      <c r="D11" s="516"/>
      <c r="E11" s="514" t="s">
        <v>75</v>
      </c>
      <c r="F11" s="515"/>
      <c r="G11" s="515"/>
      <c r="H11" s="516"/>
      <c r="I11" s="554" t="s">
        <v>76</v>
      </c>
      <c r="J11" s="515"/>
      <c r="K11" s="515"/>
      <c r="L11" s="555"/>
      <c r="M11" s="552" t="s">
        <v>77</v>
      </c>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53"/>
      <c r="AL11" s="560" t="s">
        <v>78</v>
      </c>
      <c r="AM11" s="549"/>
      <c r="AN11" s="549"/>
      <c r="AO11" s="550"/>
      <c r="AP11" s="77"/>
      <c r="AQ11" s="77"/>
      <c r="AR11" s="77"/>
      <c r="AS11" s="77"/>
      <c r="AT11" s="77"/>
      <c r="AU11" s="77"/>
      <c r="AV11" s="77"/>
      <c r="AW11" s="77"/>
      <c r="AX11" s="77"/>
      <c r="AY11" s="77"/>
      <c r="AZ11" s="77"/>
      <c r="BA11" s="77"/>
      <c r="BB11" s="77"/>
      <c r="BC11" s="77"/>
      <c r="BD11" s="77"/>
      <c r="BE11" s="164"/>
      <c r="BF11" s="164"/>
      <c r="BG11" s="164"/>
      <c r="BH11" s="164"/>
      <c r="BI11" s="164"/>
    </row>
    <row r="12" spans="1:61" ht="3.75" customHeight="1">
      <c r="A12" s="517"/>
      <c r="B12" s="518"/>
      <c r="C12" s="517"/>
      <c r="D12" s="518"/>
      <c r="E12" s="517"/>
      <c r="F12" s="461"/>
      <c r="G12" s="461"/>
      <c r="H12" s="518"/>
      <c r="I12" s="517"/>
      <c r="J12" s="461"/>
      <c r="K12" s="461"/>
      <c r="L12" s="556"/>
      <c r="M12" s="558" t="s">
        <v>79</v>
      </c>
      <c r="N12" s="555"/>
      <c r="O12" s="522" t="s">
        <v>80</v>
      </c>
      <c r="P12" s="515"/>
      <c r="Q12" s="515"/>
      <c r="R12" s="515"/>
      <c r="S12" s="515"/>
      <c r="T12" s="515"/>
      <c r="U12" s="515"/>
      <c r="V12" s="515"/>
      <c r="W12" s="515"/>
      <c r="X12" s="515"/>
      <c r="Y12" s="515"/>
      <c r="Z12" s="515"/>
      <c r="AA12" s="515"/>
      <c r="AB12" s="515"/>
      <c r="AC12" s="515"/>
      <c r="AD12" s="515"/>
      <c r="AE12" s="515"/>
      <c r="AF12" s="515"/>
      <c r="AG12" s="516"/>
      <c r="AH12" s="561" t="s">
        <v>81</v>
      </c>
      <c r="AI12" s="515"/>
      <c r="AJ12" s="515"/>
      <c r="AK12" s="555"/>
      <c r="AL12" s="562" t="s">
        <v>82</v>
      </c>
      <c r="AM12" s="516"/>
      <c r="AN12" s="563" t="s">
        <v>83</v>
      </c>
      <c r="AO12" s="555"/>
      <c r="AP12" s="66"/>
      <c r="AQ12" s="66"/>
      <c r="AR12" s="66"/>
      <c r="AS12" s="66"/>
      <c r="AT12" s="66"/>
      <c r="AU12" s="66"/>
      <c r="AV12" s="66"/>
      <c r="AW12" s="66"/>
      <c r="AX12" s="66"/>
      <c r="AY12" s="66"/>
      <c r="AZ12" s="66"/>
      <c r="BA12" s="66"/>
      <c r="BB12" s="66"/>
      <c r="BC12" s="66"/>
      <c r="BD12" s="66"/>
      <c r="BE12" s="162"/>
      <c r="BF12" s="162"/>
      <c r="BG12" s="162"/>
      <c r="BH12" s="162"/>
      <c r="BI12" s="162"/>
    </row>
    <row r="13" spans="1:61" ht="45" customHeight="1">
      <c r="A13" s="517"/>
      <c r="B13" s="518"/>
      <c r="C13" s="517"/>
      <c r="D13" s="518"/>
      <c r="E13" s="517"/>
      <c r="F13" s="461"/>
      <c r="G13" s="461"/>
      <c r="H13" s="518"/>
      <c r="I13" s="517"/>
      <c r="J13" s="461"/>
      <c r="K13" s="461"/>
      <c r="L13" s="556"/>
      <c r="M13" s="559"/>
      <c r="N13" s="556"/>
      <c r="O13" s="523"/>
      <c r="P13" s="520"/>
      <c r="Q13" s="520"/>
      <c r="R13" s="520"/>
      <c r="S13" s="520"/>
      <c r="T13" s="520"/>
      <c r="U13" s="520"/>
      <c r="V13" s="520"/>
      <c r="W13" s="520"/>
      <c r="X13" s="520"/>
      <c r="Y13" s="520"/>
      <c r="Z13" s="520"/>
      <c r="AA13" s="520"/>
      <c r="AB13" s="520"/>
      <c r="AC13" s="520"/>
      <c r="AD13" s="520"/>
      <c r="AE13" s="520"/>
      <c r="AF13" s="520"/>
      <c r="AG13" s="521"/>
      <c r="AH13" s="559"/>
      <c r="AI13" s="461"/>
      <c r="AJ13" s="461"/>
      <c r="AK13" s="556"/>
      <c r="AL13" s="517"/>
      <c r="AM13" s="518"/>
      <c r="AN13" s="559"/>
      <c r="AO13" s="556"/>
      <c r="AP13" s="66"/>
      <c r="AQ13" s="66"/>
      <c r="AR13" s="66"/>
      <c r="AS13" s="66"/>
      <c r="AT13" s="66"/>
      <c r="AU13" s="66"/>
      <c r="AV13" s="66"/>
      <c r="AW13" s="66"/>
      <c r="AX13" s="66"/>
      <c r="AY13" s="66"/>
      <c r="AZ13" s="66"/>
      <c r="BA13" s="66"/>
      <c r="BB13" s="66"/>
      <c r="BC13" s="66"/>
      <c r="BD13" s="66"/>
      <c r="BE13" s="162"/>
      <c r="BF13" s="162"/>
      <c r="BG13" s="162"/>
      <c r="BH13" s="162"/>
      <c r="BI13" s="162"/>
    </row>
    <row r="14" spans="1:61" ht="42.75" customHeight="1">
      <c r="A14" s="519"/>
      <c r="B14" s="521"/>
      <c r="C14" s="519"/>
      <c r="D14" s="521"/>
      <c r="E14" s="519"/>
      <c r="F14" s="520"/>
      <c r="G14" s="520"/>
      <c r="H14" s="521"/>
      <c r="I14" s="519"/>
      <c r="J14" s="520"/>
      <c r="K14" s="520"/>
      <c r="L14" s="557"/>
      <c r="M14" s="523"/>
      <c r="N14" s="557"/>
      <c r="O14" s="528" t="s">
        <v>84</v>
      </c>
      <c r="P14" s="529"/>
      <c r="Q14" s="79"/>
      <c r="R14" s="80"/>
      <c r="S14" s="524" t="s">
        <v>85</v>
      </c>
      <c r="T14" s="526"/>
      <c r="U14" s="524" t="s">
        <v>86</v>
      </c>
      <c r="V14" s="526"/>
      <c r="W14" s="524" t="s">
        <v>87</v>
      </c>
      <c r="X14" s="526"/>
      <c r="Y14" s="524" t="s">
        <v>88</v>
      </c>
      <c r="Z14" s="526"/>
      <c r="AA14" s="524" t="s">
        <v>89</v>
      </c>
      <c r="AB14" s="526"/>
      <c r="AC14" s="524" t="s">
        <v>90</v>
      </c>
      <c r="AD14" s="525"/>
      <c r="AE14" s="525"/>
      <c r="AF14" s="525"/>
      <c r="AG14" s="526"/>
      <c r="AH14" s="523"/>
      <c r="AI14" s="520"/>
      <c r="AJ14" s="520"/>
      <c r="AK14" s="557"/>
      <c r="AL14" s="519"/>
      <c r="AM14" s="521"/>
      <c r="AN14" s="523"/>
      <c r="AO14" s="557"/>
      <c r="AP14" s="66"/>
      <c r="AQ14" s="66"/>
      <c r="AR14" s="66"/>
      <c r="AS14" s="66"/>
      <c r="AT14" s="66"/>
      <c r="AU14" s="66"/>
      <c r="AV14" s="66"/>
      <c r="AW14" s="66"/>
      <c r="AX14" s="66"/>
      <c r="AY14" s="66"/>
      <c r="AZ14" s="66"/>
      <c r="BA14" s="66"/>
      <c r="BB14" s="66"/>
      <c r="BC14" s="66"/>
      <c r="BD14" s="66"/>
      <c r="BE14" s="162"/>
      <c r="BF14" s="162"/>
      <c r="BG14" s="162"/>
      <c r="BH14" s="162"/>
      <c r="BI14" s="162"/>
    </row>
    <row r="15" spans="1:61" ht="75" customHeight="1">
      <c r="A15" s="530" t="s">
        <v>91</v>
      </c>
      <c r="B15" s="532" t="s">
        <v>92</v>
      </c>
      <c r="C15" s="533" t="s">
        <v>93</v>
      </c>
      <c r="D15" s="533" t="s">
        <v>94</v>
      </c>
      <c r="E15" s="534" t="s">
        <v>95</v>
      </c>
      <c r="F15" s="534" t="s">
        <v>96</v>
      </c>
      <c r="G15" s="534" t="s">
        <v>97</v>
      </c>
      <c r="H15" s="534" t="s">
        <v>98</v>
      </c>
      <c r="I15" s="535" t="s">
        <v>99</v>
      </c>
      <c r="J15" s="535" t="s">
        <v>100</v>
      </c>
      <c r="K15" s="535" t="s">
        <v>101</v>
      </c>
      <c r="L15" s="535" t="s">
        <v>102</v>
      </c>
      <c r="M15" s="508" t="s">
        <v>103</v>
      </c>
      <c r="N15" s="508" t="s">
        <v>104</v>
      </c>
      <c r="O15" s="508" t="s">
        <v>105</v>
      </c>
      <c r="P15" s="512" t="s">
        <v>106</v>
      </c>
      <c r="Q15" s="536" t="s">
        <v>107</v>
      </c>
      <c r="R15" s="527" t="s">
        <v>106</v>
      </c>
      <c r="S15" s="508" t="s">
        <v>108</v>
      </c>
      <c r="T15" s="512" t="s">
        <v>106</v>
      </c>
      <c r="U15" s="508" t="s">
        <v>109</v>
      </c>
      <c r="V15" s="512" t="s">
        <v>106</v>
      </c>
      <c r="W15" s="508" t="s">
        <v>110</v>
      </c>
      <c r="X15" s="512" t="s">
        <v>106</v>
      </c>
      <c r="Y15" s="508" t="s">
        <v>111</v>
      </c>
      <c r="Z15" s="512" t="s">
        <v>106</v>
      </c>
      <c r="AA15" s="508" t="s">
        <v>112</v>
      </c>
      <c r="AB15" s="512" t="s">
        <v>106</v>
      </c>
      <c r="AC15" s="508" t="s">
        <v>113</v>
      </c>
      <c r="AD15" s="508" t="s">
        <v>114</v>
      </c>
      <c r="AE15" s="508" t="s">
        <v>115</v>
      </c>
      <c r="AF15" s="508" t="s">
        <v>116</v>
      </c>
      <c r="AG15" s="508" t="s">
        <v>117</v>
      </c>
      <c r="AH15" s="508" t="s">
        <v>118</v>
      </c>
      <c r="AI15" s="511" t="s">
        <v>99</v>
      </c>
      <c r="AJ15" s="508" t="s">
        <v>100</v>
      </c>
      <c r="AK15" s="508" t="s">
        <v>119</v>
      </c>
      <c r="AL15" s="509" t="s">
        <v>120</v>
      </c>
      <c r="AM15" s="509" t="s">
        <v>96</v>
      </c>
      <c r="AN15" s="510" t="s">
        <v>120</v>
      </c>
      <c r="AO15" s="510" t="s">
        <v>96</v>
      </c>
      <c r="AP15" s="66"/>
      <c r="AQ15" s="66"/>
      <c r="AR15" s="66"/>
      <c r="AS15" s="66"/>
      <c r="AT15" s="66"/>
      <c r="AU15" s="66"/>
      <c r="AV15" s="66"/>
      <c r="AW15" s="66"/>
      <c r="AX15" s="66"/>
      <c r="AY15" s="66"/>
      <c r="AZ15" s="66"/>
      <c r="BA15" s="66"/>
      <c r="BB15" s="66"/>
      <c r="BC15" s="66"/>
      <c r="BD15" s="66"/>
      <c r="BE15" s="67"/>
      <c r="BF15" s="67"/>
      <c r="BG15" s="67"/>
      <c r="BH15" s="67"/>
      <c r="BI15" s="67"/>
    </row>
    <row r="16" spans="1:61" ht="57" customHeight="1">
      <c r="A16" s="531"/>
      <c r="B16" s="502"/>
      <c r="C16" s="502"/>
      <c r="D16" s="502"/>
      <c r="E16" s="502"/>
      <c r="F16" s="502"/>
      <c r="G16" s="502"/>
      <c r="H16" s="502"/>
      <c r="I16" s="502"/>
      <c r="J16" s="502"/>
      <c r="K16" s="502"/>
      <c r="L16" s="502"/>
      <c r="M16" s="502"/>
      <c r="N16" s="502"/>
      <c r="O16" s="502"/>
      <c r="P16" s="502"/>
      <c r="Q16" s="502"/>
      <c r="R16" s="502"/>
      <c r="S16" s="502"/>
      <c r="T16" s="502"/>
      <c r="U16" s="502"/>
      <c r="V16" s="502"/>
      <c r="W16" s="502"/>
      <c r="X16" s="502"/>
      <c r="Y16" s="502"/>
      <c r="Z16" s="502"/>
      <c r="AA16" s="502"/>
      <c r="AB16" s="502"/>
      <c r="AC16" s="502"/>
      <c r="AD16" s="502"/>
      <c r="AE16" s="502"/>
      <c r="AF16" s="502"/>
      <c r="AG16" s="502"/>
      <c r="AH16" s="502"/>
      <c r="AI16" s="502"/>
      <c r="AJ16" s="502"/>
      <c r="AK16" s="502"/>
      <c r="AL16" s="502"/>
      <c r="AM16" s="502"/>
      <c r="AN16" s="502"/>
      <c r="AO16" s="502"/>
      <c r="AP16" s="66"/>
      <c r="AQ16" s="66"/>
      <c r="AR16" s="66"/>
      <c r="AS16" s="66"/>
      <c r="AT16" s="66"/>
      <c r="AU16" s="66"/>
      <c r="AV16" s="66"/>
      <c r="AW16" s="66"/>
      <c r="AX16" s="66"/>
      <c r="AY16" s="66"/>
      <c r="AZ16" s="66"/>
      <c r="BA16" s="66"/>
      <c r="BB16" s="66"/>
      <c r="BC16" s="66"/>
      <c r="BD16" s="66"/>
      <c r="BE16" s="67"/>
      <c r="BF16" s="67"/>
      <c r="BG16" s="67"/>
      <c r="BH16" s="67"/>
      <c r="BI16" s="67"/>
    </row>
    <row r="17" spans="1:41" ht="213" customHeight="1">
      <c r="A17" s="501" t="s">
        <v>27</v>
      </c>
      <c r="B17" s="507">
        <v>1</v>
      </c>
      <c r="C17" s="86" t="s">
        <v>229</v>
      </c>
      <c r="D17" s="86" t="s">
        <v>1300</v>
      </c>
      <c r="E17" s="501" t="s">
        <v>1301</v>
      </c>
      <c r="F17" s="501" t="s">
        <v>1302</v>
      </c>
      <c r="G17" s="86" t="s">
        <v>1303</v>
      </c>
      <c r="H17" s="507" t="s">
        <v>259</v>
      </c>
      <c r="I17" s="507" t="s">
        <v>126</v>
      </c>
      <c r="J17" s="501" t="s">
        <v>127</v>
      </c>
      <c r="K17" s="501" t="s">
        <v>128</v>
      </c>
      <c r="L17" s="501" t="s">
        <v>129</v>
      </c>
      <c r="M17" s="86" t="s">
        <v>1304</v>
      </c>
      <c r="N17" s="87" t="s">
        <v>131</v>
      </c>
      <c r="O17" s="86" t="s">
        <v>1305</v>
      </c>
      <c r="P17" s="87">
        <v>30</v>
      </c>
      <c r="Q17" s="87"/>
      <c r="R17" s="87"/>
      <c r="S17" s="86" t="s">
        <v>1306</v>
      </c>
      <c r="T17" s="87">
        <v>15</v>
      </c>
      <c r="U17" s="86" t="s">
        <v>1307</v>
      </c>
      <c r="V17" s="87">
        <v>15</v>
      </c>
      <c r="W17" s="86" t="s">
        <v>1308</v>
      </c>
      <c r="X17" s="87">
        <v>15</v>
      </c>
      <c r="Y17" s="86" t="s">
        <v>1309</v>
      </c>
      <c r="Z17" s="87">
        <v>15</v>
      </c>
      <c r="AA17" s="86" t="s">
        <v>1310</v>
      </c>
      <c r="AB17" s="87">
        <v>10</v>
      </c>
      <c r="AC17" s="87">
        <f t="shared" ref="AC17:AC18" si="0">P17+R17+T17+V17+X17+Z17+AB17</f>
        <v>100</v>
      </c>
      <c r="AD17" s="87" t="s">
        <v>138</v>
      </c>
      <c r="AE17" s="86" t="s">
        <v>139</v>
      </c>
      <c r="AF17" s="87" t="s">
        <v>138</v>
      </c>
      <c r="AG17" s="86" t="s">
        <v>140</v>
      </c>
      <c r="AH17" s="507" t="s">
        <v>138</v>
      </c>
      <c r="AI17" s="507" t="s">
        <v>141</v>
      </c>
      <c r="AJ17" s="507" t="s">
        <v>200</v>
      </c>
      <c r="AK17" s="501" t="s">
        <v>143</v>
      </c>
      <c r="AL17" s="87">
        <v>1</v>
      </c>
      <c r="AM17" s="108" t="s">
        <v>1311</v>
      </c>
      <c r="AN17" s="87">
        <v>1</v>
      </c>
      <c r="AO17" s="402" t="s">
        <v>1312</v>
      </c>
    </row>
    <row r="18" spans="1:41" ht="209.25" customHeight="1">
      <c r="A18" s="506"/>
      <c r="B18" s="506"/>
      <c r="C18" s="86" t="s">
        <v>245</v>
      </c>
      <c r="D18" s="86" t="s">
        <v>1313</v>
      </c>
      <c r="E18" s="506"/>
      <c r="F18" s="506"/>
      <c r="G18" s="86" t="s">
        <v>1314</v>
      </c>
      <c r="H18" s="506"/>
      <c r="I18" s="506"/>
      <c r="J18" s="506"/>
      <c r="K18" s="506"/>
      <c r="L18" s="506"/>
      <c r="M18" s="257" t="s">
        <v>1315</v>
      </c>
      <c r="N18" s="87" t="s">
        <v>131</v>
      </c>
      <c r="O18" s="86" t="s">
        <v>1316</v>
      </c>
      <c r="P18" s="87">
        <v>30</v>
      </c>
      <c r="Q18" s="87"/>
      <c r="R18" s="87"/>
      <c r="S18" s="86" t="s">
        <v>1317</v>
      </c>
      <c r="T18" s="87">
        <v>15</v>
      </c>
      <c r="U18" s="86" t="s">
        <v>1318</v>
      </c>
      <c r="V18" s="87">
        <v>15</v>
      </c>
      <c r="W18" s="86" t="s">
        <v>1319</v>
      </c>
      <c r="X18" s="87">
        <v>15</v>
      </c>
      <c r="Y18" s="86" t="s">
        <v>1320</v>
      </c>
      <c r="Z18" s="87">
        <v>15</v>
      </c>
      <c r="AA18" s="86" t="s">
        <v>1321</v>
      </c>
      <c r="AB18" s="87">
        <v>10</v>
      </c>
      <c r="AC18" s="87">
        <f t="shared" si="0"/>
        <v>100</v>
      </c>
      <c r="AD18" s="87" t="s">
        <v>138</v>
      </c>
      <c r="AE18" s="86" t="s">
        <v>139</v>
      </c>
      <c r="AF18" s="87" t="s">
        <v>138</v>
      </c>
      <c r="AG18" s="86" t="s">
        <v>140</v>
      </c>
      <c r="AH18" s="506"/>
      <c r="AI18" s="506"/>
      <c r="AJ18" s="506"/>
      <c r="AK18" s="506"/>
      <c r="AL18" s="87">
        <v>2</v>
      </c>
      <c r="AM18" s="314" t="s">
        <v>1864</v>
      </c>
      <c r="AN18" s="87">
        <v>2</v>
      </c>
      <c r="AO18" s="87"/>
    </row>
    <row r="19" spans="1:41" ht="204.75" customHeight="1">
      <c r="A19" s="506"/>
      <c r="B19" s="506"/>
      <c r="C19" s="86" t="s">
        <v>239</v>
      </c>
      <c r="D19" s="86" t="s">
        <v>1322</v>
      </c>
      <c r="E19" s="506"/>
      <c r="F19" s="506"/>
      <c r="G19" s="86" t="s">
        <v>1323</v>
      </c>
      <c r="H19" s="506"/>
      <c r="I19" s="506"/>
      <c r="J19" s="506"/>
      <c r="K19" s="506"/>
      <c r="L19" s="506"/>
      <c r="M19" s="251"/>
      <c r="N19" s="251"/>
      <c r="O19" s="251"/>
      <c r="P19" s="251"/>
      <c r="Q19" s="251"/>
      <c r="R19" s="251"/>
      <c r="S19" s="251"/>
      <c r="T19" s="251"/>
      <c r="U19" s="251"/>
      <c r="V19" s="251"/>
      <c r="W19" s="251"/>
      <c r="X19" s="251"/>
      <c r="Y19" s="251"/>
      <c r="Z19" s="251"/>
      <c r="AA19" s="251"/>
      <c r="AB19" s="251"/>
      <c r="AC19" s="251"/>
      <c r="AD19" s="251"/>
      <c r="AE19" s="251"/>
      <c r="AF19" s="87"/>
      <c r="AG19" s="251"/>
      <c r="AH19" s="506"/>
      <c r="AI19" s="506"/>
      <c r="AJ19" s="506"/>
      <c r="AK19" s="506"/>
      <c r="AL19" s="87">
        <v>3</v>
      </c>
      <c r="AM19" s="314" t="s">
        <v>1865</v>
      </c>
      <c r="AN19" s="87">
        <v>3</v>
      </c>
      <c r="AO19" s="316" t="s">
        <v>1908</v>
      </c>
    </row>
    <row r="20" spans="1:41" ht="45" customHeight="1">
      <c r="A20" s="506"/>
      <c r="B20" s="506"/>
      <c r="C20" s="86"/>
      <c r="D20" s="86"/>
      <c r="E20" s="506"/>
      <c r="F20" s="506"/>
      <c r="G20" s="86" t="s">
        <v>1324</v>
      </c>
      <c r="H20" s="506"/>
      <c r="I20" s="506"/>
      <c r="J20" s="506"/>
      <c r="K20" s="506"/>
      <c r="L20" s="506"/>
      <c r="M20" s="86"/>
      <c r="N20" s="87"/>
      <c r="O20" s="87"/>
      <c r="P20" s="87"/>
      <c r="Q20" s="87"/>
      <c r="R20" s="87"/>
      <c r="S20" s="87"/>
      <c r="T20" s="87"/>
      <c r="U20" s="87"/>
      <c r="V20" s="87"/>
      <c r="W20" s="87"/>
      <c r="X20" s="87"/>
      <c r="Y20" s="87"/>
      <c r="Z20" s="87"/>
      <c r="AA20" s="87"/>
      <c r="AB20" s="87"/>
      <c r="AC20" s="87"/>
      <c r="AD20" s="87"/>
      <c r="AE20" s="86"/>
      <c r="AF20" s="87"/>
      <c r="AG20" s="86"/>
      <c r="AH20" s="506"/>
      <c r="AI20" s="506"/>
      <c r="AJ20" s="506"/>
      <c r="AK20" s="506"/>
      <c r="AL20" s="87"/>
      <c r="AM20" s="87"/>
      <c r="AN20" s="87"/>
      <c r="AO20" s="87"/>
    </row>
    <row r="21" spans="1:41" ht="45" customHeight="1">
      <c r="A21" s="502"/>
      <c r="B21" s="502"/>
      <c r="C21" s="86"/>
      <c r="D21" s="86"/>
      <c r="E21" s="502"/>
      <c r="F21" s="502"/>
      <c r="G21" s="86" t="s">
        <v>1325</v>
      </c>
      <c r="H21" s="502"/>
      <c r="I21" s="502"/>
      <c r="J21" s="502"/>
      <c r="K21" s="502"/>
      <c r="L21" s="502"/>
      <c r="M21" s="87"/>
      <c r="N21" s="87"/>
      <c r="O21" s="87"/>
      <c r="P21" s="87"/>
      <c r="Q21" s="304"/>
      <c r="R21" s="304"/>
      <c r="S21" s="87"/>
      <c r="T21" s="87"/>
      <c r="U21" s="87"/>
      <c r="V21" s="87"/>
      <c r="W21" s="87"/>
      <c r="X21" s="87"/>
      <c r="Y21" s="87"/>
      <c r="Z21" s="87"/>
      <c r="AA21" s="87"/>
      <c r="AB21" s="87"/>
      <c r="AC21" s="87"/>
      <c r="AD21" s="87"/>
      <c r="AE21" s="86"/>
      <c r="AF21" s="87"/>
      <c r="AG21" s="86"/>
      <c r="AH21" s="502"/>
      <c r="AI21" s="502"/>
      <c r="AJ21" s="502"/>
      <c r="AK21" s="502"/>
      <c r="AL21" s="87"/>
      <c r="AM21" s="87"/>
      <c r="AN21" s="87"/>
      <c r="AO21" s="87"/>
    </row>
    <row r="22" spans="1:41" ht="15.75" customHeight="1">
      <c r="A22" s="94"/>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209"/>
      <c r="AH22" s="95"/>
      <c r="AI22" s="94"/>
      <c r="AJ22" s="95"/>
      <c r="AK22" s="94"/>
      <c r="AL22" s="94"/>
      <c r="AM22" s="94"/>
      <c r="AN22" s="94"/>
      <c r="AO22" s="94"/>
    </row>
    <row r="23" spans="1:41" ht="270">
      <c r="A23" s="501" t="s">
        <v>27</v>
      </c>
      <c r="B23" s="656">
        <v>2</v>
      </c>
      <c r="C23" s="86" t="s">
        <v>229</v>
      </c>
      <c r="D23" s="86" t="s">
        <v>1326</v>
      </c>
      <c r="E23" s="501" t="s">
        <v>1327</v>
      </c>
      <c r="F23" s="501" t="s">
        <v>1328</v>
      </c>
      <c r="G23" s="86" t="s">
        <v>1329</v>
      </c>
      <c r="H23" s="507" t="s">
        <v>259</v>
      </c>
      <c r="I23" s="507" t="s">
        <v>199</v>
      </c>
      <c r="J23" s="501" t="s">
        <v>127</v>
      </c>
      <c r="K23" s="501" t="s">
        <v>128</v>
      </c>
      <c r="L23" s="501" t="s">
        <v>129</v>
      </c>
      <c r="M23" s="86" t="s">
        <v>1330</v>
      </c>
      <c r="N23" s="87" t="s">
        <v>131</v>
      </c>
      <c r="O23" s="86" t="s">
        <v>1331</v>
      </c>
      <c r="P23" s="87">
        <v>30</v>
      </c>
      <c r="Q23" s="87"/>
      <c r="R23" s="87"/>
      <c r="S23" s="86" t="s">
        <v>1332</v>
      </c>
      <c r="T23" s="87">
        <v>15</v>
      </c>
      <c r="U23" s="86" t="s">
        <v>1333</v>
      </c>
      <c r="V23" s="87">
        <v>15</v>
      </c>
      <c r="W23" s="86" t="s">
        <v>1334</v>
      </c>
      <c r="X23" s="87">
        <v>15</v>
      </c>
      <c r="Y23" s="86" t="s">
        <v>1335</v>
      </c>
      <c r="Z23" s="87">
        <v>15</v>
      </c>
      <c r="AA23" s="86" t="s">
        <v>1336</v>
      </c>
      <c r="AB23" s="87">
        <v>10</v>
      </c>
      <c r="AC23" s="87">
        <f t="shared" ref="AC23:AC24" si="1">P23+R23+T23+V23+X23+Z23+AB23</f>
        <v>100</v>
      </c>
      <c r="AD23" s="87" t="s">
        <v>138</v>
      </c>
      <c r="AE23" s="86" t="s">
        <v>139</v>
      </c>
      <c r="AF23" s="87" t="s">
        <v>138</v>
      </c>
      <c r="AG23" s="86" t="s">
        <v>140</v>
      </c>
      <c r="AH23" s="507" t="s">
        <v>138</v>
      </c>
      <c r="AI23" s="507" t="s">
        <v>141</v>
      </c>
      <c r="AJ23" s="507" t="s">
        <v>142</v>
      </c>
      <c r="AK23" s="501" t="s">
        <v>143</v>
      </c>
      <c r="AL23" s="87">
        <v>1</v>
      </c>
      <c r="AM23" s="108" t="s">
        <v>1337</v>
      </c>
      <c r="AN23" s="87">
        <v>1</v>
      </c>
      <c r="AO23" s="108" t="s">
        <v>1338</v>
      </c>
    </row>
    <row r="24" spans="1:41" ht="309" customHeight="1">
      <c r="A24" s="506"/>
      <c r="B24" s="506"/>
      <c r="C24" s="106"/>
      <c r="D24" s="106"/>
      <c r="E24" s="506"/>
      <c r="F24" s="506"/>
      <c r="G24" s="86" t="s">
        <v>1339</v>
      </c>
      <c r="H24" s="506"/>
      <c r="I24" s="506"/>
      <c r="J24" s="506"/>
      <c r="K24" s="506"/>
      <c r="L24" s="506"/>
      <c r="M24" s="86" t="s">
        <v>1340</v>
      </c>
      <c r="N24" s="87" t="s">
        <v>158</v>
      </c>
      <c r="O24" s="86" t="s">
        <v>1331</v>
      </c>
      <c r="P24" s="87">
        <v>30</v>
      </c>
      <c r="Q24" s="87"/>
      <c r="R24" s="87"/>
      <c r="S24" s="86" t="s">
        <v>1341</v>
      </c>
      <c r="T24" s="87">
        <v>15</v>
      </c>
      <c r="U24" s="86" t="s">
        <v>1342</v>
      </c>
      <c r="V24" s="87">
        <v>15</v>
      </c>
      <c r="W24" s="86" t="s">
        <v>1343</v>
      </c>
      <c r="X24" s="87">
        <v>15</v>
      </c>
      <c r="Y24" s="86" t="s">
        <v>1344</v>
      </c>
      <c r="Z24" s="87">
        <v>15</v>
      </c>
      <c r="AA24" s="86" t="s">
        <v>1345</v>
      </c>
      <c r="AB24" s="87">
        <v>10</v>
      </c>
      <c r="AC24" s="87">
        <f t="shared" si="1"/>
        <v>100</v>
      </c>
      <c r="AD24" s="87" t="s">
        <v>138</v>
      </c>
      <c r="AE24" s="86" t="s">
        <v>139</v>
      </c>
      <c r="AF24" s="87" t="s">
        <v>138</v>
      </c>
      <c r="AG24" s="86" t="s">
        <v>140</v>
      </c>
      <c r="AH24" s="506"/>
      <c r="AI24" s="506"/>
      <c r="AJ24" s="506"/>
      <c r="AK24" s="506"/>
      <c r="AL24" s="87">
        <v>2</v>
      </c>
      <c r="AM24" s="314" t="s">
        <v>1866</v>
      </c>
      <c r="AN24" s="87">
        <v>2</v>
      </c>
      <c r="AO24" s="314"/>
    </row>
    <row r="25" spans="1:41" ht="219.75" customHeight="1">
      <c r="A25" s="502"/>
      <c r="B25" s="502"/>
      <c r="C25" s="106"/>
      <c r="D25" s="106"/>
      <c r="E25" s="502"/>
      <c r="F25" s="502"/>
      <c r="G25" s="86" t="s">
        <v>1346</v>
      </c>
      <c r="H25" s="502"/>
      <c r="I25" s="502"/>
      <c r="J25" s="502"/>
      <c r="K25" s="502"/>
      <c r="L25" s="502"/>
      <c r="M25" s="257" t="s">
        <v>1304</v>
      </c>
      <c r="N25" s="87" t="s">
        <v>131</v>
      </c>
      <c r="O25" s="86" t="s">
        <v>1347</v>
      </c>
      <c r="P25" s="87">
        <v>30</v>
      </c>
      <c r="Q25" s="87"/>
      <c r="R25" s="87"/>
      <c r="S25" s="86" t="s">
        <v>1348</v>
      </c>
      <c r="T25" s="87">
        <v>15</v>
      </c>
      <c r="U25" s="86" t="s">
        <v>1349</v>
      </c>
      <c r="V25" s="87">
        <v>15</v>
      </c>
      <c r="W25" s="86" t="s">
        <v>1308</v>
      </c>
      <c r="X25" s="87">
        <v>15</v>
      </c>
      <c r="Y25" s="86" t="s">
        <v>1309</v>
      </c>
      <c r="Z25" s="87">
        <v>15</v>
      </c>
      <c r="AA25" s="86" t="s">
        <v>1310</v>
      </c>
      <c r="AB25" s="87">
        <v>10</v>
      </c>
      <c r="AC25" s="87">
        <v>100</v>
      </c>
      <c r="AD25" s="87" t="s">
        <v>138</v>
      </c>
      <c r="AE25" s="86" t="s">
        <v>139</v>
      </c>
      <c r="AF25" s="87" t="s">
        <v>138</v>
      </c>
      <c r="AG25" s="86" t="s">
        <v>140</v>
      </c>
      <c r="AH25" s="502"/>
      <c r="AI25" s="502"/>
      <c r="AJ25" s="502"/>
      <c r="AK25" s="502"/>
      <c r="AL25" s="87">
        <v>3</v>
      </c>
      <c r="AM25" s="314" t="s">
        <v>1867</v>
      </c>
      <c r="AN25" s="87">
        <v>3</v>
      </c>
      <c r="AO25" s="316" t="s">
        <v>1909</v>
      </c>
    </row>
    <row r="26" spans="1:41" ht="15.75" customHeight="1">
      <c r="A26" s="94"/>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209"/>
      <c r="AH26" s="95"/>
      <c r="AI26" s="94"/>
      <c r="AJ26" s="95"/>
      <c r="AK26" s="94"/>
      <c r="AL26" s="94"/>
      <c r="AM26" s="94"/>
      <c r="AN26" s="94"/>
      <c r="AO26" s="94"/>
    </row>
    <row r="27" spans="1:41" ht="300" customHeight="1">
      <c r="A27" s="501" t="s">
        <v>27</v>
      </c>
      <c r="B27" s="656">
        <v>3</v>
      </c>
      <c r="C27" s="86" t="s">
        <v>146</v>
      </c>
      <c r="D27" s="86" t="s">
        <v>1350</v>
      </c>
      <c r="E27" s="501" t="s">
        <v>1351</v>
      </c>
      <c r="F27" s="501" t="s">
        <v>1352</v>
      </c>
      <c r="G27" s="86" t="s">
        <v>1353</v>
      </c>
      <c r="H27" s="507" t="s">
        <v>259</v>
      </c>
      <c r="I27" s="507" t="s">
        <v>126</v>
      </c>
      <c r="J27" s="501" t="s">
        <v>127</v>
      </c>
      <c r="K27" s="501" t="s">
        <v>128</v>
      </c>
      <c r="L27" s="501" t="s">
        <v>129</v>
      </c>
      <c r="M27" s="86" t="s">
        <v>1354</v>
      </c>
      <c r="N27" s="87" t="s">
        <v>158</v>
      </c>
      <c r="O27" s="86" t="s">
        <v>1355</v>
      </c>
      <c r="P27" s="87">
        <v>30</v>
      </c>
      <c r="Q27" s="87"/>
      <c r="R27" s="87"/>
      <c r="S27" s="86" t="s">
        <v>1356</v>
      </c>
      <c r="T27" s="87">
        <v>15</v>
      </c>
      <c r="U27" s="86" t="s">
        <v>1357</v>
      </c>
      <c r="V27" s="87">
        <v>15</v>
      </c>
      <c r="W27" s="86" t="s">
        <v>1358</v>
      </c>
      <c r="X27" s="87">
        <v>15</v>
      </c>
      <c r="Y27" s="86" t="s">
        <v>1359</v>
      </c>
      <c r="Z27" s="87">
        <v>15</v>
      </c>
      <c r="AA27" s="87" t="s">
        <v>1360</v>
      </c>
      <c r="AB27" s="87">
        <v>10</v>
      </c>
      <c r="AC27" s="87">
        <f t="shared" ref="AC27:AC29" si="2">P27+R27+T27+V27+X27+Z27+AB27</f>
        <v>100</v>
      </c>
      <c r="AD27" s="87" t="s">
        <v>138</v>
      </c>
      <c r="AE27" s="86" t="s">
        <v>139</v>
      </c>
      <c r="AF27" s="87" t="s">
        <v>138</v>
      </c>
      <c r="AG27" s="86" t="s">
        <v>140</v>
      </c>
      <c r="AH27" s="507" t="s">
        <v>138</v>
      </c>
      <c r="AI27" s="507" t="s">
        <v>141</v>
      </c>
      <c r="AJ27" s="507" t="s">
        <v>142</v>
      </c>
      <c r="AK27" s="501" t="s">
        <v>143</v>
      </c>
      <c r="AL27" s="87">
        <v>1</v>
      </c>
      <c r="AM27" s="108" t="s">
        <v>1361</v>
      </c>
      <c r="AN27" s="87">
        <v>1</v>
      </c>
      <c r="AO27" s="314" t="s">
        <v>1362</v>
      </c>
    </row>
    <row r="28" spans="1:41" ht="300">
      <c r="A28" s="506"/>
      <c r="B28" s="506"/>
      <c r="C28" s="86" t="s">
        <v>162</v>
      </c>
      <c r="D28" s="86" t="s">
        <v>1363</v>
      </c>
      <c r="E28" s="506"/>
      <c r="F28" s="506"/>
      <c r="G28" s="86" t="s">
        <v>1364</v>
      </c>
      <c r="H28" s="506"/>
      <c r="I28" s="506"/>
      <c r="J28" s="506"/>
      <c r="K28" s="506"/>
      <c r="L28" s="506"/>
      <c r="M28" s="86" t="s">
        <v>1365</v>
      </c>
      <c r="N28" s="87" t="s">
        <v>131</v>
      </c>
      <c r="O28" s="86" t="s">
        <v>1355</v>
      </c>
      <c r="P28" s="87">
        <v>30</v>
      </c>
      <c r="Q28" s="87"/>
      <c r="R28" s="87"/>
      <c r="S28" s="86" t="s">
        <v>1366</v>
      </c>
      <c r="T28" s="87">
        <v>15</v>
      </c>
      <c r="U28" s="86" t="s">
        <v>1367</v>
      </c>
      <c r="V28" s="87">
        <v>15</v>
      </c>
      <c r="W28" s="86" t="s">
        <v>1368</v>
      </c>
      <c r="X28" s="87">
        <v>15</v>
      </c>
      <c r="Y28" s="86" t="s">
        <v>1369</v>
      </c>
      <c r="Z28" s="87">
        <v>15</v>
      </c>
      <c r="AA28" s="86" t="s">
        <v>1370</v>
      </c>
      <c r="AB28" s="87">
        <v>10</v>
      </c>
      <c r="AC28" s="87">
        <f t="shared" si="2"/>
        <v>100</v>
      </c>
      <c r="AD28" s="87" t="s">
        <v>138</v>
      </c>
      <c r="AE28" s="86" t="s">
        <v>139</v>
      </c>
      <c r="AF28" s="87" t="s">
        <v>138</v>
      </c>
      <c r="AG28" s="86" t="s">
        <v>140</v>
      </c>
      <c r="AH28" s="506"/>
      <c r="AI28" s="506"/>
      <c r="AJ28" s="506"/>
      <c r="AK28" s="506"/>
      <c r="AL28" s="87">
        <v>2</v>
      </c>
      <c r="AM28" s="314" t="s">
        <v>1868</v>
      </c>
      <c r="AN28" s="87">
        <v>2</v>
      </c>
      <c r="AO28" s="106"/>
    </row>
    <row r="29" spans="1:41" ht="257.25" customHeight="1">
      <c r="A29" s="506"/>
      <c r="B29" s="506"/>
      <c r="C29" s="86" t="s">
        <v>233</v>
      </c>
      <c r="D29" s="86" t="s">
        <v>1371</v>
      </c>
      <c r="E29" s="506"/>
      <c r="F29" s="506"/>
      <c r="G29" s="86" t="s">
        <v>1372</v>
      </c>
      <c r="H29" s="506"/>
      <c r="I29" s="506"/>
      <c r="J29" s="506"/>
      <c r="K29" s="506"/>
      <c r="L29" s="506"/>
      <c r="M29" s="86" t="s">
        <v>1373</v>
      </c>
      <c r="N29" s="87" t="s">
        <v>131</v>
      </c>
      <c r="O29" s="86" t="s">
        <v>1374</v>
      </c>
      <c r="P29" s="87">
        <v>30</v>
      </c>
      <c r="Q29" s="87"/>
      <c r="R29" s="87"/>
      <c r="S29" s="86" t="s">
        <v>1375</v>
      </c>
      <c r="T29" s="87">
        <v>15</v>
      </c>
      <c r="U29" s="86" t="s">
        <v>1376</v>
      </c>
      <c r="V29" s="87">
        <v>15</v>
      </c>
      <c r="W29" s="86" t="s">
        <v>1377</v>
      </c>
      <c r="X29" s="87">
        <v>15</v>
      </c>
      <c r="Y29" s="86" t="s">
        <v>1378</v>
      </c>
      <c r="Z29" s="87">
        <v>15</v>
      </c>
      <c r="AA29" s="87" t="s">
        <v>1379</v>
      </c>
      <c r="AB29" s="87">
        <v>10</v>
      </c>
      <c r="AC29" s="87">
        <f t="shared" si="2"/>
        <v>100</v>
      </c>
      <c r="AD29" s="87" t="s">
        <v>138</v>
      </c>
      <c r="AE29" s="86" t="s">
        <v>139</v>
      </c>
      <c r="AF29" s="87" t="s">
        <v>138</v>
      </c>
      <c r="AG29" s="86" t="s">
        <v>140</v>
      </c>
      <c r="AH29" s="506"/>
      <c r="AI29" s="506"/>
      <c r="AJ29" s="506"/>
      <c r="AK29" s="506"/>
      <c r="AL29" s="87">
        <v>3</v>
      </c>
      <c r="AM29" s="402" t="s">
        <v>1873</v>
      </c>
      <c r="AN29" s="87">
        <v>3</v>
      </c>
      <c r="AO29" s="290" t="s">
        <v>1910</v>
      </c>
    </row>
    <row r="30" spans="1:41" ht="52.5" customHeight="1">
      <c r="A30" s="502"/>
      <c r="B30" s="502"/>
      <c r="C30" s="86" t="s">
        <v>121</v>
      </c>
      <c r="D30" s="86" t="s">
        <v>1380</v>
      </c>
      <c r="E30" s="502"/>
      <c r="F30" s="502"/>
      <c r="G30" s="86" t="s">
        <v>1381</v>
      </c>
      <c r="H30" s="502"/>
      <c r="I30" s="502"/>
      <c r="J30" s="502"/>
      <c r="K30" s="502"/>
      <c r="L30" s="502"/>
      <c r="M30" s="86"/>
      <c r="N30" s="87"/>
      <c r="O30" s="86"/>
      <c r="P30" s="87"/>
      <c r="Q30" s="87"/>
      <c r="R30" s="87"/>
      <c r="S30" s="86"/>
      <c r="T30" s="87"/>
      <c r="U30" s="86"/>
      <c r="V30" s="87"/>
      <c r="W30" s="86"/>
      <c r="X30" s="87"/>
      <c r="Y30" s="86"/>
      <c r="Z30" s="87"/>
      <c r="AA30" s="87"/>
      <c r="AB30" s="87"/>
      <c r="AC30" s="87"/>
      <c r="AD30" s="87"/>
      <c r="AE30" s="86"/>
      <c r="AF30" s="87"/>
      <c r="AG30" s="86"/>
      <c r="AH30" s="502"/>
      <c r="AI30" s="502"/>
      <c r="AJ30" s="502"/>
      <c r="AK30" s="502"/>
      <c r="AL30" s="87"/>
      <c r="AM30" s="106"/>
      <c r="AN30" s="87"/>
      <c r="AO30" s="106"/>
    </row>
    <row r="31" spans="1:41" ht="15.75" customHeight="1">
      <c r="A31" s="9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5"/>
      <c r="AI31" s="94"/>
      <c r="AJ31" s="95"/>
      <c r="AK31" s="94"/>
      <c r="AL31" s="94"/>
      <c r="AM31" s="94"/>
      <c r="AN31" s="94"/>
      <c r="AO31" s="94"/>
    </row>
    <row r="32" spans="1:41" ht="164.25" customHeight="1">
      <c r="A32" s="501" t="s">
        <v>27</v>
      </c>
      <c r="B32" s="656">
        <v>4</v>
      </c>
      <c r="C32" s="86" t="s">
        <v>236</v>
      </c>
      <c r="D32" s="86" t="s">
        <v>1382</v>
      </c>
      <c r="E32" s="656" t="s">
        <v>1383</v>
      </c>
      <c r="F32" s="644" t="s">
        <v>1384</v>
      </c>
      <c r="G32" s="316" t="s">
        <v>1385</v>
      </c>
      <c r="H32" s="501" t="s">
        <v>12</v>
      </c>
      <c r="I32" s="507" t="s">
        <v>199</v>
      </c>
      <c r="J32" s="501" t="s">
        <v>232</v>
      </c>
      <c r="K32" s="501" t="s">
        <v>222</v>
      </c>
      <c r="L32" s="501" t="s">
        <v>201</v>
      </c>
      <c r="M32" s="257" t="s">
        <v>1386</v>
      </c>
      <c r="N32" s="87" t="s">
        <v>131</v>
      </c>
      <c r="O32" s="86" t="s">
        <v>1387</v>
      </c>
      <c r="P32" s="86">
        <v>30</v>
      </c>
      <c r="Q32" s="86" t="s">
        <v>1388</v>
      </c>
      <c r="R32" s="86">
        <v>15</v>
      </c>
      <c r="S32" s="86" t="s">
        <v>1388</v>
      </c>
      <c r="T32" s="86">
        <v>15</v>
      </c>
      <c r="U32" s="86" t="s">
        <v>1389</v>
      </c>
      <c r="V32" s="86">
        <v>15</v>
      </c>
      <c r="W32" s="86" t="s">
        <v>1390</v>
      </c>
      <c r="X32" s="86">
        <v>15</v>
      </c>
      <c r="Y32" s="86" t="s">
        <v>1391</v>
      </c>
      <c r="Z32" s="86">
        <v>15</v>
      </c>
      <c r="AA32" s="86" t="s">
        <v>1392</v>
      </c>
      <c r="AB32" s="87">
        <v>10</v>
      </c>
      <c r="AC32" s="257">
        <v>100</v>
      </c>
      <c r="AD32" s="257" t="s">
        <v>138</v>
      </c>
      <c r="AE32" s="257" t="s">
        <v>139</v>
      </c>
      <c r="AF32" s="86" t="s">
        <v>138</v>
      </c>
      <c r="AG32" s="86" t="s">
        <v>140</v>
      </c>
      <c r="AH32" s="507" t="s">
        <v>138</v>
      </c>
      <c r="AI32" s="507" t="s">
        <v>141</v>
      </c>
      <c r="AJ32" s="507" t="s">
        <v>200</v>
      </c>
      <c r="AK32" s="501" t="s">
        <v>143</v>
      </c>
      <c r="AL32" s="87">
        <v>1</v>
      </c>
      <c r="AM32" s="314" t="s">
        <v>1393</v>
      </c>
      <c r="AN32" s="87">
        <v>1</v>
      </c>
      <c r="AO32" s="317" t="s">
        <v>1394</v>
      </c>
    </row>
    <row r="33" spans="1:41" ht="64.5" customHeight="1">
      <c r="A33" s="506"/>
      <c r="B33" s="506"/>
      <c r="C33" s="257" t="s">
        <v>239</v>
      </c>
      <c r="D33" s="257" t="s">
        <v>1395</v>
      </c>
      <c r="E33" s="506"/>
      <c r="F33" s="506"/>
      <c r="G33" s="316" t="s">
        <v>1396</v>
      </c>
      <c r="H33" s="506"/>
      <c r="I33" s="506"/>
      <c r="J33" s="506"/>
      <c r="K33" s="506"/>
      <c r="L33" s="506"/>
      <c r="M33" s="257" t="s">
        <v>1397</v>
      </c>
      <c r="N33" s="87" t="s">
        <v>131</v>
      </c>
      <c r="O33" s="318" t="s">
        <v>1398</v>
      </c>
      <c r="P33" s="86">
        <v>30</v>
      </c>
      <c r="Q33" s="86" t="s">
        <v>1388</v>
      </c>
      <c r="R33" s="86">
        <v>15</v>
      </c>
      <c r="S33" s="86" t="s">
        <v>1388</v>
      </c>
      <c r="T33" s="86">
        <v>15</v>
      </c>
      <c r="U33" s="86" t="s">
        <v>1399</v>
      </c>
      <c r="V33" s="86">
        <v>15</v>
      </c>
      <c r="W33" s="86" t="s">
        <v>1390</v>
      </c>
      <c r="X33" s="86">
        <v>15</v>
      </c>
      <c r="Y33" s="86" t="s">
        <v>1400</v>
      </c>
      <c r="Z33" s="86">
        <v>15</v>
      </c>
      <c r="AA33" s="86" t="s">
        <v>1401</v>
      </c>
      <c r="AB33" s="87">
        <v>10</v>
      </c>
      <c r="AC33" s="257">
        <v>100</v>
      </c>
      <c r="AD33" s="257" t="s">
        <v>138</v>
      </c>
      <c r="AE33" s="257" t="s">
        <v>139</v>
      </c>
      <c r="AF33" s="86" t="s">
        <v>138</v>
      </c>
      <c r="AG33" s="86" t="s">
        <v>140</v>
      </c>
      <c r="AH33" s="506"/>
      <c r="AI33" s="506"/>
      <c r="AJ33" s="506"/>
      <c r="AK33" s="506"/>
      <c r="AL33" s="87">
        <v>2</v>
      </c>
      <c r="AM33" s="402" t="s">
        <v>1869</v>
      </c>
      <c r="AN33" s="87">
        <v>2</v>
      </c>
      <c r="AO33" s="337"/>
    </row>
    <row r="34" spans="1:41" ht="221.25" customHeight="1">
      <c r="A34" s="502"/>
      <c r="B34" s="502"/>
      <c r="C34" s="257" t="s">
        <v>225</v>
      </c>
      <c r="D34" s="257" t="s">
        <v>1402</v>
      </c>
      <c r="E34" s="502"/>
      <c r="F34" s="502"/>
      <c r="G34" s="257" t="s">
        <v>1403</v>
      </c>
      <c r="H34" s="502"/>
      <c r="I34" s="502"/>
      <c r="J34" s="502"/>
      <c r="K34" s="502"/>
      <c r="L34" s="502"/>
      <c r="M34" s="257" t="s">
        <v>1404</v>
      </c>
      <c r="N34" s="87" t="s">
        <v>158</v>
      </c>
      <c r="O34" s="86" t="s">
        <v>1387</v>
      </c>
      <c r="P34" s="86">
        <v>30</v>
      </c>
      <c r="Q34" s="86" t="s">
        <v>1405</v>
      </c>
      <c r="R34" s="86">
        <v>0</v>
      </c>
      <c r="S34" s="257" t="s">
        <v>1405</v>
      </c>
      <c r="T34" s="86">
        <v>15</v>
      </c>
      <c r="U34" s="86" t="s">
        <v>1406</v>
      </c>
      <c r="V34" s="86">
        <v>15</v>
      </c>
      <c r="W34" s="86" t="s">
        <v>1407</v>
      </c>
      <c r="X34" s="86">
        <v>15</v>
      </c>
      <c r="Y34" s="257" t="s">
        <v>1408</v>
      </c>
      <c r="Z34" s="86">
        <v>15</v>
      </c>
      <c r="AA34" s="86" t="s">
        <v>1409</v>
      </c>
      <c r="AB34" s="87">
        <v>10</v>
      </c>
      <c r="AC34" s="257">
        <v>100</v>
      </c>
      <c r="AD34" s="257" t="s">
        <v>138</v>
      </c>
      <c r="AE34" s="257" t="s">
        <v>139</v>
      </c>
      <c r="AF34" s="86" t="s">
        <v>138</v>
      </c>
      <c r="AG34" s="257" t="s">
        <v>140</v>
      </c>
      <c r="AH34" s="502"/>
      <c r="AI34" s="502"/>
      <c r="AJ34" s="502"/>
      <c r="AK34" s="502"/>
      <c r="AL34" s="87">
        <v>3</v>
      </c>
      <c r="AM34" s="402" t="s">
        <v>1870</v>
      </c>
      <c r="AN34" s="87">
        <v>3</v>
      </c>
      <c r="AO34" s="337" t="s">
        <v>1911</v>
      </c>
    </row>
    <row r="35" spans="1:41" ht="15.75" customHeight="1">
      <c r="A35" s="9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5"/>
      <c r="AI35" s="94"/>
      <c r="AJ35" s="95"/>
      <c r="AK35" s="94"/>
      <c r="AL35" s="94"/>
      <c r="AM35" s="94"/>
      <c r="AN35" s="94"/>
      <c r="AO35" s="94"/>
    </row>
    <row r="36" spans="1:41" ht="82.5" customHeight="1">
      <c r="A36" s="501" t="s">
        <v>27</v>
      </c>
      <c r="B36" s="656">
        <v>5</v>
      </c>
      <c r="C36" s="86" t="s">
        <v>162</v>
      </c>
      <c r="D36" s="86" t="s">
        <v>1410</v>
      </c>
      <c r="E36" s="656" t="s">
        <v>1411</v>
      </c>
      <c r="F36" s="501" t="s">
        <v>1412</v>
      </c>
      <c r="G36" s="86" t="s">
        <v>1413</v>
      </c>
      <c r="H36" s="501" t="s">
        <v>12</v>
      </c>
      <c r="I36" s="507" t="s">
        <v>141</v>
      </c>
      <c r="J36" s="501" t="s">
        <v>232</v>
      </c>
      <c r="K36" s="501" t="s">
        <v>128</v>
      </c>
      <c r="L36" s="644" t="s">
        <v>201</v>
      </c>
      <c r="M36" s="257" t="s">
        <v>1414</v>
      </c>
      <c r="N36" s="88" t="s">
        <v>131</v>
      </c>
      <c r="O36" s="86" t="s">
        <v>1387</v>
      </c>
      <c r="P36" s="87">
        <v>30</v>
      </c>
      <c r="Q36" s="87"/>
      <c r="R36" s="87"/>
      <c r="S36" s="86" t="s">
        <v>1415</v>
      </c>
      <c r="T36" s="87">
        <v>15</v>
      </c>
      <c r="U36" s="86" t="s">
        <v>1416</v>
      </c>
      <c r="V36" s="87">
        <v>15</v>
      </c>
      <c r="W36" s="86" t="s">
        <v>1417</v>
      </c>
      <c r="X36" s="87">
        <v>15</v>
      </c>
      <c r="Y36" s="86" t="s">
        <v>1418</v>
      </c>
      <c r="Z36" s="87">
        <v>15</v>
      </c>
      <c r="AA36" s="86" t="s">
        <v>1419</v>
      </c>
      <c r="AB36" s="87">
        <v>10</v>
      </c>
      <c r="AC36" s="88">
        <f t="shared" ref="AC36:AC38" si="3">P36+R36+T36+V36+X36+Z36+AB36</f>
        <v>100</v>
      </c>
      <c r="AD36" s="88" t="s">
        <v>138</v>
      </c>
      <c r="AE36" s="257" t="s">
        <v>139</v>
      </c>
      <c r="AF36" s="87" t="s">
        <v>138</v>
      </c>
      <c r="AG36" s="86" t="s">
        <v>140</v>
      </c>
      <c r="AH36" s="507" t="s">
        <v>138</v>
      </c>
      <c r="AI36" s="507" t="s">
        <v>141</v>
      </c>
      <c r="AJ36" s="507" t="s">
        <v>232</v>
      </c>
      <c r="AK36" s="501" t="s">
        <v>128</v>
      </c>
      <c r="AL36" s="87">
        <v>1</v>
      </c>
      <c r="AM36" s="108" t="s">
        <v>1420</v>
      </c>
      <c r="AN36" s="87">
        <v>1</v>
      </c>
      <c r="AO36" s="149" t="s">
        <v>1421</v>
      </c>
    </row>
    <row r="37" spans="1:41" ht="66.75" customHeight="1">
      <c r="A37" s="506"/>
      <c r="B37" s="506"/>
      <c r="C37" s="86" t="s">
        <v>162</v>
      </c>
      <c r="D37" s="86" t="s">
        <v>1422</v>
      </c>
      <c r="E37" s="506"/>
      <c r="F37" s="506"/>
      <c r="G37" s="86" t="s">
        <v>1423</v>
      </c>
      <c r="H37" s="506"/>
      <c r="I37" s="506"/>
      <c r="J37" s="506"/>
      <c r="K37" s="506"/>
      <c r="L37" s="506"/>
      <c r="M37" s="257" t="s">
        <v>1424</v>
      </c>
      <c r="N37" s="88" t="s">
        <v>131</v>
      </c>
      <c r="O37" s="86" t="s">
        <v>1387</v>
      </c>
      <c r="P37" s="87">
        <v>30</v>
      </c>
      <c r="Q37" s="87"/>
      <c r="R37" s="87"/>
      <c r="S37" s="86" t="s">
        <v>1425</v>
      </c>
      <c r="T37" s="87">
        <v>15</v>
      </c>
      <c r="U37" s="86" t="s">
        <v>1426</v>
      </c>
      <c r="V37" s="87">
        <v>15</v>
      </c>
      <c r="W37" s="86" t="s">
        <v>1427</v>
      </c>
      <c r="X37" s="87">
        <v>15</v>
      </c>
      <c r="Y37" s="86" t="s">
        <v>1428</v>
      </c>
      <c r="Z37" s="87">
        <v>15</v>
      </c>
      <c r="AA37" s="86" t="s">
        <v>1429</v>
      </c>
      <c r="AB37" s="87">
        <v>10</v>
      </c>
      <c r="AC37" s="88">
        <f t="shared" si="3"/>
        <v>100</v>
      </c>
      <c r="AD37" s="88" t="s">
        <v>138</v>
      </c>
      <c r="AE37" s="86" t="s">
        <v>139</v>
      </c>
      <c r="AF37" s="87" t="s">
        <v>138</v>
      </c>
      <c r="AG37" s="86" t="s">
        <v>140</v>
      </c>
      <c r="AH37" s="506"/>
      <c r="AI37" s="506"/>
      <c r="AJ37" s="506"/>
      <c r="AK37" s="506"/>
      <c r="AL37" s="87">
        <v>2</v>
      </c>
      <c r="AM37" s="402" t="s">
        <v>1871</v>
      </c>
      <c r="AN37" s="87">
        <v>2</v>
      </c>
      <c r="AO37" s="86"/>
    </row>
    <row r="38" spans="1:41" ht="167.25" customHeight="1">
      <c r="A38" s="502"/>
      <c r="B38" s="502"/>
      <c r="C38" s="86" t="s">
        <v>162</v>
      </c>
      <c r="D38" s="86" t="s">
        <v>1430</v>
      </c>
      <c r="E38" s="502"/>
      <c r="F38" s="502"/>
      <c r="G38" s="257" t="s">
        <v>1423</v>
      </c>
      <c r="H38" s="502"/>
      <c r="I38" s="502"/>
      <c r="J38" s="502"/>
      <c r="K38" s="502"/>
      <c r="L38" s="502"/>
      <c r="M38" s="316" t="s">
        <v>1431</v>
      </c>
      <c r="N38" s="88" t="s">
        <v>131</v>
      </c>
      <c r="O38" s="86" t="s">
        <v>1387</v>
      </c>
      <c r="P38" s="87">
        <v>30</v>
      </c>
      <c r="Q38" s="87"/>
      <c r="R38" s="87"/>
      <c r="S38" s="86" t="s">
        <v>1432</v>
      </c>
      <c r="T38" s="87">
        <v>15</v>
      </c>
      <c r="U38" s="86" t="s">
        <v>1433</v>
      </c>
      <c r="V38" s="87">
        <v>15</v>
      </c>
      <c r="W38" s="86" t="s">
        <v>1434</v>
      </c>
      <c r="X38" s="87">
        <v>15</v>
      </c>
      <c r="Y38" s="257" t="s">
        <v>1435</v>
      </c>
      <c r="Z38" s="87">
        <v>15</v>
      </c>
      <c r="AA38" s="257" t="s">
        <v>1436</v>
      </c>
      <c r="AB38" s="87">
        <v>10</v>
      </c>
      <c r="AC38" s="88">
        <f t="shared" si="3"/>
        <v>100</v>
      </c>
      <c r="AD38" s="88" t="s">
        <v>138</v>
      </c>
      <c r="AE38" s="86" t="s">
        <v>139</v>
      </c>
      <c r="AF38" s="87" t="s">
        <v>138</v>
      </c>
      <c r="AG38" s="86" t="s">
        <v>140</v>
      </c>
      <c r="AH38" s="502"/>
      <c r="AI38" s="502"/>
      <c r="AJ38" s="502"/>
      <c r="AK38" s="502"/>
      <c r="AL38" s="87">
        <v>3</v>
      </c>
      <c r="AM38" s="402" t="s">
        <v>1872</v>
      </c>
      <c r="AN38" s="87">
        <v>3</v>
      </c>
      <c r="AO38" s="442" t="s">
        <v>1921</v>
      </c>
    </row>
    <row r="39" spans="1:41" ht="15.75" customHeight="1">
      <c r="A39" s="9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5"/>
      <c r="AI39" s="94"/>
      <c r="AJ39" s="95"/>
      <c r="AK39" s="94"/>
      <c r="AL39" s="94"/>
      <c r="AM39" s="94"/>
      <c r="AN39" s="94"/>
      <c r="AO39" s="94"/>
    </row>
    <row r="40" spans="1:41" ht="15.75" customHeight="1">
      <c r="F40" s="2"/>
      <c r="L40" s="2"/>
      <c r="P40" s="2"/>
      <c r="Q40" s="2"/>
      <c r="R40" s="2"/>
      <c r="S40" s="2"/>
      <c r="T40" s="2"/>
      <c r="V40" s="2"/>
      <c r="X40" s="2"/>
      <c r="Z40" s="2"/>
      <c r="AB40" s="2"/>
      <c r="AE40" s="2"/>
      <c r="AF40" s="2"/>
      <c r="AG40" s="2"/>
    </row>
    <row r="41" spans="1:41" ht="15.75" customHeight="1">
      <c r="F41" s="2"/>
      <c r="L41" s="2"/>
      <c r="P41" s="2"/>
      <c r="Q41" s="2"/>
      <c r="R41" s="2"/>
      <c r="S41" s="2"/>
      <c r="T41" s="2"/>
      <c r="V41" s="2"/>
      <c r="X41" s="2"/>
      <c r="Z41" s="2"/>
      <c r="AB41" s="2"/>
      <c r="AE41" s="2"/>
      <c r="AF41" s="2"/>
      <c r="AG41" s="2"/>
    </row>
    <row r="42" spans="1:41" ht="15.75" customHeight="1">
      <c r="F42" s="2"/>
      <c r="L42" s="2"/>
      <c r="P42" s="2"/>
      <c r="Q42" s="2"/>
      <c r="R42" s="2"/>
      <c r="S42" s="2"/>
      <c r="T42" s="2"/>
      <c r="V42" s="2"/>
      <c r="X42" s="2"/>
      <c r="Z42" s="2"/>
      <c r="AB42" s="2"/>
      <c r="AE42" s="2"/>
      <c r="AF42" s="2"/>
      <c r="AG42" s="2"/>
    </row>
    <row r="43" spans="1:41" ht="15.75" customHeight="1">
      <c r="F43" s="2"/>
      <c r="L43" s="2"/>
      <c r="P43" s="2"/>
      <c r="Q43" s="2"/>
      <c r="R43" s="2"/>
      <c r="S43" s="2"/>
      <c r="T43" s="2"/>
      <c r="V43" s="2"/>
      <c r="X43" s="2"/>
      <c r="Z43" s="2"/>
      <c r="AB43" s="2"/>
      <c r="AE43" s="2"/>
      <c r="AF43" s="2"/>
      <c r="AG43" s="2"/>
    </row>
    <row r="44" spans="1:41" ht="15.75" customHeight="1">
      <c r="F44" s="2"/>
      <c r="L44" s="2"/>
      <c r="P44" s="2"/>
      <c r="Q44" s="2"/>
      <c r="R44" s="2"/>
      <c r="S44" s="2"/>
      <c r="T44" s="2"/>
      <c r="V44" s="2"/>
      <c r="X44" s="2"/>
      <c r="Z44" s="2"/>
      <c r="AB44" s="2"/>
      <c r="AE44" s="2"/>
      <c r="AF44" s="2"/>
      <c r="AG44" s="2"/>
    </row>
    <row r="45" spans="1:41" ht="15.75" customHeight="1">
      <c r="F45" s="2"/>
      <c r="L45" s="2"/>
      <c r="P45" s="2"/>
      <c r="Q45" s="2"/>
      <c r="R45" s="2"/>
      <c r="S45" s="2"/>
      <c r="T45" s="2"/>
      <c r="V45" s="2"/>
      <c r="X45" s="2"/>
      <c r="Z45" s="2"/>
      <c r="AB45" s="2"/>
      <c r="AE45" s="2"/>
      <c r="AF45" s="2"/>
      <c r="AG45" s="2"/>
    </row>
    <row r="46" spans="1:41" ht="15.75" customHeight="1">
      <c r="F46" s="2"/>
      <c r="L46" s="2"/>
      <c r="P46" s="2"/>
      <c r="Q46" s="2"/>
      <c r="R46" s="2"/>
      <c r="S46" s="2"/>
      <c r="T46" s="2"/>
      <c r="V46" s="2"/>
      <c r="X46" s="2"/>
      <c r="Z46" s="2"/>
      <c r="AB46" s="2"/>
      <c r="AE46" s="2"/>
      <c r="AF46" s="2"/>
      <c r="AG46" s="2"/>
    </row>
    <row r="47" spans="1:41" ht="15.75" customHeight="1">
      <c r="F47" s="2"/>
      <c r="L47" s="2"/>
      <c r="P47" s="2"/>
      <c r="Q47" s="2"/>
      <c r="R47" s="2"/>
      <c r="S47" s="2"/>
      <c r="T47" s="2"/>
      <c r="V47" s="2"/>
      <c r="X47" s="2"/>
      <c r="Z47" s="2"/>
      <c r="AB47" s="2"/>
      <c r="AE47" s="2"/>
      <c r="AF47" s="2"/>
      <c r="AG47" s="2"/>
    </row>
    <row r="48" spans="1:41" ht="15.75" customHeight="1">
      <c r="F48" s="2"/>
      <c r="L48" s="2"/>
      <c r="P48" s="2"/>
      <c r="Q48" s="2"/>
      <c r="R48" s="2"/>
      <c r="S48" s="2"/>
      <c r="T48" s="2"/>
      <c r="V48" s="2"/>
      <c r="X48" s="2"/>
      <c r="Z48" s="2"/>
      <c r="AB48" s="2"/>
      <c r="AE48" s="2"/>
      <c r="AF48" s="2"/>
      <c r="AG48" s="2"/>
    </row>
    <row r="49" spans="6:33" ht="15.75" customHeight="1">
      <c r="F49" s="2"/>
      <c r="L49" s="2"/>
      <c r="P49" s="2"/>
      <c r="Q49" s="2"/>
      <c r="R49" s="2"/>
      <c r="S49" s="2"/>
      <c r="T49" s="2"/>
      <c r="V49" s="2"/>
      <c r="X49" s="2"/>
      <c r="Z49" s="2"/>
      <c r="AB49" s="2"/>
      <c r="AE49" s="2"/>
      <c r="AF49" s="2"/>
      <c r="AG49" s="2"/>
    </row>
    <row r="50" spans="6:33" ht="15.75" customHeight="1">
      <c r="F50" s="2"/>
      <c r="L50" s="2"/>
      <c r="P50" s="2"/>
      <c r="Q50" s="2"/>
      <c r="R50" s="2"/>
      <c r="S50" s="2"/>
      <c r="T50" s="2"/>
      <c r="V50" s="2"/>
      <c r="X50" s="2"/>
      <c r="Z50" s="2"/>
      <c r="AB50" s="2"/>
      <c r="AE50" s="2"/>
      <c r="AF50" s="2"/>
      <c r="AG50" s="2"/>
    </row>
    <row r="51" spans="6:33" ht="15.75" customHeight="1">
      <c r="F51" s="2"/>
      <c r="L51" s="2"/>
      <c r="P51" s="2"/>
      <c r="Q51" s="2"/>
      <c r="R51" s="2"/>
      <c r="S51" s="2"/>
      <c r="T51" s="2"/>
      <c r="V51" s="2"/>
      <c r="X51" s="2"/>
      <c r="Z51" s="2"/>
      <c r="AB51" s="2"/>
      <c r="AE51" s="2"/>
      <c r="AF51" s="2"/>
      <c r="AG51" s="2"/>
    </row>
    <row r="52" spans="6:33" ht="15.75" customHeight="1">
      <c r="F52" s="2"/>
      <c r="L52" s="2"/>
      <c r="P52" s="2"/>
      <c r="Q52" s="2"/>
      <c r="R52" s="2"/>
      <c r="S52" s="2"/>
      <c r="T52" s="2"/>
      <c r="V52" s="2"/>
      <c r="X52" s="2"/>
      <c r="Z52" s="2"/>
      <c r="AB52" s="2"/>
      <c r="AE52" s="2"/>
      <c r="AF52" s="2"/>
      <c r="AG52" s="2"/>
    </row>
    <row r="53" spans="6:33" ht="15.75" customHeight="1">
      <c r="F53" s="2"/>
      <c r="L53" s="2"/>
      <c r="P53" s="2"/>
      <c r="Q53" s="2"/>
      <c r="R53" s="2"/>
      <c r="S53" s="2"/>
      <c r="T53" s="2"/>
      <c r="V53" s="2"/>
      <c r="X53" s="2"/>
      <c r="Z53" s="2"/>
      <c r="AB53" s="2"/>
      <c r="AE53" s="2"/>
      <c r="AF53" s="2"/>
      <c r="AG53" s="2"/>
    </row>
    <row r="54" spans="6:33" ht="15.75" customHeight="1">
      <c r="F54" s="2"/>
      <c r="L54" s="2"/>
      <c r="P54" s="2"/>
      <c r="Q54" s="2"/>
      <c r="R54" s="2"/>
      <c r="S54" s="2"/>
      <c r="T54" s="2"/>
      <c r="V54" s="2"/>
      <c r="X54" s="2"/>
      <c r="Z54" s="2"/>
      <c r="AB54" s="2"/>
      <c r="AE54" s="2"/>
      <c r="AF54" s="2"/>
      <c r="AG54" s="2"/>
    </row>
    <row r="55" spans="6:33" ht="15.75" customHeight="1">
      <c r="F55" s="2"/>
      <c r="L55" s="2"/>
      <c r="P55" s="2"/>
      <c r="Q55" s="2"/>
      <c r="R55" s="2"/>
      <c r="S55" s="2"/>
      <c r="T55" s="2"/>
      <c r="V55" s="2"/>
      <c r="X55" s="2"/>
      <c r="Z55" s="2"/>
      <c r="AB55" s="2"/>
      <c r="AE55" s="2"/>
      <c r="AF55" s="2"/>
      <c r="AG55" s="2"/>
    </row>
    <row r="56" spans="6:33" ht="15.75" customHeight="1">
      <c r="F56" s="2"/>
      <c r="L56" s="2"/>
      <c r="P56" s="2"/>
      <c r="Q56" s="2"/>
      <c r="R56" s="2"/>
      <c r="S56" s="2"/>
      <c r="T56" s="2"/>
      <c r="V56" s="2"/>
      <c r="X56" s="2"/>
      <c r="Z56" s="2"/>
      <c r="AB56" s="2"/>
      <c r="AE56" s="2"/>
      <c r="AF56" s="2"/>
      <c r="AG56" s="2"/>
    </row>
    <row r="57" spans="6:33" ht="15.75" customHeight="1">
      <c r="F57" s="2"/>
      <c r="L57" s="2"/>
      <c r="P57" s="2"/>
      <c r="Q57" s="2"/>
      <c r="R57" s="2"/>
      <c r="S57" s="2"/>
      <c r="T57" s="2"/>
      <c r="V57" s="2"/>
      <c r="X57" s="2"/>
      <c r="Z57" s="2"/>
      <c r="AB57" s="2"/>
      <c r="AE57" s="2"/>
      <c r="AF57" s="2"/>
      <c r="AG57" s="2"/>
    </row>
    <row r="58" spans="6:33" ht="15.75" customHeight="1">
      <c r="F58" s="2"/>
      <c r="L58" s="2"/>
      <c r="P58" s="2"/>
      <c r="Q58" s="2"/>
      <c r="R58" s="2"/>
      <c r="S58" s="2"/>
      <c r="T58" s="2"/>
      <c r="V58" s="2"/>
      <c r="X58" s="2"/>
      <c r="Z58" s="2"/>
      <c r="AB58" s="2"/>
      <c r="AE58" s="2"/>
      <c r="AF58" s="2"/>
      <c r="AG58" s="2"/>
    </row>
    <row r="59" spans="6:33" ht="15.75" customHeight="1">
      <c r="F59" s="2"/>
      <c r="L59" s="2"/>
      <c r="P59" s="2"/>
      <c r="Q59" s="2"/>
      <c r="R59" s="2"/>
      <c r="S59" s="2"/>
      <c r="T59" s="2"/>
      <c r="V59" s="2"/>
      <c r="X59" s="2"/>
      <c r="Z59" s="2"/>
      <c r="AB59" s="2"/>
      <c r="AE59" s="2"/>
      <c r="AF59" s="2"/>
      <c r="AG59" s="2"/>
    </row>
    <row r="60" spans="6:33" ht="15.75" customHeight="1">
      <c r="F60" s="2"/>
      <c r="L60" s="2"/>
      <c r="P60" s="2"/>
      <c r="Q60" s="2"/>
      <c r="R60" s="2"/>
      <c r="S60" s="2"/>
      <c r="T60" s="2"/>
      <c r="V60" s="2"/>
      <c r="X60" s="2"/>
      <c r="Z60" s="2"/>
      <c r="AB60" s="2"/>
      <c r="AE60" s="2"/>
      <c r="AF60" s="2"/>
      <c r="AG60" s="2"/>
    </row>
    <row r="61" spans="6:33" ht="15.75" customHeight="1">
      <c r="F61" s="2"/>
      <c r="L61" s="2"/>
      <c r="P61" s="2"/>
      <c r="Q61" s="2"/>
      <c r="R61" s="2"/>
      <c r="S61" s="2"/>
      <c r="T61" s="2"/>
      <c r="V61" s="2"/>
      <c r="X61" s="2"/>
      <c r="Z61" s="2"/>
      <c r="AB61" s="2"/>
      <c r="AE61" s="2"/>
      <c r="AF61" s="2"/>
      <c r="AG61" s="2"/>
    </row>
    <row r="62" spans="6:33" ht="15.75" customHeight="1">
      <c r="F62" s="2"/>
      <c r="L62" s="2"/>
      <c r="P62" s="2"/>
      <c r="Q62" s="2"/>
      <c r="R62" s="2"/>
      <c r="S62" s="2"/>
      <c r="T62" s="2"/>
      <c r="V62" s="2"/>
      <c r="X62" s="2"/>
      <c r="Z62" s="2"/>
      <c r="AB62" s="2"/>
      <c r="AE62" s="2"/>
      <c r="AF62" s="2"/>
      <c r="AG62" s="2"/>
    </row>
    <row r="63" spans="6:33" ht="15.75" customHeight="1">
      <c r="F63" s="2"/>
      <c r="L63" s="2"/>
      <c r="P63" s="2"/>
      <c r="Q63" s="2"/>
      <c r="R63" s="2"/>
      <c r="S63" s="2"/>
      <c r="T63" s="2"/>
      <c r="V63" s="2"/>
      <c r="X63" s="2"/>
      <c r="Z63" s="2"/>
      <c r="AB63" s="2"/>
      <c r="AE63" s="2"/>
      <c r="AF63" s="2"/>
      <c r="AG63" s="2"/>
    </row>
    <row r="64" spans="6:33" ht="15.75" customHeight="1">
      <c r="F64" s="2"/>
      <c r="L64" s="2"/>
      <c r="P64" s="2"/>
      <c r="Q64" s="2"/>
      <c r="R64" s="2"/>
      <c r="S64" s="2"/>
      <c r="T64" s="2"/>
      <c r="V64" s="2"/>
      <c r="X64" s="2"/>
      <c r="Z64" s="2"/>
      <c r="AB64" s="2"/>
      <c r="AE64" s="2"/>
      <c r="AF64" s="2"/>
      <c r="AG64" s="2"/>
    </row>
    <row r="65" spans="6:33" ht="15.75" customHeight="1">
      <c r="F65" s="2"/>
      <c r="L65" s="2"/>
      <c r="P65" s="2"/>
      <c r="Q65" s="2"/>
      <c r="R65" s="2"/>
      <c r="S65" s="2"/>
      <c r="T65" s="2"/>
      <c r="V65" s="2"/>
      <c r="X65" s="2"/>
      <c r="Z65" s="2"/>
      <c r="AB65" s="2"/>
      <c r="AE65" s="2"/>
      <c r="AF65" s="2"/>
      <c r="AG65" s="2"/>
    </row>
    <row r="66" spans="6:33" ht="15.75" customHeight="1">
      <c r="F66" s="2"/>
      <c r="L66" s="2"/>
      <c r="P66" s="2"/>
      <c r="Q66" s="2"/>
      <c r="R66" s="2"/>
      <c r="S66" s="2"/>
      <c r="T66" s="2"/>
      <c r="V66" s="2"/>
      <c r="X66" s="2"/>
      <c r="Z66" s="2"/>
      <c r="AB66" s="2"/>
      <c r="AE66" s="2"/>
      <c r="AF66" s="2"/>
      <c r="AG66" s="2"/>
    </row>
    <row r="67" spans="6:33" ht="15.75" customHeight="1">
      <c r="F67" s="2"/>
      <c r="L67" s="2"/>
      <c r="P67" s="2"/>
      <c r="Q67" s="2"/>
      <c r="R67" s="2"/>
      <c r="S67" s="2"/>
      <c r="T67" s="2"/>
      <c r="V67" s="2"/>
      <c r="X67" s="2"/>
      <c r="Z67" s="2"/>
      <c r="AB67" s="2"/>
      <c r="AE67" s="2"/>
      <c r="AF67" s="2"/>
      <c r="AG67" s="2"/>
    </row>
    <row r="68" spans="6:33" ht="15.75" customHeight="1">
      <c r="F68" s="2"/>
      <c r="L68" s="2"/>
      <c r="P68" s="2"/>
      <c r="Q68" s="2"/>
      <c r="R68" s="2"/>
      <c r="S68" s="2"/>
      <c r="T68" s="2"/>
      <c r="V68" s="2"/>
      <c r="X68" s="2"/>
      <c r="Z68" s="2"/>
      <c r="AB68" s="2"/>
      <c r="AE68" s="2"/>
      <c r="AF68" s="2"/>
      <c r="AG68" s="2"/>
    </row>
    <row r="69" spans="6:33" ht="15.75" customHeight="1">
      <c r="F69" s="2"/>
      <c r="L69" s="2"/>
      <c r="P69" s="2"/>
      <c r="Q69" s="2"/>
      <c r="R69" s="2"/>
      <c r="S69" s="2"/>
      <c r="T69" s="2"/>
      <c r="V69" s="2"/>
      <c r="X69" s="2"/>
      <c r="Z69" s="2"/>
      <c r="AB69" s="2"/>
      <c r="AE69" s="2"/>
      <c r="AF69" s="2"/>
      <c r="AG69" s="2"/>
    </row>
    <row r="70" spans="6:33" ht="15.75" customHeight="1">
      <c r="F70" s="2"/>
      <c r="L70" s="2"/>
      <c r="P70" s="2"/>
      <c r="Q70" s="2"/>
      <c r="R70" s="2"/>
      <c r="S70" s="2"/>
      <c r="T70" s="2"/>
      <c r="V70" s="2"/>
      <c r="X70" s="2"/>
      <c r="Z70" s="2"/>
      <c r="AB70" s="2"/>
      <c r="AE70" s="2"/>
      <c r="AF70" s="2"/>
      <c r="AG70" s="2"/>
    </row>
    <row r="71" spans="6:33" ht="15.75" customHeight="1">
      <c r="F71" s="2"/>
      <c r="L71" s="2"/>
      <c r="P71" s="2"/>
      <c r="Q71" s="2"/>
      <c r="R71" s="2"/>
      <c r="S71" s="2"/>
      <c r="T71" s="2"/>
      <c r="V71" s="2"/>
      <c r="X71" s="2"/>
      <c r="Z71" s="2"/>
      <c r="AB71" s="2"/>
      <c r="AE71" s="2"/>
      <c r="AF71" s="2"/>
      <c r="AG71" s="2"/>
    </row>
    <row r="72" spans="6:33" ht="15.75" customHeight="1">
      <c r="F72" s="2"/>
      <c r="L72" s="2"/>
      <c r="P72" s="2"/>
      <c r="Q72" s="2"/>
      <c r="R72" s="2"/>
      <c r="S72" s="2"/>
      <c r="T72" s="2"/>
      <c r="V72" s="2"/>
      <c r="X72" s="2"/>
      <c r="Z72" s="2"/>
      <c r="AB72" s="2"/>
      <c r="AE72" s="2"/>
      <c r="AF72" s="2"/>
      <c r="AG72" s="2"/>
    </row>
    <row r="73" spans="6:33" ht="15.75" customHeight="1">
      <c r="F73" s="2"/>
      <c r="L73" s="2"/>
      <c r="P73" s="2"/>
      <c r="Q73" s="2"/>
      <c r="R73" s="2"/>
      <c r="S73" s="2"/>
      <c r="T73" s="2"/>
      <c r="V73" s="2"/>
      <c r="X73" s="2"/>
      <c r="Z73" s="2"/>
      <c r="AB73" s="2"/>
      <c r="AE73" s="2"/>
      <c r="AF73" s="2"/>
      <c r="AG73" s="2"/>
    </row>
    <row r="74" spans="6:33" ht="15.75" customHeight="1">
      <c r="F74" s="2"/>
      <c r="L74" s="2"/>
      <c r="P74" s="2"/>
      <c r="Q74" s="2"/>
      <c r="R74" s="2"/>
      <c r="S74" s="2"/>
      <c r="T74" s="2"/>
      <c r="V74" s="2"/>
      <c r="X74" s="2"/>
      <c r="Z74" s="2"/>
      <c r="AB74" s="2"/>
      <c r="AE74" s="2"/>
      <c r="AF74" s="2"/>
      <c r="AG74" s="2"/>
    </row>
    <row r="75" spans="6:33" ht="15.75" customHeight="1">
      <c r="F75" s="2"/>
      <c r="L75" s="2"/>
      <c r="P75" s="2"/>
      <c r="Q75" s="2"/>
      <c r="R75" s="2"/>
      <c r="S75" s="2"/>
      <c r="T75" s="2"/>
      <c r="V75" s="2"/>
      <c r="X75" s="2"/>
      <c r="Z75" s="2"/>
      <c r="AB75" s="2"/>
      <c r="AE75" s="2"/>
      <c r="AF75" s="2"/>
      <c r="AG75" s="2"/>
    </row>
    <row r="76" spans="6:33" ht="15.75" customHeight="1">
      <c r="F76" s="2"/>
      <c r="L76" s="2"/>
      <c r="P76" s="2"/>
      <c r="Q76" s="2"/>
      <c r="R76" s="2"/>
      <c r="S76" s="2"/>
      <c r="T76" s="2"/>
      <c r="V76" s="2"/>
      <c r="X76" s="2"/>
      <c r="Z76" s="2"/>
      <c r="AB76" s="2"/>
      <c r="AE76" s="2"/>
      <c r="AF76" s="2"/>
      <c r="AG76" s="2"/>
    </row>
    <row r="77" spans="6:33" ht="15.75" customHeight="1">
      <c r="F77" s="2"/>
      <c r="L77" s="2"/>
      <c r="P77" s="2"/>
      <c r="Q77" s="2"/>
      <c r="R77" s="2"/>
      <c r="S77" s="2"/>
      <c r="T77" s="2"/>
      <c r="V77" s="2"/>
      <c r="X77" s="2"/>
      <c r="Z77" s="2"/>
      <c r="AB77" s="2"/>
      <c r="AE77" s="2"/>
      <c r="AF77" s="2"/>
      <c r="AG77" s="2"/>
    </row>
    <row r="78" spans="6:33" ht="15.75" customHeight="1">
      <c r="F78" s="2"/>
      <c r="L78" s="2"/>
      <c r="P78" s="2"/>
      <c r="Q78" s="2"/>
      <c r="R78" s="2"/>
      <c r="S78" s="2"/>
      <c r="T78" s="2"/>
      <c r="V78" s="2"/>
      <c r="X78" s="2"/>
      <c r="Z78" s="2"/>
      <c r="AB78" s="2"/>
      <c r="AE78" s="2"/>
      <c r="AF78" s="2"/>
      <c r="AG78" s="2"/>
    </row>
    <row r="79" spans="6:33" ht="15.75" customHeight="1">
      <c r="F79" s="2"/>
      <c r="L79" s="2"/>
      <c r="P79" s="2"/>
      <c r="Q79" s="2"/>
      <c r="R79" s="2"/>
      <c r="S79" s="2"/>
      <c r="T79" s="2"/>
      <c r="V79" s="2"/>
      <c r="X79" s="2"/>
      <c r="Z79" s="2"/>
      <c r="AB79" s="2"/>
      <c r="AE79" s="2"/>
      <c r="AF79" s="2"/>
      <c r="AG79" s="2"/>
    </row>
    <row r="80" spans="6:33" ht="15.75" customHeight="1">
      <c r="F80" s="2"/>
      <c r="L80" s="2"/>
      <c r="P80" s="2"/>
      <c r="Q80" s="2"/>
      <c r="R80" s="2"/>
      <c r="S80" s="2"/>
      <c r="T80" s="2"/>
      <c r="V80" s="2"/>
      <c r="X80" s="2"/>
      <c r="Z80" s="2"/>
      <c r="AB80" s="2"/>
      <c r="AE80" s="2"/>
      <c r="AF80" s="2"/>
      <c r="AG80" s="2"/>
    </row>
    <row r="81" spans="6:33" ht="15.75" customHeight="1">
      <c r="F81" s="2"/>
      <c r="L81" s="2"/>
      <c r="P81" s="2"/>
      <c r="Q81" s="2"/>
      <c r="R81" s="2"/>
      <c r="S81" s="2"/>
      <c r="T81" s="2"/>
      <c r="V81" s="2"/>
      <c r="X81" s="2"/>
      <c r="Z81" s="2"/>
      <c r="AB81" s="2"/>
      <c r="AE81" s="2"/>
      <c r="AF81" s="2"/>
      <c r="AG81" s="2"/>
    </row>
    <row r="82" spans="6:33" ht="15.75" customHeight="1">
      <c r="F82" s="2"/>
      <c r="L82" s="2"/>
      <c r="P82" s="2"/>
      <c r="Q82" s="2"/>
      <c r="R82" s="2"/>
      <c r="S82" s="2"/>
      <c r="T82" s="2"/>
      <c r="V82" s="2"/>
      <c r="X82" s="2"/>
      <c r="Z82" s="2"/>
      <c r="AB82" s="2"/>
      <c r="AE82" s="2"/>
      <c r="AF82" s="2"/>
      <c r="AG82" s="2"/>
    </row>
    <row r="83" spans="6:33" ht="15.75" customHeight="1">
      <c r="F83" s="2"/>
      <c r="L83" s="2"/>
      <c r="P83" s="2"/>
      <c r="Q83" s="2"/>
      <c r="R83" s="2"/>
      <c r="S83" s="2"/>
      <c r="T83" s="2"/>
      <c r="V83" s="2"/>
      <c r="X83" s="2"/>
      <c r="Z83" s="2"/>
      <c r="AB83" s="2"/>
      <c r="AE83" s="2"/>
      <c r="AF83" s="2"/>
      <c r="AG83" s="2"/>
    </row>
    <row r="84" spans="6:33" ht="15.75" customHeight="1">
      <c r="F84" s="2"/>
      <c r="L84" s="2"/>
      <c r="P84" s="2"/>
      <c r="Q84" s="2"/>
      <c r="R84" s="2"/>
      <c r="S84" s="2"/>
      <c r="T84" s="2"/>
      <c r="V84" s="2"/>
      <c r="X84" s="2"/>
      <c r="Z84" s="2"/>
      <c r="AB84" s="2"/>
      <c r="AE84" s="2"/>
      <c r="AF84" s="2"/>
      <c r="AG84" s="2"/>
    </row>
    <row r="85" spans="6:33" ht="15.75" customHeight="1">
      <c r="F85" s="2"/>
      <c r="L85" s="2"/>
      <c r="P85" s="2"/>
      <c r="Q85" s="2"/>
      <c r="R85" s="2"/>
      <c r="S85" s="2"/>
      <c r="T85" s="2"/>
      <c r="V85" s="2"/>
      <c r="X85" s="2"/>
      <c r="Z85" s="2"/>
      <c r="AB85" s="2"/>
      <c r="AE85" s="2"/>
      <c r="AF85" s="2"/>
      <c r="AG85" s="2"/>
    </row>
    <row r="86" spans="6:33" ht="15.75" customHeight="1">
      <c r="F86" s="2"/>
      <c r="L86" s="2"/>
      <c r="P86" s="2"/>
      <c r="Q86" s="2"/>
      <c r="R86" s="2"/>
      <c r="S86" s="2"/>
      <c r="T86" s="2"/>
      <c r="V86" s="2"/>
      <c r="X86" s="2"/>
      <c r="Z86" s="2"/>
      <c r="AB86" s="2"/>
      <c r="AE86" s="2"/>
      <c r="AF86" s="2"/>
      <c r="AG86" s="2"/>
    </row>
    <row r="87" spans="6:33" ht="15.75" customHeight="1">
      <c r="F87" s="2"/>
      <c r="L87" s="2"/>
      <c r="P87" s="2"/>
      <c r="Q87" s="2"/>
      <c r="R87" s="2"/>
      <c r="S87" s="2"/>
      <c r="T87" s="2"/>
      <c r="V87" s="2"/>
      <c r="X87" s="2"/>
      <c r="Z87" s="2"/>
      <c r="AB87" s="2"/>
      <c r="AE87" s="2"/>
      <c r="AF87" s="2"/>
      <c r="AG87" s="2"/>
    </row>
    <row r="88" spans="6:33" ht="15.75" customHeight="1">
      <c r="F88" s="2"/>
      <c r="L88" s="2"/>
      <c r="P88" s="2"/>
      <c r="Q88" s="2"/>
      <c r="R88" s="2"/>
      <c r="S88" s="2"/>
      <c r="T88" s="2"/>
      <c r="V88" s="2"/>
      <c r="X88" s="2"/>
      <c r="Z88" s="2"/>
      <c r="AB88" s="2"/>
      <c r="AE88" s="2"/>
      <c r="AF88" s="2"/>
      <c r="AG88" s="2"/>
    </row>
    <row r="89" spans="6:33" ht="15.75" customHeight="1">
      <c r="F89" s="2"/>
      <c r="L89" s="2"/>
      <c r="P89" s="2"/>
      <c r="Q89" s="2"/>
      <c r="R89" s="2"/>
      <c r="S89" s="2"/>
      <c r="T89" s="2"/>
      <c r="V89" s="2"/>
      <c r="X89" s="2"/>
      <c r="Z89" s="2"/>
      <c r="AB89" s="2"/>
      <c r="AE89" s="2"/>
      <c r="AF89" s="2"/>
      <c r="AG89" s="2"/>
    </row>
    <row r="90" spans="6:33" ht="15.75" customHeight="1">
      <c r="F90" s="2"/>
      <c r="L90" s="2"/>
      <c r="P90" s="2"/>
      <c r="Q90" s="2"/>
      <c r="R90" s="2"/>
      <c r="S90" s="2"/>
      <c r="T90" s="2"/>
      <c r="V90" s="2"/>
      <c r="X90" s="2"/>
      <c r="Z90" s="2"/>
      <c r="AB90" s="2"/>
      <c r="AE90" s="2"/>
      <c r="AF90" s="2"/>
      <c r="AG90" s="2"/>
    </row>
    <row r="91" spans="6:33" ht="15.75" customHeight="1">
      <c r="F91" s="2"/>
      <c r="L91" s="2"/>
      <c r="P91" s="2"/>
      <c r="Q91" s="2"/>
      <c r="R91" s="2"/>
      <c r="S91" s="2"/>
      <c r="T91" s="2"/>
      <c r="V91" s="2"/>
      <c r="X91" s="2"/>
      <c r="Z91" s="2"/>
      <c r="AB91" s="2"/>
      <c r="AE91" s="2"/>
      <c r="AF91" s="2"/>
      <c r="AG91" s="2"/>
    </row>
    <row r="92" spans="6:33" ht="15.75" customHeight="1">
      <c r="F92" s="2"/>
      <c r="L92" s="2"/>
      <c r="P92" s="2"/>
      <c r="Q92" s="2"/>
      <c r="R92" s="2"/>
      <c r="S92" s="2"/>
      <c r="T92" s="2"/>
      <c r="V92" s="2"/>
      <c r="X92" s="2"/>
      <c r="Z92" s="2"/>
      <c r="AB92" s="2"/>
      <c r="AE92" s="2"/>
      <c r="AF92" s="2"/>
      <c r="AG92" s="2"/>
    </row>
    <row r="93" spans="6:33" ht="15.75" customHeight="1">
      <c r="F93" s="2"/>
      <c r="L93" s="2"/>
      <c r="P93" s="2"/>
      <c r="Q93" s="2"/>
      <c r="R93" s="2"/>
      <c r="S93" s="2"/>
      <c r="T93" s="2"/>
      <c r="V93" s="2"/>
      <c r="X93" s="2"/>
      <c r="Z93" s="2"/>
      <c r="AB93" s="2"/>
      <c r="AE93" s="2"/>
      <c r="AF93" s="2"/>
      <c r="AG93" s="2"/>
    </row>
    <row r="94" spans="6:33" ht="15.75" customHeight="1">
      <c r="F94" s="2"/>
      <c r="L94" s="2"/>
      <c r="P94" s="2"/>
      <c r="Q94" s="2"/>
      <c r="R94" s="2"/>
      <c r="S94" s="2"/>
      <c r="T94" s="2"/>
      <c r="V94" s="2"/>
      <c r="X94" s="2"/>
      <c r="Z94" s="2"/>
      <c r="AB94" s="2"/>
      <c r="AE94" s="2"/>
      <c r="AF94" s="2"/>
      <c r="AG94" s="2"/>
    </row>
    <row r="95" spans="6:33" ht="15.75" customHeight="1">
      <c r="F95" s="2"/>
      <c r="L95" s="2"/>
      <c r="P95" s="2"/>
      <c r="Q95" s="2"/>
      <c r="R95" s="2"/>
      <c r="S95" s="2"/>
      <c r="T95" s="2"/>
      <c r="V95" s="2"/>
      <c r="X95" s="2"/>
      <c r="Z95" s="2"/>
      <c r="AB95" s="2"/>
      <c r="AE95" s="2"/>
      <c r="AF95" s="2"/>
      <c r="AG95" s="2"/>
    </row>
    <row r="96" spans="6:33" ht="15.75" customHeight="1">
      <c r="F96" s="2"/>
      <c r="L96" s="2"/>
      <c r="P96" s="2"/>
      <c r="Q96" s="2"/>
      <c r="R96" s="2"/>
      <c r="S96" s="2"/>
      <c r="T96" s="2"/>
      <c r="V96" s="2"/>
      <c r="X96" s="2"/>
      <c r="Z96" s="2"/>
      <c r="AB96" s="2"/>
      <c r="AE96" s="2"/>
      <c r="AF96" s="2"/>
      <c r="AG96" s="2"/>
    </row>
    <row r="97" spans="3:33" ht="15.75" customHeight="1">
      <c r="F97" s="2"/>
      <c r="L97" s="2"/>
      <c r="P97" s="2"/>
      <c r="Q97" s="2"/>
      <c r="R97" s="2"/>
      <c r="S97" s="2"/>
      <c r="T97" s="2"/>
      <c r="V97" s="2"/>
      <c r="X97" s="2"/>
      <c r="Z97" s="2"/>
      <c r="AB97" s="2"/>
      <c r="AE97" s="2"/>
      <c r="AF97" s="2"/>
      <c r="AG97" s="2"/>
    </row>
    <row r="98" spans="3:33" ht="15.75" hidden="1" customHeight="1">
      <c r="F98" s="2"/>
      <c r="L98" s="2"/>
      <c r="P98" s="2"/>
      <c r="Q98" s="2"/>
      <c r="R98" s="2"/>
      <c r="S98" s="2"/>
      <c r="T98" s="2"/>
      <c r="V98" s="2"/>
      <c r="X98" s="2"/>
      <c r="Z98" s="2"/>
      <c r="AB98" s="2"/>
      <c r="AE98" s="2"/>
      <c r="AF98" s="2"/>
      <c r="AG98" s="2"/>
    </row>
    <row r="99" spans="3:33" ht="15.75" hidden="1" customHeight="1">
      <c r="C99" s="172" t="s">
        <v>5</v>
      </c>
      <c r="D99" s="2"/>
      <c r="E99" s="173" t="s">
        <v>218</v>
      </c>
      <c r="F99" s="174"/>
      <c r="G99" s="175" t="s">
        <v>219</v>
      </c>
      <c r="H99" s="2"/>
      <c r="I99" s="173" t="s">
        <v>220</v>
      </c>
      <c r="J99" s="2"/>
      <c r="K99" s="2"/>
      <c r="L99" s="2"/>
      <c r="P99" s="2"/>
      <c r="Q99" s="2"/>
      <c r="R99" s="2"/>
      <c r="S99" s="2"/>
      <c r="T99" s="2"/>
      <c r="V99" s="2"/>
      <c r="X99" s="2"/>
      <c r="Z99" s="2"/>
      <c r="AB99" s="2"/>
      <c r="AE99" s="2"/>
      <c r="AF99" s="2"/>
      <c r="AG99" s="2"/>
    </row>
    <row r="100" spans="3:33" ht="15.75" hidden="1" customHeight="1">
      <c r="C100" s="176" t="s">
        <v>17</v>
      </c>
      <c r="D100" s="2"/>
      <c r="E100" s="65" t="s">
        <v>193</v>
      </c>
      <c r="F100" s="2"/>
      <c r="G100" s="65" t="s">
        <v>221</v>
      </c>
      <c r="H100" s="2"/>
      <c r="I100" s="65" t="s">
        <v>222</v>
      </c>
      <c r="J100" s="2"/>
      <c r="K100" s="2"/>
      <c r="L100" s="2"/>
      <c r="P100" s="2"/>
      <c r="Q100" s="2"/>
      <c r="R100" s="2"/>
      <c r="S100" s="2"/>
      <c r="T100" s="2"/>
      <c r="V100" s="2"/>
      <c r="X100" s="2"/>
      <c r="Z100" s="2"/>
      <c r="AB100" s="2"/>
      <c r="AE100" s="2"/>
      <c r="AF100" s="2"/>
      <c r="AG100" s="2"/>
    </row>
    <row r="101" spans="3:33" ht="15.75" hidden="1" customHeight="1">
      <c r="C101" s="176" t="s">
        <v>18</v>
      </c>
      <c r="D101" s="2"/>
      <c r="E101" s="65" t="s">
        <v>162</v>
      </c>
      <c r="F101" s="2"/>
      <c r="G101" s="65" t="s">
        <v>199</v>
      </c>
      <c r="H101" s="2"/>
      <c r="I101" s="65" t="s">
        <v>128</v>
      </c>
      <c r="J101" s="2"/>
      <c r="K101" s="2"/>
      <c r="L101" s="2"/>
      <c r="P101" s="2"/>
      <c r="Q101" s="2"/>
      <c r="R101" s="2"/>
      <c r="S101" s="2"/>
      <c r="T101" s="2"/>
      <c r="V101" s="2"/>
      <c r="X101" s="2"/>
      <c r="Z101" s="2"/>
      <c r="AB101" s="2"/>
      <c r="AE101" s="2"/>
      <c r="AF101" s="2"/>
      <c r="AG101" s="2"/>
    </row>
    <row r="102" spans="3:33" ht="15.75" hidden="1" customHeight="1">
      <c r="C102" s="176" t="s">
        <v>19</v>
      </c>
      <c r="D102" s="2"/>
      <c r="E102" s="65" t="s">
        <v>223</v>
      </c>
      <c r="F102" s="2"/>
      <c r="G102" s="65" t="s">
        <v>126</v>
      </c>
      <c r="H102" s="2"/>
      <c r="I102" s="65" t="s">
        <v>224</v>
      </c>
      <c r="J102" s="2"/>
      <c r="K102" s="2"/>
      <c r="L102" s="2"/>
      <c r="P102" s="2"/>
      <c r="Q102" s="2"/>
      <c r="R102" s="2"/>
      <c r="S102" s="2"/>
      <c r="T102" s="2"/>
      <c r="V102" s="2"/>
      <c r="X102" s="2"/>
      <c r="Z102" s="2"/>
      <c r="AB102" s="2"/>
      <c r="AE102" s="2"/>
      <c r="AF102" s="2"/>
      <c r="AG102" s="2"/>
    </row>
    <row r="103" spans="3:33" ht="15.75" hidden="1" customHeight="1">
      <c r="C103" s="176" t="s">
        <v>20</v>
      </c>
      <c r="D103" s="2"/>
      <c r="E103" s="65" t="s">
        <v>225</v>
      </c>
      <c r="F103" s="2"/>
      <c r="G103" s="65" t="s">
        <v>226</v>
      </c>
      <c r="H103" s="2"/>
      <c r="I103" s="65" t="s">
        <v>143</v>
      </c>
      <c r="J103" s="2"/>
      <c r="K103" s="2"/>
      <c r="L103" s="2"/>
      <c r="P103" s="2"/>
      <c r="Q103" s="2"/>
      <c r="R103" s="2"/>
      <c r="S103" s="2"/>
      <c r="T103" s="2"/>
      <c r="V103" s="2"/>
      <c r="X103" s="2"/>
      <c r="Z103" s="2"/>
      <c r="AB103" s="2"/>
      <c r="AE103" s="2"/>
      <c r="AF103" s="2"/>
      <c r="AG103" s="2"/>
    </row>
    <row r="104" spans="3:33" ht="15.75" hidden="1" customHeight="1">
      <c r="C104" s="176" t="s">
        <v>21</v>
      </c>
      <c r="D104" s="2"/>
      <c r="E104" s="65" t="s">
        <v>227</v>
      </c>
      <c r="F104" s="2"/>
      <c r="G104" s="177" t="s">
        <v>141</v>
      </c>
      <c r="H104" s="2"/>
      <c r="I104" s="2"/>
      <c r="J104" s="2"/>
      <c r="K104" s="2"/>
      <c r="L104" s="2"/>
      <c r="P104" s="2"/>
      <c r="Q104" s="2"/>
      <c r="R104" s="2"/>
      <c r="S104" s="2"/>
      <c r="T104" s="2"/>
      <c r="V104" s="2"/>
      <c r="X104" s="2"/>
      <c r="Z104" s="2"/>
      <c r="AB104" s="2"/>
      <c r="AE104" s="2"/>
      <c r="AF104" s="2"/>
      <c r="AG104" s="2"/>
    </row>
    <row r="105" spans="3:33" ht="15.75" hidden="1" customHeight="1">
      <c r="C105" s="176" t="s">
        <v>22</v>
      </c>
      <c r="D105" s="2"/>
      <c r="E105" s="65" t="s">
        <v>228</v>
      </c>
      <c r="F105" s="2"/>
      <c r="G105" s="2"/>
      <c r="H105" s="2"/>
      <c r="I105" s="173" t="s">
        <v>104</v>
      </c>
      <c r="J105" s="2"/>
      <c r="K105" s="2"/>
      <c r="L105" s="2"/>
      <c r="P105" s="2"/>
      <c r="Q105" s="2"/>
      <c r="R105" s="2"/>
      <c r="S105" s="2"/>
      <c r="T105" s="2"/>
      <c r="V105" s="2"/>
      <c r="X105" s="2"/>
      <c r="Z105" s="2"/>
      <c r="AB105" s="2"/>
      <c r="AE105" s="2"/>
      <c r="AF105" s="2"/>
      <c r="AG105" s="2"/>
    </row>
    <row r="106" spans="3:33" ht="15.75" hidden="1" customHeight="1">
      <c r="C106" s="176" t="s">
        <v>23</v>
      </c>
      <c r="D106" s="2"/>
      <c r="E106" s="65" t="s">
        <v>229</v>
      </c>
      <c r="F106" s="2"/>
      <c r="G106" s="175" t="s">
        <v>230</v>
      </c>
      <c r="H106" s="2"/>
      <c r="I106" s="65" t="s">
        <v>158</v>
      </c>
      <c r="J106" s="2"/>
      <c r="K106" s="2"/>
      <c r="L106" s="2"/>
      <c r="P106" s="2"/>
      <c r="Q106" s="2"/>
      <c r="R106" s="2"/>
      <c r="S106" s="2"/>
      <c r="T106" s="2"/>
      <c r="V106" s="2"/>
      <c r="X106" s="2"/>
      <c r="Z106" s="2"/>
      <c r="AB106" s="2"/>
      <c r="AE106" s="2"/>
      <c r="AF106" s="2"/>
      <c r="AG106" s="2"/>
    </row>
    <row r="107" spans="3:33" ht="15.75" hidden="1" customHeight="1">
      <c r="C107" s="176" t="s">
        <v>344</v>
      </c>
      <c r="D107" s="2"/>
      <c r="E107" s="65" t="s">
        <v>121</v>
      </c>
      <c r="F107" s="2"/>
      <c r="G107" s="65" t="s">
        <v>231</v>
      </c>
      <c r="H107" s="2"/>
      <c r="I107" s="65" t="s">
        <v>131</v>
      </c>
      <c r="J107" s="2"/>
      <c r="K107" s="2"/>
      <c r="L107" s="2"/>
      <c r="P107" s="2"/>
      <c r="Q107" s="2"/>
      <c r="R107" s="2"/>
      <c r="S107" s="2"/>
      <c r="T107" s="2"/>
      <c r="V107" s="2"/>
      <c r="X107" s="2"/>
      <c r="Z107" s="2"/>
      <c r="AB107" s="2"/>
      <c r="AE107" s="2"/>
      <c r="AF107" s="2"/>
      <c r="AG107" s="2"/>
    </row>
    <row r="108" spans="3:33" ht="15.75" hidden="1" customHeight="1">
      <c r="C108" s="176" t="s">
        <v>26</v>
      </c>
      <c r="D108" s="2"/>
      <c r="E108" s="65" t="s">
        <v>146</v>
      </c>
      <c r="F108" s="2"/>
      <c r="G108" s="65" t="s">
        <v>232</v>
      </c>
      <c r="H108" s="2"/>
      <c r="I108" s="2"/>
      <c r="J108" s="2"/>
      <c r="K108" s="2"/>
      <c r="L108" s="2"/>
      <c r="P108" s="2"/>
      <c r="Q108" s="2"/>
      <c r="R108" s="2"/>
      <c r="S108" s="2"/>
      <c r="T108" s="2"/>
      <c r="V108" s="2"/>
      <c r="X108" s="2"/>
      <c r="Z108" s="2"/>
      <c r="AB108" s="2"/>
      <c r="AE108" s="2"/>
      <c r="AF108" s="2"/>
      <c r="AG108" s="2"/>
    </row>
    <row r="109" spans="3:33" ht="15.75" hidden="1" customHeight="1">
      <c r="C109" s="176" t="s">
        <v>27</v>
      </c>
      <c r="D109" s="2"/>
      <c r="E109" s="65" t="s">
        <v>233</v>
      </c>
      <c r="F109" s="2"/>
      <c r="G109" s="65" t="s">
        <v>127</v>
      </c>
      <c r="H109" s="2"/>
      <c r="I109" s="178" t="s">
        <v>234</v>
      </c>
      <c r="J109" s="2"/>
      <c r="K109" s="2"/>
      <c r="L109" s="2"/>
      <c r="P109" s="2"/>
      <c r="Q109" s="2"/>
      <c r="R109" s="2"/>
      <c r="S109" s="2"/>
      <c r="T109" s="2"/>
      <c r="V109" s="2"/>
      <c r="X109" s="2"/>
      <c r="Z109" s="2"/>
      <c r="AB109" s="2"/>
      <c r="AE109" s="2"/>
      <c r="AF109" s="2"/>
      <c r="AG109" s="2"/>
    </row>
    <row r="110" spans="3:33" ht="15.75" hidden="1" customHeight="1">
      <c r="C110" s="176" t="s">
        <v>25</v>
      </c>
      <c r="D110" s="2"/>
      <c r="E110" s="65" t="s">
        <v>235</v>
      </c>
      <c r="F110" s="2"/>
      <c r="G110" s="65" t="s">
        <v>200</v>
      </c>
      <c r="H110" s="2"/>
      <c r="I110" s="179">
        <v>15</v>
      </c>
      <c r="J110" s="180">
        <v>30</v>
      </c>
      <c r="K110" s="2"/>
      <c r="L110" s="2"/>
      <c r="P110" s="2"/>
      <c r="Q110" s="2"/>
      <c r="R110" s="2"/>
      <c r="S110" s="2"/>
      <c r="T110" s="2"/>
      <c r="V110" s="2"/>
      <c r="X110" s="2"/>
      <c r="Z110" s="2"/>
      <c r="AB110" s="2"/>
      <c r="AE110" s="2"/>
      <c r="AF110" s="2"/>
      <c r="AG110" s="2"/>
    </row>
    <row r="111" spans="3:33" ht="15.75" hidden="1" customHeight="1">
      <c r="C111" s="176" t="s">
        <v>28</v>
      </c>
      <c r="D111" s="2"/>
      <c r="E111" s="65" t="s">
        <v>236</v>
      </c>
      <c r="F111" s="2"/>
      <c r="G111" s="65" t="s">
        <v>142</v>
      </c>
      <c r="H111" s="2"/>
      <c r="I111" s="179">
        <v>0</v>
      </c>
      <c r="J111" s="180">
        <v>0</v>
      </c>
      <c r="K111" s="2"/>
      <c r="L111" s="2"/>
      <c r="P111" s="2"/>
      <c r="Q111" s="2"/>
      <c r="R111" s="2"/>
      <c r="S111" s="2"/>
      <c r="T111" s="2"/>
      <c r="V111" s="2"/>
      <c r="X111" s="2"/>
      <c r="Z111" s="2"/>
      <c r="AB111" s="2"/>
      <c r="AE111" s="2"/>
      <c r="AF111" s="2"/>
      <c r="AG111" s="2"/>
    </row>
    <row r="112" spans="3:33" ht="15.75" hidden="1" customHeight="1">
      <c r="C112" s="176" t="s">
        <v>29</v>
      </c>
      <c r="D112" s="2"/>
      <c r="E112" s="65" t="s">
        <v>237</v>
      </c>
      <c r="F112" s="2"/>
      <c r="G112" s="65" t="s">
        <v>238</v>
      </c>
      <c r="H112" s="2"/>
      <c r="I112" s="181">
        <v>10</v>
      </c>
      <c r="J112" s="2"/>
      <c r="K112" s="2"/>
      <c r="L112" s="2"/>
      <c r="P112" s="2"/>
      <c r="Q112" s="2"/>
      <c r="R112" s="2"/>
      <c r="S112" s="2"/>
      <c r="T112" s="2"/>
      <c r="V112" s="2"/>
      <c r="X112" s="2"/>
      <c r="Z112" s="2"/>
      <c r="AB112" s="2"/>
      <c r="AE112" s="2"/>
      <c r="AF112" s="2"/>
      <c r="AG112" s="2"/>
    </row>
    <row r="113" spans="3:33" ht="15.75" hidden="1" customHeight="1">
      <c r="C113" s="176" t="s">
        <v>30</v>
      </c>
      <c r="D113" s="2"/>
      <c r="E113" s="65" t="s">
        <v>239</v>
      </c>
      <c r="F113" s="2"/>
      <c r="G113" s="65" t="s">
        <v>140</v>
      </c>
      <c r="H113" s="2"/>
      <c r="I113" s="182">
        <v>5</v>
      </c>
      <c r="J113" s="2"/>
      <c r="K113" s="2"/>
      <c r="L113" s="2"/>
      <c r="P113" s="2"/>
      <c r="Q113" s="2"/>
      <c r="R113" s="2"/>
      <c r="S113" s="2"/>
      <c r="T113" s="2"/>
      <c r="V113" s="2"/>
      <c r="X113" s="2"/>
      <c r="Z113" s="2"/>
      <c r="AB113" s="2"/>
      <c r="AE113" s="2"/>
      <c r="AF113" s="2"/>
      <c r="AG113" s="2"/>
    </row>
    <row r="114" spans="3:33" ht="15.75" hidden="1" customHeight="1">
      <c r="C114" s="2"/>
      <c r="D114" s="2"/>
      <c r="E114" s="65" t="s">
        <v>240</v>
      </c>
      <c r="F114" s="2"/>
      <c r="G114" s="65" t="s">
        <v>241</v>
      </c>
      <c r="H114" s="2"/>
      <c r="I114" s="181">
        <v>0</v>
      </c>
      <c r="J114" s="2"/>
      <c r="K114" s="2"/>
      <c r="L114" s="2"/>
      <c r="P114" s="2"/>
      <c r="Q114" s="2"/>
      <c r="R114" s="2"/>
      <c r="S114" s="2"/>
      <c r="T114" s="2"/>
      <c r="V114" s="2"/>
      <c r="X114" s="2"/>
      <c r="Z114" s="2"/>
      <c r="AB114" s="2"/>
      <c r="AE114" s="2"/>
      <c r="AF114" s="2"/>
      <c r="AG114" s="2"/>
    </row>
    <row r="115" spans="3:33" ht="15.75" hidden="1" customHeight="1">
      <c r="C115" s="172" t="s">
        <v>242</v>
      </c>
      <c r="D115" s="2"/>
      <c r="E115" s="65" t="s">
        <v>243</v>
      </c>
      <c r="F115" s="2"/>
      <c r="G115" s="65" t="s">
        <v>244</v>
      </c>
      <c r="H115" s="2"/>
      <c r="I115" s="2"/>
      <c r="J115" s="2"/>
      <c r="K115" s="2"/>
      <c r="L115" s="2"/>
      <c r="P115" s="2"/>
      <c r="Q115" s="2"/>
      <c r="R115" s="2"/>
      <c r="S115" s="2"/>
      <c r="T115" s="2"/>
      <c r="V115" s="2"/>
      <c r="X115" s="2"/>
      <c r="Z115" s="2"/>
      <c r="AB115" s="2"/>
      <c r="AE115" s="2"/>
      <c r="AF115" s="2"/>
      <c r="AG115" s="2"/>
    </row>
    <row r="116" spans="3:33" ht="15.75" hidden="1" customHeight="1">
      <c r="C116" s="176" t="s">
        <v>6</v>
      </c>
      <c r="D116" s="2"/>
      <c r="E116" s="65" t="s">
        <v>245</v>
      </c>
      <c r="F116" s="2"/>
      <c r="G116" s="65" t="s">
        <v>246</v>
      </c>
      <c r="H116" s="2"/>
      <c r="I116" s="175" t="s">
        <v>247</v>
      </c>
      <c r="J116" s="2"/>
      <c r="K116" s="2"/>
      <c r="L116" s="2"/>
      <c r="P116" s="2"/>
      <c r="Q116" s="2"/>
      <c r="R116" s="2"/>
      <c r="S116" s="2"/>
      <c r="T116" s="2"/>
      <c r="V116" s="2"/>
      <c r="X116" s="2"/>
      <c r="Z116" s="2"/>
      <c r="AB116" s="2"/>
      <c r="AE116" s="2"/>
      <c r="AF116" s="2"/>
      <c r="AG116" s="2"/>
    </row>
    <row r="117" spans="3:33" ht="15.75" hidden="1" customHeight="1">
      <c r="C117" s="176" t="s">
        <v>248</v>
      </c>
      <c r="D117" s="2"/>
      <c r="E117" s="65" t="s">
        <v>210</v>
      </c>
      <c r="F117" s="2"/>
      <c r="G117" s="2"/>
      <c r="H117" s="2"/>
      <c r="I117" s="65" t="s">
        <v>139</v>
      </c>
      <c r="J117" s="2"/>
      <c r="K117" s="2"/>
      <c r="L117" s="2"/>
      <c r="P117" s="2"/>
      <c r="Q117" s="2"/>
      <c r="R117" s="2"/>
      <c r="S117" s="2"/>
      <c r="T117" s="2"/>
      <c r="V117" s="2"/>
      <c r="X117" s="2"/>
      <c r="Z117" s="2"/>
      <c r="AB117" s="2"/>
      <c r="AE117" s="2"/>
      <c r="AF117" s="2"/>
      <c r="AG117" s="2"/>
    </row>
    <row r="118" spans="3:33" ht="15.75" hidden="1" customHeight="1">
      <c r="C118" s="176" t="s">
        <v>9</v>
      </c>
      <c r="D118" s="2"/>
      <c r="E118" s="2"/>
      <c r="F118" s="2"/>
      <c r="G118" s="2"/>
      <c r="H118" s="2"/>
      <c r="I118" s="65" t="s">
        <v>249</v>
      </c>
      <c r="J118" s="2"/>
      <c r="K118" s="2"/>
      <c r="L118" s="2"/>
      <c r="P118" s="2"/>
      <c r="Q118" s="2"/>
      <c r="R118" s="2"/>
      <c r="S118" s="2"/>
      <c r="T118" s="2"/>
      <c r="V118" s="2"/>
      <c r="X118" s="2"/>
      <c r="Z118" s="2"/>
      <c r="AB118" s="2"/>
      <c r="AE118" s="2"/>
      <c r="AF118" s="2"/>
      <c r="AG118" s="2"/>
    </row>
    <row r="119" spans="3:33" ht="15.75" hidden="1" customHeight="1">
      <c r="C119" s="176" t="s">
        <v>250</v>
      </c>
      <c r="D119" s="2"/>
      <c r="E119" s="178" t="s">
        <v>251</v>
      </c>
      <c r="F119" s="2"/>
      <c r="G119" s="175" t="s">
        <v>116</v>
      </c>
      <c r="H119" s="2"/>
      <c r="I119" s="65" t="s">
        <v>252</v>
      </c>
      <c r="J119" s="2"/>
      <c r="K119" s="2"/>
      <c r="L119" s="2"/>
      <c r="P119" s="2"/>
      <c r="Q119" s="2"/>
      <c r="R119" s="2"/>
      <c r="S119" s="2"/>
      <c r="T119" s="2"/>
      <c r="V119" s="2"/>
      <c r="X119" s="2"/>
      <c r="Z119" s="2"/>
      <c r="AB119" s="2"/>
      <c r="AE119" s="2"/>
      <c r="AF119" s="2"/>
      <c r="AG119" s="2"/>
    </row>
    <row r="120" spans="3:33" ht="15.75" hidden="1" customHeight="1">
      <c r="C120" s="176" t="s">
        <v>12</v>
      </c>
      <c r="D120" s="2"/>
      <c r="E120" s="183" t="s">
        <v>201</v>
      </c>
      <c r="F120" s="2"/>
      <c r="G120" s="65" t="s">
        <v>138</v>
      </c>
      <c r="H120" s="2"/>
      <c r="I120" s="184"/>
      <c r="J120" s="2"/>
      <c r="K120" s="2"/>
      <c r="L120" s="2"/>
      <c r="P120" s="2"/>
      <c r="Q120" s="2"/>
      <c r="R120" s="2"/>
      <c r="S120" s="2"/>
      <c r="T120" s="2"/>
      <c r="V120" s="2"/>
      <c r="X120" s="2"/>
      <c r="Z120" s="2"/>
      <c r="AB120" s="2"/>
      <c r="AE120" s="2"/>
      <c r="AF120" s="2"/>
      <c r="AG120" s="2"/>
    </row>
    <row r="121" spans="3:33" ht="15.75" hidden="1" customHeight="1">
      <c r="C121" s="176" t="s">
        <v>7</v>
      </c>
      <c r="D121" s="2"/>
      <c r="E121" s="183" t="s">
        <v>129</v>
      </c>
      <c r="F121" s="2"/>
      <c r="G121" s="65" t="s">
        <v>253</v>
      </c>
      <c r="H121" s="174"/>
      <c r="I121" s="185" t="s">
        <v>254</v>
      </c>
      <c r="J121" s="2"/>
      <c r="K121" s="2"/>
      <c r="L121" s="2"/>
      <c r="P121" s="2"/>
      <c r="Q121" s="2"/>
      <c r="R121" s="2"/>
      <c r="S121" s="2"/>
      <c r="T121" s="2"/>
      <c r="V121" s="2"/>
      <c r="X121" s="2"/>
      <c r="Z121" s="2"/>
      <c r="AB121" s="2"/>
      <c r="AE121" s="2"/>
      <c r="AF121" s="2"/>
      <c r="AG121" s="2"/>
    </row>
    <row r="122" spans="3:33" ht="15.75" hidden="1" customHeight="1">
      <c r="C122" s="176" t="s">
        <v>255</v>
      </c>
      <c r="D122" s="2"/>
      <c r="E122" s="183" t="s">
        <v>256</v>
      </c>
      <c r="F122" s="2"/>
      <c r="G122" s="65" t="s">
        <v>257</v>
      </c>
      <c r="H122" s="174"/>
      <c r="I122" s="186" t="s">
        <v>238</v>
      </c>
      <c r="J122" s="2"/>
      <c r="K122" s="2"/>
      <c r="L122" s="2"/>
      <c r="P122" s="2"/>
      <c r="Q122" s="2"/>
      <c r="R122" s="2"/>
      <c r="S122" s="2"/>
      <c r="T122" s="2"/>
      <c r="V122" s="2"/>
      <c r="X122" s="2"/>
      <c r="Z122" s="2"/>
      <c r="AB122" s="2"/>
      <c r="AE122" s="2"/>
      <c r="AF122" s="2"/>
      <c r="AG122" s="2"/>
    </row>
    <row r="123" spans="3:33" ht="15.75" hidden="1" customHeight="1">
      <c r="C123" s="176" t="s">
        <v>258</v>
      </c>
      <c r="D123" s="2"/>
      <c r="E123" s="2"/>
      <c r="F123" s="2"/>
      <c r="G123" s="2"/>
      <c r="H123" s="174"/>
      <c r="I123" s="65" t="s">
        <v>140</v>
      </c>
      <c r="J123" s="2"/>
      <c r="K123" s="2"/>
      <c r="L123" s="2"/>
      <c r="P123" s="2"/>
      <c r="Q123" s="2"/>
      <c r="R123" s="2"/>
      <c r="S123" s="2"/>
      <c r="T123" s="2"/>
      <c r="V123" s="2"/>
      <c r="X123" s="2"/>
      <c r="Z123" s="2"/>
      <c r="AB123" s="2"/>
      <c r="AE123" s="2"/>
      <c r="AF123" s="2"/>
      <c r="AG123" s="2"/>
    </row>
    <row r="124" spans="3:33" ht="15.75" hidden="1" customHeight="1">
      <c r="C124" s="176" t="s">
        <v>14</v>
      </c>
      <c r="D124" s="2"/>
      <c r="E124" s="2"/>
      <c r="F124" s="2"/>
      <c r="G124" s="2"/>
      <c r="H124" s="2"/>
      <c r="I124" s="2"/>
      <c r="J124" s="2"/>
      <c r="K124" s="2"/>
      <c r="L124" s="2"/>
      <c r="P124" s="2"/>
      <c r="Q124" s="2"/>
      <c r="R124" s="2"/>
      <c r="S124" s="2"/>
      <c r="T124" s="2"/>
      <c r="V124" s="2"/>
      <c r="X124" s="2"/>
      <c r="Z124" s="2"/>
      <c r="AB124" s="2"/>
      <c r="AE124" s="2"/>
      <c r="AF124" s="2"/>
      <c r="AG124" s="2"/>
    </row>
    <row r="125" spans="3:33" ht="15.75" hidden="1" customHeight="1">
      <c r="C125" s="176" t="s">
        <v>259</v>
      </c>
      <c r="D125" s="2"/>
      <c r="E125" s="2"/>
      <c r="F125" s="2"/>
      <c r="G125" s="2"/>
      <c r="H125" s="2"/>
      <c r="I125" s="2"/>
      <c r="J125" s="2"/>
      <c r="K125" s="2"/>
      <c r="L125" s="2"/>
      <c r="P125" s="2"/>
      <c r="Q125" s="2"/>
      <c r="R125" s="2"/>
      <c r="S125" s="2"/>
      <c r="T125" s="2"/>
      <c r="V125" s="2"/>
      <c r="X125" s="2"/>
      <c r="Z125" s="2"/>
      <c r="AB125" s="2"/>
      <c r="AE125" s="2"/>
      <c r="AF125" s="2"/>
      <c r="AG125" s="2"/>
    </row>
    <row r="126" spans="3:33" ht="15.75" hidden="1" customHeight="1">
      <c r="C126" s="176" t="s">
        <v>198</v>
      </c>
      <c r="D126" s="2"/>
      <c r="E126" s="2"/>
      <c r="F126" s="2"/>
      <c r="G126" s="2"/>
      <c r="H126" s="2"/>
      <c r="I126" s="2"/>
      <c r="J126" s="2"/>
      <c r="K126" s="2"/>
      <c r="L126" s="2"/>
      <c r="P126" s="2"/>
      <c r="Q126" s="2"/>
      <c r="R126" s="2"/>
      <c r="S126" s="2"/>
      <c r="T126" s="2"/>
      <c r="V126" s="2"/>
      <c r="X126" s="2"/>
      <c r="Z126" s="2"/>
      <c r="AB126" s="2"/>
      <c r="AE126" s="2"/>
      <c r="AF126" s="2"/>
      <c r="AG126" s="2"/>
    </row>
    <row r="127" spans="3:33" ht="15.75" hidden="1" customHeight="1">
      <c r="C127" s="176" t="s">
        <v>260</v>
      </c>
      <c r="D127" s="2"/>
      <c r="E127" s="2"/>
      <c r="F127" s="2"/>
      <c r="G127" s="2"/>
      <c r="H127" s="2"/>
      <c r="I127" s="2"/>
      <c r="J127" s="2"/>
      <c r="K127" s="2"/>
      <c r="L127" s="2"/>
      <c r="P127" s="2"/>
      <c r="Q127" s="2"/>
      <c r="R127" s="2"/>
      <c r="S127" s="2"/>
      <c r="T127" s="2"/>
      <c r="V127" s="2"/>
      <c r="X127" s="2"/>
      <c r="Z127" s="2"/>
      <c r="AB127" s="2"/>
      <c r="AE127" s="2"/>
      <c r="AF127" s="2"/>
      <c r="AG127" s="2"/>
    </row>
    <row r="128" spans="3:33" ht="15.75" hidden="1" customHeight="1">
      <c r="C128" s="176" t="s">
        <v>15</v>
      </c>
      <c r="D128" s="2"/>
      <c r="E128" s="2"/>
      <c r="F128" s="2"/>
      <c r="G128" s="2"/>
      <c r="H128" s="2"/>
      <c r="I128" s="2"/>
      <c r="J128" s="2"/>
      <c r="K128" s="2"/>
      <c r="L128" s="2"/>
      <c r="P128" s="2"/>
      <c r="Q128" s="2"/>
      <c r="R128" s="2"/>
      <c r="S128" s="2"/>
      <c r="T128" s="2"/>
      <c r="V128" s="2"/>
      <c r="X128" s="2"/>
      <c r="Z128" s="2"/>
      <c r="AB128" s="2"/>
      <c r="AE128" s="2"/>
      <c r="AF128" s="2"/>
      <c r="AG128" s="2"/>
    </row>
    <row r="129" spans="3:33" ht="15.75" customHeight="1">
      <c r="C129" s="2"/>
      <c r="D129" s="2"/>
      <c r="E129" s="2"/>
      <c r="F129" s="2"/>
      <c r="G129" s="2"/>
      <c r="H129" s="2"/>
      <c r="I129" s="2"/>
      <c r="J129" s="2"/>
      <c r="K129" s="2"/>
      <c r="L129" s="2"/>
      <c r="P129" s="2"/>
      <c r="Q129" s="2"/>
      <c r="R129" s="2"/>
      <c r="S129" s="2"/>
      <c r="T129" s="2"/>
      <c r="V129" s="2"/>
      <c r="X129" s="2"/>
      <c r="Z129" s="2"/>
      <c r="AB129" s="2"/>
      <c r="AE129" s="2"/>
      <c r="AF129" s="2"/>
      <c r="AG129" s="2"/>
    </row>
    <row r="130" spans="3:33" ht="15.75" customHeight="1">
      <c r="C130" s="2"/>
      <c r="D130" s="2"/>
      <c r="E130" s="2"/>
      <c r="F130" s="2"/>
      <c r="G130" s="2"/>
      <c r="H130" s="2"/>
      <c r="I130" s="2"/>
      <c r="J130" s="2"/>
      <c r="K130" s="2"/>
      <c r="L130" s="2"/>
      <c r="P130" s="2"/>
      <c r="Q130" s="2"/>
      <c r="R130" s="2"/>
      <c r="S130" s="2"/>
      <c r="T130" s="2"/>
      <c r="V130" s="2"/>
      <c r="X130" s="2"/>
      <c r="Z130" s="2"/>
      <c r="AB130" s="2"/>
      <c r="AE130" s="2"/>
      <c r="AF130" s="2"/>
      <c r="AG130" s="2"/>
    </row>
    <row r="131" spans="3:33" ht="15.75" customHeight="1">
      <c r="F131" s="2"/>
      <c r="L131" s="2"/>
      <c r="P131" s="2"/>
      <c r="Q131" s="2"/>
      <c r="R131" s="2"/>
      <c r="S131" s="2"/>
      <c r="T131" s="2"/>
      <c r="V131" s="2"/>
      <c r="X131" s="2"/>
      <c r="Z131" s="2"/>
      <c r="AB131" s="2"/>
      <c r="AE131" s="2"/>
      <c r="AF131" s="2"/>
      <c r="AG131" s="2"/>
    </row>
    <row r="132" spans="3:33" ht="15.75" customHeight="1">
      <c r="F132" s="2"/>
      <c r="L132" s="2"/>
      <c r="P132" s="2"/>
      <c r="Q132" s="2"/>
      <c r="R132" s="2"/>
      <c r="S132" s="2"/>
      <c r="T132" s="2"/>
      <c r="V132" s="2"/>
      <c r="X132" s="2"/>
      <c r="Z132" s="2"/>
      <c r="AB132" s="2"/>
      <c r="AE132" s="2"/>
      <c r="AF132" s="2"/>
      <c r="AG132" s="2"/>
    </row>
    <row r="133" spans="3:33" ht="15.75" customHeight="1">
      <c r="F133" s="2"/>
      <c r="L133" s="2"/>
      <c r="P133" s="2"/>
      <c r="Q133" s="2"/>
      <c r="R133" s="2"/>
      <c r="S133" s="2"/>
      <c r="T133" s="2"/>
      <c r="V133" s="2"/>
      <c r="X133" s="2"/>
      <c r="Z133" s="2"/>
      <c r="AB133" s="2"/>
      <c r="AE133" s="2"/>
      <c r="AF133" s="2"/>
      <c r="AG133" s="2"/>
    </row>
    <row r="134" spans="3:33" ht="15.75" customHeight="1">
      <c r="F134" s="2"/>
      <c r="L134" s="2"/>
      <c r="P134" s="2"/>
      <c r="Q134" s="2"/>
      <c r="R134" s="2"/>
      <c r="S134" s="2"/>
      <c r="T134" s="2"/>
      <c r="V134" s="2"/>
      <c r="X134" s="2"/>
      <c r="Z134" s="2"/>
      <c r="AB134" s="2"/>
      <c r="AE134" s="2"/>
      <c r="AF134" s="2"/>
      <c r="AG134" s="2"/>
    </row>
    <row r="135" spans="3:33" ht="15.75" customHeight="1">
      <c r="F135" s="2"/>
      <c r="L135" s="2"/>
      <c r="P135" s="2"/>
      <c r="Q135" s="2"/>
      <c r="R135" s="2"/>
      <c r="S135" s="2"/>
      <c r="T135" s="2"/>
      <c r="V135" s="2"/>
      <c r="X135" s="2"/>
      <c r="Z135" s="2"/>
      <c r="AB135" s="2"/>
      <c r="AE135" s="2"/>
      <c r="AF135" s="2"/>
      <c r="AG135" s="2"/>
    </row>
    <row r="136" spans="3:33" ht="15.75" customHeight="1">
      <c r="F136" s="2"/>
      <c r="L136" s="2"/>
      <c r="P136" s="2"/>
      <c r="Q136" s="2"/>
      <c r="R136" s="2"/>
      <c r="S136" s="2"/>
      <c r="T136" s="2"/>
      <c r="V136" s="2"/>
      <c r="X136" s="2"/>
      <c r="Z136" s="2"/>
      <c r="AB136" s="2"/>
      <c r="AE136" s="2"/>
      <c r="AF136" s="2"/>
      <c r="AG136" s="2"/>
    </row>
    <row r="137" spans="3:33" ht="15.75" customHeight="1">
      <c r="F137" s="2"/>
      <c r="L137" s="2"/>
      <c r="P137" s="2"/>
      <c r="Q137" s="2"/>
      <c r="R137" s="2"/>
      <c r="S137" s="2"/>
      <c r="T137" s="2"/>
      <c r="V137" s="2"/>
      <c r="X137" s="2"/>
      <c r="Z137" s="2"/>
      <c r="AB137" s="2"/>
      <c r="AE137" s="2"/>
      <c r="AF137" s="2"/>
      <c r="AG137" s="2"/>
    </row>
    <row r="138" spans="3:33" ht="15.75" customHeight="1">
      <c r="F138" s="2"/>
      <c r="L138" s="2"/>
      <c r="P138" s="2"/>
      <c r="Q138" s="2"/>
      <c r="R138" s="2"/>
      <c r="S138" s="2"/>
      <c r="T138" s="2"/>
      <c r="V138" s="2"/>
      <c r="X138" s="2"/>
      <c r="Z138" s="2"/>
      <c r="AB138" s="2"/>
      <c r="AE138" s="2"/>
      <c r="AF138" s="2"/>
      <c r="AG138" s="2"/>
    </row>
    <row r="139" spans="3:33" ht="15.75" customHeight="1">
      <c r="F139" s="2"/>
      <c r="L139" s="2"/>
      <c r="P139" s="2"/>
      <c r="Q139" s="2"/>
      <c r="R139" s="2"/>
      <c r="S139" s="2"/>
      <c r="T139" s="2"/>
      <c r="V139" s="2"/>
      <c r="X139" s="2"/>
      <c r="Z139" s="2"/>
      <c r="AB139" s="2"/>
      <c r="AE139" s="2"/>
      <c r="AF139" s="2"/>
      <c r="AG139" s="2"/>
    </row>
    <row r="140" spans="3:33" ht="15.75" customHeight="1">
      <c r="F140" s="2"/>
      <c r="L140" s="2"/>
      <c r="P140" s="2"/>
      <c r="Q140" s="2"/>
      <c r="R140" s="2"/>
      <c r="S140" s="2"/>
      <c r="T140" s="2"/>
      <c r="V140" s="2"/>
      <c r="X140" s="2"/>
      <c r="Z140" s="2"/>
      <c r="AB140" s="2"/>
      <c r="AE140" s="2"/>
      <c r="AF140" s="2"/>
      <c r="AG140" s="2"/>
    </row>
    <row r="141" spans="3:33" ht="15.75" customHeight="1">
      <c r="F141" s="2"/>
      <c r="L141" s="2"/>
      <c r="P141" s="2"/>
      <c r="Q141" s="2"/>
      <c r="R141" s="2"/>
      <c r="S141" s="2"/>
      <c r="T141" s="2"/>
      <c r="V141" s="2"/>
      <c r="X141" s="2"/>
      <c r="Z141" s="2"/>
      <c r="AB141" s="2"/>
      <c r="AE141" s="2"/>
      <c r="AF141" s="2"/>
      <c r="AG141" s="2"/>
    </row>
    <row r="142" spans="3:33" ht="15.75" customHeight="1">
      <c r="F142" s="2"/>
      <c r="L142" s="2"/>
      <c r="P142" s="2"/>
      <c r="Q142" s="2"/>
      <c r="R142" s="2"/>
      <c r="S142" s="2"/>
      <c r="T142" s="2"/>
      <c r="V142" s="2"/>
      <c r="X142" s="2"/>
      <c r="Z142" s="2"/>
      <c r="AB142" s="2"/>
      <c r="AE142" s="2"/>
      <c r="AF142" s="2"/>
      <c r="AG142" s="2"/>
    </row>
    <row r="143" spans="3:33" ht="15.75" customHeight="1">
      <c r="F143" s="2"/>
      <c r="L143" s="2"/>
      <c r="P143" s="2"/>
      <c r="Q143" s="2"/>
      <c r="R143" s="2"/>
      <c r="S143" s="2"/>
      <c r="T143" s="2"/>
      <c r="V143" s="2"/>
      <c r="X143" s="2"/>
      <c r="Z143" s="2"/>
      <c r="AB143" s="2"/>
      <c r="AE143" s="2"/>
      <c r="AF143" s="2"/>
      <c r="AG143" s="2"/>
    </row>
    <row r="144" spans="3:33" ht="15.75" customHeight="1">
      <c r="F144" s="2"/>
      <c r="L144" s="2"/>
      <c r="P144" s="2"/>
      <c r="Q144" s="2"/>
      <c r="R144" s="2"/>
      <c r="S144" s="2"/>
      <c r="T144" s="2"/>
      <c r="V144" s="2"/>
      <c r="X144" s="2"/>
      <c r="Z144" s="2"/>
      <c r="AB144" s="2"/>
      <c r="AE144" s="2"/>
      <c r="AF144" s="2"/>
      <c r="AG144" s="2"/>
    </row>
    <row r="145" spans="5:33" ht="15.75" customHeight="1">
      <c r="F145" s="2"/>
      <c r="L145" s="2"/>
      <c r="P145" s="2"/>
      <c r="Q145" s="2"/>
      <c r="R145" s="2"/>
      <c r="S145" s="2"/>
      <c r="T145" s="2"/>
      <c r="V145" s="2"/>
      <c r="X145" s="2"/>
      <c r="Z145" s="2"/>
      <c r="AB145" s="2"/>
      <c r="AE145" s="2"/>
      <c r="AF145" s="2"/>
      <c r="AG145" s="2"/>
    </row>
    <row r="146" spans="5:33" ht="15.75" customHeight="1">
      <c r="F146" s="2"/>
      <c r="L146" s="2"/>
      <c r="P146" s="2"/>
      <c r="Q146" s="2"/>
      <c r="R146" s="2"/>
      <c r="S146" s="2"/>
      <c r="T146" s="2"/>
      <c r="V146" s="2"/>
      <c r="X146" s="2"/>
      <c r="Z146" s="2"/>
      <c r="AB146" s="2"/>
      <c r="AE146" s="2"/>
      <c r="AF146" s="2"/>
      <c r="AG146" s="2"/>
    </row>
    <row r="147" spans="5:33" ht="15.75" customHeight="1">
      <c r="F147" s="2"/>
      <c r="L147" s="2"/>
      <c r="P147" s="2"/>
      <c r="Q147" s="2"/>
      <c r="R147" s="2"/>
      <c r="S147" s="2"/>
      <c r="T147" s="2"/>
      <c r="V147" s="2"/>
      <c r="X147" s="2"/>
      <c r="Z147" s="2"/>
      <c r="AB147" s="2"/>
      <c r="AE147" s="2"/>
      <c r="AF147" s="2"/>
      <c r="AG147" s="2"/>
    </row>
    <row r="148" spans="5:33" ht="15.75" customHeight="1">
      <c r="F148" s="2"/>
      <c r="L148" s="2"/>
      <c r="P148" s="2"/>
      <c r="Q148" s="2"/>
      <c r="R148" s="2"/>
      <c r="S148" s="2"/>
      <c r="T148" s="2"/>
      <c r="V148" s="2"/>
      <c r="X148" s="2"/>
      <c r="Z148" s="2"/>
      <c r="AB148" s="2"/>
      <c r="AE148" s="2"/>
      <c r="AF148" s="2"/>
      <c r="AG148" s="2"/>
    </row>
    <row r="149" spans="5:33" ht="15.75" customHeight="1">
      <c r="F149" s="2"/>
      <c r="L149" s="2"/>
      <c r="P149" s="2"/>
      <c r="Q149" s="2"/>
      <c r="R149" s="2"/>
      <c r="S149" s="2"/>
      <c r="T149" s="2"/>
      <c r="V149" s="2"/>
      <c r="X149" s="2"/>
      <c r="Z149" s="2"/>
      <c r="AB149" s="2"/>
      <c r="AE149" s="2"/>
      <c r="AF149" s="2"/>
      <c r="AG149" s="2"/>
    </row>
    <row r="150" spans="5:33" ht="15.75" customHeight="1">
      <c r="E150" s="127">
        <f>COUNTIF(AK17:AK100, "Zona de Riesgo Alta")</f>
        <v>1</v>
      </c>
      <c r="F150" s="2"/>
      <c r="L150" s="2"/>
      <c r="P150" s="2"/>
      <c r="Q150" s="2"/>
      <c r="R150" s="2"/>
      <c r="S150" s="2"/>
      <c r="T150" s="2"/>
      <c r="V150" s="2"/>
      <c r="X150" s="2"/>
      <c r="Z150" s="2"/>
      <c r="AB150" s="2"/>
      <c r="AE150" s="2"/>
      <c r="AF150" s="2"/>
      <c r="AG150" s="2"/>
    </row>
    <row r="151" spans="5:33" ht="15.75" customHeight="1">
      <c r="E151" s="127">
        <f>COUNTIF(AK17:AK100, "Zona de Riesgo Alta")</f>
        <v>1</v>
      </c>
      <c r="F151" s="2"/>
      <c r="L151" s="2"/>
      <c r="P151" s="2"/>
      <c r="Q151" s="2"/>
      <c r="R151" s="2"/>
      <c r="S151" s="2"/>
      <c r="T151" s="2"/>
      <c r="V151" s="2"/>
      <c r="X151" s="2"/>
      <c r="Z151" s="2"/>
      <c r="AB151" s="2"/>
      <c r="AE151" s="2"/>
      <c r="AF151" s="2"/>
      <c r="AG151" s="2"/>
    </row>
    <row r="152" spans="5:33" ht="15.75" customHeight="1">
      <c r="E152" s="127">
        <f>COUNTIF(AK17:AK100, "Zona de Riesgo Moderada")</f>
        <v>0</v>
      </c>
      <c r="F152" s="2"/>
      <c r="L152" s="2"/>
      <c r="P152" s="2"/>
      <c r="Q152" s="2"/>
      <c r="R152" s="2"/>
      <c r="S152" s="2"/>
      <c r="T152" s="2"/>
      <c r="V152" s="2"/>
      <c r="X152" s="2"/>
      <c r="Z152" s="2"/>
      <c r="AB152" s="2"/>
      <c r="AE152" s="2"/>
      <c r="AF152" s="2"/>
      <c r="AG152" s="2"/>
    </row>
    <row r="153" spans="5:33" ht="15.75" customHeight="1">
      <c r="E153" s="127">
        <f>COUNTIF(AK17:AK100, "Zona de Riesgo Baja")</f>
        <v>4</v>
      </c>
      <c r="F153" s="2"/>
      <c r="L153" s="2"/>
      <c r="P153" s="2"/>
      <c r="Q153" s="2"/>
      <c r="R153" s="2"/>
      <c r="S153" s="2"/>
      <c r="T153" s="2"/>
      <c r="V153" s="2"/>
      <c r="X153" s="2"/>
      <c r="Z153" s="2"/>
      <c r="AB153" s="2"/>
      <c r="AE153" s="2"/>
      <c r="AF153" s="2"/>
      <c r="AG153" s="2"/>
    </row>
    <row r="154" spans="5:33" ht="15.75" customHeight="1">
      <c r="F154" s="2"/>
      <c r="L154" s="2"/>
      <c r="P154" s="2"/>
      <c r="Q154" s="2"/>
      <c r="R154" s="2"/>
      <c r="S154" s="2"/>
      <c r="T154" s="2"/>
      <c r="V154" s="2"/>
      <c r="X154" s="2"/>
      <c r="Z154" s="2"/>
      <c r="AB154" s="2"/>
      <c r="AE154" s="2"/>
      <c r="AF154" s="2"/>
      <c r="AG154" s="2"/>
    </row>
    <row r="155" spans="5:33" ht="15.75" customHeight="1">
      <c r="F155" s="2"/>
      <c r="L155" s="2"/>
      <c r="P155" s="2"/>
      <c r="Q155" s="2"/>
      <c r="R155" s="2"/>
      <c r="S155" s="2"/>
      <c r="T155" s="2"/>
      <c r="V155" s="2"/>
      <c r="X155" s="2"/>
      <c r="Z155" s="2"/>
      <c r="AB155" s="2"/>
      <c r="AE155" s="2"/>
      <c r="AF155" s="2"/>
      <c r="AG155" s="2"/>
    </row>
    <row r="156" spans="5:33" ht="15.75" customHeight="1">
      <c r="F156" s="2"/>
      <c r="L156" s="2"/>
      <c r="P156" s="2"/>
      <c r="Q156" s="2"/>
      <c r="R156" s="2"/>
      <c r="S156" s="2"/>
      <c r="T156" s="2"/>
      <c r="V156" s="2"/>
      <c r="X156" s="2"/>
      <c r="Z156" s="2"/>
      <c r="AB156" s="2"/>
      <c r="AE156" s="2"/>
      <c r="AF156" s="2"/>
      <c r="AG156" s="2"/>
    </row>
    <row r="157" spans="5:33" ht="15.75" customHeight="1">
      <c r="F157" s="2"/>
      <c r="L157" s="2"/>
      <c r="P157" s="2"/>
      <c r="Q157" s="2"/>
      <c r="R157" s="2"/>
      <c r="S157" s="2"/>
      <c r="T157" s="2"/>
      <c r="V157" s="2"/>
      <c r="X157" s="2"/>
      <c r="Z157" s="2"/>
      <c r="AB157" s="2"/>
      <c r="AE157" s="2"/>
      <c r="AF157" s="2"/>
      <c r="AG157" s="2"/>
    </row>
    <row r="158" spans="5:33" ht="15.75" customHeight="1">
      <c r="F158" s="2"/>
      <c r="L158" s="2"/>
      <c r="P158" s="2"/>
      <c r="Q158" s="2"/>
      <c r="R158" s="2"/>
      <c r="S158" s="2"/>
      <c r="T158" s="2"/>
      <c r="V158" s="2"/>
      <c r="X158" s="2"/>
      <c r="Z158" s="2"/>
      <c r="AB158" s="2"/>
      <c r="AE158" s="2"/>
      <c r="AF158" s="2"/>
      <c r="AG158" s="2"/>
    </row>
    <row r="159" spans="5:33" ht="15.75" customHeight="1">
      <c r="F159" s="2"/>
      <c r="L159" s="2"/>
      <c r="P159" s="2"/>
      <c r="Q159" s="2"/>
      <c r="R159" s="2"/>
      <c r="S159" s="2"/>
      <c r="T159" s="2"/>
      <c r="V159" s="2"/>
      <c r="X159" s="2"/>
      <c r="Z159" s="2"/>
      <c r="AB159" s="2"/>
      <c r="AE159" s="2"/>
      <c r="AF159" s="2"/>
      <c r="AG159" s="2"/>
    </row>
    <row r="160" spans="5:33" ht="15.75" customHeight="1">
      <c r="F160" s="2"/>
      <c r="L160" s="2"/>
      <c r="P160" s="2"/>
      <c r="Q160" s="2"/>
      <c r="R160" s="2"/>
      <c r="S160" s="2"/>
      <c r="T160" s="2"/>
      <c r="V160" s="2"/>
      <c r="X160" s="2"/>
      <c r="Z160" s="2"/>
      <c r="AB160" s="2"/>
      <c r="AE160" s="2"/>
      <c r="AF160" s="2"/>
      <c r="AG160" s="2"/>
    </row>
    <row r="161" spans="6:33" ht="15.75" customHeight="1">
      <c r="F161" s="2"/>
      <c r="L161" s="2"/>
      <c r="P161" s="2"/>
      <c r="Q161" s="2"/>
      <c r="R161" s="2"/>
      <c r="S161" s="2"/>
      <c r="T161" s="2"/>
      <c r="V161" s="2"/>
      <c r="X161" s="2"/>
      <c r="Z161" s="2"/>
      <c r="AB161" s="2"/>
      <c r="AE161" s="2"/>
      <c r="AF161" s="2"/>
      <c r="AG161" s="2"/>
    </row>
    <row r="162" spans="6:33" ht="15.75" customHeight="1">
      <c r="F162" s="2"/>
      <c r="L162" s="2"/>
      <c r="P162" s="2"/>
      <c r="Q162" s="2"/>
      <c r="R162" s="2"/>
      <c r="S162" s="2"/>
      <c r="T162" s="2"/>
      <c r="V162" s="2"/>
      <c r="X162" s="2"/>
      <c r="Z162" s="2"/>
      <c r="AB162" s="2"/>
      <c r="AE162" s="2"/>
      <c r="AF162" s="2"/>
      <c r="AG162" s="2"/>
    </row>
    <row r="163" spans="6:33" ht="15.75" customHeight="1">
      <c r="F163" s="2"/>
      <c r="L163" s="2"/>
      <c r="P163" s="2"/>
      <c r="Q163" s="2"/>
      <c r="R163" s="2"/>
      <c r="S163" s="2"/>
      <c r="T163" s="2"/>
      <c r="V163" s="2"/>
      <c r="X163" s="2"/>
      <c r="Z163" s="2"/>
      <c r="AB163" s="2"/>
      <c r="AE163" s="2"/>
      <c r="AF163" s="2"/>
      <c r="AG163" s="2"/>
    </row>
    <row r="164" spans="6:33" ht="15.75" customHeight="1">
      <c r="F164" s="2"/>
      <c r="L164" s="2"/>
      <c r="P164" s="2"/>
      <c r="Q164" s="2"/>
      <c r="R164" s="2"/>
      <c r="S164" s="2"/>
      <c r="T164" s="2"/>
      <c r="V164" s="2"/>
      <c r="X164" s="2"/>
      <c r="Z164" s="2"/>
      <c r="AB164" s="2"/>
      <c r="AE164" s="2"/>
      <c r="AF164" s="2"/>
      <c r="AG164" s="2"/>
    </row>
    <row r="165" spans="6:33" ht="15.75" customHeight="1">
      <c r="F165" s="2"/>
      <c r="L165" s="2"/>
      <c r="P165" s="2"/>
      <c r="Q165" s="2"/>
      <c r="R165" s="2"/>
      <c r="S165" s="2"/>
      <c r="T165" s="2"/>
      <c r="V165" s="2"/>
      <c r="X165" s="2"/>
      <c r="Z165" s="2"/>
      <c r="AB165" s="2"/>
      <c r="AE165" s="2"/>
      <c r="AF165" s="2"/>
      <c r="AG165" s="2"/>
    </row>
    <row r="166" spans="6:33" ht="15.75" customHeight="1">
      <c r="F166" s="2"/>
      <c r="L166" s="2"/>
      <c r="P166" s="2"/>
      <c r="Q166" s="2"/>
      <c r="R166" s="2"/>
      <c r="S166" s="2"/>
      <c r="T166" s="2"/>
      <c r="V166" s="2"/>
      <c r="X166" s="2"/>
      <c r="Z166" s="2"/>
      <c r="AB166" s="2"/>
      <c r="AE166" s="2"/>
      <c r="AF166" s="2"/>
      <c r="AG166" s="2"/>
    </row>
    <row r="167" spans="6:33" ht="15.75" customHeight="1">
      <c r="F167" s="2"/>
      <c r="L167" s="2"/>
      <c r="P167" s="2"/>
      <c r="Q167" s="2"/>
      <c r="R167" s="2"/>
      <c r="S167" s="2"/>
      <c r="T167" s="2"/>
      <c r="V167" s="2"/>
      <c r="X167" s="2"/>
      <c r="Z167" s="2"/>
      <c r="AB167" s="2"/>
      <c r="AE167" s="2"/>
      <c r="AF167" s="2"/>
      <c r="AG167" s="2"/>
    </row>
    <row r="168" spans="6:33" ht="15.75" customHeight="1">
      <c r="F168" s="2"/>
      <c r="L168" s="2"/>
      <c r="P168" s="2"/>
      <c r="Q168" s="2"/>
      <c r="R168" s="2"/>
      <c r="S168" s="2"/>
      <c r="T168" s="2"/>
      <c r="V168" s="2"/>
      <c r="X168" s="2"/>
      <c r="Z168" s="2"/>
      <c r="AB168" s="2"/>
      <c r="AE168" s="2"/>
      <c r="AF168" s="2"/>
      <c r="AG168" s="2"/>
    </row>
    <row r="169" spans="6:33" ht="15.75" customHeight="1">
      <c r="F169" s="2"/>
      <c r="L169" s="2"/>
      <c r="P169" s="2"/>
      <c r="Q169" s="2"/>
      <c r="R169" s="2"/>
      <c r="S169" s="2"/>
      <c r="T169" s="2"/>
      <c r="V169" s="2"/>
      <c r="X169" s="2"/>
      <c r="Z169" s="2"/>
      <c r="AB169" s="2"/>
      <c r="AE169" s="2"/>
      <c r="AF169" s="2"/>
      <c r="AG169" s="2"/>
    </row>
    <row r="170" spans="6:33" ht="15.75" customHeight="1">
      <c r="F170" s="2"/>
      <c r="L170" s="2"/>
      <c r="P170" s="2"/>
      <c r="Q170" s="2"/>
      <c r="R170" s="2"/>
      <c r="S170" s="2"/>
      <c r="T170" s="2"/>
      <c r="V170" s="2"/>
      <c r="X170" s="2"/>
      <c r="Z170" s="2"/>
      <c r="AB170" s="2"/>
      <c r="AE170" s="2"/>
      <c r="AF170" s="2"/>
      <c r="AG170" s="2"/>
    </row>
    <row r="171" spans="6:33" ht="15.75" customHeight="1">
      <c r="F171" s="2"/>
      <c r="L171" s="2"/>
      <c r="P171" s="2"/>
      <c r="Q171" s="2"/>
      <c r="R171" s="2"/>
      <c r="S171" s="2"/>
      <c r="T171" s="2"/>
      <c r="V171" s="2"/>
      <c r="X171" s="2"/>
      <c r="Z171" s="2"/>
      <c r="AB171" s="2"/>
      <c r="AE171" s="2"/>
      <c r="AF171" s="2"/>
      <c r="AG171" s="2"/>
    </row>
    <row r="172" spans="6:33" ht="15.75" customHeight="1">
      <c r="F172" s="2"/>
      <c r="L172" s="2"/>
      <c r="P172" s="2"/>
      <c r="Q172" s="2"/>
      <c r="R172" s="2"/>
      <c r="S172" s="2"/>
      <c r="T172" s="2"/>
      <c r="V172" s="2"/>
      <c r="X172" s="2"/>
      <c r="Z172" s="2"/>
      <c r="AB172" s="2"/>
      <c r="AE172" s="2"/>
      <c r="AF172" s="2"/>
      <c r="AG172" s="2"/>
    </row>
    <row r="173" spans="6:33" ht="15.75" customHeight="1">
      <c r="F173" s="2"/>
      <c r="L173" s="2"/>
      <c r="P173" s="2"/>
      <c r="Q173" s="2"/>
      <c r="R173" s="2"/>
      <c r="S173" s="2"/>
      <c r="T173" s="2"/>
      <c r="V173" s="2"/>
      <c r="X173" s="2"/>
      <c r="Z173" s="2"/>
      <c r="AB173" s="2"/>
      <c r="AE173" s="2"/>
      <c r="AF173" s="2"/>
      <c r="AG173" s="2"/>
    </row>
    <row r="174" spans="6:33" ht="15.75" customHeight="1">
      <c r="F174" s="2"/>
      <c r="L174" s="2"/>
      <c r="P174" s="2"/>
      <c r="Q174" s="2"/>
      <c r="R174" s="2"/>
      <c r="S174" s="2"/>
      <c r="T174" s="2"/>
      <c r="V174" s="2"/>
      <c r="X174" s="2"/>
      <c r="Z174" s="2"/>
      <c r="AB174" s="2"/>
      <c r="AE174" s="2"/>
      <c r="AF174" s="2"/>
      <c r="AG174" s="2"/>
    </row>
    <row r="175" spans="6:33" ht="15.75" customHeight="1">
      <c r="F175" s="2"/>
      <c r="L175" s="2"/>
      <c r="P175" s="2"/>
      <c r="Q175" s="2"/>
      <c r="R175" s="2"/>
      <c r="S175" s="2"/>
      <c r="T175" s="2"/>
      <c r="V175" s="2"/>
      <c r="X175" s="2"/>
      <c r="Z175" s="2"/>
      <c r="AB175" s="2"/>
      <c r="AE175" s="2"/>
      <c r="AF175" s="2"/>
      <c r="AG175" s="2"/>
    </row>
    <row r="176" spans="6:33" ht="15.75" customHeight="1">
      <c r="F176" s="2"/>
      <c r="L176" s="2"/>
      <c r="P176" s="2"/>
      <c r="Q176" s="2"/>
      <c r="R176" s="2"/>
      <c r="S176" s="2"/>
      <c r="T176" s="2"/>
      <c r="V176" s="2"/>
      <c r="X176" s="2"/>
      <c r="Z176" s="2"/>
      <c r="AB176" s="2"/>
      <c r="AE176" s="2"/>
      <c r="AF176" s="2"/>
      <c r="AG176" s="2"/>
    </row>
    <row r="177" spans="6:33" ht="15.75" customHeight="1">
      <c r="F177" s="2"/>
      <c r="L177" s="2"/>
      <c r="P177" s="2"/>
      <c r="Q177" s="2"/>
      <c r="R177" s="2"/>
      <c r="S177" s="2"/>
      <c r="T177" s="2"/>
      <c r="V177" s="2"/>
      <c r="X177" s="2"/>
      <c r="Z177" s="2"/>
      <c r="AB177" s="2"/>
      <c r="AE177" s="2"/>
      <c r="AF177" s="2"/>
      <c r="AG177" s="2"/>
    </row>
    <row r="178" spans="6:33" ht="15.75" customHeight="1">
      <c r="F178" s="2"/>
      <c r="L178" s="2"/>
      <c r="P178" s="2"/>
      <c r="Q178" s="2"/>
      <c r="R178" s="2"/>
      <c r="S178" s="2"/>
      <c r="T178" s="2"/>
      <c r="V178" s="2"/>
      <c r="X178" s="2"/>
      <c r="Z178" s="2"/>
      <c r="AB178" s="2"/>
      <c r="AE178" s="2"/>
      <c r="AF178" s="2"/>
      <c r="AG178" s="2"/>
    </row>
    <row r="179" spans="6:33" ht="15.75" customHeight="1">
      <c r="F179" s="2"/>
      <c r="L179" s="2"/>
      <c r="P179" s="2"/>
      <c r="Q179" s="2"/>
      <c r="R179" s="2"/>
      <c r="S179" s="2"/>
      <c r="T179" s="2"/>
      <c r="V179" s="2"/>
      <c r="X179" s="2"/>
      <c r="Z179" s="2"/>
      <c r="AB179" s="2"/>
      <c r="AE179" s="2"/>
      <c r="AF179" s="2"/>
      <c r="AG179" s="2"/>
    </row>
    <row r="180" spans="6:33" ht="15.75" customHeight="1">
      <c r="F180" s="2"/>
      <c r="L180" s="2"/>
      <c r="P180" s="2"/>
      <c r="Q180" s="2"/>
      <c r="R180" s="2"/>
      <c r="S180" s="2"/>
      <c r="T180" s="2"/>
      <c r="V180" s="2"/>
      <c r="X180" s="2"/>
      <c r="Z180" s="2"/>
      <c r="AB180" s="2"/>
      <c r="AE180" s="2"/>
      <c r="AF180" s="2"/>
      <c r="AG180" s="2"/>
    </row>
    <row r="181" spans="6:33" ht="15.75" customHeight="1">
      <c r="F181" s="2"/>
      <c r="L181" s="2"/>
      <c r="P181" s="2"/>
      <c r="Q181" s="2"/>
      <c r="R181" s="2"/>
      <c r="S181" s="2"/>
      <c r="T181" s="2"/>
      <c r="V181" s="2"/>
      <c r="X181" s="2"/>
      <c r="Z181" s="2"/>
      <c r="AB181" s="2"/>
      <c r="AE181" s="2"/>
      <c r="AF181" s="2"/>
      <c r="AG181" s="2"/>
    </row>
    <row r="182" spans="6:33" ht="15.75" customHeight="1">
      <c r="F182" s="2"/>
      <c r="L182" s="2"/>
      <c r="P182" s="2"/>
      <c r="Q182" s="2"/>
      <c r="R182" s="2"/>
      <c r="S182" s="2"/>
      <c r="T182" s="2"/>
      <c r="V182" s="2"/>
      <c r="X182" s="2"/>
      <c r="Z182" s="2"/>
      <c r="AB182" s="2"/>
      <c r="AE182" s="2"/>
      <c r="AF182" s="2"/>
      <c r="AG182" s="2"/>
    </row>
    <row r="183" spans="6:33" ht="15.75" customHeight="1">
      <c r="F183" s="2"/>
      <c r="L183" s="2"/>
      <c r="P183" s="2"/>
      <c r="Q183" s="2"/>
      <c r="R183" s="2"/>
      <c r="S183" s="2"/>
      <c r="T183" s="2"/>
      <c r="V183" s="2"/>
      <c r="X183" s="2"/>
      <c r="Z183" s="2"/>
      <c r="AB183" s="2"/>
      <c r="AE183" s="2"/>
      <c r="AF183" s="2"/>
      <c r="AG183" s="2"/>
    </row>
    <row r="184" spans="6:33" ht="15.75" customHeight="1">
      <c r="F184" s="2"/>
      <c r="L184" s="2"/>
      <c r="P184" s="2"/>
      <c r="Q184" s="2"/>
      <c r="R184" s="2"/>
      <c r="S184" s="2"/>
      <c r="T184" s="2"/>
      <c r="V184" s="2"/>
      <c r="X184" s="2"/>
      <c r="Z184" s="2"/>
      <c r="AB184" s="2"/>
      <c r="AE184" s="2"/>
      <c r="AF184" s="2"/>
      <c r="AG184" s="2"/>
    </row>
    <row r="185" spans="6:33" ht="15.75" customHeight="1">
      <c r="F185" s="2"/>
      <c r="L185" s="2"/>
      <c r="P185" s="2"/>
      <c r="Q185" s="2"/>
      <c r="R185" s="2"/>
      <c r="S185" s="2"/>
      <c r="T185" s="2"/>
      <c r="V185" s="2"/>
      <c r="X185" s="2"/>
      <c r="Z185" s="2"/>
      <c r="AB185" s="2"/>
      <c r="AE185" s="2"/>
      <c r="AF185" s="2"/>
      <c r="AG185" s="2"/>
    </row>
    <row r="186" spans="6:33" ht="15.75" customHeight="1">
      <c r="F186" s="2"/>
      <c r="L186" s="2"/>
      <c r="P186" s="2"/>
      <c r="Q186" s="2"/>
      <c r="R186" s="2"/>
      <c r="S186" s="2"/>
      <c r="T186" s="2"/>
      <c r="V186" s="2"/>
      <c r="X186" s="2"/>
      <c r="Z186" s="2"/>
      <c r="AB186" s="2"/>
      <c r="AE186" s="2"/>
      <c r="AF186" s="2"/>
      <c r="AG186" s="2"/>
    </row>
    <row r="187" spans="6:33" ht="15.75" customHeight="1">
      <c r="F187" s="2"/>
      <c r="L187" s="2"/>
      <c r="P187" s="2"/>
      <c r="Q187" s="2"/>
      <c r="R187" s="2"/>
      <c r="S187" s="2"/>
      <c r="T187" s="2"/>
      <c r="V187" s="2"/>
      <c r="X187" s="2"/>
      <c r="Z187" s="2"/>
      <c r="AB187" s="2"/>
      <c r="AE187" s="2"/>
      <c r="AF187" s="2"/>
      <c r="AG187" s="2"/>
    </row>
    <row r="188" spans="6:33" ht="15.75" customHeight="1">
      <c r="F188" s="2"/>
      <c r="L188" s="2"/>
      <c r="P188" s="2"/>
      <c r="Q188" s="2"/>
      <c r="R188" s="2"/>
      <c r="S188" s="2"/>
      <c r="T188" s="2"/>
      <c r="V188" s="2"/>
      <c r="X188" s="2"/>
      <c r="Z188" s="2"/>
      <c r="AB188" s="2"/>
      <c r="AE188" s="2"/>
      <c r="AF188" s="2"/>
      <c r="AG188" s="2"/>
    </row>
    <row r="189" spans="6:33" ht="15.75" customHeight="1">
      <c r="F189" s="2"/>
      <c r="L189" s="2"/>
      <c r="P189" s="2"/>
      <c r="Q189" s="2"/>
      <c r="R189" s="2"/>
      <c r="S189" s="2"/>
      <c r="T189" s="2"/>
      <c r="V189" s="2"/>
      <c r="X189" s="2"/>
      <c r="Z189" s="2"/>
      <c r="AB189" s="2"/>
      <c r="AE189" s="2"/>
      <c r="AF189" s="2"/>
      <c r="AG189" s="2"/>
    </row>
    <row r="190" spans="6:33" ht="15.75" customHeight="1">
      <c r="F190" s="2"/>
      <c r="L190" s="2"/>
      <c r="P190" s="2"/>
      <c r="Q190" s="2"/>
      <c r="R190" s="2"/>
      <c r="S190" s="2"/>
      <c r="T190" s="2"/>
      <c r="V190" s="2"/>
      <c r="X190" s="2"/>
      <c r="Z190" s="2"/>
      <c r="AB190" s="2"/>
      <c r="AE190" s="2"/>
      <c r="AF190" s="2"/>
      <c r="AG190" s="2"/>
    </row>
    <row r="191" spans="6:33" ht="15.75" customHeight="1">
      <c r="F191" s="2"/>
      <c r="L191" s="2"/>
      <c r="P191" s="2"/>
      <c r="Q191" s="2"/>
      <c r="R191" s="2"/>
      <c r="S191" s="2"/>
      <c r="T191" s="2"/>
      <c r="V191" s="2"/>
      <c r="X191" s="2"/>
      <c r="Z191" s="2"/>
      <c r="AB191" s="2"/>
      <c r="AE191" s="2"/>
      <c r="AF191" s="2"/>
      <c r="AG191" s="2"/>
    </row>
    <row r="192" spans="6:33" ht="15.75" customHeight="1">
      <c r="F192" s="2"/>
      <c r="L192" s="2"/>
      <c r="P192" s="2"/>
      <c r="Q192" s="2"/>
      <c r="R192" s="2"/>
      <c r="S192" s="2"/>
      <c r="T192" s="2"/>
      <c r="V192" s="2"/>
      <c r="X192" s="2"/>
      <c r="Z192" s="2"/>
      <c r="AB192" s="2"/>
      <c r="AE192" s="2"/>
      <c r="AF192" s="2"/>
      <c r="AG192" s="2"/>
    </row>
    <row r="193" spans="6:33" ht="15.75" customHeight="1">
      <c r="F193" s="2"/>
      <c r="L193" s="2"/>
      <c r="P193" s="2"/>
      <c r="Q193" s="2"/>
      <c r="R193" s="2"/>
      <c r="S193" s="2"/>
      <c r="T193" s="2"/>
      <c r="V193" s="2"/>
      <c r="X193" s="2"/>
      <c r="Z193" s="2"/>
      <c r="AB193" s="2"/>
      <c r="AE193" s="2"/>
      <c r="AF193" s="2"/>
      <c r="AG193" s="2"/>
    </row>
    <row r="194" spans="6:33" ht="15.75" customHeight="1">
      <c r="F194" s="2"/>
      <c r="L194" s="2"/>
      <c r="P194" s="2"/>
      <c r="Q194" s="2"/>
      <c r="R194" s="2"/>
      <c r="S194" s="2"/>
      <c r="T194" s="2"/>
      <c r="V194" s="2"/>
      <c r="X194" s="2"/>
      <c r="Z194" s="2"/>
      <c r="AB194" s="2"/>
      <c r="AE194" s="2"/>
      <c r="AF194" s="2"/>
      <c r="AG194" s="2"/>
    </row>
    <row r="195" spans="6:33" ht="15.75" customHeight="1">
      <c r="F195" s="2"/>
      <c r="L195" s="2"/>
      <c r="P195" s="2"/>
      <c r="Q195" s="2"/>
      <c r="R195" s="2"/>
      <c r="S195" s="2"/>
      <c r="T195" s="2"/>
      <c r="V195" s="2"/>
      <c r="X195" s="2"/>
      <c r="Z195" s="2"/>
      <c r="AB195" s="2"/>
      <c r="AE195" s="2"/>
      <c r="AF195" s="2"/>
      <c r="AG195" s="2"/>
    </row>
    <row r="196" spans="6:33" ht="15.75" customHeight="1">
      <c r="F196" s="2"/>
      <c r="L196" s="2"/>
      <c r="P196" s="2"/>
      <c r="Q196" s="2"/>
      <c r="R196" s="2"/>
      <c r="S196" s="2"/>
      <c r="T196" s="2"/>
      <c r="V196" s="2"/>
      <c r="X196" s="2"/>
      <c r="Z196" s="2"/>
      <c r="AB196" s="2"/>
      <c r="AE196" s="2"/>
      <c r="AF196" s="2"/>
      <c r="AG196" s="2"/>
    </row>
    <row r="197" spans="6:33" ht="15.75" customHeight="1">
      <c r="F197" s="2"/>
      <c r="L197" s="2"/>
      <c r="P197" s="2"/>
      <c r="Q197" s="2"/>
      <c r="R197" s="2"/>
      <c r="S197" s="2"/>
      <c r="T197" s="2"/>
      <c r="V197" s="2"/>
      <c r="X197" s="2"/>
      <c r="Z197" s="2"/>
      <c r="AB197" s="2"/>
      <c r="AE197" s="2"/>
      <c r="AF197" s="2"/>
      <c r="AG197" s="2"/>
    </row>
    <row r="198" spans="6:33" ht="15.75" customHeight="1">
      <c r="F198" s="2"/>
      <c r="L198" s="2"/>
      <c r="P198" s="2"/>
      <c r="Q198" s="2"/>
      <c r="R198" s="2"/>
      <c r="S198" s="2"/>
      <c r="T198" s="2"/>
      <c r="V198" s="2"/>
      <c r="X198" s="2"/>
      <c r="Z198" s="2"/>
      <c r="AB198" s="2"/>
      <c r="AE198" s="2"/>
      <c r="AF198" s="2"/>
      <c r="AG198" s="2"/>
    </row>
    <row r="199" spans="6:33" ht="15.75" customHeight="1">
      <c r="F199" s="2"/>
      <c r="L199" s="2"/>
      <c r="P199" s="2"/>
      <c r="Q199" s="2"/>
      <c r="R199" s="2"/>
      <c r="S199" s="2"/>
      <c r="T199" s="2"/>
      <c r="V199" s="2"/>
      <c r="X199" s="2"/>
      <c r="Z199" s="2"/>
      <c r="AB199" s="2"/>
      <c r="AE199" s="2"/>
      <c r="AF199" s="2"/>
      <c r="AG199" s="2"/>
    </row>
    <row r="200" spans="6:33" ht="15.75" customHeight="1">
      <c r="F200" s="2"/>
      <c r="L200" s="2"/>
      <c r="P200" s="2"/>
      <c r="Q200" s="2"/>
      <c r="R200" s="2"/>
      <c r="S200" s="2"/>
      <c r="T200" s="2"/>
      <c r="V200" s="2"/>
      <c r="X200" s="2"/>
      <c r="Z200" s="2"/>
      <c r="AB200" s="2"/>
      <c r="AE200" s="2"/>
      <c r="AF200" s="2"/>
      <c r="AG200" s="2"/>
    </row>
    <row r="201" spans="6:33" ht="15.75" customHeight="1">
      <c r="F201" s="2"/>
      <c r="L201" s="2"/>
      <c r="P201" s="2"/>
      <c r="Q201" s="2"/>
      <c r="R201" s="2"/>
      <c r="S201" s="2"/>
      <c r="T201" s="2"/>
      <c r="V201" s="2"/>
      <c r="X201" s="2"/>
      <c r="Z201" s="2"/>
      <c r="AB201" s="2"/>
      <c r="AE201" s="2"/>
      <c r="AF201" s="2"/>
      <c r="AG201" s="2"/>
    </row>
    <row r="202" spans="6:33" ht="15.75" customHeight="1">
      <c r="F202" s="2"/>
      <c r="L202" s="2"/>
      <c r="P202" s="2"/>
      <c r="Q202" s="2"/>
      <c r="R202" s="2"/>
      <c r="S202" s="2"/>
      <c r="T202" s="2"/>
      <c r="V202" s="2"/>
      <c r="X202" s="2"/>
      <c r="Z202" s="2"/>
      <c r="AB202" s="2"/>
      <c r="AE202" s="2"/>
      <c r="AF202" s="2"/>
      <c r="AG202" s="2"/>
    </row>
    <row r="203" spans="6:33" ht="15.75" customHeight="1">
      <c r="F203" s="2"/>
      <c r="L203" s="2"/>
      <c r="P203" s="2"/>
      <c r="Q203" s="2"/>
      <c r="R203" s="2"/>
      <c r="S203" s="2"/>
      <c r="T203" s="2"/>
      <c r="V203" s="2"/>
      <c r="X203" s="2"/>
      <c r="Z203" s="2"/>
      <c r="AB203" s="2"/>
      <c r="AE203" s="2"/>
      <c r="AF203" s="2"/>
      <c r="AG203" s="2"/>
    </row>
    <row r="204" spans="6:33" ht="15.75" customHeight="1">
      <c r="F204" s="2"/>
      <c r="L204" s="2"/>
      <c r="P204" s="2"/>
      <c r="Q204" s="2"/>
      <c r="R204" s="2"/>
      <c r="S204" s="2"/>
      <c r="T204" s="2"/>
      <c r="V204" s="2"/>
      <c r="X204" s="2"/>
      <c r="Z204" s="2"/>
      <c r="AB204" s="2"/>
      <c r="AE204" s="2"/>
      <c r="AF204" s="2"/>
      <c r="AG204" s="2"/>
    </row>
    <row r="205" spans="6:33" ht="15.75" customHeight="1">
      <c r="F205" s="2"/>
      <c r="L205" s="2"/>
      <c r="P205" s="2"/>
      <c r="Q205" s="2"/>
      <c r="R205" s="2"/>
      <c r="S205" s="2"/>
      <c r="T205" s="2"/>
      <c r="V205" s="2"/>
      <c r="X205" s="2"/>
      <c r="Z205" s="2"/>
      <c r="AB205" s="2"/>
      <c r="AE205" s="2"/>
      <c r="AF205" s="2"/>
      <c r="AG205" s="2"/>
    </row>
    <row r="206" spans="6:33" ht="15.75" customHeight="1">
      <c r="F206" s="2"/>
      <c r="L206" s="2"/>
      <c r="P206" s="2"/>
      <c r="Q206" s="2"/>
      <c r="R206" s="2"/>
      <c r="S206" s="2"/>
      <c r="T206" s="2"/>
      <c r="V206" s="2"/>
      <c r="X206" s="2"/>
      <c r="Z206" s="2"/>
      <c r="AB206" s="2"/>
      <c r="AE206" s="2"/>
      <c r="AF206" s="2"/>
      <c r="AG206" s="2"/>
    </row>
    <row r="207" spans="6:33" ht="15.75" customHeight="1">
      <c r="F207" s="2"/>
      <c r="L207" s="2"/>
      <c r="P207" s="2"/>
      <c r="Q207" s="2"/>
      <c r="R207" s="2"/>
      <c r="S207" s="2"/>
      <c r="T207" s="2"/>
      <c r="V207" s="2"/>
      <c r="X207" s="2"/>
      <c r="Z207" s="2"/>
      <c r="AB207" s="2"/>
      <c r="AE207" s="2"/>
      <c r="AF207" s="2"/>
      <c r="AG207" s="2"/>
    </row>
    <row r="208" spans="6:33" ht="15.75" customHeight="1">
      <c r="F208" s="2"/>
      <c r="L208" s="2"/>
      <c r="P208" s="2"/>
      <c r="Q208" s="2"/>
      <c r="R208" s="2"/>
      <c r="S208" s="2"/>
      <c r="T208" s="2"/>
      <c r="V208" s="2"/>
      <c r="X208" s="2"/>
      <c r="Z208" s="2"/>
      <c r="AB208" s="2"/>
      <c r="AE208" s="2"/>
      <c r="AF208" s="2"/>
      <c r="AG208" s="2"/>
    </row>
    <row r="209" spans="6:33" ht="15.75" customHeight="1">
      <c r="F209" s="2"/>
      <c r="L209" s="2"/>
      <c r="P209" s="2"/>
      <c r="Q209" s="2"/>
      <c r="R209" s="2"/>
      <c r="S209" s="2"/>
      <c r="T209" s="2"/>
      <c r="V209" s="2"/>
      <c r="X209" s="2"/>
      <c r="Z209" s="2"/>
      <c r="AB209" s="2"/>
      <c r="AE209" s="2"/>
      <c r="AF209" s="2"/>
      <c r="AG209" s="2"/>
    </row>
    <row r="210" spans="6:33" ht="15.75" customHeight="1">
      <c r="F210" s="2"/>
      <c r="L210" s="2"/>
      <c r="P210" s="2"/>
      <c r="Q210" s="2"/>
      <c r="R210" s="2"/>
      <c r="S210" s="2"/>
      <c r="T210" s="2"/>
      <c r="V210" s="2"/>
      <c r="X210" s="2"/>
      <c r="Z210" s="2"/>
      <c r="AB210" s="2"/>
      <c r="AE210" s="2"/>
      <c r="AF210" s="2"/>
      <c r="AG210" s="2"/>
    </row>
    <row r="211" spans="6:33" ht="15.75" customHeight="1">
      <c r="F211" s="2"/>
      <c r="L211" s="2"/>
      <c r="P211" s="2"/>
      <c r="Q211" s="2"/>
      <c r="R211" s="2"/>
      <c r="S211" s="2"/>
      <c r="T211" s="2"/>
      <c r="V211" s="2"/>
      <c r="X211" s="2"/>
      <c r="Z211" s="2"/>
      <c r="AB211" s="2"/>
      <c r="AE211" s="2"/>
      <c r="AF211" s="2"/>
      <c r="AG211" s="2"/>
    </row>
    <row r="212" spans="6:33" ht="15.75" customHeight="1">
      <c r="F212" s="2"/>
      <c r="L212" s="2"/>
      <c r="P212" s="2"/>
      <c r="Q212" s="2"/>
      <c r="R212" s="2"/>
      <c r="S212" s="2"/>
      <c r="T212" s="2"/>
      <c r="V212" s="2"/>
      <c r="X212" s="2"/>
      <c r="Z212" s="2"/>
      <c r="AB212" s="2"/>
      <c r="AE212" s="2"/>
      <c r="AF212" s="2"/>
      <c r="AG212" s="2"/>
    </row>
    <row r="213" spans="6:33" ht="15.75" customHeight="1">
      <c r="F213" s="2"/>
      <c r="L213" s="2"/>
      <c r="P213" s="2"/>
      <c r="Q213" s="2"/>
      <c r="R213" s="2"/>
      <c r="S213" s="2"/>
      <c r="T213" s="2"/>
      <c r="V213" s="2"/>
      <c r="X213" s="2"/>
      <c r="Z213" s="2"/>
      <c r="AB213" s="2"/>
      <c r="AE213" s="2"/>
      <c r="AF213" s="2"/>
      <c r="AG213" s="2"/>
    </row>
    <row r="214" spans="6:33" ht="15.75" customHeight="1">
      <c r="F214" s="2"/>
      <c r="L214" s="2"/>
      <c r="P214" s="2"/>
      <c r="Q214" s="2"/>
      <c r="R214" s="2"/>
      <c r="S214" s="2"/>
      <c r="T214" s="2"/>
      <c r="V214" s="2"/>
      <c r="X214" s="2"/>
      <c r="Z214" s="2"/>
      <c r="AB214" s="2"/>
      <c r="AE214" s="2"/>
      <c r="AF214" s="2"/>
      <c r="AG214" s="2"/>
    </row>
    <row r="215" spans="6:33" ht="15.75" customHeight="1">
      <c r="F215" s="2"/>
      <c r="L215" s="2"/>
      <c r="P215" s="2"/>
      <c r="Q215" s="2"/>
      <c r="R215" s="2"/>
      <c r="S215" s="2"/>
      <c r="T215" s="2"/>
      <c r="V215" s="2"/>
      <c r="X215" s="2"/>
      <c r="Z215" s="2"/>
      <c r="AB215" s="2"/>
      <c r="AE215" s="2"/>
      <c r="AF215" s="2"/>
      <c r="AG215" s="2"/>
    </row>
    <row r="216" spans="6:33" ht="15.75" customHeight="1">
      <c r="F216" s="2"/>
      <c r="L216" s="2"/>
      <c r="P216" s="2"/>
      <c r="Q216" s="2"/>
      <c r="R216" s="2"/>
      <c r="S216" s="2"/>
      <c r="T216" s="2"/>
      <c r="V216" s="2"/>
      <c r="X216" s="2"/>
      <c r="Z216" s="2"/>
      <c r="AB216" s="2"/>
      <c r="AE216" s="2"/>
      <c r="AF216" s="2"/>
      <c r="AG216" s="2"/>
    </row>
    <row r="217" spans="6:33" ht="15.75" customHeight="1">
      <c r="F217" s="2"/>
      <c r="L217" s="2"/>
      <c r="P217" s="2"/>
      <c r="Q217" s="2"/>
      <c r="R217" s="2"/>
      <c r="S217" s="2"/>
      <c r="T217" s="2"/>
      <c r="V217" s="2"/>
      <c r="X217" s="2"/>
      <c r="Z217" s="2"/>
      <c r="AB217" s="2"/>
      <c r="AE217" s="2"/>
      <c r="AF217" s="2"/>
      <c r="AG217" s="2"/>
    </row>
    <row r="218" spans="6:33" ht="15.75" customHeight="1">
      <c r="F218" s="2"/>
      <c r="L218" s="2"/>
      <c r="P218" s="2"/>
      <c r="Q218" s="2"/>
      <c r="R218" s="2"/>
      <c r="S218" s="2"/>
      <c r="T218" s="2"/>
      <c r="V218" s="2"/>
      <c r="X218" s="2"/>
      <c r="Z218" s="2"/>
      <c r="AB218" s="2"/>
      <c r="AE218" s="2"/>
      <c r="AF218" s="2"/>
      <c r="AG218" s="2"/>
    </row>
    <row r="219" spans="6:33" ht="15.75" customHeight="1">
      <c r="F219" s="2"/>
      <c r="L219" s="2"/>
      <c r="P219" s="2"/>
      <c r="Q219" s="2"/>
      <c r="R219" s="2"/>
      <c r="S219" s="2"/>
      <c r="T219" s="2"/>
      <c r="V219" s="2"/>
      <c r="X219" s="2"/>
      <c r="Z219" s="2"/>
      <c r="AB219" s="2"/>
      <c r="AE219" s="2"/>
      <c r="AF219" s="2"/>
      <c r="AG219" s="2"/>
    </row>
    <row r="220" spans="6:33" ht="15.75" customHeight="1">
      <c r="F220" s="2"/>
      <c r="L220" s="2"/>
      <c r="P220" s="2"/>
      <c r="Q220" s="2"/>
      <c r="R220" s="2"/>
      <c r="S220" s="2"/>
      <c r="T220" s="2"/>
      <c r="V220" s="2"/>
      <c r="X220" s="2"/>
      <c r="Z220" s="2"/>
      <c r="AB220" s="2"/>
      <c r="AE220" s="2"/>
      <c r="AF220" s="2"/>
      <c r="AG220" s="2"/>
    </row>
    <row r="221" spans="6:33" ht="15.75" customHeight="1">
      <c r="F221" s="2"/>
      <c r="L221" s="2"/>
      <c r="P221" s="2"/>
      <c r="Q221" s="2"/>
      <c r="R221" s="2"/>
      <c r="S221" s="2"/>
      <c r="T221" s="2"/>
      <c r="V221" s="2"/>
      <c r="X221" s="2"/>
      <c r="Z221" s="2"/>
      <c r="AB221" s="2"/>
      <c r="AE221" s="2"/>
      <c r="AF221" s="2"/>
      <c r="AG221" s="2"/>
    </row>
    <row r="222" spans="6:33" ht="15.75" customHeight="1">
      <c r="F222" s="2"/>
      <c r="L222" s="2"/>
      <c r="P222" s="2"/>
      <c r="Q222" s="2"/>
      <c r="R222" s="2"/>
      <c r="S222" s="2"/>
      <c r="T222" s="2"/>
      <c r="V222" s="2"/>
      <c r="X222" s="2"/>
      <c r="Z222" s="2"/>
      <c r="AB222" s="2"/>
      <c r="AE222" s="2"/>
      <c r="AF222" s="2"/>
      <c r="AG222" s="2"/>
    </row>
    <row r="223" spans="6:33" ht="15.75" customHeight="1">
      <c r="F223" s="2"/>
      <c r="L223" s="2"/>
      <c r="P223" s="2"/>
      <c r="Q223" s="2"/>
      <c r="R223" s="2"/>
      <c r="S223" s="2"/>
      <c r="T223" s="2"/>
      <c r="V223" s="2"/>
      <c r="X223" s="2"/>
      <c r="Z223" s="2"/>
      <c r="AB223" s="2"/>
      <c r="AE223" s="2"/>
      <c r="AF223" s="2"/>
      <c r="AG223" s="2"/>
    </row>
    <row r="224" spans="6:33" ht="15.75" customHeight="1">
      <c r="F224" s="2"/>
      <c r="L224" s="2"/>
      <c r="P224" s="2"/>
      <c r="Q224" s="2"/>
      <c r="R224" s="2"/>
      <c r="S224" s="2"/>
      <c r="T224" s="2"/>
      <c r="V224" s="2"/>
      <c r="X224" s="2"/>
      <c r="Z224" s="2"/>
      <c r="AB224" s="2"/>
      <c r="AE224" s="2"/>
      <c r="AF224" s="2"/>
      <c r="AG224" s="2"/>
    </row>
    <row r="225" spans="6:33" ht="15.75" customHeight="1">
      <c r="F225" s="2"/>
      <c r="L225" s="2"/>
      <c r="P225" s="2"/>
      <c r="Q225" s="2"/>
      <c r="R225" s="2"/>
      <c r="S225" s="2"/>
      <c r="T225" s="2"/>
      <c r="V225" s="2"/>
      <c r="X225" s="2"/>
      <c r="Z225" s="2"/>
      <c r="AB225" s="2"/>
      <c r="AE225" s="2"/>
      <c r="AF225" s="2"/>
      <c r="AG225" s="2"/>
    </row>
    <row r="226" spans="6:33" ht="15.75" customHeight="1">
      <c r="F226" s="2"/>
      <c r="L226" s="2"/>
      <c r="P226" s="2"/>
      <c r="Q226" s="2"/>
      <c r="R226" s="2"/>
      <c r="S226" s="2"/>
      <c r="T226" s="2"/>
      <c r="V226" s="2"/>
      <c r="X226" s="2"/>
      <c r="Z226" s="2"/>
      <c r="AB226" s="2"/>
      <c r="AE226" s="2"/>
      <c r="AF226" s="2"/>
      <c r="AG226" s="2"/>
    </row>
    <row r="227" spans="6:33" ht="15.75" customHeight="1">
      <c r="F227" s="2"/>
      <c r="L227" s="2"/>
      <c r="P227" s="2"/>
      <c r="Q227" s="2"/>
      <c r="R227" s="2"/>
      <c r="S227" s="2"/>
      <c r="T227" s="2"/>
      <c r="V227" s="2"/>
      <c r="X227" s="2"/>
      <c r="Z227" s="2"/>
      <c r="AB227" s="2"/>
      <c r="AE227" s="2"/>
      <c r="AF227" s="2"/>
      <c r="AG227" s="2"/>
    </row>
    <row r="228" spans="6:33" ht="15.75" customHeight="1">
      <c r="F228" s="2"/>
      <c r="L228" s="2"/>
      <c r="P228" s="2"/>
      <c r="Q228" s="2"/>
      <c r="R228" s="2"/>
      <c r="S228" s="2"/>
      <c r="T228" s="2"/>
      <c r="V228" s="2"/>
      <c r="X228" s="2"/>
      <c r="Z228" s="2"/>
      <c r="AB228" s="2"/>
      <c r="AE228" s="2"/>
      <c r="AF228" s="2"/>
      <c r="AG228" s="2"/>
    </row>
    <row r="229" spans="6:33" ht="15.75" customHeight="1">
      <c r="F229" s="2"/>
      <c r="L229" s="2"/>
      <c r="P229" s="2"/>
      <c r="Q229" s="2"/>
      <c r="R229" s="2"/>
      <c r="S229" s="2"/>
      <c r="T229" s="2"/>
      <c r="V229" s="2"/>
      <c r="X229" s="2"/>
      <c r="Z229" s="2"/>
      <c r="AB229" s="2"/>
      <c r="AE229" s="2"/>
      <c r="AF229" s="2"/>
      <c r="AG229" s="2"/>
    </row>
    <row r="230" spans="6:33" ht="15.75" customHeight="1">
      <c r="F230" s="2"/>
      <c r="L230" s="2"/>
      <c r="P230" s="2"/>
      <c r="Q230" s="2"/>
      <c r="R230" s="2"/>
      <c r="S230" s="2"/>
      <c r="T230" s="2"/>
      <c r="V230" s="2"/>
      <c r="X230" s="2"/>
      <c r="Z230" s="2"/>
      <c r="AB230" s="2"/>
      <c r="AE230" s="2"/>
      <c r="AF230" s="2"/>
      <c r="AG230" s="2"/>
    </row>
    <row r="231" spans="6:33" ht="15.75" customHeight="1">
      <c r="F231" s="2"/>
      <c r="L231" s="2"/>
      <c r="P231" s="2"/>
      <c r="Q231" s="2"/>
      <c r="R231" s="2"/>
      <c r="S231" s="2"/>
      <c r="T231" s="2"/>
      <c r="V231" s="2"/>
      <c r="X231" s="2"/>
      <c r="Z231" s="2"/>
      <c r="AB231" s="2"/>
      <c r="AE231" s="2"/>
      <c r="AF231" s="2"/>
      <c r="AG231" s="2"/>
    </row>
    <row r="232" spans="6:33" ht="15.75" customHeight="1">
      <c r="F232" s="2"/>
      <c r="L232" s="2"/>
      <c r="P232" s="2"/>
      <c r="Q232" s="2"/>
      <c r="R232" s="2"/>
      <c r="S232" s="2"/>
      <c r="T232" s="2"/>
      <c r="V232" s="2"/>
      <c r="X232" s="2"/>
      <c r="Z232" s="2"/>
      <c r="AB232" s="2"/>
      <c r="AE232" s="2"/>
      <c r="AF232" s="2"/>
      <c r="AG232" s="2"/>
    </row>
    <row r="233" spans="6:33" ht="15.75" customHeight="1">
      <c r="F233" s="2"/>
      <c r="L233" s="2"/>
      <c r="P233" s="2"/>
      <c r="Q233" s="2"/>
      <c r="R233" s="2"/>
      <c r="S233" s="2"/>
      <c r="T233" s="2"/>
      <c r="V233" s="2"/>
      <c r="X233" s="2"/>
      <c r="Z233" s="2"/>
      <c r="AB233" s="2"/>
      <c r="AE233" s="2"/>
      <c r="AF233" s="2"/>
      <c r="AG233" s="2"/>
    </row>
    <row r="234" spans="6:33" ht="15.75" customHeight="1">
      <c r="F234" s="2"/>
      <c r="L234" s="2"/>
      <c r="P234" s="2"/>
      <c r="Q234" s="2"/>
      <c r="R234" s="2"/>
      <c r="S234" s="2"/>
      <c r="T234" s="2"/>
      <c r="V234" s="2"/>
      <c r="X234" s="2"/>
      <c r="Z234" s="2"/>
      <c r="AB234" s="2"/>
      <c r="AE234" s="2"/>
      <c r="AF234" s="2"/>
      <c r="AG234" s="2"/>
    </row>
    <row r="235" spans="6:33" ht="15.75" customHeight="1">
      <c r="F235" s="2"/>
      <c r="L235" s="2"/>
      <c r="P235" s="2"/>
      <c r="Q235" s="2"/>
      <c r="R235" s="2"/>
      <c r="S235" s="2"/>
      <c r="T235" s="2"/>
      <c r="V235" s="2"/>
      <c r="X235" s="2"/>
      <c r="Z235" s="2"/>
      <c r="AB235" s="2"/>
      <c r="AE235" s="2"/>
      <c r="AF235" s="2"/>
      <c r="AG235" s="2"/>
    </row>
    <row r="236" spans="6:33" ht="15.75" customHeight="1">
      <c r="F236" s="2"/>
      <c r="L236" s="2"/>
      <c r="P236" s="2"/>
      <c r="Q236" s="2"/>
      <c r="R236" s="2"/>
      <c r="S236" s="2"/>
      <c r="T236" s="2"/>
      <c r="V236" s="2"/>
      <c r="X236" s="2"/>
      <c r="Z236" s="2"/>
      <c r="AB236" s="2"/>
      <c r="AE236" s="2"/>
      <c r="AF236" s="2"/>
      <c r="AG236" s="2"/>
    </row>
    <row r="237" spans="6:33" ht="15.75" customHeight="1">
      <c r="F237" s="2"/>
      <c r="L237" s="2"/>
      <c r="P237" s="2"/>
      <c r="Q237" s="2"/>
      <c r="R237" s="2"/>
      <c r="S237" s="2"/>
      <c r="T237" s="2"/>
      <c r="V237" s="2"/>
      <c r="X237" s="2"/>
      <c r="Z237" s="2"/>
      <c r="AB237" s="2"/>
      <c r="AE237" s="2"/>
      <c r="AF237" s="2"/>
      <c r="AG237" s="2"/>
    </row>
    <row r="238" spans="6:33" ht="15.75" customHeight="1">
      <c r="F238" s="2"/>
      <c r="L238" s="2"/>
      <c r="P238" s="2"/>
      <c r="Q238" s="2"/>
      <c r="R238" s="2"/>
      <c r="S238" s="2"/>
      <c r="T238" s="2"/>
      <c r="V238" s="2"/>
      <c r="X238" s="2"/>
      <c r="Z238" s="2"/>
      <c r="AB238" s="2"/>
      <c r="AE238" s="2"/>
      <c r="AF238" s="2"/>
      <c r="AG238" s="2"/>
    </row>
    <row r="239" spans="6:33" ht="15.75" customHeight="1">
      <c r="F239" s="2"/>
      <c r="L239" s="2"/>
      <c r="P239" s="2"/>
      <c r="Q239" s="2"/>
      <c r="R239" s="2"/>
      <c r="S239" s="2"/>
      <c r="T239" s="2"/>
      <c r="V239" s="2"/>
      <c r="X239" s="2"/>
      <c r="Z239" s="2"/>
      <c r="AB239" s="2"/>
      <c r="AE239" s="2"/>
      <c r="AF239" s="2"/>
      <c r="AG239" s="2"/>
    </row>
    <row r="240" spans="6:33" ht="15.75" customHeight="1">
      <c r="F240" s="2"/>
      <c r="L240" s="2"/>
      <c r="P240" s="2"/>
      <c r="Q240" s="2"/>
      <c r="R240" s="2"/>
      <c r="S240" s="2"/>
      <c r="T240" s="2"/>
      <c r="V240" s="2"/>
      <c r="X240" s="2"/>
      <c r="Z240" s="2"/>
      <c r="AB240" s="2"/>
      <c r="AE240" s="2"/>
      <c r="AF240" s="2"/>
      <c r="AG240" s="2"/>
    </row>
    <row r="241" spans="6:33" ht="15.75" customHeight="1">
      <c r="F241" s="2"/>
      <c r="L241" s="2"/>
      <c r="P241" s="2"/>
      <c r="Q241" s="2"/>
      <c r="R241" s="2"/>
      <c r="S241" s="2"/>
      <c r="T241" s="2"/>
      <c r="V241" s="2"/>
      <c r="X241" s="2"/>
      <c r="Z241" s="2"/>
      <c r="AB241" s="2"/>
      <c r="AE241" s="2"/>
      <c r="AF241" s="2"/>
      <c r="AG241" s="2"/>
    </row>
    <row r="242" spans="6:33" ht="15.75" customHeight="1">
      <c r="F242" s="2"/>
      <c r="L242" s="2"/>
      <c r="P242" s="2"/>
      <c r="Q242" s="2"/>
      <c r="R242" s="2"/>
      <c r="S242" s="2"/>
      <c r="T242" s="2"/>
      <c r="V242" s="2"/>
      <c r="X242" s="2"/>
      <c r="Z242" s="2"/>
      <c r="AB242" s="2"/>
      <c r="AE242" s="2"/>
      <c r="AF242" s="2"/>
      <c r="AG242" s="2"/>
    </row>
    <row r="243" spans="6:33" ht="15.75" customHeight="1">
      <c r="F243" s="2"/>
      <c r="L243" s="2"/>
      <c r="P243" s="2"/>
      <c r="Q243" s="2"/>
      <c r="R243" s="2"/>
      <c r="S243" s="2"/>
      <c r="T243" s="2"/>
      <c r="V243" s="2"/>
      <c r="X243" s="2"/>
      <c r="Z243" s="2"/>
      <c r="AB243" s="2"/>
      <c r="AE243" s="2"/>
      <c r="AF243" s="2"/>
      <c r="AG243" s="2"/>
    </row>
    <row r="244" spans="6:33" ht="15.75" customHeight="1">
      <c r="F244" s="2"/>
      <c r="L244" s="2"/>
      <c r="P244" s="2"/>
      <c r="Q244" s="2"/>
      <c r="R244" s="2"/>
      <c r="S244" s="2"/>
      <c r="T244" s="2"/>
      <c r="V244" s="2"/>
      <c r="X244" s="2"/>
      <c r="Z244" s="2"/>
      <c r="AB244" s="2"/>
      <c r="AE244" s="2"/>
      <c r="AF244" s="2"/>
      <c r="AG244" s="2"/>
    </row>
    <row r="245" spans="6:33" ht="15.75" customHeight="1">
      <c r="F245" s="2"/>
      <c r="L245" s="2"/>
      <c r="P245" s="2"/>
      <c r="Q245" s="2"/>
      <c r="R245" s="2"/>
      <c r="S245" s="2"/>
      <c r="T245" s="2"/>
      <c r="V245" s="2"/>
      <c r="X245" s="2"/>
      <c r="Z245" s="2"/>
      <c r="AB245" s="2"/>
      <c r="AE245" s="2"/>
      <c r="AF245" s="2"/>
      <c r="AG245" s="2"/>
    </row>
    <row r="246" spans="6:33" ht="15.75" customHeight="1">
      <c r="F246" s="2"/>
      <c r="L246" s="2"/>
      <c r="P246" s="2"/>
      <c r="Q246" s="2"/>
      <c r="R246" s="2"/>
      <c r="S246" s="2"/>
      <c r="T246" s="2"/>
      <c r="V246" s="2"/>
      <c r="X246" s="2"/>
      <c r="Z246" s="2"/>
      <c r="AB246" s="2"/>
      <c r="AE246" s="2"/>
      <c r="AF246" s="2"/>
      <c r="AG246" s="2"/>
    </row>
    <row r="247" spans="6:33" ht="15.75" customHeight="1">
      <c r="F247" s="2"/>
      <c r="L247" s="2"/>
      <c r="P247" s="2"/>
      <c r="Q247" s="2"/>
      <c r="R247" s="2"/>
      <c r="S247" s="2"/>
      <c r="T247" s="2"/>
      <c r="V247" s="2"/>
      <c r="X247" s="2"/>
      <c r="Z247" s="2"/>
      <c r="AB247" s="2"/>
      <c r="AE247" s="2"/>
      <c r="AF247" s="2"/>
      <c r="AG247" s="2"/>
    </row>
    <row r="248" spans="6:33" ht="15.75" customHeight="1">
      <c r="F248" s="2"/>
      <c r="L248" s="2"/>
      <c r="P248" s="2"/>
      <c r="Q248" s="2"/>
      <c r="R248" s="2"/>
      <c r="S248" s="2"/>
      <c r="T248" s="2"/>
      <c r="V248" s="2"/>
      <c r="X248" s="2"/>
      <c r="Z248" s="2"/>
      <c r="AB248" s="2"/>
      <c r="AE248" s="2"/>
      <c r="AF248" s="2"/>
      <c r="AG248" s="2"/>
    </row>
    <row r="249" spans="6:33" ht="15.75" customHeight="1">
      <c r="F249" s="2"/>
      <c r="L249" s="2"/>
      <c r="P249" s="2"/>
      <c r="Q249" s="2"/>
      <c r="R249" s="2"/>
      <c r="S249" s="2"/>
      <c r="T249" s="2"/>
      <c r="V249" s="2"/>
      <c r="X249" s="2"/>
      <c r="Z249" s="2"/>
      <c r="AB249" s="2"/>
      <c r="AE249" s="2"/>
      <c r="AF249" s="2"/>
      <c r="AG249" s="2"/>
    </row>
    <row r="250" spans="6:33" ht="15.75" customHeight="1">
      <c r="F250" s="2"/>
      <c r="L250" s="2"/>
      <c r="P250" s="2"/>
      <c r="Q250" s="2"/>
      <c r="R250" s="2"/>
      <c r="S250" s="2"/>
      <c r="T250" s="2"/>
      <c r="V250" s="2"/>
      <c r="X250" s="2"/>
      <c r="Z250" s="2"/>
      <c r="AB250" s="2"/>
      <c r="AE250" s="2"/>
      <c r="AF250" s="2"/>
      <c r="AG250" s="2"/>
    </row>
    <row r="251" spans="6:33" ht="15.75" customHeight="1">
      <c r="F251" s="2"/>
      <c r="L251" s="2"/>
      <c r="P251" s="2"/>
      <c r="Q251" s="2"/>
      <c r="R251" s="2"/>
      <c r="S251" s="2"/>
      <c r="T251" s="2"/>
      <c r="V251" s="2"/>
      <c r="X251" s="2"/>
      <c r="Z251" s="2"/>
      <c r="AB251" s="2"/>
      <c r="AE251" s="2"/>
      <c r="AF251" s="2"/>
      <c r="AG251" s="2"/>
    </row>
    <row r="252" spans="6:33" ht="15.75" customHeight="1">
      <c r="F252" s="2"/>
      <c r="L252" s="2"/>
      <c r="P252" s="2"/>
      <c r="Q252" s="2"/>
      <c r="R252" s="2"/>
      <c r="S252" s="2"/>
      <c r="T252" s="2"/>
      <c r="V252" s="2"/>
      <c r="X252" s="2"/>
      <c r="Z252" s="2"/>
      <c r="AB252" s="2"/>
      <c r="AE252" s="2"/>
      <c r="AF252" s="2"/>
      <c r="AG252" s="2"/>
    </row>
    <row r="253" spans="6:33" ht="15.75" customHeight="1">
      <c r="F253" s="2"/>
      <c r="L253" s="2"/>
      <c r="P253" s="2"/>
      <c r="Q253" s="2"/>
      <c r="R253" s="2"/>
      <c r="S253" s="2"/>
      <c r="T253" s="2"/>
      <c r="V253" s="2"/>
      <c r="X253" s="2"/>
      <c r="Z253" s="2"/>
      <c r="AB253" s="2"/>
      <c r="AE253" s="2"/>
      <c r="AF253" s="2"/>
      <c r="AG253" s="2"/>
    </row>
    <row r="254" spans="6:33" ht="15.75" customHeight="1">
      <c r="F254" s="2"/>
      <c r="L254" s="2"/>
      <c r="P254" s="2"/>
      <c r="Q254" s="2"/>
      <c r="R254" s="2"/>
      <c r="S254" s="2"/>
      <c r="T254" s="2"/>
      <c r="V254" s="2"/>
      <c r="X254" s="2"/>
      <c r="Z254" s="2"/>
      <c r="AB254" s="2"/>
      <c r="AE254" s="2"/>
      <c r="AF254" s="2"/>
      <c r="AG254" s="2"/>
    </row>
    <row r="255" spans="6:33" ht="15.75" customHeight="1">
      <c r="F255" s="2"/>
      <c r="L255" s="2"/>
      <c r="P255" s="2"/>
      <c r="Q255" s="2"/>
      <c r="R255" s="2"/>
      <c r="S255" s="2"/>
      <c r="T255" s="2"/>
      <c r="V255" s="2"/>
      <c r="X255" s="2"/>
      <c r="Z255" s="2"/>
      <c r="AB255" s="2"/>
      <c r="AE255" s="2"/>
      <c r="AF255" s="2"/>
      <c r="AG255" s="2"/>
    </row>
    <row r="256" spans="6:33" ht="15.75" customHeight="1">
      <c r="F256" s="2"/>
      <c r="L256" s="2"/>
      <c r="P256" s="2"/>
      <c r="Q256" s="2"/>
      <c r="R256" s="2"/>
      <c r="S256" s="2"/>
      <c r="T256" s="2"/>
      <c r="V256" s="2"/>
      <c r="X256" s="2"/>
      <c r="Z256" s="2"/>
      <c r="AB256" s="2"/>
      <c r="AE256" s="2"/>
      <c r="AF256" s="2"/>
      <c r="AG256" s="2"/>
    </row>
    <row r="257" spans="6:33" ht="15.75" customHeight="1">
      <c r="F257" s="2"/>
      <c r="L257" s="2"/>
      <c r="P257" s="2"/>
      <c r="Q257" s="2"/>
      <c r="R257" s="2"/>
      <c r="S257" s="2"/>
      <c r="T257" s="2"/>
      <c r="V257" s="2"/>
      <c r="X257" s="2"/>
      <c r="Z257" s="2"/>
      <c r="AB257" s="2"/>
      <c r="AE257" s="2"/>
      <c r="AF257" s="2"/>
      <c r="AG257" s="2"/>
    </row>
    <row r="258" spans="6:33" ht="15.75" customHeight="1">
      <c r="F258" s="2"/>
      <c r="L258" s="2"/>
      <c r="P258" s="2"/>
      <c r="Q258" s="2"/>
      <c r="R258" s="2"/>
      <c r="S258" s="2"/>
      <c r="T258" s="2"/>
      <c r="V258" s="2"/>
      <c r="X258" s="2"/>
      <c r="Z258" s="2"/>
      <c r="AB258" s="2"/>
      <c r="AE258" s="2"/>
      <c r="AF258" s="2"/>
      <c r="AG258" s="2"/>
    </row>
    <row r="259" spans="6:33" ht="15.75" customHeight="1">
      <c r="F259" s="2"/>
      <c r="L259" s="2"/>
      <c r="P259" s="2"/>
      <c r="Q259" s="2"/>
      <c r="R259" s="2"/>
      <c r="S259" s="2"/>
      <c r="T259" s="2"/>
      <c r="V259" s="2"/>
      <c r="X259" s="2"/>
      <c r="Z259" s="2"/>
      <c r="AB259" s="2"/>
      <c r="AE259" s="2"/>
      <c r="AF259" s="2"/>
      <c r="AG259" s="2"/>
    </row>
    <row r="260" spans="6:33" ht="15.75" customHeight="1">
      <c r="F260" s="2"/>
      <c r="L260" s="2"/>
      <c r="P260" s="2"/>
      <c r="Q260" s="2"/>
      <c r="R260" s="2"/>
      <c r="S260" s="2"/>
      <c r="T260" s="2"/>
      <c r="V260" s="2"/>
      <c r="X260" s="2"/>
      <c r="Z260" s="2"/>
      <c r="AB260" s="2"/>
      <c r="AE260" s="2"/>
      <c r="AF260" s="2"/>
      <c r="AG260" s="2"/>
    </row>
    <row r="261" spans="6:33" ht="15.75" customHeight="1">
      <c r="F261" s="2"/>
      <c r="L261" s="2"/>
      <c r="P261" s="2"/>
      <c r="Q261" s="2"/>
      <c r="R261" s="2"/>
      <c r="S261" s="2"/>
      <c r="T261" s="2"/>
      <c r="V261" s="2"/>
      <c r="X261" s="2"/>
      <c r="Z261" s="2"/>
      <c r="AB261" s="2"/>
      <c r="AE261" s="2"/>
      <c r="AF261" s="2"/>
      <c r="AG261" s="2"/>
    </row>
    <row r="262" spans="6:33" ht="15.75" customHeight="1">
      <c r="F262" s="2"/>
      <c r="L262" s="2"/>
      <c r="P262" s="2"/>
      <c r="Q262" s="2"/>
      <c r="R262" s="2"/>
      <c r="S262" s="2"/>
      <c r="T262" s="2"/>
      <c r="V262" s="2"/>
      <c r="X262" s="2"/>
      <c r="Z262" s="2"/>
      <c r="AB262" s="2"/>
      <c r="AE262" s="2"/>
      <c r="AF262" s="2"/>
      <c r="AG262" s="2"/>
    </row>
    <row r="263" spans="6:33" ht="15.75" customHeight="1">
      <c r="F263" s="2"/>
      <c r="L263" s="2"/>
      <c r="P263" s="2"/>
      <c r="Q263" s="2"/>
      <c r="R263" s="2"/>
      <c r="S263" s="2"/>
      <c r="T263" s="2"/>
      <c r="V263" s="2"/>
      <c r="X263" s="2"/>
      <c r="Z263" s="2"/>
      <c r="AB263" s="2"/>
      <c r="AE263" s="2"/>
      <c r="AF263" s="2"/>
      <c r="AG263" s="2"/>
    </row>
    <row r="264" spans="6:33" ht="15.75" customHeight="1">
      <c r="F264" s="2"/>
      <c r="L264" s="2"/>
      <c r="P264" s="2"/>
      <c r="Q264" s="2"/>
      <c r="R264" s="2"/>
      <c r="S264" s="2"/>
      <c r="T264" s="2"/>
      <c r="V264" s="2"/>
      <c r="X264" s="2"/>
      <c r="Z264" s="2"/>
      <c r="AB264" s="2"/>
      <c r="AE264" s="2"/>
      <c r="AF264" s="2"/>
      <c r="AG264" s="2"/>
    </row>
    <row r="265" spans="6:33" ht="15.75" customHeight="1">
      <c r="F265" s="2"/>
      <c r="L265" s="2"/>
      <c r="P265" s="2"/>
      <c r="Q265" s="2"/>
      <c r="R265" s="2"/>
      <c r="S265" s="2"/>
      <c r="T265" s="2"/>
      <c r="V265" s="2"/>
      <c r="X265" s="2"/>
      <c r="Z265" s="2"/>
      <c r="AB265" s="2"/>
      <c r="AE265" s="2"/>
      <c r="AF265" s="2"/>
      <c r="AG265" s="2"/>
    </row>
    <row r="266" spans="6:33" ht="15.75" customHeight="1">
      <c r="F266" s="2"/>
      <c r="L266" s="2"/>
      <c r="P266" s="2"/>
      <c r="Q266" s="2"/>
      <c r="R266" s="2"/>
      <c r="S266" s="2"/>
      <c r="T266" s="2"/>
      <c r="V266" s="2"/>
      <c r="X266" s="2"/>
      <c r="Z266" s="2"/>
      <c r="AB266" s="2"/>
      <c r="AE266" s="2"/>
      <c r="AF266" s="2"/>
      <c r="AG266" s="2"/>
    </row>
    <row r="267" spans="6:33" ht="15.75" customHeight="1">
      <c r="F267" s="2"/>
      <c r="L267" s="2"/>
      <c r="P267" s="2"/>
      <c r="Q267" s="2"/>
      <c r="R267" s="2"/>
      <c r="S267" s="2"/>
      <c r="T267" s="2"/>
      <c r="V267" s="2"/>
      <c r="X267" s="2"/>
      <c r="Z267" s="2"/>
      <c r="AB267" s="2"/>
      <c r="AE267" s="2"/>
      <c r="AF267" s="2"/>
      <c r="AG267" s="2"/>
    </row>
    <row r="268" spans="6:33" ht="15.75" customHeight="1">
      <c r="F268" s="2"/>
      <c r="L268" s="2"/>
      <c r="P268" s="2"/>
      <c r="Q268" s="2"/>
      <c r="R268" s="2"/>
      <c r="S268" s="2"/>
      <c r="T268" s="2"/>
      <c r="V268" s="2"/>
      <c r="X268" s="2"/>
      <c r="Z268" s="2"/>
      <c r="AB268" s="2"/>
      <c r="AE268" s="2"/>
      <c r="AF268" s="2"/>
      <c r="AG268" s="2"/>
    </row>
    <row r="269" spans="6:33" ht="15.75" customHeight="1">
      <c r="F269" s="2"/>
      <c r="L269" s="2"/>
      <c r="P269" s="2"/>
      <c r="Q269" s="2"/>
      <c r="R269" s="2"/>
      <c r="S269" s="2"/>
      <c r="T269" s="2"/>
      <c r="V269" s="2"/>
      <c r="X269" s="2"/>
      <c r="Z269" s="2"/>
      <c r="AB269" s="2"/>
      <c r="AE269" s="2"/>
      <c r="AF269" s="2"/>
      <c r="AG269" s="2"/>
    </row>
    <row r="270" spans="6:33" ht="15.75" customHeight="1">
      <c r="F270" s="2"/>
      <c r="L270" s="2"/>
      <c r="P270" s="2"/>
      <c r="Q270" s="2"/>
      <c r="R270" s="2"/>
      <c r="S270" s="2"/>
      <c r="T270" s="2"/>
      <c r="V270" s="2"/>
      <c r="X270" s="2"/>
      <c r="Z270" s="2"/>
      <c r="AB270" s="2"/>
      <c r="AE270" s="2"/>
      <c r="AF270" s="2"/>
      <c r="AG270" s="2"/>
    </row>
    <row r="271" spans="6:33" ht="15.75" customHeight="1">
      <c r="F271" s="2"/>
      <c r="L271" s="2"/>
      <c r="P271" s="2"/>
      <c r="Q271" s="2"/>
      <c r="R271" s="2"/>
      <c r="S271" s="2"/>
      <c r="T271" s="2"/>
      <c r="V271" s="2"/>
      <c r="X271" s="2"/>
      <c r="Z271" s="2"/>
      <c r="AB271" s="2"/>
      <c r="AE271" s="2"/>
      <c r="AF271" s="2"/>
      <c r="AG271" s="2"/>
    </row>
    <row r="272" spans="6:33" ht="15.75" customHeight="1">
      <c r="F272" s="2"/>
      <c r="L272" s="2"/>
      <c r="P272" s="2"/>
      <c r="Q272" s="2"/>
      <c r="R272" s="2"/>
      <c r="S272" s="2"/>
      <c r="T272" s="2"/>
      <c r="V272" s="2"/>
      <c r="X272" s="2"/>
      <c r="Z272" s="2"/>
      <c r="AB272" s="2"/>
      <c r="AE272" s="2"/>
      <c r="AF272" s="2"/>
      <c r="AG272" s="2"/>
    </row>
    <row r="273" spans="6:33" ht="15.75" customHeight="1">
      <c r="F273" s="2"/>
      <c r="L273" s="2"/>
      <c r="P273" s="2"/>
      <c r="Q273" s="2"/>
      <c r="R273" s="2"/>
      <c r="S273" s="2"/>
      <c r="T273" s="2"/>
      <c r="V273" s="2"/>
      <c r="X273" s="2"/>
      <c r="Z273" s="2"/>
      <c r="AB273" s="2"/>
      <c r="AE273" s="2"/>
      <c r="AF273" s="2"/>
      <c r="AG273" s="2"/>
    </row>
    <row r="274" spans="6:33" ht="15.75" customHeight="1">
      <c r="F274" s="2"/>
      <c r="L274" s="2"/>
      <c r="P274" s="2"/>
      <c r="Q274" s="2"/>
      <c r="R274" s="2"/>
      <c r="S274" s="2"/>
      <c r="T274" s="2"/>
      <c r="V274" s="2"/>
      <c r="X274" s="2"/>
      <c r="Z274" s="2"/>
      <c r="AB274" s="2"/>
      <c r="AE274" s="2"/>
      <c r="AF274" s="2"/>
      <c r="AG274" s="2"/>
    </row>
    <row r="275" spans="6:33" ht="15.75" customHeight="1">
      <c r="F275" s="2"/>
      <c r="L275" s="2"/>
      <c r="P275" s="2"/>
      <c r="Q275" s="2"/>
      <c r="R275" s="2"/>
      <c r="S275" s="2"/>
      <c r="T275" s="2"/>
      <c r="V275" s="2"/>
      <c r="X275" s="2"/>
      <c r="Z275" s="2"/>
      <c r="AB275" s="2"/>
      <c r="AE275" s="2"/>
      <c r="AF275" s="2"/>
      <c r="AG275" s="2"/>
    </row>
    <row r="276" spans="6:33" ht="15.75" customHeight="1">
      <c r="F276" s="2"/>
      <c r="L276" s="2"/>
      <c r="P276" s="2"/>
      <c r="Q276" s="2"/>
      <c r="R276" s="2"/>
      <c r="S276" s="2"/>
      <c r="T276" s="2"/>
      <c r="V276" s="2"/>
      <c r="X276" s="2"/>
      <c r="Z276" s="2"/>
      <c r="AB276" s="2"/>
      <c r="AE276" s="2"/>
      <c r="AF276" s="2"/>
      <c r="AG276" s="2"/>
    </row>
    <row r="277" spans="6:33" ht="15.75" customHeight="1">
      <c r="F277" s="2"/>
      <c r="L277" s="2"/>
      <c r="P277" s="2"/>
      <c r="Q277" s="2"/>
      <c r="R277" s="2"/>
      <c r="S277" s="2"/>
      <c r="T277" s="2"/>
      <c r="V277" s="2"/>
      <c r="X277" s="2"/>
      <c r="Z277" s="2"/>
      <c r="AB277" s="2"/>
      <c r="AE277" s="2"/>
      <c r="AF277" s="2"/>
      <c r="AG277" s="2"/>
    </row>
    <row r="278" spans="6:33" ht="15.75" customHeight="1">
      <c r="F278" s="2"/>
      <c r="L278" s="2"/>
      <c r="P278" s="2"/>
      <c r="Q278" s="2"/>
      <c r="R278" s="2"/>
      <c r="S278" s="2"/>
      <c r="T278" s="2"/>
      <c r="V278" s="2"/>
      <c r="X278" s="2"/>
      <c r="Z278" s="2"/>
      <c r="AB278" s="2"/>
      <c r="AE278" s="2"/>
      <c r="AF278" s="2"/>
      <c r="AG278" s="2"/>
    </row>
    <row r="279" spans="6:33" ht="15.75" customHeight="1">
      <c r="F279" s="2"/>
      <c r="L279" s="2"/>
      <c r="P279" s="2"/>
      <c r="Q279" s="2"/>
      <c r="R279" s="2"/>
      <c r="S279" s="2"/>
      <c r="T279" s="2"/>
      <c r="V279" s="2"/>
      <c r="X279" s="2"/>
      <c r="Z279" s="2"/>
      <c r="AB279" s="2"/>
      <c r="AE279" s="2"/>
      <c r="AF279" s="2"/>
      <c r="AG279" s="2"/>
    </row>
    <row r="280" spans="6:33" ht="15.75" customHeight="1">
      <c r="F280" s="2"/>
      <c r="L280" s="2"/>
      <c r="P280" s="2"/>
      <c r="Q280" s="2"/>
      <c r="R280" s="2"/>
      <c r="S280" s="2"/>
      <c r="T280" s="2"/>
      <c r="V280" s="2"/>
      <c r="X280" s="2"/>
      <c r="Z280" s="2"/>
      <c r="AB280" s="2"/>
      <c r="AE280" s="2"/>
      <c r="AF280" s="2"/>
      <c r="AG280" s="2"/>
    </row>
    <row r="281" spans="6:33" ht="15.75" customHeight="1">
      <c r="F281" s="2"/>
      <c r="L281" s="2"/>
      <c r="P281" s="2"/>
      <c r="Q281" s="2"/>
      <c r="R281" s="2"/>
      <c r="S281" s="2"/>
      <c r="T281" s="2"/>
      <c r="V281" s="2"/>
      <c r="X281" s="2"/>
      <c r="Z281" s="2"/>
      <c r="AB281" s="2"/>
      <c r="AE281" s="2"/>
      <c r="AF281" s="2"/>
      <c r="AG281" s="2"/>
    </row>
    <row r="282" spans="6:33" ht="15.75" customHeight="1">
      <c r="F282" s="2"/>
      <c r="L282" s="2"/>
      <c r="P282" s="2"/>
      <c r="Q282" s="2"/>
      <c r="R282" s="2"/>
      <c r="S282" s="2"/>
      <c r="T282" s="2"/>
      <c r="V282" s="2"/>
      <c r="X282" s="2"/>
      <c r="Z282" s="2"/>
      <c r="AB282" s="2"/>
      <c r="AE282" s="2"/>
      <c r="AF282" s="2"/>
      <c r="AG282" s="2"/>
    </row>
    <row r="283" spans="6:33" ht="15.75" customHeight="1">
      <c r="F283" s="2"/>
      <c r="L283" s="2"/>
      <c r="P283" s="2"/>
      <c r="Q283" s="2"/>
      <c r="R283" s="2"/>
      <c r="S283" s="2"/>
      <c r="T283" s="2"/>
      <c r="V283" s="2"/>
      <c r="X283" s="2"/>
      <c r="Z283" s="2"/>
      <c r="AB283" s="2"/>
      <c r="AE283" s="2"/>
      <c r="AF283" s="2"/>
      <c r="AG283" s="2"/>
    </row>
    <row r="284" spans="6:33" ht="15.75" customHeight="1">
      <c r="F284" s="2"/>
      <c r="L284" s="2"/>
      <c r="P284" s="2"/>
      <c r="Q284" s="2"/>
      <c r="R284" s="2"/>
      <c r="S284" s="2"/>
      <c r="T284" s="2"/>
      <c r="V284" s="2"/>
      <c r="X284" s="2"/>
      <c r="Z284" s="2"/>
      <c r="AB284" s="2"/>
      <c r="AE284" s="2"/>
      <c r="AF284" s="2"/>
      <c r="AG284" s="2"/>
    </row>
    <row r="285" spans="6:33" ht="15.75" customHeight="1">
      <c r="F285" s="2"/>
      <c r="L285" s="2"/>
      <c r="P285" s="2"/>
      <c r="Q285" s="2"/>
      <c r="R285" s="2"/>
      <c r="S285" s="2"/>
      <c r="T285" s="2"/>
      <c r="V285" s="2"/>
      <c r="X285" s="2"/>
      <c r="Z285" s="2"/>
      <c r="AB285" s="2"/>
      <c r="AE285" s="2"/>
      <c r="AF285" s="2"/>
      <c r="AG285" s="2"/>
    </row>
    <row r="286" spans="6:33" ht="15.75" customHeight="1">
      <c r="F286" s="2"/>
      <c r="L286" s="2"/>
      <c r="P286" s="2"/>
      <c r="Q286" s="2"/>
      <c r="R286" s="2"/>
      <c r="S286" s="2"/>
      <c r="T286" s="2"/>
      <c r="V286" s="2"/>
      <c r="X286" s="2"/>
      <c r="Z286" s="2"/>
      <c r="AB286" s="2"/>
      <c r="AE286" s="2"/>
      <c r="AF286" s="2"/>
      <c r="AG286" s="2"/>
    </row>
    <row r="287" spans="6:33" ht="15.75" customHeight="1">
      <c r="F287" s="2"/>
      <c r="L287" s="2"/>
      <c r="P287" s="2"/>
      <c r="Q287" s="2"/>
      <c r="R287" s="2"/>
      <c r="S287" s="2"/>
      <c r="T287" s="2"/>
      <c r="V287" s="2"/>
      <c r="X287" s="2"/>
      <c r="Z287" s="2"/>
      <c r="AB287" s="2"/>
      <c r="AE287" s="2"/>
      <c r="AF287" s="2"/>
      <c r="AG287" s="2"/>
    </row>
    <row r="288" spans="6:33" ht="15.75" customHeight="1">
      <c r="F288" s="2"/>
      <c r="L288" s="2"/>
      <c r="P288" s="2"/>
      <c r="Q288" s="2"/>
      <c r="R288" s="2"/>
      <c r="S288" s="2"/>
      <c r="T288" s="2"/>
      <c r="V288" s="2"/>
      <c r="X288" s="2"/>
      <c r="Z288" s="2"/>
      <c r="AB288" s="2"/>
      <c r="AE288" s="2"/>
      <c r="AF288" s="2"/>
      <c r="AG288" s="2"/>
    </row>
    <row r="289" spans="6:33" ht="15.75" customHeight="1">
      <c r="F289" s="2"/>
      <c r="L289" s="2"/>
      <c r="P289" s="2"/>
      <c r="Q289" s="2"/>
      <c r="R289" s="2"/>
      <c r="S289" s="2"/>
      <c r="T289" s="2"/>
      <c r="V289" s="2"/>
      <c r="X289" s="2"/>
      <c r="Z289" s="2"/>
      <c r="AB289" s="2"/>
      <c r="AE289" s="2"/>
      <c r="AF289" s="2"/>
      <c r="AG289" s="2"/>
    </row>
    <row r="290" spans="6:33" ht="15.75" customHeight="1">
      <c r="F290" s="2"/>
      <c r="L290" s="2"/>
      <c r="P290" s="2"/>
      <c r="Q290" s="2"/>
      <c r="R290" s="2"/>
      <c r="S290" s="2"/>
      <c r="T290" s="2"/>
      <c r="V290" s="2"/>
      <c r="X290" s="2"/>
      <c r="Z290" s="2"/>
      <c r="AB290" s="2"/>
      <c r="AE290" s="2"/>
      <c r="AF290" s="2"/>
      <c r="AG290" s="2"/>
    </row>
    <row r="291" spans="6:33" ht="15.75" customHeight="1">
      <c r="F291" s="2"/>
      <c r="L291" s="2"/>
      <c r="P291" s="2"/>
      <c r="Q291" s="2"/>
      <c r="R291" s="2"/>
      <c r="S291" s="2"/>
      <c r="T291" s="2"/>
      <c r="V291" s="2"/>
      <c r="X291" s="2"/>
      <c r="Z291" s="2"/>
      <c r="AB291" s="2"/>
      <c r="AE291" s="2"/>
      <c r="AF291" s="2"/>
      <c r="AG291" s="2"/>
    </row>
    <row r="292" spans="6:33" ht="15.75" customHeight="1">
      <c r="F292" s="2"/>
      <c r="L292" s="2"/>
      <c r="P292" s="2"/>
      <c r="Q292" s="2"/>
      <c r="R292" s="2"/>
      <c r="S292" s="2"/>
      <c r="T292" s="2"/>
      <c r="V292" s="2"/>
      <c r="X292" s="2"/>
      <c r="Z292" s="2"/>
      <c r="AB292" s="2"/>
      <c r="AE292" s="2"/>
      <c r="AF292" s="2"/>
      <c r="AG292" s="2"/>
    </row>
    <row r="293" spans="6:33" ht="15.75" customHeight="1">
      <c r="F293" s="2"/>
      <c r="L293" s="2"/>
      <c r="P293" s="2"/>
      <c r="Q293" s="2"/>
      <c r="R293" s="2"/>
      <c r="S293" s="2"/>
      <c r="T293" s="2"/>
      <c r="V293" s="2"/>
      <c r="X293" s="2"/>
      <c r="Z293" s="2"/>
      <c r="AB293" s="2"/>
      <c r="AE293" s="2"/>
      <c r="AF293" s="2"/>
      <c r="AG293" s="2"/>
    </row>
    <row r="294" spans="6:33" ht="15.75" customHeight="1">
      <c r="F294" s="2"/>
      <c r="L294" s="2"/>
      <c r="P294" s="2"/>
      <c r="Q294" s="2"/>
      <c r="R294" s="2"/>
      <c r="S294" s="2"/>
      <c r="T294" s="2"/>
      <c r="V294" s="2"/>
      <c r="X294" s="2"/>
      <c r="Z294" s="2"/>
      <c r="AB294" s="2"/>
      <c r="AE294" s="2"/>
      <c r="AF294" s="2"/>
      <c r="AG294" s="2"/>
    </row>
    <row r="295" spans="6:33" ht="15.75" customHeight="1">
      <c r="F295" s="2"/>
      <c r="L295" s="2"/>
      <c r="P295" s="2"/>
      <c r="Q295" s="2"/>
      <c r="R295" s="2"/>
      <c r="S295" s="2"/>
      <c r="T295" s="2"/>
      <c r="V295" s="2"/>
      <c r="X295" s="2"/>
      <c r="Z295" s="2"/>
      <c r="AB295" s="2"/>
      <c r="AE295" s="2"/>
      <c r="AF295" s="2"/>
      <c r="AG295" s="2"/>
    </row>
    <row r="296" spans="6:33" ht="15.75" customHeight="1">
      <c r="F296" s="2"/>
      <c r="L296" s="2"/>
      <c r="P296" s="2"/>
      <c r="Q296" s="2"/>
      <c r="R296" s="2"/>
      <c r="S296" s="2"/>
      <c r="T296" s="2"/>
      <c r="V296" s="2"/>
      <c r="X296" s="2"/>
      <c r="Z296" s="2"/>
      <c r="AB296" s="2"/>
      <c r="AE296" s="2"/>
      <c r="AF296" s="2"/>
      <c r="AG296" s="2"/>
    </row>
    <row r="297" spans="6:33" ht="15.75" customHeight="1">
      <c r="F297" s="2"/>
      <c r="L297" s="2"/>
      <c r="P297" s="2"/>
      <c r="Q297" s="2"/>
      <c r="R297" s="2"/>
      <c r="S297" s="2"/>
      <c r="T297" s="2"/>
      <c r="V297" s="2"/>
      <c r="X297" s="2"/>
      <c r="Z297" s="2"/>
      <c r="AB297" s="2"/>
      <c r="AE297" s="2"/>
      <c r="AF297" s="2"/>
      <c r="AG297" s="2"/>
    </row>
    <row r="298" spans="6:33" ht="15.75" customHeight="1">
      <c r="F298" s="2"/>
      <c r="L298" s="2"/>
      <c r="P298" s="2"/>
      <c r="Q298" s="2"/>
      <c r="R298" s="2"/>
      <c r="S298" s="2"/>
      <c r="T298" s="2"/>
      <c r="V298" s="2"/>
      <c r="X298" s="2"/>
      <c r="Z298" s="2"/>
      <c r="AB298" s="2"/>
      <c r="AE298" s="2"/>
      <c r="AF298" s="2"/>
      <c r="AG298" s="2"/>
    </row>
    <row r="299" spans="6:33" ht="15.75" customHeight="1">
      <c r="F299" s="2"/>
      <c r="L299" s="2"/>
      <c r="P299" s="2"/>
      <c r="Q299" s="2"/>
      <c r="R299" s="2"/>
      <c r="S299" s="2"/>
      <c r="T299" s="2"/>
      <c r="V299" s="2"/>
      <c r="X299" s="2"/>
      <c r="Z299" s="2"/>
      <c r="AB299" s="2"/>
      <c r="AE299" s="2"/>
      <c r="AF299" s="2"/>
      <c r="AG299" s="2"/>
    </row>
    <row r="300" spans="6:33" ht="15.75" customHeight="1">
      <c r="F300" s="2"/>
      <c r="L300" s="2"/>
      <c r="P300" s="2"/>
      <c r="Q300" s="2"/>
      <c r="R300" s="2"/>
      <c r="S300" s="2"/>
      <c r="T300" s="2"/>
      <c r="V300" s="2"/>
      <c r="X300" s="2"/>
      <c r="Z300" s="2"/>
      <c r="AB300" s="2"/>
      <c r="AE300" s="2"/>
      <c r="AF300" s="2"/>
      <c r="AG300" s="2"/>
    </row>
    <row r="301" spans="6:33" ht="15.75" customHeight="1">
      <c r="F301" s="2"/>
      <c r="L301" s="2"/>
      <c r="P301" s="2"/>
      <c r="Q301" s="2"/>
      <c r="R301" s="2"/>
      <c r="S301" s="2"/>
      <c r="T301" s="2"/>
      <c r="V301" s="2"/>
      <c r="X301" s="2"/>
      <c r="Z301" s="2"/>
      <c r="AB301" s="2"/>
      <c r="AE301" s="2"/>
      <c r="AF301" s="2"/>
      <c r="AG301" s="2"/>
    </row>
    <row r="302" spans="6:33" ht="15.75" customHeight="1">
      <c r="F302" s="2"/>
      <c r="L302" s="2"/>
      <c r="P302" s="2"/>
      <c r="Q302" s="2"/>
      <c r="R302" s="2"/>
      <c r="S302" s="2"/>
      <c r="T302" s="2"/>
      <c r="V302" s="2"/>
      <c r="X302" s="2"/>
      <c r="Z302" s="2"/>
      <c r="AB302" s="2"/>
      <c r="AE302" s="2"/>
      <c r="AF302" s="2"/>
      <c r="AG302" s="2"/>
    </row>
    <row r="303" spans="6:33" ht="15.75" customHeight="1">
      <c r="F303" s="2"/>
      <c r="L303" s="2"/>
      <c r="P303" s="2"/>
      <c r="Q303" s="2"/>
      <c r="R303" s="2"/>
      <c r="S303" s="2"/>
      <c r="T303" s="2"/>
      <c r="V303" s="2"/>
      <c r="X303" s="2"/>
      <c r="Z303" s="2"/>
      <c r="AB303" s="2"/>
      <c r="AE303" s="2"/>
      <c r="AF303" s="2"/>
      <c r="AG303" s="2"/>
    </row>
    <row r="304" spans="6:33" ht="15.75" customHeight="1">
      <c r="F304" s="2"/>
      <c r="L304" s="2"/>
      <c r="P304" s="2"/>
      <c r="Q304" s="2"/>
      <c r="R304" s="2"/>
      <c r="S304" s="2"/>
      <c r="T304" s="2"/>
      <c r="V304" s="2"/>
      <c r="X304" s="2"/>
      <c r="Z304" s="2"/>
      <c r="AB304" s="2"/>
      <c r="AE304" s="2"/>
      <c r="AF304" s="2"/>
      <c r="AG304" s="2"/>
    </row>
    <row r="305" spans="6:33" ht="15.75" customHeight="1">
      <c r="F305" s="2"/>
      <c r="L305" s="2"/>
      <c r="P305" s="2"/>
      <c r="Q305" s="2"/>
      <c r="R305" s="2"/>
      <c r="S305" s="2"/>
      <c r="T305" s="2"/>
      <c r="V305" s="2"/>
      <c r="X305" s="2"/>
      <c r="Z305" s="2"/>
      <c r="AB305" s="2"/>
      <c r="AE305" s="2"/>
      <c r="AF305" s="2"/>
      <c r="AG305" s="2"/>
    </row>
    <row r="306" spans="6:33" ht="15.75" customHeight="1">
      <c r="F306" s="2"/>
      <c r="L306" s="2"/>
      <c r="P306" s="2"/>
      <c r="Q306" s="2"/>
      <c r="R306" s="2"/>
      <c r="S306" s="2"/>
      <c r="T306" s="2"/>
      <c r="V306" s="2"/>
      <c r="X306" s="2"/>
      <c r="Z306" s="2"/>
      <c r="AB306" s="2"/>
      <c r="AE306" s="2"/>
      <c r="AF306" s="2"/>
      <c r="AG306" s="2"/>
    </row>
    <row r="307" spans="6:33" ht="15.75" customHeight="1">
      <c r="F307" s="2"/>
      <c r="L307" s="2"/>
      <c r="P307" s="2"/>
      <c r="Q307" s="2"/>
      <c r="R307" s="2"/>
      <c r="S307" s="2"/>
      <c r="T307" s="2"/>
      <c r="V307" s="2"/>
      <c r="X307" s="2"/>
      <c r="Z307" s="2"/>
      <c r="AB307" s="2"/>
      <c r="AE307" s="2"/>
      <c r="AF307" s="2"/>
      <c r="AG307" s="2"/>
    </row>
    <row r="308" spans="6:33" ht="15.75" customHeight="1">
      <c r="F308" s="2"/>
      <c r="L308" s="2"/>
      <c r="P308" s="2"/>
      <c r="Q308" s="2"/>
      <c r="R308" s="2"/>
      <c r="S308" s="2"/>
      <c r="T308" s="2"/>
      <c r="V308" s="2"/>
      <c r="X308" s="2"/>
      <c r="Z308" s="2"/>
      <c r="AB308" s="2"/>
      <c r="AE308" s="2"/>
      <c r="AF308" s="2"/>
      <c r="AG308" s="2"/>
    </row>
    <row r="309" spans="6:33" ht="15.75" customHeight="1">
      <c r="F309" s="2"/>
      <c r="L309" s="2"/>
      <c r="P309" s="2"/>
      <c r="Q309" s="2"/>
      <c r="R309" s="2"/>
      <c r="S309" s="2"/>
      <c r="T309" s="2"/>
      <c r="V309" s="2"/>
      <c r="X309" s="2"/>
      <c r="Z309" s="2"/>
      <c r="AB309" s="2"/>
      <c r="AE309" s="2"/>
      <c r="AF309" s="2"/>
      <c r="AG309" s="2"/>
    </row>
    <row r="310" spans="6:33" ht="15.75" customHeight="1">
      <c r="F310" s="2"/>
      <c r="L310" s="2"/>
      <c r="P310" s="2"/>
      <c r="Q310" s="2"/>
      <c r="R310" s="2"/>
      <c r="S310" s="2"/>
      <c r="T310" s="2"/>
      <c r="V310" s="2"/>
      <c r="X310" s="2"/>
      <c r="Z310" s="2"/>
      <c r="AB310" s="2"/>
      <c r="AE310" s="2"/>
      <c r="AF310" s="2"/>
      <c r="AG310" s="2"/>
    </row>
    <row r="311" spans="6:33" ht="15.75" customHeight="1">
      <c r="F311" s="2"/>
      <c r="L311" s="2"/>
      <c r="P311" s="2"/>
      <c r="Q311" s="2"/>
      <c r="R311" s="2"/>
      <c r="S311" s="2"/>
      <c r="T311" s="2"/>
      <c r="V311" s="2"/>
      <c r="X311" s="2"/>
      <c r="Z311" s="2"/>
      <c r="AB311" s="2"/>
      <c r="AE311" s="2"/>
      <c r="AF311" s="2"/>
      <c r="AG311" s="2"/>
    </row>
    <row r="312" spans="6:33" ht="15.75" customHeight="1">
      <c r="F312" s="2"/>
      <c r="L312" s="2"/>
      <c r="P312" s="2"/>
      <c r="Q312" s="2"/>
      <c r="R312" s="2"/>
      <c r="S312" s="2"/>
      <c r="T312" s="2"/>
      <c r="V312" s="2"/>
      <c r="X312" s="2"/>
      <c r="Z312" s="2"/>
      <c r="AB312" s="2"/>
      <c r="AE312" s="2"/>
      <c r="AF312" s="2"/>
      <c r="AG312" s="2"/>
    </row>
    <row r="313" spans="6:33" ht="15.75" customHeight="1">
      <c r="F313" s="2"/>
      <c r="L313" s="2"/>
      <c r="P313" s="2"/>
      <c r="Q313" s="2"/>
      <c r="R313" s="2"/>
      <c r="S313" s="2"/>
      <c r="T313" s="2"/>
      <c r="V313" s="2"/>
      <c r="X313" s="2"/>
      <c r="Z313" s="2"/>
      <c r="AB313" s="2"/>
      <c r="AE313" s="2"/>
      <c r="AF313" s="2"/>
      <c r="AG313" s="2"/>
    </row>
    <row r="314" spans="6:33" ht="15.75" customHeight="1">
      <c r="F314" s="2"/>
      <c r="L314" s="2"/>
      <c r="P314" s="2"/>
      <c r="Q314" s="2"/>
      <c r="R314" s="2"/>
      <c r="S314" s="2"/>
      <c r="T314" s="2"/>
      <c r="V314" s="2"/>
      <c r="X314" s="2"/>
      <c r="Z314" s="2"/>
      <c r="AB314" s="2"/>
      <c r="AE314" s="2"/>
      <c r="AF314" s="2"/>
      <c r="AG314" s="2"/>
    </row>
    <row r="315" spans="6:33" ht="15.75" customHeight="1">
      <c r="F315" s="2"/>
      <c r="L315" s="2"/>
      <c r="P315" s="2"/>
      <c r="Q315" s="2"/>
      <c r="R315" s="2"/>
      <c r="S315" s="2"/>
      <c r="T315" s="2"/>
      <c r="V315" s="2"/>
      <c r="X315" s="2"/>
      <c r="Z315" s="2"/>
      <c r="AB315" s="2"/>
      <c r="AE315" s="2"/>
      <c r="AF315" s="2"/>
      <c r="AG315" s="2"/>
    </row>
    <row r="316" spans="6:33" ht="15.75" customHeight="1">
      <c r="F316" s="2"/>
      <c r="L316" s="2"/>
      <c r="P316" s="2"/>
      <c r="Q316" s="2"/>
      <c r="R316" s="2"/>
      <c r="S316" s="2"/>
      <c r="T316" s="2"/>
      <c r="V316" s="2"/>
      <c r="X316" s="2"/>
      <c r="Z316" s="2"/>
      <c r="AB316" s="2"/>
      <c r="AE316" s="2"/>
      <c r="AF316" s="2"/>
      <c r="AG316" s="2"/>
    </row>
    <row r="317" spans="6:33" ht="15.75" customHeight="1">
      <c r="F317" s="2"/>
      <c r="L317" s="2"/>
      <c r="P317" s="2"/>
      <c r="Q317" s="2"/>
      <c r="R317" s="2"/>
      <c r="S317" s="2"/>
      <c r="T317" s="2"/>
      <c r="V317" s="2"/>
      <c r="X317" s="2"/>
      <c r="Z317" s="2"/>
      <c r="AB317" s="2"/>
      <c r="AE317" s="2"/>
      <c r="AF317" s="2"/>
      <c r="AG317" s="2"/>
    </row>
    <row r="318" spans="6:33" ht="15.75" customHeight="1">
      <c r="F318" s="2"/>
      <c r="L318" s="2"/>
      <c r="P318" s="2"/>
      <c r="Q318" s="2"/>
      <c r="R318" s="2"/>
      <c r="S318" s="2"/>
      <c r="T318" s="2"/>
      <c r="V318" s="2"/>
      <c r="X318" s="2"/>
      <c r="Z318" s="2"/>
      <c r="AB318" s="2"/>
      <c r="AE318" s="2"/>
      <c r="AF318" s="2"/>
      <c r="AG318" s="2"/>
    </row>
    <row r="319" spans="6:33" ht="15.75" customHeight="1">
      <c r="F319" s="2"/>
      <c r="L319" s="2"/>
      <c r="P319" s="2"/>
      <c r="Q319" s="2"/>
      <c r="R319" s="2"/>
      <c r="S319" s="2"/>
      <c r="T319" s="2"/>
      <c r="V319" s="2"/>
      <c r="X319" s="2"/>
      <c r="Z319" s="2"/>
      <c r="AB319" s="2"/>
      <c r="AE319" s="2"/>
      <c r="AF319" s="2"/>
      <c r="AG319" s="2"/>
    </row>
    <row r="320" spans="6:33" ht="15.75" customHeight="1">
      <c r="F320" s="2"/>
      <c r="L320" s="2"/>
      <c r="P320" s="2"/>
      <c r="Q320" s="2"/>
      <c r="R320" s="2"/>
      <c r="S320" s="2"/>
      <c r="T320" s="2"/>
      <c r="V320" s="2"/>
      <c r="X320" s="2"/>
      <c r="Z320" s="2"/>
      <c r="AB320" s="2"/>
      <c r="AE320" s="2"/>
      <c r="AF320" s="2"/>
      <c r="AG320" s="2"/>
    </row>
    <row r="321" spans="6:33" ht="15.75" customHeight="1">
      <c r="F321" s="2"/>
      <c r="L321" s="2"/>
      <c r="P321" s="2"/>
      <c r="Q321" s="2"/>
      <c r="R321" s="2"/>
      <c r="S321" s="2"/>
      <c r="T321" s="2"/>
      <c r="V321" s="2"/>
      <c r="X321" s="2"/>
      <c r="Z321" s="2"/>
      <c r="AB321" s="2"/>
      <c r="AE321" s="2"/>
      <c r="AF321" s="2"/>
      <c r="AG321" s="2"/>
    </row>
    <row r="322" spans="6:33" ht="15.75" customHeight="1">
      <c r="F322" s="2"/>
      <c r="L322" s="2"/>
      <c r="P322" s="2"/>
      <c r="Q322" s="2"/>
      <c r="R322" s="2"/>
      <c r="S322" s="2"/>
      <c r="T322" s="2"/>
      <c r="V322" s="2"/>
      <c r="X322" s="2"/>
      <c r="Z322" s="2"/>
      <c r="AB322" s="2"/>
      <c r="AE322" s="2"/>
      <c r="AF322" s="2"/>
      <c r="AG322" s="2"/>
    </row>
    <row r="323" spans="6:33" ht="15.75" customHeight="1">
      <c r="F323" s="2"/>
      <c r="L323" s="2"/>
      <c r="P323" s="2"/>
      <c r="Q323" s="2"/>
      <c r="R323" s="2"/>
      <c r="S323" s="2"/>
      <c r="T323" s="2"/>
      <c r="V323" s="2"/>
      <c r="X323" s="2"/>
      <c r="Z323" s="2"/>
      <c r="AB323" s="2"/>
      <c r="AE323" s="2"/>
      <c r="AF323" s="2"/>
      <c r="AG323" s="2"/>
    </row>
    <row r="324" spans="6:33" ht="15.75" customHeight="1">
      <c r="F324" s="2"/>
      <c r="L324" s="2"/>
      <c r="P324" s="2"/>
      <c r="Q324" s="2"/>
      <c r="R324" s="2"/>
      <c r="S324" s="2"/>
      <c r="T324" s="2"/>
      <c r="V324" s="2"/>
      <c r="X324" s="2"/>
      <c r="Z324" s="2"/>
      <c r="AB324" s="2"/>
      <c r="AE324" s="2"/>
      <c r="AF324" s="2"/>
      <c r="AG324" s="2"/>
    </row>
    <row r="325" spans="6:33" ht="15.75" customHeight="1">
      <c r="F325" s="2"/>
      <c r="L325" s="2"/>
      <c r="P325" s="2"/>
      <c r="Q325" s="2"/>
      <c r="R325" s="2"/>
      <c r="S325" s="2"/>
      <c r="T325" s="2"/>
      <c r="V325" s="2"/>
      <c r="X325" s="2"/>
      <c r="Z325" s="2"/>
      <c r="AB325" s="2"/>
      <c r="AE325" s="2"/>
      <c r="AF325" s="2"/>
      <c r="AG325" s="2"/>
    </row>
    <row r="326" spans="6:33" ht="15.75" customHeight="1">
      <c r="F326" s="2"/>
      <c r="L326" s="2"/>
      <c r="P326" s="2"/>
      <c r="Q326" s="2"/>
      <c r="R326" s="2"/>
      <c r="S326" s="2"/>
      <c r="T326" s="2"/>
      <c r="V326" s="2"/>
      <c r="X326" s="2"/>
      <c r="Z326" s="2"/>
      <c r="AB326" s="2"/>
      <c r="AE326" s="2"/>
      <c r="AF326" s="2"/>
      <c r="AG326" s="2"/>
    </row>
    <row r="327" spans="6:33" ht="15.75" customHeight="1">
      <c r="F327" s="2"/>
      <c r="L327" s="2"/>
      <c r="P327" s="2"/>
      <c r="Q327" s="2"/>
      <c r="R327" s="2"/>
      <c r="S327" s="2"/>
      <c r="T327" s="2"/>
      <c r="V327" s="2"/>
      <c r="X327" s="2"/>
      <c r="Z327" s="2"/>
      <c r="AB327" s="2"/>
      <c r="AE327" s="2"/>
      <c r="AF327" s="2"/>
      <c r="AG327" s="2"/>
    </row>
    <row r="328" spans="6:33" ht="15.75" customHeight="1">
      <c r="F328" s="2"/>
      <c r="L328" s="2"/>
      <c r="P328" s="2"/>
      <c r="Q328" s="2"/>
      <c r="R328" s="2"/>
      <c r="S328" s="2"/>
      <c r="T328" s="2"/>
      <c r="V328" s="2"/>
      <c r="X328" s="2"/>
      <c r="Z328" s="2"/>
      <c r="AB328" s="2"/>
      <c r="AE328" s="2"/>
      <c r="AF328" s="2"/>
      <c r="AG328" s="2"/>
    </row>
    <row r="329" spans="6:33" ht="15.75" customHeight="1"/>
    <row r="330" spans="6:33" ht="15.75" customHeight="1"/>
    <row r="331" spans="6:33" ht="15.75" customHeight="1"/>
    <row r="332" spans="6:33" ht="15.75" customHeight="1"/>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5">
    <mergeCell ref="U15:U16"/>
    <mergeCell ref="A1:C4"/>
    <mergeCell ref="D1:AL4"/>
    <mergeCell ref="AM1:AO1"/>
    <mergeCell ref="AM2:AO2"/>
    <mergeCell ref="AM3:AO3"/>
    <mergeCell ref="AM4:AO4"/>
    <mergeCell ref="A5:AO5"/>
    <mergeCell ref="E9:AM9"/>
    <mergeCell ref="M11:AK11"/>
    <mergeCell ref="I11:L14"/>
    <mergeCell ref="M12:N14"/>
    <mergeCell ref="AL11:AO11"/>
    <mergeCell ref="AH12:AK14"/>
    <mergeCell ref="AL12:AM14"/>
    <mergeCell ref="AN12:AO14"/>
    <mergeCell ref="U14:V14"/>
    <mergeCell ref="W14:X14"/>
    <mergeCell ref="Y14:Z14"/>
    <mergeCell ref="AA14:AB14"/>
    <mergeCell ref="E6:AO6"/>
    <mergeCell ref="E7:AM7"/>
    <mergeCell ref="E8:AM8"/>
    <mergeCell ref="A11:B14"/>
    <mergeCell ref="AL15:AL16"/>
    <mergeCell ref="AM15:AM16"/>
    <mergeCell ref="AN15:AN16"/>
    <mergeCell ref="AO15:AO16"/>
    <mergeCell ref="AJ23:AJ25"/>
    <mergeCell ref="AK23:AK25"/>
    <mergeCell ref="E11:H14"/>
    <mergeCell ref="O12:AG13"/>
    <mergeCell ref="AC14:AG14"/>
    <mergeCell ref="AA15:AA16"/>
    <mergeCell ref="AB15:AB16"/>
    <mergeCell ref="AC15:AC16"/>
    <mergeCell ref="AD15:AD16"/>
    <mergeCell ref="AE15:AE16"/>
    <mergeCell ref="AF15:AF16"/>
    <mergeCell ref="AG15:AG16"/>
    <mergeCell ref="F15:F16"/>
    <mergeCell ref="G15:G16"/>
    <mergeCell ref="H15:H16"/>
    <mergeCell ref="I15:I16"/>
    <mergeCell ref="J15:J16"/>
    <mergeCell ref="K15:K16"/>
    <mergeCell ref="L15:L16"/>
    <mergeCell ref="M15:M16"/>
    <mergeCell ref="AH15:AH16"/>
    <mergeCell ref="AH17:AH21"/>
    <mergeCell ref="AI17:AI21"/>
    <mergeCell ref="AJ17:AJ21"/>
    <mergeCell ref="AK17:AK21"/>
    <mergeCell ref="AH23:AH25"/>
    <mergeCell ref="AI23:AI25"/>
    <mergeCell ref="AH32:AH34"/>
    <mergeCell ref="AH36:AH38"/>
    <mergeCell ref="AI36:AI38"/>
    <mergeCell ref="AJ36:AJ38"/>
    <mergeCell ref="AK36:AK38"/>
    <mergeCell ref="AH27:AH30"/>
    <mergeCell ref="AI27:AI30"/>
    <mergeCell ref="AJ27:AJ30"/>
    <mergeCell ref="AK27:AK30"/>
    <mergeCell ref="AI32:AI34"/>
    <mergeCell ref="AJ32:AJ34"/>
    <mergeCell ref="AK32:AK34"/>
    <mergeCell ref="AI15:AI16"/>
    <mergeCell ref="AJ15:AJ16"/>
    <mergeCell ref="AK15:AK16"/>
    <mergeCell ref="V15:V16"/>
    <mergeCell ref="W15:W16"/>
    <mergeCell ref="X15:X16"/>
    <mergeCell ref="Y15:Y16"/>
    <mergeCell ref="Z15:Z16"/>
    <mergeCell ref="K27:K30"/>
    <mergeCell ref="L27:L30"/>
    <mergeCell ref="A27:A30"/>
    <mergeCell ref="B27:B30"/>
    <mergeCell ref="E27:E30"/>
    <mergeCell ref="F27:F30"/>
    <mergeCell ref="H27:H30"/>
    <mergeCell ref="I27:I30"/>
    <mergeCell ref="J27:J30"/>
    <mergeCell ref="R15:R16"/>
    <mergeCell ref="S15:S16"/>
    <mergeCell ref="K23:K25"/>
    <mergeCell ref="L23:L25"/>
    <mergeCell ref="A23:A25"/>
    <mergeCell ref="B23:B25"/>
    <mergeCell ref="E23:E25"/>
    <mergeCell ref="F23:F25"/>
    <mergeCell ref="H23:H25"/>
    <mergeCell ref="I23:I25"/>
    <mergeCell ref="O14:P14"/>
    <mergeCell ref="S14:T14"/>
    <mergeCell ref="A15:A16"/>
    <mergeCell ref="B15:B16"/>
    <mergeCell ref="C15:C16"/>
    <mergeCell ref="D15:D16"/>
    <mergeCell ref="E15:E16"/>
    <mergeCell ref="K17:K21"/>
    <mergeCell ref="L17:L21"/>
    <mergeCell ref="A17:A21"/>
    <mergeCell ref="B17:B21"/>
    <mergeCell ref="E17:E21"/>
    <mergeCell ref="F17:F21"/>
    <mergeCell ref="H17:H21"/>
    <mergeCell ref="I17:I21"/>
    <mergeCell ref="J17:J21"/>
    <mergeCell ref="N15:N16"/>
    <mergeCell ref="O15:O16"/>
    <mergeCell ref="P15:P16"/>
    <mergeCell ref="Q15:Q16"/>
    <mergeCell ref="T15:T16"/>
    <mergeCell ref="C11:D14"/>
    <mergeCell ref="J23:J25"/>
    <mergeCell ref="K36:K38"/>
    <mergeCell ref="L36:L38"/>
    <mergeCell ref="A36:A38"/>
    <mergeCell ref="B36:B38"/>
    <mergeCell ref="E36:E38"/>
    <mergeCell ref="F36:F38"/>
    <mergeCell ref="H36:H38"/>
    <mergeCell ref="I36:I38"/>
    <mergeCell ref="J36:J38"/>
    <mergeCell ref="K32:K34"/>
    <mergeCell ref="L32:L34"/>
    <mergeCell ref="A32:A34"/>
    <mergeCell ref="B32:B34"/>
    <mergeCell ref="E32:E34"/>
    <mergeCell ref="F32:F34"/>
    <mergeCell ref="H32:H34"/>
    <mergeCell ref="I32:I34"/>
    <mergeCell ref="J32:J34"/>
  </mergeCells>
  <conditionalFormatting sqref="I17 AI17 I23 AI23 I27 AI27 I32 AI32 I36 AI36">
    <cfRule type="cellIs" dxfId="173" priority="1" operator="equal">
      <formula>"1 - Rara vez"</formula>
    </cfRule>
  </conditionalFormatting>
  <conditionalFormatting sqref="I17 AI17 I23 AI23 I27 AI27 I32 AI32 I36 AI36">
    <cfRule type="cellIs" dxfId="172" priority="2" operator="equal">
      <formula>"2 - Improbable"</formula>
    </cfRule>
  </conditionalFormatting>
  <conditionalFormatting sqref="I17 AI17 I23 AI23 I27 AI27 I32 AI32 I36 AI36">
    <cfRule type="cellIs" dxfId="171" priority="3" operator="equal">
      <formula>"3 - Posible"</formula>
    </cfRule>
  </conditionalFormatting>
  <conditionalFormatting sqref="I17 AI17 I23 AI23 I27 AI27 I32 AI32 I36 AI36">
    <cfRule type="cellIs" dxfId="170" priority="4" operator="equal">
      <formula>"4 - Probable"</formula>
    </cfRule>
  </conditionalFormatting>
  <conditionalFormatting sqref="J17 AI17:AJ17 J23 AI23:AJ23 J27 AI27:AJ27 J32 AI32:AJ32 J36 AI36:AJ36">
    <cfRule type="cellIs" dxfId="169" priority="5" operator="equal">
      <formula>"1 - Insignificante"</formula>
    </cfRule>
  </conditionalFormatting>
  <conditionalFormatting sqref="J17 AI17:AJ17 J23 AI23:AJ23 J27 AI27:AJ27 J32 AI32:AJ32 J36 AI36:AJ36">
    <cfRule type="cellIs" dxfId="168" priority="6" operator="equal">
      <formula>"2 - Menor"</formula>
    </cfRule>
  </conditionalFormatting>
  <conditionalFormatting sqref="J17 AI17:AJ17 J23 AI23:AJ23 J27 AI27:AJ27 J32 AI32:AJ32 J36 AI36:AJ36">
    <cfRule type="cellIs" dxfId="167" priority="7" operator="equal">
      <formula>"3 - Moderado"</formula>
    </cfRule>
  </conditionalFormatting>
  <conditionalFormatting sqref="J17 AI17:AJ17 J23 AI23:AJ23 J27 AI27:AJ27 J32 AI32:AJ32 J36 AI36:AJ36">
    <cfRule type="cellIs" dxfId="166" priority="8" operator="equal">
      <formula>"4 - Mayor"</formula>
    </cfRule>
  </conditionalFormatting>
  <conditionalFormatting sqref="K17 AJ17:AK17 K23 AJ23:AK23 K27 AJ27:AK27 K32 AJ32:AK32 K36 AJ36:AK36">
    <cfRule type="cellIs" dxfId="165" priority="9" operator="equal">
      <formula>"Zona de Riesgo Baja"</formula>
    </cfRule>
  </conditionalFormatting>
  <conditionalFormatting sqref="K17 AJ17:AK17 K23 AJ23:AK23 K27 AJ27:AK27 K32 AJ32:AK32 K36 AJ36:AK36">
    <cfRule type="cellIs" dxfId="164" priority="10" operator="equal">
      <formula>"Zona de Riesgo Moderada"</formula>
    </cfRule>
  </conditionalFormatting>
  <conditionalFormatting sqref="K17:K20 AK17:AK20 K23 AK23 K27 AK27 K32 AK32 K36 AK36">
    <cfRule type="containsText" dxfId="163" priority="11" operator="containsText" text="Zona de Riesgo Extrema">
      <formula>NOT(ISERROR(SEARCH(("Zona de Riesgo Extrema"),(K17))))</formula>
    </cfRule>
  </conditionalFormatting>
  <conditionalFormatting sqref="K17:K20 AK17:AK20 K23 AK23 K27 AK27 K32 AK32 K36 AK36">
    <cfRule type="containsText" dxfId="162" priority="12" operator="containsText" text="Zona de Riesgo Alta">
      <formula>NOT(ISERROR(SEARCH(("Zona de Riesgo Alta"),(K17))))</formula>
    </cfRule>
  </conditionalFormatting>
  <conditionalFormatting sqref="AI17 AI23 AI27 AI32 AI36">
    <cfRule type="cellIs" dxfId="161" priority="13" operator="equal">
      <formula>"1 - Rara vez"</formula>
    </cfRule>
  </conditionalFormatting>
  <conditionalFormatting sqref="AI17 AI23 AI27 AI32 AI36">
    <cfRule type="cellIs" dxfId="160" priority="14" operator="equal">
      <formula>"2 - Improbable"</formula>
    </cfRule>
  </conditionalFormatting>
  <conditionalFormatting sqref="AI17 AI23 AI27 AI32 AI36">
    <cfRule type="cellIs" dxfId="159" priority="15" operator="equal">
      <formula>"3 - Posible"</formula>
    </cfRule>
  </conditionalFormatting>
  <conditionalFormatting sqref="AI17 AI23 AI27 AI32 AI36">
    <cfRule type="cellIs" dxfId="158" priority="16" operator="equal">
      <formula>"4 - Probable"</formula>
    </cfRule>
  </conditionalFormatting>
  <conditionalFormatting sqref="AJ17 AJ23 AJ27 AJ32 AJ36">
    <cfRule type="cellIs" dxfId="157" priority="17" operator="equal">
      <formula>"1 - Insignificante"</formula>
    </cfRule>
  </conditionalFormatting>
  <conditionalFormatting sqref="AJ17 AJ23 AJ27 AJ32 AJ36">
    <cfRule type="cellIs" dxfId="156" priority="18" operator="equal">
      <formula>"2 - Menor"</formula>
    </cfRule>
  </conditionalFormatting>
  <conditionalFormatting sqref="AJ17 AJ23 AJ27 AJ32 AJ36">
    <cfRule type="cellIs" dxfId="155" priority="19" operator="equal">
      <formula>"3 - Moderado"</formula>
    </cfRule>
  </conditionalFormatting>
  <conditionalFormatting sqref="AJ17 AJ23 AJ27 AJ32 AJ36">
    <cfRule type="cellIs" dxfId="154" priority="20" operator="equal">
      <formula>"4 - Mayor"</formula>
    </cfRule>
  </conditionalFormatting>
  <conditionalFormatting sqref="AK17 AK23 AK27 AK32 AK36">
    <cfRule type="cellIs" dxfId="153" priority="21" operator="equal">
      <formula>"Zona de Riesgo Baja"</formula>
    </cfRule>
  </conditionalFormatting>
  <conditionalFormatting sqref="AK17 AK23 AK27 AK32 AK36">
    <cfRule type="cellIs" dxfId="152" priority="22" operator="equal">
      <formula>"Zona de Riesgo Moderada"</formula>
    </cfRule>
  </conditionalFormatting>
  <conditionalFormatting sqref="I17:I20 AI17:AI20 I23 AI23 I27 AI27 I32 AI32 I36 AI36">
    <cfRule type="containsText" dxfId="151" priority="23" operator="containsText" text="5 - Casi seguro">
      <formula>NOT(ISERROR(SEARCH(("5 - Casi seguro"),(I17))))</formula>
    </cfRule>
  </conditionalFormatting>
  <conditionalFormatting sqref="J17:J20 AJ17:AJ20 J23 AJ23 J27 AJ27 J32 AJ32 J36 AJ36">
    <cfRule type="containsText" dxfId="150" priority="24" operator="containsText" text="5 - Catastrófico">
      <formula>NOT(ISERROR(SEARCH(("5 - Catastrófico"),(J17))))</formula>
    </cfRule>
  </conditionalFormatting>
  <dataValidations count="15">
    <dataValidation type="list" allowBlank="1" showInputMessage="1" showErrorMessage="1" prompt=" - " sqref="P17:P18 P20:P21 P23:P25 P27:P30 P32:P34 P36:P38">
      <formula1>$J$110:$J$111</formula1>
    </dataValidation>
    <dataValidation type="list" allowBlank="1" showInputMessage="1" showErrorMessage="1" prompt=" - " sqref="AH17 AD17:AD18 AD20:AD21 AF17:AF21 AH23 AD23:AD25 AF23:AF25 AH27 AD27:AD30 AF27:AF30 AH32 AD32:AD34 AF32:AF34 AH36 AD36:AD38 AF36:AF38">
      <formula1>$G$120:$G$122</formula1>
    </dataValidation>
    <dataValidation type="list" allowBlank="1" showInputMessage="1" showErrorMessage="1" prompt=" - " sqref="AB17:AB18 AB20:AB21 AB23:AB25 AB27:AB30 AB32:AB34 AB36:AB38">
      <formula1>$I$112:$I$114</formula1>
    </dataValidation>
    <dataValidation type="list" allowBlank="1" showInputMessage="1" showErrorMessage="1" prompt=" - " sqref="N17:N18 N20:N21 N23:N25 N27:N30 N32:N34 N36:N38">
      <formula1>$I$106:$I$107</formula1>
    </dataValidation>
    <dataValidation type="list" allowBlank="1" showInputMessage="1" showErrorMessage="1" prompt=" - " sqref="I17 AI17 I23 AI23 I27 AI27 I32 AI32 I36 AI36">
      <formula1>$G$100:$G$104</formula1>
    </dataValidation>
    <dataValidation type="list" allowBlank="1" showInputMessage="1" showErrorMessage="1" prompt=" - " sqref="H17 H23 H27 H32 H36">
      <formula1>$C$116:$C$127</formula1>
    </dataValidation>
    <dataValidation type="list" allowBlank="1" showInputMessage="1" showErrorMessage="1" prompt=" - " sqref="K17 AK17 K23 AK23 K27 AK27 K32 AK32 K36 AK36">
      <formula1>$I$100:$I$103</formula1>
    </dataValidation>
    <dataValidation type="list" allowBlank="1" showInputMessage="1" showErrorMessage="1" prompt=" - " sqref="C17:C21 C23 C27:C30 C32:C34 C36:C38">
      <formula1>$E$100:$E$117</formula1>
    </dataValidation>
    <dataValidation type="list" allowBlank="1" showInputMessage="1" showErrorMessage="1" prompt=" - " sqref="R17:R18 R20 R23:R25 R27:R30 R32:R34 R36:R38">
      <formula1>$N$116:$N$117</formula1>
    </dataValidation>
    <dataValidation type="list" allowBlank="1" showInputMessage="1" showErrorMessage="1" prompt=" - " sqref="AE17:AE18 AE20:AE21 AE23:AE25 AE27:AE30 AE32:AE34 AE36:AE38">
      <formula1>$I$117:$I$119</formula1>
    </dataValidation>
    <dataValidation type="list" allowBlank="1" showInputMessage="1" showErrorMessage="1" prompt=" - " sqref="T17:T18 V17:V18 X17:X18 Z17:Z18 T20:T21 V20:V21 X20:X21 Z20:Z21 T23:T25 V23:V25 X23:X25 Z23:Z25 T27:T30 V27:V30 X27:X30 Z27:Z30 T32:T34 V32:V34 X32:X34 Z32:Z34 T36:T38 V36:V38 X36:X38 Z36:Z38">
      <formula1>$I$110:$I$111</formula1>
    </dataValidation>
    <dataValidation type="list" allowBlank="1" showInputMessage="1" showErrorMessage="1" prompt=" - " sqref="AG17:AG18 AG20:AG21 AG23:AG25 AG27:AG30 AG32:AG34 AG36:AG38">
      <formula1>$I$122:$I$123</formula1>
    </dataValidation>
    <dataValidation type="list" allowBlank="1" showInputMessage="1" showErrorMessage="1" prompt=" - " sqref="J17 AJ17 J23 AJ23 J27 AJ27 J32 AJ32 J36 AJ36">
      <formula1>$G$107:$G$111</formula1>
    </dataValidation>
    <dataValidation type="list" allowBlank="1" showInputMessage="1" showErrorMessage="1" prompt=" - " sqref="L17 L23 L27 L32 L36">
      <formula1>$E$120:$E$122</formula1>
    </dataValidation>
    <dataValidation type="list" allowBlank="1" showInputMessage="1" showErrorMessage="1" prompt=" - " sqref="A17 A23 A27 A32 A36">
      <formula1>$C$100:$C$113</formula1>
    </dataValidation>
  </dataValidations>
  <pageMargins left="0.7" right="0.7" top="0.75" bottom="0.75" header="0" footer="0"/>
  <pageSetup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352"/>
  <sheetViews>
    <sheetView topLeftCell="AV18" zoomScale="68" zoomScaleNormal="68" workbookViewId="0">
      <selection activeCell="BE18" sqref="BE18"/>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86.140625" customWidth="1"/>
    <col min="56" max="56" width="16.140625" hidden="1" customWidth="1"/>
    <col min="57" max="57" width="54.28515625" customWidth="1"/>
    <col min="58" max="77" width="6.85546875" customWidth="1"/>
  </cols>
  <sheetData>
    <row r="1" spans="1:77" ht="30" customHeight="1">
      <c r="A1" s="586"/>
      <c r="B1" s="538"/>
      <c r="C1" s="539"/>
      <c r="D1" s="545" t="s">
        <v>61</v>
      </c>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8"/>
      <c r="AM1" s="538"/>
      <c r="AN1" s="538"/>
      <c r="AO1" s="538"/>
      <c r="AP1" s="538"/>
      <c r="AQ1" s="538"/>
      <c r="AR1" s="538"/>
      <c r="AS1" s="538"/>
      <c r="AT1" s="538"/>
      <c r="AU1" s="538"/>
      <c r="AV1" s="538"/>
      <c r="AW1" s="538"/>
      <c r="AX1" s="538"/>
      <c r="AY1" s="538"/>
      <c r="AZ1" s="539"/>
      <c r="BA1" s="546" t="s">
        <v>62</v>
      </c>
      <c r="BB1" s="456"/>
      <c r="BC1" s="456"/>
      <c r="BD1" s="456"/>
      <c r="BE1" s="465"/>
      <c r="BF1" s="162"/>
      <c r="BG1" s="162"/>
      <c r="BH1" s="162"/>
      <c r="BI1" s="162"/>
      <c r="BJ1" s="162"/>
      <c r="BK1" s="162"/>
      <c r="BL1" s="162"/>
      <c r="BM1" s="162"/>
      <c r="BN1" s="162"/>
      <c r="BO1" s="162"/>
      <c r="BP1" s="162"/>
      <c r="BQ1" s="162"/>
      <c r="BR1" s="162"/>
      <c r="BS1" s="162"/>
      <c r="BT1" s="162"/>
      <c r="BU1" s="162"/>
      <c r="BV1" s="163"/>
      <c r="BW1" s="163"/>
      <c r="BX1" s="163"/>
    </row>
    <row r="2" spans="1:77" ht="30" customHeight="1">
      <c r="A2" s="540"/>
      <c r="B2" s="461"/>
      <c r="C2" s="541"/>
      <c r="D2" s="540"/>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541"/>
      <c r="BA2" s="547" t="s">
        <v>63</v>
      </c>
      <c r="BB2" s="456"/>
      <c r="BC2" s="456"/>
      <c r="BD2" s="456"/>
      <c r="BE2" s="465"/>
      <c r="BF2" s="162"/>
      <c r="BG2" s="162"/>
      <c r="BH2" s="162"/>
      <c r="BI2" s="162"/>
      <c r="BJ2" s="162"/>
      <c r="BK2" s="162"/>
      <c r="BL2" s="162"/>
      <c r="BM2" s="162"/>
      <c r="BN2" s="162"/>
      <c r="BO2" s="162"/>
      <c r="BP2" s="162"/>
      <c r="BQ2" s="162"/>
      <c r="BR2" s="162"/>
      <c r="BS2" s="162"/>
      <c r="BT2" s="162"/>
      <c r="BU2" s="162"/>
      <c r="BV2" s="163"/>
      <c r="BW2" s="163"/>
      <c r="BX2" s="163"/>
    </row>
    <row r="3" spans="1:77" ht="30" customHeight="1">
      <c r="A3" s="540"/>
      <c r="B3" s="461"/>
      <c r="C3" s="541"/>
      <c r="D3" s="540"/>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541"/>
      <c r="BA3" s="547" t="s">
        <v>64</v>
      </c>
      <c r="BB3" s="456"/>
      <c r="BC3" s="456"/>
      <c r="BD3" s="456"/>
      <c r="BE3" s="465"/>
      <c r="BF3" s="162"/>
      <c r="BG3" s="162"/>
      <c r="BH3" s="162"/>
      <c r="BI3" s="162"/>
      <c r="BJ3" s="162"/>
      <c r="BK3" s="162"/>
      <c r="BL3" s="162"/>
      <c r="BM3" s="162"/>
      <c r="BN3" s="162"/>
      <c r="BO3" s="162"/>
      <c r="BP3" s="162"/>
      <c r="BQ3" s="162"/>
      <c r="BR3" s="162"/>
      <c r="BS3" s="162"/>
      <c r="BT3" s="162"/>
      <c r="BU3" s="162"/>
      <c r="BV3" s="163"/>
      <c r="BW3" s="163"/>
      <c r="BX3" s="163"/>
    </row>
    <row r="4" spans="1:77" ht="30" customHeight="1">
      <c r="A4" s="542"/>
      <c r="B4" s="543"/>
      <c r="C4" s="544"/>
      <c r="D4" s="542"/>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3"/>
      <c r="AS4" s="543"/>
      <c r="AT4" s="543"/>
      <c r="AU4" s="543"/>
      <c r="AV4" s="543"/>
      <c r="AW4" s="543"/>
      <c r="AX4" s="543"/>
      <c r="AY4" s="543"/>
      <c r="AZ4" s="544"/>
      <c r="BA4" s="547" t="s">
        <v>65</v>
      </c>
      <c r="BB4" s="456"/>
      <c r="BC4" s="456"/>
      <c r="BD4" s="456"/>
      <c r="BE4" s="465"/>
      <c r="BF4" s="162"/>
      <c r="BG4" s="162"/>
      <c r="BH4" s="162"/>
      <c r="BI4" s="162"/>
      <c r="BJ4" s="162"/>
      <c r="BK4" s="162"/>
      <c r="BL4" s="162"/>
      <c r="BM4" s="162"/>
      <c r="BN4" s="162"/>
      <c r="BO4" s="162"/>
      <c r="BP4" s="162"/>
      <c r="BQ4" s="162"/>
      <c r="BR4" s="162"/>
      <c r="BS4" s="162"/>
      <c r="BT4" s="162"/>
      <c r="BU4" s="162"/>
      <c r="BV4" s="163"/>
      <c r="BW4" s="163"/>
      <c r="BX4" s="163"/>
    </row>
    <row r="5" spans="1:77" ht="8.25"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62"/>
      <c r="BG5" s="162"/>
      <c r="BH5" s="162"/>
      <c r="BI5" s="162"/>
      <c r="BJ5" s="162"/>
      <c r="BK5" s="162"/>
      <c r="BL5" s="162"/>
      <c r="BM5" s="162"/>
      <c r="BN5" s="162"/>
      <c r="BO5" s="162"/>
      <c r="BP5" s="162"/>
      <c r="BQ5" s="162"/>
      <c r="BR5" s="162"/>
      <c r="BS5" s="162"/>
      <c r="BT5" s="162"/>
      <c r="BU5" s="162"/>
      <c r="BV5" s="162"/>
      <c r="BW5" s="162"/>
      <c r="BX5" s="162"/>
    </row>
    <row r="6" spans="1:77" ht="30" customHeight="1">
      <c r="A6" s="587" t="s">
        <v>66</v>
      </c>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65"/>
      <c r="BF6" s="162"/>
      <c r="BG6" s="162"/>
      <c r="BH6" s="162"/>
      <c r="BI6" s="162"/>
      <c r="BJ6" s="162"/>
      <c r="BK6" s="162"/>
      <c r="BL6" s="162"/>
      <c r="BM6" s="162"/>
      <c r="BN6" s="162"/>
      <c r="BO6" s="162"/>
      <c r="BP6" s="162"/>
      <c r="BQ6" s="162"/>
      <c r="BR6" s="162"/>
      <c r="BS6" s="162"/>
      <c r="BT6" s="162"/>
      <c r="BU6" s="162"/>
      <c r="BV6" s="162"/>
      <c r="BW6" s="162"/>
      <c r="BX6" s="162"/>
    </row>
    <row r="7" spans="1:77" ht="30" customHeight="1">
      <c r="A7" s="579" t="s">
        <v>67</v>
      </c>
      <c r="B7" s="456"/>
      <c r="C7" s="456"/>
      <c r="D7" s="465"/>
      <c r="E7" s="595" t="s">
        <v>1297</v>
      </c>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65"/>
      <c r="AN7" s="72"/>
      <c r="AO7" s="72"/>
      <c r="AP7" s="72"/>
      <c r="AQ7" s="72"/>
      <c r="AR7" s="72"/>
      <c r="AS7" s="72"/>
      <c r="AT7" s="72"/>
      <c r="AU7" s="72"/>
      <c r="AV7" s="72"/>
      <c r="AW7" s="72"/>
      <c r="AX7" s="72"/>
      <c r="AY7" s="72"/>
      <c r="AZ7" s="72"/>
      <c r="BA7" s="72"/>
      <c r="BB7" s="72"/>
      <c r="BC7" s="72"/>
      <c r="BD7" s="72"/>
      <c r="BE7" s="73"/>
      <c r="BF7" s="162"/>
      <c r="BG7" s="162"/>
      <c r="BH7" s="162"/>
      <c r="BI7" s="162"/>
      <c r="BJ7" s="162"/>
      <c r="BK7" s="162"/>
      <c r="BL7" s="162"/>
      <c r="BM7" s="162"/>
      <c r="BN7" s="162"/>
      <c r="BO7" s="162"/>
      <c r="BP7" s="162"/>
      <c r="BQ7" s="162"/>
      <c r="BR7" s="162"/>
      <c r="BS7" s="162"/>
      <c r="BT7" s="162"/>
      <c r="BU7" s="162"/>
      <c r="BV7" s="162"/>
      <c r="BW7" s="162"/>
      <c r="BX7" s="162"/>
    </row>
    <row r="8" spans="1:77" ht="30" customHeight="1">
      <c r="A8" s="579" t="s">
        <v>69</v>
      </c>
      <c r="B8" s="456"/>
      <c r="C8" s="456"/>
      <c r="D8" s="465"/>
      <c r="E8" s="703" t="s">
        <v>1298</v>
      </c>
      <c r="F8" s="456"/>
      <c r="G8" s="456"/>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65"/>
      <c r="AN8" s="72"/>
      <c r="AO8" s="72"/>
      <c r="AP8" s="72"/>
      <c r="AQ8" s="72"/>
      <c r="AR8" s="72"/>
      <c r="AS8" s="72"/>
      <c r="AT8" s="72"/>
      <c r="AU8" s="72"/>
      <c r="AV8" s="72"/>
      <c r="AW8" s="72"/>
      <c r="AX8" s="72"/>
      <c r="AY8" s="72"/>
      <c r="AZ8" s="72"/>
      <c r="BA8" s="72"/>
      <c r="BB8" s="72"/>
      <c r="BC8" s="72"/>
      <c r="BD8" s="72"/>
      <c r="BE8" s="73"/>
      <c r="BF8" s="162"/>
      <c r="BG8" s="162"/>
      <c r="BH8" s="162"/>
      <c r="BI8" s="162"/>
      <c r="BJ8" s="162"/>
      <c r="BK8" s="162"/>
      <c r="BL8" s="162"/>
      <c r="BM8" s="162"/>
      <c r="BN8" s="162"/>
      <c r="BO8" s="162"/>
      <c r="BP8" s="162"/>
      <c r="BQ8" s="162"/>
      <c r="BR8" s="162"/>
      <c r="BS8" s="162"/>
      <c r="BT8" s="162"/>
      <c r="BU8" s="162"/>
      <c r="BV8" s="162"/>
      <c r="BW8" s="162"/>
      <c r="BX8" s="162"/>
    </row>
    <row r="9" spans="1:77" ht="30" customHeight="1">
      <c r="A9" s="579" t="s">
        <v>71</v>
      </c>
      <c r="B9" s="456"/>
      <c r="C9" s="456"/>
      <c r="D9" s="465"/>
      <c r="E9" s="703" t="s">
        <v>1299</v>
      </c>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65"/>
      <c r="AN9" s="72"/>
      <c r="AO9" s="72"/>
      <c r="AP9" s="72"/>
      <c r="AQ9" s="72"/>
      <c r="AR9" s="72"/>
      <c r="AS9" s="72"/>
      <c r="AT9" s="72"/>
      <c r="AU9" s="72"/>
      <c r="AV9" s="72"/>
      <c r="AW9" s="72"/>
      <c r="AX9" s="72"/>
      <c r="AY9" s="72"/>
      <c r="AZ9" s="72"/>
      <c r="BA9" s="72"/>
      <c r="BB9" s="72"/>
      <c r="BC9" s="72"/>
      <c r="BD9" s="72"/>
      <c r="BE9" s="73"/>
      <c r="BF9" s="162"/>
      <c r="BG9" s="162"/>
      <c r="BH9" s="162"/>
      <c r="BI9" s="162"/>
      <c r="BJ9" s="162"/>
      <c r="BK9" s="162"/>
      <c r="BL9" s="162"/>
      <c r="BM9" s="162"/>
      <c r="BN9" s="162"/>
      <c r="BO9" s="162"/>
      <c r="BP9" s="162"/>
      <c r="BQ9" s="162"/>
      <c r="BR9" s="162"/>
      <c r="BS9" s="162"/>
      <c r="BT9" s="162"/>
      <c r="BU9" s="162"/>
      <c r="BV9" s="162"/>
      <c r="BW9" s="162"/>
      <c r="BX9" s="162"/>
    </row>
    <row r="10" spans="1:77" ht="8.25" customHeight="1">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62"/>
      <c r="BG10" s="162"/>
      <c r="BH10" s="162"/>
      <c r="BI10" s="162"/>
      <c r="BJ10" s="162"/>
      <c r="BK10" s="162"/>
      <c r="BL10" s="162"/>
      <c r="BM10" s="162"/>
      <c r="BN10" s="162"/>
      <c r="BO10" s="162"/>
      <c r="BP10" s="162"/>
      <c r="BQ10" s="162"/>
      <c r="BR10" s="162"/>
      <c r="BS10" s="162"/>
      <c r="BT10" s="162"/>
      <c r="BU10" s="162"/>
      <c r="BV10" s="162"/>
      <c r="BW10" s="162"/>
      <c r="BX10" s="162"/>
    </row>
    <row r="11" spans="1:77" ht="38.25" customHeight="1">
      <c r="A11" s="565" t="s">
        <v>73</v>
      </c>
      <c r="B11" s="516"/>
      <c r="C11" s="566" t="s">
        <v>74</v>
      </c>
      <c r="D11" s="516"/>
      <c r="E11" s="594" t="s">
        <v>75</v>
      </c>
      <c r="F11" s="494"/>
      <c r="G11" s="494"/>
      <c r="H11" s="574"/>
      <c r="I11" s="580" t="s">
        <v>76</v>
      </c>
      <c r="J11" s="494"/>
      <c r="K11" s="494"/>
      <c r="L11" s="494"/>
      <c r="M11" s="494"/>
      <c r="N11" s="494"/>
      <c r="O11" s="494"/>
      <c r="P11" s="494"/>
      <c r="Q11" s="494"/>
      <c r="R11" s="494"/>
      <c r="S11" s="494"/>
      <c r="T11" s="494"/>
      <c r="U11" s="494"/>
      <c r="V11" s="494"/>
      <c r="W11" s="494"/>
      <c r="X11" s="494"/>
      <c r="Y11" s="494"/>
      <c r="Z11" s="494"/>
      <c r="AA11" s="494"/>
      <c r="AB11" s="494"/>
      <c r="AC11" s="494"/>
      <c r="AD11" s="581"/>
      <c r="AE11" s="584" t="s">
        <v>77</v>
      </c>
      <c r="AF11" s="578"/>
      <c r="AG11" s="578"/>
      <c r="AH11" s="578"/>
      <c r="AI11" s="578"/>
      <c r="AJ11" s="578"/>
      <c r="AK11" s="578"/>
      <c r="AL11" s="578"/>
      <c r="AM11" s="578"/>
      <c r="AN11" s="578"/>
      <c r="AO11" s="578"/>
      <c r="AP11" s="578"/>
      <c r="AQ11" s="578"/>
      <c r="AR11" s="578"/>
      <c r="AS11" s="578"/>
      <c r="AT11" s="578"/>
      <c r="AU11" s="578"/>
      <c r="AV11" s="578"/>
      <c r="AW11" s="578"/>
      <c r="AX11" s="578"/>
      <c r="AY11" s="578"/>
      <c r="AZ11" s="578"/>
      <c r="BA11" s="585"/>
      <c r="BB11" s="560" t="s">
        <v>78</v>
      </c>
      <c r="BC11" s="549"/>
      <c r="BD11" s="549"/>
      <c r="BE11" s="550"/>
      <c r="BF11" s="164"/>
      <c r="BG11" s="164"/>
      <c r="BH11" s="164"/>
      <c r="BI11" s="164"/>
      <c r="BJ11" s="164"/>
      <c r="BK11" s="164"/>
      <c r="BL11" s="164"/>
      <c r="BM11" s="164"/>
      <c r="BN11" s="164"/>
      <c r="BO11" s="164"/>
      <c r="BP11" s="164"/>
      <c r="BQ11" s="164"/>
      <c r="BR11" s="164"/>
      <c r="BS11" s="164"/>
      <c r="BT11" s="164"/>
      <c r="BU11" s="164"/>
      <c r="BV11" s="164"/>
      <c r="BW11" s="164"/>
      <c r="BX11" s="164"/>
    </row>
    <row r="12" spans="1:77" ht="3.75" customHeight="1">
      <c r="A12" s="517"/>
      <c r="B12" s="518"/>
      <c r="C12" s="517"/>
      <c r="D12" s="518"/>
      <c r="E12" s="517"/>
      <c r="F12" s="461"/>
      <c r="G12" s="461"/>
      <c r="H12" s="518"/>
      <c r="I12" s="517"/>
      <c r="J12" s="461"/>
      <c r="K12" s="461"/>
      <c r="L12" s="461"/>
      <c r="M12" s="461"/>
      <c r="N12" s="461"/>
      <c r="O12" s="461"/>
      <c r="P12" s="461"/>
      <c r="Q12" s="461"/>
      <c r="R12" s="461"/>
      <c r="S12" s="461"/>
      <c r="T12" s="461"/>
      <c r="U12" s="461"/>
      <c r="V12" s="461"/>
      <c r="W12" s="461"/>
      <c r="X12" s="461"/>
      <c r="Y12" s="461"/>
      <c r="Z12" s="461"/>
      <c r="AA12" s="461"/>
      <c r="AB12" s="461"/>
      <c r="AC12" s="461"/>
      <c r="AD12" s="556"/>
      <c r="AE12" s="131"/>
      <c r="AF12" s="132"/>
      <c r="AG12" s="132"/>
      <c r="AH12" s="132"/>
      <c r="AI12" s="132"/>
      <c r="AJ12" s="132"/>
      <c r="AK12" s="132"/>
      <c r="AL12" s="132"/>
      <c r="AM12" s="132"/>
      <c r="AN12" s="132"/>
      <c r="AO12" s="132"/>
      <c r="AP12" s="132"/>
      <c r="AQ12" s="132"/>
      <c r="AR12" s="132"/>
      <c r="AS12" s="132"/>
      <c r="AT12" s="132"/>
      <c r="AU12" s="133"/>
      <c r="AV12" s="133"/>
      <c r="AW12" s="133"/>
      <c r="AX12" s="522" t="s">
        <v>81</v>
      </c>
      <c r="AY12" s="515"/>
      <c r="AZ12" s="515"/>
      <c r="BA12" s="516"/>
      <c r="BB12" s="562" t="s">
        <v>82</v>
      </c>
      <c r="BC12" s="516"/>
      <c r="BD12" s="573" t="s">
        <v>83</v>
      </c>
      <c r="BE12" s="574"/>
      <c r="BF12" s="162"/>
      <c r="BG12" s="162"/>
      <c r="BH12" s="162"/>
      <c r="BI12" s="162"/>
      <c r="BJ12" s="162"/>
      <c r="BK12" s="162"/>
      <c r="BL12" s="162"/>
      <c r="BM12" s="162"/>
      <c r="BN12" s="162"/>
      <c r="BO12" s="162"/>
      <c r="BP12" s="162"/>
      <c r="BQ12" s="162"/>
      <c r="BR12" s="162"/>
      <c r="BS12" s="162"/>
      <c r="BT12" s="162"/>
      <c r="BU12" s="162"/>
      <c r="BV12" s="162"/>
      <c r="BW12" s="162"/>
      <c r="BX12" s="162"/>
    </row>
    <row r="13" spans="1:77" ht="28.5" customHeight="1">
      <c r="A13" s="519"/>
      <c r="B13" s="521"/>
      <c r="C13" s="519"/>
      <c r="D13" s="521"/>
      <c r="E13" s="519"/>
      <c r="F13" s="520"/>
      <c r="G13" s="520"/>
      <c r="H13" s="521"/>
      <c r="I13" s="519"/>
      <c r="J13" s="520"/>
      <c r="K13" s="520"/>
      <c r="L13" s="520"/>
      <c r="M13" s="520"/>
      <c r="N13" s="520"/>
      <c r="O13" s="520"/>
      <c r="P13" s="520"/>
      <c r="Q13" s="520"/>
      <c r="R13" s="520"/>
      <c r="S13" s="520"/>
      <c r="T13" s="520"/>
      <c r="U13" s="520"/>
      <c r="V13" s="520"/>
      <c r="W13" s="520"/>
      <c r="X13" s="520"/>
      <c r="Y13" s="520"/>
      <c r="Z13" s="520"/>
      <c r="AA13" s="520"/>
      <c r="AB13" s="520"/>
      <c r="AC13" s="520"/>
      <c r="AD13" s="557"/>
      <c r="AE13" s="575" t="s">
        <v>79</v>
      </c>
      <c r="AF13" s="576"/>
      <c r="AG13" s="577" t="s">
        <v>80</v>
      </c>
      <c r="AH13" s="578"/>
      <c r="AI13" s="578"/>
      <c r="AJ13" s="578"/>
      <c r="AK13" s="578"/>
      <c r="AL13" s="578"/>
      <c r="AM13" s="578"/>
      <c r="AN13" s="578"/>
      <c r="AO13" s="578"/>
      <c r="AP13" s="578"/>
      <c r="AQ13" s="578"/>
      <c r="AR13" s="578"/>
      <c r="AS13" s="578"/>
      <c r="AT13" s="578"/>
      <c r="AU13" s="578"/>
      <c r="AV13" s="576"/>
      <c r="AW13" s="134"/>
      <c r="AX13" s="559"/>
      <c r="AY13" s="461"/>
      <c r="AZ13" s="461"/>
      <c r="BA13" s="518"/>
      <c r="BB13" s="517"/>
      <c r="BC13" s="518"/>
      <c r="BD13" s="517"/>
      <c r="BE13" s="518"/>
      <c r="BF13" s="162"/>
      <c r="BG13" s="162"/>
      <c r="BH13" s="162"/>
      <c r="BI13" s="162"/>
      <c r="BJ13" s="162"/>
      <c r="BK13" s="162"/>
      <c r="BL13" s="162"/>
      <c r="BM13" s="162"/>
      <c r="BN13" s="162"/>
      <c r="BO13" s="162"/>
      <c r="BP13" s="162"/>
      <c r="BQ13" s="162"/>
      <c r="BR13" s="162"/>
      <c r="BS13" s="162"/>
      <c r="BT13" s="162"/>
      <c r="BU13" s="162"/>
      <c r="BV13" s="162"/>
      <c r="BW13" s="162"/>
      <c r="BX13" s="162"/>
    </row>
    <row r="14" spans="1:77" ht="48.75" customHeight="1">
      <c r="A14" s="583" t="s">
        <v>91</v>
      </c>
      <c r="B14" s="583" t="s">
        <v>92</v>
      </c>
      <c r="C14" s="533" t="s">
        <v>93</v>
      </c>
      <c r="D14" s="533" t="s">
        <v>94</v>
      </c>
      <c r="E14" s="534" t="s">
        <v>95</v>
      </c>
      <c r="F14" s="534" t="s">
        <v>96</v>
      </c>
      <c r="G14" s="534" t="s">
        <v>97</v>
      </c>
      <c r="H14" s="534" t="s">
        <v>98</v>
      </c>
      <c r="I14" s="535" t="s">
        <v>99</v>
      </c>
      <c r="J14" s="582" t="s">
        <v>266</v>
      </c>
      <c r="K14" s="525"/>
      <c r="L14" s="525"/>
      <c r="M14" s="525"/>
      <c r="N14" s="525"/>
      <c r="O14" s="525"/>
      <c r="P14" s="525"/>
      <c r="Q14" s="525"/>
      <c r="R14" s="525"/>
      <c r="S14" s="525"/>
      <c r="T14" s="525"/>
      <c r="U14" s="525"/>
      <c r="V14" s="525"/>
      <c r="W14" s="525"/>
      <c r="X14" s="525"/>
      <c r="Y14" s="525"/>
      <c r="Z14" s="525"/>
      <c r="AA14" s="529"/>
      <c r="AB14" s="135"/>
      <c r="AC14" s="535" t="s">
        <v>1437</v>
      </c>
      <c r="AD14" s="535" t="s">
        <v>101</v>
      </c>
      <c r="AE14" s="508" t="s">
        <v>103</v>
      </c>
      <c r="AF14" s="508" t="s">
        <v>104</v>
      </c>
      <c r="AG14" s="136" t="s">
        <v>84</v>
      </c>
      <c r="AH14" s="137"/>
      <c r="AI14" s="138" t="s">
        <v>85</v>
      </c>
      <c r="AJ14" s="139"/>
      <c r="AK14" s="138" t="s">
        <v>86</v>
      </c>
      <c r="AL14" s="139"/>
      <c r="AM14" s="138" t="s">
        <v>87</v>
      </c>
      <c r="AN14" s="139"/>
      <c r="AO14" s="138" t="s">
        <v>88</v>
      </c>
      <c r="AP14" s="139"/>
      <c r="AQ14" s="138" t="s">
        <v>89</v>
      </c>
      <c r="AR14" s="139"/>
      <c r="AS14" s="524" t="s">
        <v>90</v>
      </c>
      <c r="AT14" s="525"/>
      <c r="AU14" s="525"/>
      <c r="AV14" s="529"/>
      <c r="AW14" s="139"/>
      <c r="AX14" s="523"/>
      <c r="AY14" s="520"/>
      <c r="AZ14" s="520"/>
      <c r="BA14" s="521"/>
      <c r="BB14" s="519"/>
      <c r="BC14" s="521"/>
      <c r="BD14" s="519"/>
      <c r="BE14" s="521"/>
      <c r="BF14" s="67"/>
      <c r="BG14" s="67"/>
      <c r="BH14" s="67"/>
      <c r="BI14" s="67"/>
      <c r="BJ14" s="67"/>
      <c r="BK14" s="67"/>
      <c r="BL14" s="67"/>
      <c r="BM14" s="67"/>
      <c r="BN14" s="67"/>
      <c r="BO14" s="67"/>
      <c r="BP14" s="67"/>
      <c r="BQ14" s="67"/>
      <c r="BR14" s="67"/>
      <c r="BS14" s="67"/>
      <c r="BT14" s="67"/>
      <c r="BU14" s="67"/>
      <c r="BV14" s="67"/>
      <c r="BW14" s="67"/>
      <c r="BX14" s="67"/>
    </row>
    <row r="15" spans="1:77" ht="133.5" customHeight="1">
      <c r="A15" s="502"/>
      <c r="B15" s="502"/>
      <c r="C15" s="502"/>
      <c r="D15" s="502"/>
      <c r="E15" s="502"/>
      <c r="F15" s="502"/>
      <c r="G15" s="502"/>
      <c r="H15" s="502"/>
      <c r="I15" s="502"/>
      <c r="J15" s="140" t="s">
        <v>268</v>
      </c>
      <c r="K15" s="140" t="s">
        <v>269</v>
      </c>
      <c r="L15" s="140" t="s">
        <v>270</v>
      </c>
      <c r="M15" s="140" t="s">
        <v>271</v>
      </c>
      <c r="N15" s="140" t="s">
        <v>272</v>
      </c>
      <c r="O15" s="140" t="s">
        <v>273</v>
      </c>
      <c r="P15" s="140" t="s">
        <v>274</v>
      </c>
      <c r="Q15" s="140" t="s">
        <v>275</v>
      </c>
      <c r="R15" s="140" t="s">
        <v>276</v>
      </c>
      <c r="S15" s="140" t="s">
        <v>277</v>
      </c>
      <c r="T15" s="140" t="s">
        <v>278</v>
      </c>
      <c r="U15" s="140" t="s">
        <v>279</v>
      </c>
      <c r="V15" s="140" t="s">
        <v>280</v>
      </c>
      <c r="W15" s="140" t="s">
        <v>281</v>
      </c>
      <c r="X15" s="140" t="s">
        <v>282</v>
      </c>
      <c r="Y15" s="140" t="s">
        <v>283</v>
      </c>
      <c r="Z15" s="140" t="s">
        <v>284</v>
      </c>
      <c r="AA15" s="140" t="s">
        <v>285</v>
      </c>
      <c r="AB15" s="141" t="s">
        <v>286</v>
      </c>
      <c r="AC15" s="502"/>
      <c r="AD15" s="502"/>
      <c r="AE15" s="502"/>
      <c r="AF15" s="502"/>
      <c r="AG15" s="142" t="s">
        <v>287</v>
      </c>
      <c r="AH15" s="143" t="s">
        <v>106</v>
      </c>
      <c r="AI15" s="142" t="s">
        <v>288</v>
      </c>
      <c r="AJ15" s="143" t="s">
        <v>106</v>
      </c>
      <c r="AK15" s="142" t="s">
        <v>109</v>
      </c>
      <c r="AL15" s="143" t="s">
        <v>106</v>
      </c>
      <c r="AM15" s="142" t="s">
        <v>110</v>
      </c>
      <c r="AN15" s="143" t="s">
        <v>106</v>
      </c>
      <c r="AO15" s="142" t="s">
        <v>111</v>
      </c>
      <c r="AP15" s="143" t="s">
        <v>106</v>
      </c>
      <c r="AQ15" s="142" t="s">
        <v>112</v>
      </c>
      <c r="AR15" s="143" t="s">
        <v>106</v>
      </c>
      <c r="AS15" s="142" t="s">
        <v>113</v>
      </c>
      <c r="AT15" s="142" t="s">
        <v>114</v>
      </c>
      <c r="AU15" s="142" t="s">
        <v>115</v>
      </c>
      <c r="AV15" s="142" t="s">
        <v>116</v>
      </c>
      <c r="AW15" s="142" t="s">
        <v>117</v>
      </c>
      <c r="AX15" s="142" t="s">
        <v>118</v>
      </c>
      <c r="AY15" s="145" t="s">
        <v>99</v>
      </c>
      <c r="AZ15" s="142" t="s">
        <v>100</v>
      </c>
      <c r="BA15" s="142" t="s">
        <v>119</v>
      </c>
      <c r="BB15" s="146" t="s">
        <v>120</v>
      </c>
      <c r="BC15" s="146" t="s">
        <v>96</v>
      </c>
      <c r="BD15" s="147" t="s">
        <v>120</v>
      </c>
      <c r="BE15" s="147" t="s">
        <v>96</v>
      </c>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7" ht="235.5" customHeight="1">
      <c r="A16" s="501" t="s">
        <v>27</v>
      </c>
      <c r="B16" s="501">
        <v>1</v>
      </c>
      <c r="C16" s="86" t="s">
        <v>243</v>
      </c>
      <c r="D16" s="86" t="s">
        <v>1438</v>
      </c>
      <c r="E16" s="501" t="s">
        <v>1439</v>
      </c>
      <c r="F16" s="501" t="s">
        <v>1440</v>
      </c>
      <c r="G16" s="86" t="s">
        <v>1441</v>
      </c>
      <c r="H16" s="501" t="s">
        <v>478</v>
      </c>
      <c r="I16" s="507" t="s">
        <v>126</v>
      </c>
      <c r="J16" s="87" t="s">
        <v>238</v>
      </c>
      <c r="K16" s="87" t="s">
        <v>238</v>
      </c>
      <c r="L16" s="87" t="s">
        <v>238</v>
      </c>
      <c r="M16" s="87" t="s">
        <v>238</v>
      </c>
      <c r="N16" s="87" t="s">
        <v>238</v>
      </c>
      <c r="O16" s="87" t="s">
        <v>238</v>
      </c>
      <c r="P16" s="87" t="s">
        <v>238</v>
      </c>
      <c r="Q16" s="87" t="s">
        <v>238</v>
      </c>
      <c r="R16" s="87" t="s">
        <v>238</v>
      </c>
      <c r="S16" s="87" t="s">
        <v>238</v>
      </c>
      <c r="T16" s="87" t="s">
        <v>238</v>
      </c>
      <c r="U16" s="87" t="s">
        <v>238</v>
      </c>
      <c r="V16" s="87" t="s">
        <v>238</v>
      </c>
      <c r="W16" s="87" t="s">
        <v>238</v>
      </c>
      <c r="X16" s="87" t="s">
        <v>238</v>
      </c>
      <c r="Y16" s="87" t="s">
        <v>140</v>
      </c>
      <c r="Z16" s="87" t="s">
        <v>140</v>
      </c>
      <c r="AA16" s="87" t="s">
        <v>140</v>
      </c>
      <c r="AB16" s="87">
        <f t="shared" ref="AB16:AB19" si="0">COUNTIF(J16:AA16,"Si")</f>
        <v>15</v>
      </c>
      <c r="AC16" s="507" t="s">
        <v>231</v>
      </c>
      <c r="AD16" s="501" t="s">
        <v>222</v>
      </c>
      <c r="AE16" s="86" t="s">
        <v>1442</v>
      </c>
      <c r="AF16" s="87" t="s">
        <v>158</v>
      </c>
      <c r="AG16" s="86" t="s">
        <v>1443</v>
      </c>
      <c r="AH16" s="87">
        <v>30</v>
      </c>
      <c r="AI16" s="86" t="s">
        <v>1356</v>
      </c>
      <c r="AJ16" s="87">
        <v>15</v>
      </c>
      <c r="AK16" s="86" t="s">
        <v>1357</v>
      </c>
      <c r="AL16" s="87">
        <v>15</v>
      </c>
      <c r="AM16" s="86" t="s">
        <v>1358</v>
      </c>
      <c r="AN16" s="87">
        <v>15</v>
      </c>
      <c r="AO16" s="86" t="s">
        <v>1359</v>
      </c>
      <c r="AP16" s="87">
        <v>15</v>
      </c>
      <c r="AQ16" s="87" t="s">
        <v>1444</v>
      </c>
      <c r="AR16" s="87">
        <v>10</v>
      </c>
      <c r="AS16" s="87">
        <f t="shared" ref="AS16:AS18" si="1">AH16+AJ16+AL16+AN16+AP16+AR16</f>
        <v>100</v>
      </c>
      <c r="AT16" s="87" t="s">
        <v>138</v>
      </c>
      <c r="AU16" s="86" t="s">
        <v>139</v>
      </c>
      <c r="AV16" s="87" t="s">
        <v>138</v>
      </c>
      <c r="AW16" s="86" t="s">
        <v>140</v>
      </c>
      <c r="AX16" s="507" t="s">
        <v>138</v>
      </c>
      <c r="AY16" s="507" t="s">
        <v>141</v>
      </c>
      <c r="AZ16" s="507" t="s">
        <v>127</v>
      </c>
      <c r="BA16" s="501" t="s">
        <v>224</v>
      </c>
      <c r="BB16" s="87">
        <v>1</v>
      </c>
      <c r="BC16" s="166" t="s">
        <v>1445</v>
      </c>
      <c r="BD16" s="87">
        <v>1</v>
      </c>
      <c r="BE16" s="166" t="s">
        <v>1446</v>
      </c>
      <c r="BF16" s="2"/>
      <c r="BG16" s="2"/>
      <c r="BH16" s="2"/>
      <c r="BI16" s="2"/>
      <c r="BJ16" s="2"/>
      <c r="BK16" s="2"/>
      <c r="BL16" s="2"/>
      <c r="BM16" s="2"/>
      <c r="BN16" s="2"/>
      <c r="BO16" s="2"/>
      <c r="BP16" s="2"/>
      <c r="BQ16" s="2"/>
      <c r="BR16" s="2"/>
      <c r="BS16" s="2"/>
      <c r="BT16" s="2"/>
      <c r="BU16" s="2"/>
      <c r="BV16" s="2"/>
      <c r="BW16" s="2"/>
      <c r="BX16" s="2"/>
      <c r="BY16" s="2"/>
    </row>
    <row r="17" spans="1:77" ht="303" customHeight="1">
      <c r="A17" s="506"/>
      <c r="B17" s="506"/>
      <c r="C17" s="86" t="s">
        <v>121</v>
      </c>
      <c r="D17" s="86" t="s">
        <v>1447</v>
      </c>
      <c r="E17" s="506"/>
      <c r="F17" s="506"/>
      <c r="G17" s="86" t="s">
        <v>617</v>
      </c>
      <c r="H17" s="506"/>
      <c r="I17" s="506"/>
      <c r="J17" s="87" t="s">
        <v>238</v>
      </c>
      <c r="K17" s="87" t="s">
        <v>238</v>
      </c>
      <c r="L17" s="87" t="s">
        <v>238</v>
      </c>
      <c r="M17" s="87" t="s">
        <v>238</v>
      </c>
      <c r="N17" s="87" t="s">
        <v>238</v>
      </c>
      <c r="O17" s="87" t="s">
        <v>238</v>
      </c>
      <c r="P17" s="87" t="s">
        <v>238</v>
      </c>
      <c r="Q17" s="87" t="s">
        <v>238</v>
      </c>
      <c r="R17" s="87" t="s">
        <v>238</v>
      </c>
      <c r="S17" s="87" t="s">
        <v>238</v>
      </c>
      <c r="T17" s="87" t="s">
        <v>238</v>
      </c>
      <c r="U17" s="87" t="s">
        <v>238</v>
      </c>
      <c r="V17" s="87" t="s">
        <v>238</v>
      </c>
      <c r="W17" s="87" t="s">
        <v>238</v>
      </c>
      <c r="X17" s="87" t="s">
        <v>238</v>
      </c>
      <c r="Y17" s="87" t="s">
        <v>140</v>
      </c>
      <c r="Z17" s="87" t="s">
        <v>238</v>
      </c>
      <c r="AA17" s="87" t="s">
        <v>238</v>
      </c>
      <c r="AB17" s="87">
        <f t="shared" si="0"/>
        <v>17</v>
      </c>
      <c r="AC17" s="506"/>
      <c r="AD17" s="506"/>
      <c r="AE17" s="86" t="s">
        <v>1365</v>
      </c>
      <c r="AF17" s="87" t="s">
        <v>131</v>
      </c>
      <c r="AG17" s="86" t="s">
        <v>1448</v>
      </c>
      <c r="AH17" s="87">
        <v>30</v>
      </c>
      <c r="AI17" s="86" t="s">
        <v>1366</v>
      </c>
      <c r="AJ17" s="87">
        <v>15</v>
      </c>
      <c r="AK17" s="86" t="s">
        <v>1367</v>
      </c>
      <c r="AL17" s="87">
        <v>15</v>
      </c>
      <c r="AM17" s="86" t="s">
        <v>1449</v>
      </c>
      <c r="AN17" s="87">
        <v>15</v>
      </c>
      <c r="AO17" s="86" t="s">
        <v>1450</v>
      </c>
      <c r="AP17" s="87">
        <v>15</v>
      </c>
      <c r="AQ17" s="86" t="s">
        <v>1370</v>
      </c>
      <c r="AR17" s="87">
        <v>10</v>
      </c>
      <c r="AS17" s="87">
        <f t="shared" si="1"/>
        <v>100</v>
      </c>
      <c r="AT17" s="87" t="s">
        <v>138</v>
      </c>
      <c r="AU17" s="86" t="s">
        <v>139</v>
      </c>
      <c r="AV17" s="87" t="s">
        <v>138</v>
      </c>
      <c r="AW17" s="86" t="s">
        <v>140</v>
      </c>
      <c r="AX17" s="506"/>
      <c r="AY17" s="506"/>
      <c r="AZ17" s="506"/>
      <c r="BA17" s="506"/>
      <c r="BB17" s="87">
        <v>2</v>
      </c>
      <c r="BC17" s="150" t="s">
        <v>1451</v>
      </c>
      <c r="BD17" s="87">
        <v>2</v>
      </c>
      <c r="BE17" s="409" t="s">
        <v>1452</v>
      </c>
      <c r="BF17" s="2"/>
      <c r="BG17" s="2"/>
      <c r="BH17" s="2"/>
      <c r="BI17" s="2"/>
      <c r="BJ17" s="2"/>
      <c r="BK17" s="2"/>
      <c r="BL17" s="2"/>
      <c r="BM17" s="2"/>
      <c r="BN17" s="2"/>
      <c r="BO17" s="2"/>
      <c r="BP17" s="2"/>
      <c r="BQ17" s="2"/>
      <c r="BR17" s="2"/>
      <c r="BS17" s="2"/>
      <c r="BT17" s="2"/>
      <c r="BU17" s="2"/>
      <c r="BV17" s="2"/>
      <c r="BW17" s="2"/>
      <c r="BX17" s="2"/>
      <c r="BY17" s="2"/>
    </row>
    <row r="18" spans="1:77" ht="177.75" customHeight="1">
      <c r="A18" s="506"/>
      <c r="B18" s="506"/>
      <c r="C18" s="86" t="s">
        <v>225</v>
      </c>
      <c r="D18" s="86" t="s">
        <v>1453</v>
      </c>
      <c r="E18" s="506"/>
      <c r="F18" s="506"/>
      <c r="G18" s="86" t="s">
        <v>1454</v>
      </c>
      <c r="H18" s="506"/>
      <c r="I18" s="506"/>
      <c r="J18" s="87" t="s">
        <v>238</v>
      </c>
      <c r="K18" s="87" t="s">
        <v>238</v>
      </c>
      <c r="L18" s="87" t="s">
        <v>238</v>
      </c>
      <c r="M18" s="87" t="s">
        <v>238</v>
      </c>
      <c r="N18" s="87" t="s">
        <v>238</v>
      </c>
      <c r="O18" s="87" t="s">
        <v>140</v>
      </c>
      <c r="P18" s="87" t="s">
        <v>238</v>
      </c>
      <c r="Q18" s="87" t="s">
        <v>140</v>
      </c>
      <c r="R18" s="87" t="s">
        <v>238</v>
      </c>
      <c r="S18" s="87" t="s">
        <v>140</v>
      </c>
      <c r="T18" s="87" t="s">
        <v>140</v>
      </c>
      <c r="U18" s="87" t="s">
        <v>140</v>
      </c>
      <c r="V18" s="87" t="s">
        <v>140</v>
      </c>
      <c r="W18" s="87" t="s">
        <v>140</v>
      </c>
      <c r="X18" s="87" t="s">
        <v>140</v>
      </c>
      <c r="Y18" s="87" t="s">
        <v>140</v>
      </c>
      <c r="Z18" s="87" t="s">
        <v>140</v>
      </c>
      <c r="AA18" s="87" t="s">
        <v>140</v>
      </c>
      <c r="AB18" s="87">
        <f t="shared" si="0"/>
        <v>7</v>
      </c>
      <c r="AC18" s="506"/>
      <c r="AD18" s="506"/>
      <c r="AE18" s="86" t="s">
        <v>1455</v>
      </c>
      <c r="AF18" s="87" t="s">
        <v>131</v>
      </c>
      <c r="AG18" s="86" t="s">
        <v>1456</v>
      </c>
      <c r="AH18" s="87">
        <v>30</v>
      </c>
      <c r="AI18" s="86" t="s">
        <v>1375</v>
      </c>
      <c r="AJ18" s="87">
        <v>15</v>
      </c>
      <c r="AK18" s="86" t="s">
        <v>1376</v>
      </c>
      <c r="AL18" s="87">
        <v>15</v>
      </c>
      <c r="AM18" s="86" t="s">
        <v>1377</v>
      </c>
      <c r="AN18" s="87">
        <v>15</v>
      </c>
      <c r="AO18" s="86" t="s">
        <v>1378</v>
      </c>
      <c r="AP18" s="87">
        <v>15</v>
      </c>
      <c r="AQ18" s="87" t="s">
        <v>1379</v>
      </c>
      <c r="AR18" s="87">
        <v>10</v>
      </c>
      <c r="AS18" s="87">
        <f t="shared" si="1"/>
        <v>100</v>
      </c>
      <c r="AT18" s="87" t="s">
        <v>138</v>
      </c>
      <c r="AU18" s="86" t="s">
        <v>139</v>
      </c>
      <c r="AV18" s="87" t="s">
        <v>138</v>
      </c>
      <c r="AW18" s="86" t="s">
        <v>140</v>
      </c>
      <c r="AX18" s="506"/>
      <c r="AY18" s="506"/>
      <c r="AZ18" s="506"/>
      <c r="BA18" s="506"/>
      <c r="BB18" s="87">
        <v>3</v>
      </c>
      <c r="BC18" s="441" t="s">
        <v>1863</v>
      </c>
      <c r="BD18" s="87">
        <v>3</v>
      </c>
      <c r="BE18" s="447" t="s">
        <v>1936</v>
      </c>
      <c r="BF18" s="2"/>
      <c r="BG18" s="2"/>
      <c r="BH18" s="2"/>
      <c r="BI18" s="2"/>
      <c r="BJ18" s="2"/>
      <c r="BK18" s="2"/>
      <c r="BL18" s="2"/>
      <c r="BM18" s="2"/>
      <c r="BN18" s="2"/>
      <c r="BO18" s="2"/>
      <c r="BP18" s="2"/>
      <c r="BQ18" s="2"/>
      <c r="BR18" s="2"/>
      <c r="BS18" s="2"/>
      <c r="BT18" s="2"/>
      <c r="BU18" s="2"/>
      <c r="BV18" s="2"/>
      <c r="BW18" s="2"/>
      <c r="BX18" s="2"/>
      <c r="BY18" s="2"/>
    </row>
    <row r="19" spans="1:77" ht="39.75" customHeight="1">
      <c r="A19" s="502"/>
      <c r="B19" s="502"/>
      <c r="C19" s="87"/>
      <c r="D19" s="87"/>
      <c r="E19" s="502"/>
      <c r="F19" s="502"/>
      <c r="G19" s="87"/>
      <c r="H19" s="502"/>
      <c r="I19" s="502"/>
      <c r="J19" s="87"/>
      <c r="K19" s="87"/>
      <c r="L19" s="87"/>
      <c r="M19" s="87"/>
      <c r="N19" s="87"/>
      <c r="O19" s="87"/>
      <c r="P19" s="87"/>
      <c r="Q19" s="87"/>
      <c r="R19" s="87"/>
      <c r="S19" s="87"/>
      <c r="T19" s="87"/>
      <c r="U19" s="87"/>
      <c r="V19" s="87"/>
      <c r="W19" s="87"/>
      <c r="X19" s="87"/>
      <c r="Y19" s="87"/>
      <c r="Z19" s="87"/>
      <c r="AA19" s="87"/>
      <c r="AB19" s="87">
        <f t="shared" si="0"/>
        <v>0</v>
      </c>
      <c r="AC19" s="502"/>
      <c r="AD19" s="502"/>
      <c r="AE19" s="86"/>
      <c r="AF19" s="87"/>
      <c r="AG19" s="86"/>
      <c r="AH19" s="87"/>
      <c r="AI19" s="87"/>
      <c r="AJ19" s="87"/>
      <c r="AK19" s="87"/>
      <c r="AL19" s="87"/>
      <c r="AM19" s="87"/>
      <c r="AN19" s="87"/>
      <c r="AO19" s="87"/>
      <c r="AP19" s="87"/>
      <c r="AQ19" s="87"/>
      <c r="AR19" s="87"/>
      <c r="AS19" s="87"/>
      <c r="AT19" s="87"/>
      <c r="AU19" s="86"/>
      <c r="AV19" s="87"/>
      <c r="AW19" s="87"/>
      <c r="AX19" s="502"/>
      <c r="AY19" s="502"/>
      <c r="AZ19" s="502"/>
      <c r="BA19" s="502"/>
      <c r="BB19" s="87"/>
      <c r="BC19" s="168"/>
      <c r="BD19" s="87"/>
      <c r="BE19" s="166"/>
      <c r="BF19" s="2"/>
      <c r="BG19" s="2"/>
      <c r="BH19" s="2"/>
      <c r="BI19" s="2"/>
      <c r="BJ19" s="2"/>
      <c r="BK19" s="2"/>
      <c r="BL19" s="2"/>
      <c r="BM19" s="2"/>
      <c r="BN19" s="2"/>
      <c r="BO19" s="2"/>
      <c r="BP19" s="2"/>
      <c r="BQ19" s="2"/>
      <c r="BR19" s="2"/>
      <c r="BS19" s="2"/>
      <c r="BT19" s="2"/>
      <c r="BU19" s="2"/>
      <c r="BV19" s="2"/>
      <c r="BW19" s="2"/>
      <c r="BX19" s="2"/>
      <c r="BY19" s="2"/>
    </row>
    <row r="20" spans="1:77">
      <c r="A20" s="155"/>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row>
    <row r="21" spans="1:77"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row>
    <row r="22" spans="1:77"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7"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row>
    <row r="24" spans="1:77"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row>
    <row r="25" spans="1:77"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row>
    <row r="26" spans="1:77"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row>
    <row r="27" spans="1:7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row>
    <row r="28" spans="1:77"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row>
    <row r="29" spans="1:77"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row>
    <row r="30" spans="1:77"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row>
    <row r="31" spans="1:77"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row>
    <row r="32" spans="1:77"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row>
    <row r="33" spans="1:77"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row>
    <row r="34" spans="1:77"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row>
    <row r="35" spans="1:77"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row>
    <row r="36" spans="1:77"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row>
    <row r="37" spans="1:7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row>
    <row r="38" spans="1:77"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row>
    <row r="39" spans="1:77"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row>
    <row r="40" spans="1:77"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row>
    <row r="41" spans="1:77"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row>
    <row r="42" spans="1:77"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row>
    <row r="43" spans="1:77"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row>
    <row r="44" spans="1:77"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row>
    <row r="45" spans="1:77"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row>
    <row r="46" spans="1:77"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row>
    <row r="47" spans="1:7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row>
    <row r="48" spans="1:77"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row>
    <row r="49" spans="1:77"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row>
    <row r="50" spans="1:77"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row>
    <row r="51" spans="1:77"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row>
    <row r="52" spans="1:77"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row>
    <row r="53" spans="1:77"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row>
    <row r="54" spans="1:77"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row>
    <row r="55" spans="1:77"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row>
    <row r="56" spans="1:77"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row>
    <row r="57" spans="1:7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row>
    <row r="58" spans="1:77"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row>
    <row r="59" spans="1:77"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row>
    <row r="60" spans="1:77"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row>
    <row r="61" spans="1:77"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row>
    <row r="62" spans="1:77"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row>
    <row r="63" spans="1:77"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row>
    <row r="64" spans="1:77"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row>
    <row r="65" spans="1:77"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row>
    <row r="66" spans="1:77"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row>
    <row r="67" spans="1:7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row>
    <row r="68" spans="1:77"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row>
    <row r="69" spans="1:77"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row>
    <row r="70" spans="1:77"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row>
    <row r="71" spans="1:77"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row>
    <row r="72" spans="1:77"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row>
    <row r="73" spans="1:77"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row>
    <row r="74" spans="1:77"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row>
    <row r="75" spans="1:77"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row>
    <row r="76" spans="1:77"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row>
    <row r="77" spans="1: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row>
    <row r="78" spans="1:77"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row>
    <row r="79" spans="1:77"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row>
    <row r="80" spans="1:77"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row>
    <row r="81" spans="1:77"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row>
    <row r="82" spans="1:77"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row>
    <row r="83" spans="1:77"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row>
    <row r="84" spans="1:77"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row>
    <row r="85" spans="1:77"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row>
    <row r="86" spans="1:77"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row>
    <row r="87" spans="1:7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row>
    <row r="88" spans="1:77"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row>
    <row r="89" spans="1:77"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row>
    <row r="90" spans="1:77"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row>
    <row r="91" spans="1:77"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row>
    <row r="92" spans="1:77"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row>
    <row r="93" spans="1:77"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row>
    <row r="94" spans="1:77"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row>
    <row r="95" spans="1:77"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row>
    <row r="96" spans="1:77"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row>
    <row r="97" spans="1:7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row>
    <row r="98" spans="1:77"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row>
    <row r="99" spans="1:77"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row>
    <row r="100" spans="1:77" ht="15.75" hidden="1" customHeight="1">
      <c r="A100" s="2"/>
      <c r="B100" s="2"/>
      <c r="C100" s="172" t="s">
        <v>5</v>
      </c>
      <c r="D100" s="2"/>
      <c r="E100" s="173" t="s">
        <v>218</v>
      </c>
      <c r="F100" s="174"/>
      <c r="G100" s="175" t="s">
        <v>219</v>
      </c>
      <c r="H100" s="2"/>
      <c r="I100" s="173" t="s">
        <v>220</v>
      </c>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row>
    <row r="101" spans="1:77" ht="15.75" hidden="1" customHeight="1">
      <c r="A101" s="2"/>
      <c r="B101" s="2"/>
      <c r="C101" s="176" t="s">
        <v>17</v>
      </c>
      <c r="D101" s="2"/>
      <c r="E101" s="65" t="s">
        <v>193</v>
      </c>
      <c r="F101" s="2"/>
      <c r="G101" s="65" t="s">
        <v>221</v>
      </c>
      <c r="H101" s="2"/>
      <c r="I101" s="65" t="s">
        <v>222</v>
      </c>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row>
    <row r="102" spans="1:77" ht="15.75" hidden="1" customHeight="1">
      <c r="A102" s="2"/>
      <c r="B102" s="2"/>
      <c r="C102" s="176" t="s">
        <v>18</v>
      </c>
      <c r="D102" s="2"/>
      <c r="E102" s="65" t="s">
        <v>162</v>
      </c>
      <c r="F102" s="2"/>
      <c r="G102" s="65" t="s">
        <v>199</v>
      </c>
      <c r="H102" s="2"/>
      <c r="I102" s="65" t="s">
        <v>128</v>
      </c>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row>
    <row r="103" spans="1:77" ht="15.75" hidden="1" customHeight="1">
      <c r="A103" s="2"/>
      <c r="B103" s="2"/>
      <c r="C103" s="176" t="s">
        <v>19</v>
      </c>
      <c r="D103" s="2"/>
      <c r="E103" s="65" t="s">
        <v>223</v>
      </c>
      <c r="F103" s="2"/>
      <c r="G103" s="65" t="s">
        <v>126</v>
      </c>
      <c r="H103" s="2"/>
      <c r="I103" s="65" t="s">
        <v>224</v>
      </c>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row>
    <row r="104" spans="1:77" ht="15.75" hidden="1" customHeight="1">
      <c r="A104" s="2"/>
      <c r="B104" s="2"/>
      <c r="C104" s="176" t="s">
        <v>20</v>
      </c>
      <c r="D104" s="2"/>
      <c r="E104" s="65" t="s">
        <v>225</v>
      </c>
      <c r="F104" s="2"/>
      <c r="G104" s="65" t="s">
        <v>226</v>
      </c>
      <c r="H104" s="2"/>
      <c r="I104" s="65" t="s">
        <v>143</v>
      </c>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row>
    <row r="105" spans="1:77" ht="15.75" hidden="1" customHeight="1">
      <c r="A105" s="2"/>
      <c r="B105" s="2"/>
      <c r="C105" s="176" t="s">
        <v>21</v>
      </c>
      <c r="D105" s="2"/>
      <c r="E105" s="65" t="s">
        <v>227</v>
      </c>
      <c r="F105" s="2"/>
      <c r="G105" s="177" t="s">
        <v>141</v>
      </c>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row>
    <row r="106" spans="1:77" ht="15.75" hidden="1" customHeight="1">
      <c r="A106" s="2"/>
      <c r="B106" s="2"/>
      <c r="C106" s="176" t="s">
        <v>22</v>
      </c>
      <c r="D106" s="2"/>
      <c r="E106" s="65" t="s">
        <v>228</v>
      </c>
      <c r="F106" s="2"/>
      <c r="G106" s="2"/>
      <c r="H106" s="2"/>
      <c r="I106" s="173" t="s">
        <v>104</v>
      </c>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row>
    <row r="107" spans="1:77" ht="15.75" hidden="1" customHeight="1">
      <c r="A107" s="2"/>
      <c r="B107" s="2"/>
      <c r="C107" s="176" t="s">
        <v>23</v>
      </c>
      <c r="D107" s="2"/>
      <c r="E107" s="65" t="s">
        <v>229</v>
      </c>
      <c r="F107" s="2"/>
      <c r="G107" s="175" t="s">
        <v>230</v>
      </c>
      <c r="H107" s="2"/>
      <c r="I107" s="65" t="s">
        <v>158</v>
      </c>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row>
    <row r="108" spans="1:77" ht="15.75" hidden="1" customHeight="1">
      <c r="A108" s="2"/>
      <c r="B108" s="2"/>
      <c r="C108" s="176" t="s">
        <v>344</v>
      </c>
      <c r="D108" s="2"/>
      <c r="E108" s="65" t="s">
        <v>121</v>
      </c>
      <c r="F108" s="2"/>
      <c r="G108" s="65" t="s">
        <v>231</v>
      </c>
      <c r="H108" s="2"/>
      <c r="I108" s="65" t="s">
        <v>131</v>
      </c>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row>
    <row r="109" spans="1:77" ht="15.75" hidden="1" customHeight="1">
      <c r="A109" s="2"/>
      <c r="B109" s="2"/>
      <c r="C109" s="176" t="s">
        <v>26</v>
      </c>
      <c r="D109" s="2"/>
      <c r="E109" s="65" t="s">
        <v>146</v>
      </c>
      <c r="F109" s="2"/>
      <c r="G109" s="65" t="s">
        <v>232</v>
      </c>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row>
    <row r="110" spans="1:77" ht="15.75" hidden="1" customHeight="1">
      <c r="A110" s="2"/>
      <c r="B110" s="2"/>
      <c r="C110" s="176" t="s">
        <v>27</v>
      </c>
      <c r="D110" s="2"/>
      <c r="E110" s="65" t="s">
        <v>233</v>
      </c>
      <c r="F110" s="2"/>
      <c r="G110" s="65" t="s">
        <v>127</v>
      </c>
      <c r="H110" s="2"/>
      <c r="I110" s="178" t="s">
        <v>234</v>
      </c>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row>
    <row r="111" spans="1:77" ht="15.75" hidden="1" customHeight="1">
      <c r="A111" s="2"/>
      <c r="B111" s="2"/>
      <c r="C111" s="176" t="s">
        <v>25</v>
      </c>
      <c r="D111" s="2"/>
      <c r="E111" s="65" t="s">
        <v>235</v>
      </c>
      <c r="F111" s="2"/>
      <c r="G111" s="65" t="s">
        <v>200</v>
      </c>
      <c r="H111" s="2"/>
      <c r="I111" s="179">
        <v>15</v>
      </c>
      <c r="J111" s="180">
        <v>30</v>
      </c>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row>
    <row r="112" spans="1:77" ht="15.75" hidden="1" customHeight="1">
      <c r="A112" s="2"/>
      <c r="B112" s="2"/>
      <c r="C112" s="176" t="s">
        <v>28</v>
      </c>
      <c r="D112" s="2"/>
      <c r="E112" s="65" t="s">
        <v>236</v>
      </c>
      <c r="F112" s="2"/>
      <c r="G112" s="65" t="s">
        <v>142</v>
      </c>
      <c r="H112" s="2"/>
      <c r="I112" s="179">
        <v>0</v>
      </c>
      <c r="J112" s="180">
        <v>0</v>
      </c>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row>
    <row r="113" spans="1:77" ht="15.75" hidden="1" customHeight="1">
      <c r="A113" s="2"/>
      <c r="B113" s="2"/>
      <c r="C113" s="176" t="s">
        <v>29</v>
      </c>
      <c r="D113" s="2"/>
      <c r="E113" s="65" t="s">
        <v>237</v>
      </c>
      <c r="F113" s="2"/>
      <c r="G113" s="65" t="s">
        <v>238</v>
      </c>
      <c r="H113" s="2"/>
      <c r="I113" s="181">
        <v>10</v>
      </c>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row>
    <row r="114" spans="1:77" ht="15.75" hidden="1" customHeight="1">
      <c r="A114" s="2"/>
      <c r="B114" s="2"/>
      <c r="C114" s="176" t="s">
        <v>30</v>
      </c>
      <c r="D114" s="2"/>
      <c r="E114" s="65" t="s">
        <v>239</v>
      </c>
      <c r="F114" s="2"/>
      <c r="G114" s="65" t="s">
        <v>140</v>
      </c>
      <c r="H114" s="2"/>
      <c r="I114" s="182">
        <v>5</v>
      </c>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row>
    <row r="115" spans="1:77" ht="15.75" hidden="1" customHeight="1">
      <c r="A115" s="2"/>
      <c r="B115" s="2"/>
      <c r="C115" s="2"/>
      <c r="D115" s="2"/>
      <c r="E115" s="65" t="s">
        <v>240</v>
      </c>
      <c r="F115" s="2"/>
      <c r="G115" s="65" t="s">
        <v>241</v>
      </c>
      <c r="H115" s="2"/>
      <c r="I115" s="181">
        <v>0</v>
      </c>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row>
    <row r="116" spans="1:77" ht="15.75" hidden="1" customHeight="1">
      <c r="A116" s="2"/>
      <c r="B116" s="2"/>
      <c r="C116" s="172" t="s">
        <v>242</v>
      </c>
      <c r="D116" s="2"/>
      <c r="E116" s="65" t="s">
        <v>243</v>
      </c>
      <c r="F116" s="2"/>
      <c r="G116" s="65" t="s">
        <v>244</v>
      </c>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row>
    <row r="117" spans="1:77" ht="15.75" hidden="1" customHeight="1">
      <c r="A117" s="2"/>
      <c r="B117" s="2"/>
      <c r="C117" s="59" t="s">
        <v>293</v>
      </c>
      <c r="D117" s="2"/>
      <c r="E117" s="65" t="s">
        <v>245</v>
      </c>
      <c r="F117" s="2"/>
      <c r="G117" s="65" t="s">
        <v>246</v>
      </c>
      <c r="H117" s="2"/>
      <c r="I117" s="175" t="s">
        <v>247</v>
      </c>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row>
    <row r="118" spans="1:77" ht="15.75" hidden="1" customHeight="1">
      <c r="A118" s="2"/>
      <c r="B118" s="2"/>
      <c r="C118" s="320" t="s">
        <v>321</v>
      </c>
      <c r="D118" s="2"/>
      <c r="E118" s="65" t="s">
        <v>210</v>
      </c>
      <c r="F118" s="2"/>
      <c r="G118" s="2"/>
      <c r="H118" s="2"/>
      <c r="I118" s="65" t="s">
        <v>139</v>
      </c>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row>
    <row r="119" spans="1:77" ht="15.75" hidden="1" customHeight="1">
      <c r="A119" s="2"/>
      <c r="B119" s="2"/>
      <c r="C119" s="320" t="s">
        <v>478</v>
      </c>
      <c r="D119" s="2"/>
      <c r="E119" s="2"/>
      <c r="F119" s="2"/>
      <c r="G119" s="2"/>
      <c r="H119" s="2"/>
      <c r="I119" s="65" t="s">
        <v>249</v>
      </c>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row>
    <row r="120" spans="1:77" ht="15.75" hidden="1" customHeight="1">
      <c r="A120" s="2"/>
      <c r="B120" s="2"/>
      <c r="C120" s="59"/>
      <c r="D120" s="2"/>
      <c r="E120" s="178" t="s">
        <v>251</v>
      </c>
      <c r="F120" s="2"/>
      <c r="G120" s="175" t="s">
        <v>116</v>
      </c>
      <c r="H120" s="2"/>
      <c r="I120" s="65" t="s">
        <v>252</v>
      </c>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row>
    <row r="121" spans="1:77" ht="15.75" hidden="1" customHeight="1">
      <c r="A121" s="2"/>
      <c r="B121" s="2"/>
      <c r="C121" s="59"/>
      <c r="D121" s="2"/>
      <c r="E121" s="183" t="s">
        <v>201</v>
      </c>
      <c r="F121" s="2"/>
      <c r="G121" s="65" t="s">
        <v>138</v>
      </c>
      <c r="H121" s="2"/>
      <c r="I121" s="184"/>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row>
    <row r="122" spans="1:77" ht="15.75" hidden="1" customHeight="1">
      <c r="A122" s="2"/>
      <c r="B122" s="2"/>
      <c r="C122" s="59"/>
      <c r="D122" s="2"/>
      <c r="E122" s="183" t="s">
        <v>129</v>
      </c>
      <c r="F122" s="2"/>
      <c r="G122" s="65" t="s">
        <v>253</v>
      </c>
      <c r="H122" s="174"/>
      <c r="I122" s="185" t="s">
        <v>254</v>
      </c>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row>
    <row r="123" spans="1:77" ht="15.75" hidden="1" customHeight="1">
      <c r="A123" s="2"/>
      <c r="B123" s="2"/>
      <c r="C123" s="59"/>
      <c r="D123" s="2"/>
      <c r="E123" s="183" t="s">
        <v>256</v>
      </c>
      <c r="F123" s="2"/>
      <c r="G123" s="65" t="s">
        <v>257</v>
      </c>
      <c r="H123" s="174"/>
      <c r="I123" s="186" t="s">
        <v>238</v>
      </c>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row>
    <row r="124" spans="1:77" ht="15.75" hidden="1" customHeight="1">
      <c r="A124" s="2"/>
      <c r="B124" s="2"/>
      <c r="C124" s="59"/>
      <c r="D124" s="2"/>
      <c r="E124" s="2"/>
      <c r="F124" s="2"/>
      <c r="G124" s="2"/>
      <c r="H124" s="174"/>
      <c r="I124" s="65" t="s">
        <v>140</v>
      </c>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row>
    <row r="125" spans="1:77" ht="15.75" customHeight="1">
      <c r="A125" s="2"/>
      <c r="B125" s="2"/>
      <c r="C125" s="59"/>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row>
    <row r="126" spans="1:77" ht="15.75" customHeight="1">
      <c r="A126" s="2"/>
      <c r="B126" s="2"/>
      <c r="C126" s="59"/>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row>
    <row r="127" spans="1:77" ht="15.75" customHeight="1">
      <c r="A127" s="2"/>
      <c r="B127" s="2"/>
      <c r="C127" s="59"/>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row>
    <row r="128" spans="1:77" ht="15.75" customHeight="1">
      <c r="A128" s="2"/>
      <c r="B128" s="2"/>
      <c r="C128" s="59"/>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row>
    <row r="129" spans="1:77" ht="15.75" customHeight="1">
      <c r="A129" s="2"/>
      <c r="B129" s="2"/>
      <c r="C129" s="59"/>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row>
    <row r="130" spans="1:77"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row>
    <row r="131" spans="1:77"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row>
    <row r="132" spans="1:77"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row>
    <row r="133" spans="1:77"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row>
    <row r="134" spans="1:77"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row>
    <row r="135" spans="1:77"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row>
    <row r="136" spans="1:77"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row>
    <row r="137" spans="1:7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row>
    <row r="138" spans="1:77"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row>
    <row r="139" spans="1:77"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row>
    <row r="140" spans="1:77"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row>
    <row r="141" spans="1:77"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row>
    <row r="142" spans="1:77"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row>
    <row r="143" spans="1:77"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row>
    <row r="144" spans="1:77"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row>
    <row r="145" spans="1:77"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row>
    <row r="146" spans="1:77"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row>
    <row r="147" spans="1:7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row>
    <row r="148" spans="1:77"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row>
    <row r="149" spans="1:77"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row>
    <row r="150" spans="1:77" ht="15.75" customHeight="1">
      <c r="A150" s="2"/>
      <c r="B150" s="2"/>
      <c r="C150" s="2"/>
      <c r="D150" s="2"/>
      <c r="E150" s="126" t="s">
        <v>261</v>
      </c>
      <c r="F150" s="127">
        <f>COUNTIF(BA17:BA100, "Zona de Riesgo Extrema")</f>
        <v>0</v>
      </c>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row>
    <row r="151" spans="1:77" ht="15.75" customHeight="1">
      <c r="A151" s="2"/>
      <c r="B151" s="2"/>
      <c r="C151" s="2"/>
      <c r="D151" s="2"/>
      <c r="E151" s="126" t="s">
        <v>262</v>
      </c>
      <c r="F151" s="127">
        <f>COUNTIF(BA17:BA100, "Zona de Riesgo Alta")</f>
        <v>0</v>
      </c>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row>
    <row r="152" spans="1:77" ht="15.75" customHeight="1">
      <c r="A152" s="2"/>
      <c r="B152" s="2"/>
      <c r="C152" s="2"/>
      <c r="D152" s="2"/>
      <c r="E152" s="126" t="s">
        <v>263</v>
      </c>
      <c r="F152" s="127">
        <f>COUNTIF(BA16:BA100, "Zona de Riesgo Moderada")</f>
        <v>1</v>
      </c>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row>
    <row r="153" spans="1:77"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row>
    <row r="154" spans="1:77"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row>
    <row r="155" spans="1:77"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row>
    <row r="156" spans="1:77"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row>
    <row r="157" spans="1:7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row>
    <row r="158" spans="1:77"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row>
    <row r="159" spans="1:77"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row>
    <row r="160" spans="1:77"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row>
    <row r="161" spans="1:77"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row>
    <row r="162" spans="1:77"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row>
    <row r="163" spans="1:77"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row>
    <row r="164" spans="1:77"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row>
    <row r="165" spans="1:77"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row>
    <row r="166" spans="1:77"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row>
    <row r="167" spans="1:7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row>
    <row r="168" spans="1:77"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row>
    <row r="169" spans="1:77"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row>
    <row r="170" spans="1:77"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row>
    <row r="171" spans="1:77"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row>
    <row r="172" spans="1:77"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row>
    <row r="173" spans="1:77"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row>
    <row r="174" spans="1:77"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row>
    <row r="175" spans="1:77"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row>
    <row r="176" spans="1:77"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row>
    <row r="177" spans="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row>
    <row r="178" spans="1:77"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row>
    <row r="179" spans="1:77"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row>
    <row r="180" spans="1:77"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row>
    <row r="181" spans="1:77"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row>
    <row r="182" spans="1:77"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row>
    <row r="183" spans="1:77"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row>
    <row r="184" spans="1:77"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row>
    <row r="185" spans="1:77"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row>
    <row r="186" spans="1:77"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row>
    <row r="187" spans="1:7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row>
    <row r="188" spans="1:77"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row>
    <row r="189" spans="1:77"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row>
    <row r="190" spans="1:77"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row>
    <row r="191" spans="1:77"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row>
    <row r="192" spans="1:77"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row>
    <row r="193" spans="1:77"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row>
    <row r="194" spans="1:77"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row>
    <row r="195" spans="1:77"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row>
    <row r="196" spans="1:77"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row>
    <row r="197" spans="1:7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row>
    <row r="198" spans="1:77"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row>
    <row r="199" spans="1:77"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row>
    <row r="200" spans="1:77"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row>
    <row r="201" spans="1:77"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row>
    <row r="202" spans="1:77"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row>
    <row r="203" spans="1:77"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row>
    <row r="204" spans="1:77"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row>
    <row r="205" spans="1:77"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row>
    <row r="206" spans="1:77"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row>
    <row r="207" spans="1:7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row>
    <row r="208" spans="1:77"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row>
    <row r="209" spans="1:77"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row>
    <row r="210" spans="1:77"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row>
    <row r="211" spans="1:77"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row>
    <row r="212" spans="1:77"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row>
    <row r="213" spans="1:77"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row>
    <row r="214" spans="1:77"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row>
    <row r="215" spans="1:77"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row>
    <row r="216" spans="1:77"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row>
    <row r="217" spans="1:7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row>
    <row r="218" spans="1:77"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row>
    <row r="219" spans="1:77"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row>
    <row r="220" spans="1:77"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row>
    <row r="221" spans="1:77"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row>
    <row r="222" spans="1:77"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row>
    <row r="223" spans="1:77"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row>
    <row r="224" spans="1:77"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row>
    <row r="225" spans="1:77"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row>
    <row r="226" spans="1:77"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row>
    <row r="227" spans="1:7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row>
    <row r="228" spans="1:77"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row>
    <row r="229" spans="1:77"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row>
    <row r="230" spans="1:77"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row>
    <row r="231" spans="1:77"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row>
    <row r="232" spans="1:77"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row>
    <row r="233" spans="1:77"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row>
    <row r="234" spans="1:77"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row>
    <row r="235" spans="1:77"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row>
    <row r="236" spans="1:77"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row>
    <row r="237" spans="1:7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row>
    <row r="238" spans="1:77"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row>
    <row r="239" spans="1:77"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row>
    <row r="240" spans="1:77"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row>
    <row r="241" spans="1:77"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row>
    <row r="242" spans="1:77"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row>
    <row r="243" spans="1:77"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row>
    <row r="244" spans="1:77"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row>
    <row r="245" spans="1:77"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row>
    <row r="246" spans="1:77"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row>
    <row r="247" spans="1:7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row>
    <row r="248" spans="1:77"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row>
    <row r="249" spans="1:77"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row>
    <row r="250" spans="1:77"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row>
    <row r="251" spans="1:77"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row>
    <row r="252" spans="1:77"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row>
    <row r="253" spans="1:77"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row>
    <row r="254" spans="1:77"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row>
    <row r="255" spans="1:77"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row>
    <row r="256" spans="1:77"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row>
    <row r="257" spans="1:7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row>
    <row r="258" spans="1:77"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row>
    <row r="259" spans="1:77"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row>
    <row r="260" spans="1:77"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row>
    <row r="261" spans="1:77"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row>
    <row r="262" spans="1:77"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row>
    <row r="263" spans="1:77"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row>
    <row r="264" spans="1:77"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row>
    <row r="265" spans="1:77"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row>
    <row r="266" spans="1:77"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row>
    <row r="267" spans="1:7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row>
    <row r="268" spans="1:77"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row>
    <row r="269" spans="1:77"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row>
    <row r="270" spans="1:77"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row>
    <row r="271" spans="1:77"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row>
    <row r="272" spans="1:77"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row>
    <row r="273" spans="1:77"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row>
    <row r="274" spans="1:77"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row>
    <row r="275" spans="1:77"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row>
    <row r="276" spans="1:77"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row>
    <row r="277" spans="1: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row>
    <row r="278" spans="1:77"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row>
    <row r="279" spans="1:77"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row>
    <row r="280" spans="1:77"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row>
    <row r="281" spans="1:77"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row>
    <row r="282" spans="1:77"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row>
    <row r="283" spans="1:77"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row>
    <row r="284" spans="1:77"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row>
    <row r="285" spans="1:77"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row>
    <row r="286" spans="1:77"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row>
    <row r="287" spans="1:7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row>
    <row r="288" spans="1:77"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row>
    <row r="289" spans="1:77"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row>
    <row r="290" spans="1:77"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row>
    <row r="291" spans="1:77"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row>
    <row r="292" spans="1:77"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row>
    <row r="293" spans="1:77"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row>
    <row r="294" spans="1:77"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row>
    <row r="295" spans="1:77"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row>
    <row r="296" spans="1:77"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row>
    <row r="297" spans="1:7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row>
    <row r="298" spans="1:77"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row>
    <row r="299" spans="1:77"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row>
    <row r="300" spans="1:77"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row>
    <row r="301" spans="1:77"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row>
    <row r="302" spans="1:77"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row>
    <row r="303" spans="1:77"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row>
    <row r="304" spans="1:77"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row>
    <row r="305" spans="1:77"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row>
    <row r="306" spans="1:77"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row>
    <row r="307" spans="1:7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row>
    <row r="308" spans="1:77"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row>
    <row r="309" spans="1:77"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row>
    <row r="310" spans="1:77"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row>
    <row r="311" spans="1:77"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row>
    <row r="312" spans="1:77"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row>
    <row r="313" spans="1:77"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row>
    <row r="314" spans="1:77"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row>
    <row r="315" spans="1:77"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row>
    <row r="316" spans="1:77"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row>
    <row r="317" spans="1:7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row>
    <row r="318" spans="1:77"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row>
    <row r="319" spans="1:77"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row>
    <row r="320" spans="1:77"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row>
    <row r="321" spans="1:77"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row>
    <row r="322" spans="1:77"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row>
    <row r="323" spans="1:77"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row>
    <row r="324" spans="1:77"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sheetData>
  <mergeCells count="51">
    <mergeCell ref="A1:C4"/>
    <mergeCell ref="D1:AZ4"/>
    <mergeCell ref="BA1:BE1"/>
    <mergeCell ref="BA2:BE2"/>
    <mergeCell ref="BA3:BE3"/>
    <mergeCell ref="BA4:BE4"/>
    <mergeCell ref="A6:BE6"/>
    <mergeCell ref="A7:D7"/>
    <mergeCell ref="E7:AM7"/>
    <mergeCell ref="A8:D8"/>
    <mergeCell ref="E8:AM8"/>
    <mergeCell ref="A9:D9"/>
    <mergeCell ref="E9:AM9"/>
    <mergeCell ref="A11:B13"/>
    <mergeCell ref="F14:F15"/>
    <mergeCell ref="G14:G15"/>
    <mergeCell ref="I14:I15"/>
    <mergeCell ref="I11:AD13"/>
    <mergeCell ref="J14:AA14"/>
    <mergeCell ref="AC14:AC15"/>
    <mergeCell ref="AD14:AD15"/>
    <mergeCell ref="AE14:AE15"/>
    <mergeCell ref="AF14:AF15"/>
    <mergeCell ref="C11:D13"/>
    <mergeCell ref="E11:H13"/>
    <mergeCell ref="AE11:BA11"/>
    <mergeCell ref="A14:A15"/>
    <mergeCell ref="B14:B15"/>
    <mergeCell ref="C14:C15"/>
    <mergeCell ref="D14:D15"/>
    <mergeCell ref="E14:E15"/>
    <mergeCell ref="H14:H15"/>
    <mergeCell ref="A16:A19"/>
    <mergeCell ref="B16:B19"/>
    <mergeCell ref="E16:E19"/>
    <mergeCell ref="F16:F19"/>
    <mergeCell ref="AX16:AX19"/>
    <mergeCell ref="H16:H19"/>
    <mergeCell ref="I16:I19"/>
    <mergeCell ref="AY16:AY19"/>
    <mergeCell ref="AZ16:AZ19"/>
    <mergeCell ref="BA16:BA19"/>
    <mergeCell ref="AC16:AC19"/>
    <mergeCell ref="AD16:AD19"/>
    <mergeCell ref="BB11:BE11"/>
    <mergeCell ref="BB12:BC14"/>
    <mergeCell ref="BD12:BE14"/>
    <mergeCell ref="AE13:AF13"/>
    <mergeCell ref="AG13:AV13"/>
    <mergeCell ref="AS14:AV14"/>
    <mergeCell ref="AX12:BA14"/>
  </mergeCells>
  <conditionalFormatting sqref="AD16 BA16">
    <cfRule type="containsText" dxfId="149" priority="1" operator="containsText" text="Zona de Riesgo Extrema">
      <formula>NOT(ISERROR(SEARCH(("Zona de Riesgo Extrema"),(AD16))))</formula>
    </cfRule>
  </conditionalFormatting>
  <conditionalFormatting sqref="AD16 BA16">
    <cfRule type="containsText" dxfId="148" priority="2" operator="containsText" text="Zona de Riesgo Alta">
      <formula>NOT(ISERROR(SEARCH(("Zona de Riesgo Alta"),(AD16))))</formula>
    </cfRule>
  </conditionalFormatting>
  <conditionalFormatting sqref="I16 AY16">
    <cfRule type="containsText" dxfId="147" priority="3" operator="containsText" text="5 - Casi seguro">
      <formula>NOT(ISERROR(SEARCH(("5 - Casi seguro"),(I16))))</formula>
    </cfRule>
  </conditionalFormatting>
  <conditionalFormatting sqref="I16 AY16">
    <cfRule type="cellIs" dxfId="146" priority="4" operator="equal">
      <formula>"1 - Rara vez"</formula>
    </cfRule>
  </conditionalFormatting>
  <conditionalFormatting sqref="I16 AY16">
    <cfRule type="cellIs" dxfId="145" priority="5" operator="equal">
      <formula>"2 - Improbable"</formula>
    </cfRule>
  </conditionalFormatting>
  <conditionalFormatting sqref="I16 AY16">
    <cfRule type="cellIs" dxfId="144" priority="6" operator="equal">
      <formula>"3 - Posible"</formula>
    </cfRule>
  </conditionalFormatting>
  <conditionalFormatting sqref="I16 AY16">
    <cfRule type="cellIs" dxfId="143" priority="7" operator="equal">
      <formula>"4 - Probable"</formula>
    </cfRule>
  </conditionalFormatting>
  <conditionalFormatting sqref="AD16 BA16">
    <cfRule type="cellIs" dxfId="142" priority="8" operator="equal">
      <formula>"Zona de Riesgo Baja"</formula>
    </cfRule>
  </conditionalFormatting>
  <conditionalFormatting sqref="AD16 BA16">
    <cfRule type="cellIs" dxfId="141" priority="9" operator="equal">
      <formula>"Zona de Riesgo Moderada"</formula>
    </cfRule>
  </conditionalFormatting>
  <conditionalFormatting sqref="AD16 BA16">
    <cfRule type="cellIs" dxfId="140" priority="10" operator="equal">
      <formula>"Zona de Riesgo Alta"</formula>
    </cfRule>
  </conditionalFormatting>
  <conditionalFormatting sqref="AC16 AZ16">
    <cfRule type="containsText" dxfId="139" priority="11" operator="containsText" text="4 - Mayor">
      <formula>NOT(ISERROR(SEARCH(("4 - Mayor"),(AC16))))</formula>
    </cfRule>
  </conditionalFormatting>
  <conditionalFormatting sqref="AC16 AZ16">
    <cfRule type="containsText" dxfId="138" priority="12" operator="containsText" text="5 - Catastrófico">
      <formula>NOT(ISERROR(SEARCH(("5 - Catastrófico"),(AC16))))</formula>
    </cfRule>
  </conditionalFormatting>
  <conditionalFormatting sqref="AC16 AZ16">
    <cfRule type="containsText" dxfId="137" priority="13" operator="containsText" text="3 - Moderado">
      <formula>NOT(ISERROR(SEARCH(("3 - Moderado"),(AC16))))</formula>
    </cfRule>
  </conditionalFormatting>
  <dataValidations count="7">
    <dataValidation type="list" allowBlank="1" showInputMessage="1" showErrorMessage="1" prompt=" - " sqref="A16">
      <formula1>$C$101:$C$114</formula1>
    </dataValidation>
    <dataValidation type="list" allowBlank="1" showInputMessage="1" showErrorMessage="1" prompt=" - " sqref="AC16 AZ16">
      <formula1>$G$108:$G$110</formula1>
    </dataValidation>
    <dataValidation type="list" allowBlank="1" showInputMessage="1" showErrorMessage="1" prompt=" - " sqref="C16:C19">
      <formula1>$E$101:$E$118</formula1>
    </dataValidation>
    <dataValidation type="list" allowBlank="1" showInputMessage="1" showErrorMessage="1" prompt=" - " sqref="I16">
      <formula1>$G$100:$G$104</formula1>
    </dataValidation>
    <dataValidation type="list" allowBlank="1" showInputMessage="1" showErrorMessage="1" prompt=" - " sqref="H16">
      <formula1>$C$117:$C$119</formula1>
    </dataValidation>
    <dataValidation type="list" allowBlank="1" showInputMessage="1" showErrorMessage="1" prompt=" - " sqref="J16:AA19">
      <formula1>$I$123:$I$124</formula1>
    </dataValidation>
    <dataValidation type="list" allowBlank="1" showInputMessage="1" showErrorMessage="1" prompt=" - " sqref="AD16">
      <formula1>$I$100:$I$103</formula1>
    </dataValidation>
  </dataValidations>
  <pageMargins left="0.7" right="0.7" top="0.75" bottom="0.75" header="0" footer="0"/>
  <pageSetup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I1000"/>
  <sheetViews>
    <sheetView topLeftCell="E9" zoomScale="73" zoomScaleNormal="73" workbookViewId="0">
      <selection activeCell="E9" sqref="E9:AO9"/>
    </sheetView>
  </sheetViews>
  <sheetFormatPr baseColWidth="10" defaultColWidth="14.42578125" defaultRowHeight="15" customHeight="1"/>
  <cols>
    <col min="1" max="1" width="15.28515625" customWidth="1"/>
    <col min="2" max="2" width="6.85546875" customWidth="1"/>
    <col min="3" max="3" width="24" customWidth="1"/>
    <col min="4" max="4" width="41.5703125" customWidth="1"/>
    <col min="5" max="5" width="29.7109375" customWidth="1"/>
    <col min="6" max="6" width="32.4257812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103" customWidth="1"/>
    <col min="40" max="40" width="103" hidden="1" customWidth="1"/>
    <col min="41" max="41" width="50" customWidth="1"/>
    <col min="42" max="61" width="6.85546875" customWidth="1"/>
  </cols>
  <sheetData>
    <row r="1" spans="1:61" ht="30" customHeight="1">
      <c r="A1" s="648"/>
      <c r="B1" s="538"/>
      <c r="C1" s="539"/>
      <c r="D1" s="545" t="s">
        <v>61</v>
      </c>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9"/>
      <c r="AM1" s="546" t="s">
        <v>62</v>
      </c>
      <c r="AN1" s="456"/>
      <c r="AO1" s="465"/>
      <c r="AP1" s="66"/>
      <c r="AQ1" s="66"/>
      <c r="AR1" s="66"/>
      <c r="AS1" s="66"/>
      <c r="AT1" s="66"/>
      <c r="AU1" s="66"/>
      <c r="AV1" s="66"/>
      <c r="AW1" s="66"/>
      <c r="AX1" s="66"/>
      <c r="AY1" s="66"/>
      <c r="AZ1" s="66"/>
      <c r="BA1" s="66"/>
      <c r="BB1" s="66"/>
      <c r="BC1" s="66"/>
      <c r="BD1" s="66"/>
      <c r="BE1" s="162"/>
      <c r="BF1" s="162"/>
      <c r="BG1" s="162"/>
      <c r="BH1" s="163"/>
      <c r="BI1" s="163"/>
    </row>
    <row r="2" spans="1:61" ht="30" customHeight="1">
      <c r="A2" s="540"/>
      <c r="B2" s="461"/>
      <c r="C2" s="541"/>
      <c r="D2" s="540"/>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541"/>
      <c r="AM2" s="547" t="s">
        <v>63</v>
      </c>
      <c r="AN2" s="456"/>
      <c r="AO2" s="465"/>
      <c r="AP2" s="66"/>
      <c r="AQ2" s="66"/>
      <c r="AR2" s="66"/>
      <c r="AS2" s="66"/>
      <c r="AT2" s="66"/>
      <c r="AU2" s="66"/>
      <c r="AV2" s="66"/>
      <c r="AW2" s="66"/>
      <c r="AX2" s="66"/>
      <c r="AY2" s="66"/>
      <c r="AZ2" s="66"/>
      <c r="BA2" s="66"/>
      <c r="BB2" s="66"/>
      <c r="BC2" s="66"/>
      <c r="BD2" s="66"/>
      <c r="BE2" s="162"/>
      <c r="BF2" s="162"/>
      <c r="BG2" s="162"/>
      <c r="BH2" s="163"/>
      <c r="BI2" s="163"/>
    </row>
    <row r="3" spans="1:61" ht="30" customHeight="1">
      <c r="A3" s="540"/>
      <c r="B3" s="461"/>
      <c r="C3" s="541"/>
      <c r="D3" s="540"/>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541"/>
      <c r="AM3" s="547" t="s">
        <v>64</v>
      </c>
      <c r="AN3" s="456"/>
      <c r="AO3" s="465"/>
      <c r="AP3" s="66"/>
      <c r="AQ3" s="66"/>
      <c r="AR3" s="66"/>
      <c r="AS3" s="66"/>
      <c r="AT3" s="66"/>
      <c r="AU3" s="66"/>
      <c r="AV3" s="66"/>
      <c r="AW3" s="66"/>
      <c r="AX3" s="66"/>
      <c r="AY3" s="66"/>
      <c r="AZ3" s="66"/>
      <c r="BA3" s="66"/>
      <c r="BB3" s="66"/>
      <c r="BC3" s="66"/>
      <c r="BD3" s="66"/>
      <c r="BE3" s="162"/>
      <c r="BF3" s="162"/>
      <c r="BG3" s="162"/>
      <c r="BH3" s="163"/>
      <c r="BI3" s="163"/>
    </row>
    <row r="4" spans="1:61" ht="30" customHeight="1">
      <c r="A4" s="542"/>
      <c r="B4" s="543"/>
      <c r="C4" s="544"/>
      <c r="D4" s="542"/>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4"/>
      <c r="AM4" s="547" t="s">
        <v>65</v>
      </c>
      <c r="AN4" s="456"/>
      <c r="AO4" s="465"/>
      <c r="AP4" s="66"/>
      <c r="AQ4" s="66"/>
      <c r="AR4" s="66"/>
      <c r="AS4" s="66"/>
      <c r="AT4" s="66"/>
      <c r="AU4" s="66"/>
      <c r="AV4" s="66"/>
      <c r="AW4" s="66"/>
      <c r="AX4" s="66"/>
      <c r="AY4" s="66"/>
      <c r="AZ4" s="66"/>
      <c r="BA4" s="66"/>
      <c r="BB4" s="66"/>
      <c r="BC4" s="66"/>
      <c r="BD4" s="66"/>
      <c r="BE4" s="162"/>
      <c r="BF4" s="162"/>
      <c r="BG4" s="162"/>
      <c r="BH4" s="163"/>
      <c r="BI4" s="163"/>
    </row>
    <row r="5" spans="1:61" ht="8.25" customHeight="1">
      <c r="A5" s="613"/>
      <c r="B5" s="549"/>
      <c r="C5" s="549"/>
      <c r="D5" s="549"/>
      <c r="E5" s="549"/>
      <c r="F5" s="549"/>
      <c r="G5" s="549"/>
      <c r="H5" s="549"/>
      <c r="I5" s="549"/>
      <c r="J5" s="549"/>
      <c r="K5" s="549"/>
      <c r="L5" s="549"/>
      <c r="M5" s="549"/>
      <c r="N5" s="549"/>
      <c r="O5" s="549"/>
      <c r="P5" s="549"/>
      <c r="Q5" s="549"/>
      <c r="R5" s="549"/>
      <c r="S5" s="549"/>
      <c r="T5" s="549"/>
      <c r="U5" s="549"/>
      <c r="V5" s="549"/>
      <c r="W5" s="549"/>
      <c r="X5" s="549"/>
      <c r="Y5" s="549"/>
      <c r="Z5" s="549"/>
      <c r="AA5" s="549"/>
      <c r="AB5" s="549"/>
      <c r="AC5" s="549"/>
      <c r="AD5" s="549"/>
      <c r="AE5" s="549"/>
      <c r="AF5" s="549"/>
      <c r="AG5" s="549"/>
      <c r="AH5" s="549"/>
      <c r="AI5" s="549"/>
      <c r="AJ5" s="549"/>
      <c r="AK5" s="549"/>
      <c r="AL5" s="549"/>
      <c r="AM5" s="549"/>
      <c r="AN5" s="549"/>
      <c r="AO5" s="550"/>
      <c r="AP5" s="66"/>
      <c r="AQ5" s="66"/>
      <c r="AR5" s="66"/>
      <c r="AS5" s="66"/>
      <c r="AT5" s="66"/>
      <c r="AU5" s="66"/>
      <c r="AV5" s="66"/>
      <c r="AW5" s="66"/>
      <c r="AX5" s="66"/>
      <c r="AY5" s="66"/>
      <c r="AZ5" s="66"/>
      <c r="BA5" s="66"/>
      <c r="BB5" s="66"/>
      <c r="BC5" s="66"/>
      <c r="BD5" s="66"/>
      <c r="BE5" s="162"/>
      <c r="BF5" s="162"/>
      <c r="BG5" s="162"/>
      <c r="BH5" s="162"/>
      <c r="BI5" s="162"/>
    </row>
    <row r="6" spans="1:61" ht="30" customHeight="1">
      <c r="A6" s="650" t="s">
        <v>66</v>
      </c>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65"/>
      <c r="AP6" s="66"/>
      <c r="AQ6" s="66"/>
      <c r="AR6" s="66"/>
      <c r="AS6" s="66"/>
      <c r="AT6" s="66"/>
      <c r="AU6" s="66"/>
      <c r="AV6" s="66"/>
      <c r="AW6" s="66"/>
      <c r="AX6" s="66"/>
      <c r="AY6" s="66"/>
      <c r="AZ6" s="66"/>
      <c r="BA6" s="66"/>
      <c r="BB6" s="66"/>
      <c r="BC6" s="66"/>
      <c r="BD6" s="66"/>
      <c r="BE6" s="162"/>
      <c r="BF6" s="162"/>
      <c r="BG6" s="162"/>
      <c r="BH6" s="162"/>
      <c r="BI6" s="162"/>
    </row>
    <row r="7" spans="1:61" ht="30" customHeight="1">
      <c r="A7" s="649" t="s">
        <v>67</v>
      </c>
      <c r="B7" s="456"/>
      <c r="C7" s="456"/>
      <c r="D7" s="465"/>
      <c r="E7" s="595" t="s">
        <v>1457</v>
      </c>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65"/>
      <c r="AP7" s="66"/>
      <c r="AQ7" s="66"/>
      <c r="AR7" s="66"/>
      <c r="AS7" s="66"/>
      <c r="AT7" s="66"/>
      <c r="AU7" s="66"/>
      <c r="AV7" s="66"/>
      <c r="AW7" s="66"/>
      <c r="AX7" s="66"/>
      <c r="AY7" s="66"/>
      <c r="AZ7" s="66"/>
      <c r="BA7" s="66"/>
      <c r="BB7" s="66"/>
      <c r="BC7" s="66"/>
      <c r="BD7" s="66"/>
      <c r="BE7" s="162"/>
      <c r="BF7" s="162"/>
      <c r="BG7" s="162"/>
      <c r="BH7" s="162"/>
      <c r="BI7" s="162"/>
    </row>
    <row r="8" spans="1:61" ht="30" customHeight="1">
      <c r="A8" s="649" t="s">
        <v>69</v>
      </c>
      <c r="B8" s="456"/>
      <c r="C8" s="456"/>
      <c r="D8" s="465"/>
      <c r="E8" s="703" t="s">
        <v>1458</v>
      </c>
      <c r="F8" s="456"/>
      <c r="G8" s="456"/>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56"/>
      <c r="AN8" s="456"/>
      <c r="AO8" s="465"/>
      <c r="AP8" s="66"/>
      <c r="AQ8" s="66"/>
      <c r="AR8" s="66"/>
      <c r="AS8" s="66"/>
      <c r="AT8" s="66"/>
      <c r="AU8" s="66"/>
      <c r="AV8" s="66"/>
      <c r="AW8" s="66"/>
      <c r="AX8" s="66"/>
      <c r="AY8" s="66"/>
      <c r="AZ8" s="66"/>
      <c r="BA8" s="66"/>
      <c r="BB8" s="66"/>
      <c r="BC8" s="66"/>
      <c r="BD8" s="66"/>
      <c r="BE8" s="162"/>
      <c r="BF8" s="162"/>
      <c r="BG8" s="162"/>
      <c r="BH8" s="162"/>
      <c r="BI8" s="162"/>
    </row>
    <row r="9" spans="1:61" ht="30" customHeight="1">
      <c r="A9" s="649" t="s">
        <v>71</v>
      </c>
      <c r="B9" s="456"/>
      <c r="C9" s="456"/>
      <c r="D9" s="465"/>
      <c r="E9" s="595" t="s">
        <v>1459</v>
      </c>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65"/>
      <c r="AP9" s="66"/>
      <c r="AQ9" s="66"/>
      <c r="AR9" s="66"/>
      <c r="AS9" s="66"/>
      <c r="AT9" s="66"/>
      <c r="AU9" s="66"/>
      <c r="AV9" s="66"/>
      <c r="AW9" s="66"/>
      <c r="AX9" s="66"/>
      <c r="AY9" s="66"/>
      <c r="AZ9" s="66"/>
      <c r="BA9" s="66"/>
      <c r="BB9" s="66"/>
      <c r="BC9" s="66"/>
      <c r="BD9" s="66"/>
      <c r="BE9" s="162"/>
      <c r="BF9" s="162"/>
      <c r="BG9" s="162"/>
      <c r="BH9" s="162"/>
      <c r="BI9" s="162"/>
    </row>
    <row r="10" spans="1:61" ht="8.25" customHeight="1">
      <c r="A10" s="192"/>
      <c r="B10" s="74"/>
      <c r="C10" s="74"/>
      <c r="D10" s="75"/>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4"/>
      <c r="AL10" s="74"/>
      <c r="AM10" s="74"/>
      <c r="AN10" s="74"/>
      <c r="AO10" s="74"/>
      <c r="AP10" s="66"/>
      <c r="AQ10" s="66"/>
      <c r="AR10" s="66"/>
      <c r="AS10" s="66"/>
      <c r="AT10" s="66"/>
      <c r="AU10" s="66"/>
      <c r="AV10" s="66"/>
      <c r="AW10" s="66"/>
      <c r="AX10" s="66"/>
      <c r="AY10" s="66"/>
      <c r="AZ10" s="66"/>
      <c r="BA10" s="66"/>
      <c r="BB10" s="66"/>
      <c r="BC10" s="66"/>
      <c r="BD10" s="66"/>
      <c r="BE10" s="162"/>
      <c r="BF10" s="162"/>
      <c r="BG10" s="162"/>
      <c r="BH10" s="162"/>
      <c r="BI10" s="162"/>
    </row>
    <row r="11" spans="1:61" ht="38.25" customHeight="1">
      <c r="A11" s="565" t="s">
        <v>73</v>
      </c>
      <c r="B11" s="516"/>
      <c r="C11" s="566" t="s">
        <v>74</v>
      </c>
      <c r="D11" s="516"/>
      <c r="E11" s="514" t="s">
        <v>75</v>
      </c>
      <c r="F11" s="515"/>
      <c r="G11" s="515"/>
      <c r="H11" s="516"/>
      <c r="I11" s="554" t="s">
        <v>76</v>
      </c>
      <c r="J11" s="515"/>
      <c r="K11" s="515"/>
      <c r="L11" s="555"/>
      <c r="M11" s="552" t="s">
        <v>77</v>
      </c>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53"/>
      <c r="AL11" s="560" t="s">
        <v>78</v>
      </c>
      <c r="AM11" s="549"/>
      <c r="AN11" s="549"/>
      <c r="AO11" s="550"/>
      <c r="AP11" s="77"/>
      <c r="AQ11" s="77"/>
      <c r="AR11" s="77"/>
      <c r="AS11" s="77"/>
      <c r="AT11" s="77"/>
      <c r="AU11" s="77"/>
      <c r="AV11" s="77"/>
      <c r="AW11" s="77"/>
      <c r="AX11" s="77"/>
      <c r="AY11" s="77"/>
      <c r="AZ11" s="77"/>
      <c r="BA11" s="77"/>
      <c r="BB11" s="77"/>
      <c r="BC11" s="77"/>
      <c r="BD11" s="77"/>
      <c r="BE11" s="164"/>
      <c r="BF11" s="164"/>
      <c r="BG11" s="164"/>
      <c r="BH11" s="164"/>
      <c r="BI11" s="164"/>
    </row>
    <row r="12" spans="1:61" ht="3.75" customHeight="1">
      <c r="A12" s="517"/>
      <c r="B12" s="518"/>
      <c r="C12" s="517"/>
      <c r="D12" s="518"/>
      <c r="E12" s="517"/>
      <c r="F12" s="461"/>
      <c r="G12" s="461"/>
      <c r="H12" s="518"/>
      <c r="I12" s="517"/>
      <c r="J12" s="461"/>
      <c r="K12" s="461"/>
      <c r="L12" s="556"/>
      <c r="M12" s="558" t="s">
        <v>79</v>
      </c>
      <c r="N12" s="555"/>
      <c r="O12" s="522" t="s">
        <v>80</v>
      </c>
      <c r="P12" s="515"/>
      <c r="Q12" s="515"/>
      <c r="R12" s="515"/>
      <c r="S12" s="515"/>
      <c r="T12" s="515"/>
      <c r="U12" s="515"/>
      <c r="V12" s="515"/>
      <c r="W12" s="515"/>
      <c r="X12" s="515"/>
      <c r="Y12" s="515"/>
      <c r="Z12" s="515"/>
      <c r="AA12" s="515"/>
      <c r="AB12" s="515"/>
      <c r="AC12" s="515"/>
      <c r="AD12" s="515"/>
      <c r="AE12" s="515"/>
      <c r="AF12" s="515"/>
      <c r="AG12" s="516"/>
      <c r="AH12" s="561" t="s">
        <v>81</v>
      </c>
      <c r="AI12" s="515"/>
      <c r="AJ12" s="515"/>
      <c r="AK12" s="555"/>
      <c r="AL12" s="562" t="s">
        <v>82</v>
      </c>
      <c r="AM12" s="516"/>
      <c r="AN12" s="563" t="s">
        <v>83</v>
      </c>
      <c r="AO12" s="555"/>
      <c r="AP12" s="66"/>
      <c r="AQ12" s="66"/>
      <c r="AR12" s="66"/>
      <c r="AS12" s="66"/>
      <c r="AT12" s="66"/>
      <c r="AU12" s="66"/>
      <c r="AV12" s="66"/>
      <c r="AW12" s="66"/>
      <c r="AX12" s="66"/>
      <c r="AY12" s="66"/>
      <c r="AZ12" s="66"/>
      <c r="BA12" s="66"/>
      <c r="BB12" s="66"/>
      <c r="BC12" s="66"/>
      <c r="BD12" s="66"/>
      <c r="BE12" s="162"/>
      <c r="BF12" s="162"/>
      <c r="BG12" s="162"/>
      <c r="BH12" s="162"/>
      <c r="BI12" s="162"/>
    </row>
    <row r="13" spans="1:61" ht="45" customHeight="1">
      <c r="A13" s="517"/>
      <c r="B13" s="518"/>
      <c r="C13" s="517"/>
      <c r="D13" s="518"/>
      <c r="E13" s="517"/>
      <c r="F13" s="461"/>
      <c r="G13" s="461"/>
      <c r="H13" s="518"/>
      <c r="I13" s="517"/>
      <c r="J13" s="461"/>
      <c r="K13" s="461"/>
      <c r="L13" s="556"/>
      <c r="M13" s="559"/>
      <c r="N13" s="556"/>
      <c r="O13" s="523"/>
      <c r="P13" s="520"/>
      <c r="Q13" s="520"/>
      <c r="R13" s="520"/>
      <c r="S13" s="520"/>
      <c r="T13" s="520"/>
      <c r="U13" s="520"/>
      <c r="V13" s="520"/>
      <c r="W13" s="520"/>
      <c r="X13" s="520"/>
      <c r="Y13" s="520"/>
      <c r="Z13" s="520"/>
      <c r="AA13" s="520"/>
      <c r="AB13" s="520"/>
      <c r="AC13" s="520"/>
      <c r="AD13" s="520"/>
      <c r="AE13" s="520"/>
      <c r="AF13" s="520"/>
      <c r="AG13" s="521"/>
      <c r="AH13" s="559"/>
      <c r="AI13" s="461"/>
      <c r="AJ13" s="461"/>
      <c r="AK13" s="556"/>
      <c r="AL13" s="517"/>
      <c r="AM13" s="518"/>
      <c r="AN13" s="559"/>
      <c r="AO13" s="556"/>
      <c r="AP13" s="66"/>
      <c r="AQ13" s="66"/>
      <c r="AR13" s="66"/>
      <c r="AS13" s="66"/>
      <c r="AT13" s="66"/>
      <c r="AU13" s="66"/>
      <c r="AV13" s="66"/>
      <c r="AW13" s="66"/>
      <c r="AX13" s="66"/>
      <c r="AY13" s="66"/>
      <c r="AZ13" s="66"/>
      <c r="BA13" s="66"/>
      <c r="BB13" s="66"/>
      <c r="BC13" s="66"/>
      <c r="BD13" s="66"/>
      <c r="BE13" s="162"/>
      <c r="BF13" s="162"/>
      <c r="BG13" s="162"/>
      <c r="BH13" s="162"/>
      <c r="BI13" s="162"/>
    </row>
    <row r="14" spans="1:61" ht="42.75" customHeight="1">
      <c r="A14" s="519"/>
      <c r="B14" s="521"/>
      <c r="C14" s="519"/>
      <c r="D14" s="521"/>
      <c r="E14" s="519"/>
      <c r="F14" s="520"/>
      <c r="G14" s="520"/>
      <c r="H14" s="521"/>
      <c r="I14" s="519"/>
      <c r="J14" s="520"/>
      <c r="K14" s="520"/>
      <c r="L14" s="557"/>
      <c r="M14" s="523"/>
      <c r="N14" s="557"/>
      <c r="O14" s="528" t="s">
        <v>84</v>
      </c>
      <c r="P14" s="529"/>
      <c r="Q14" s="79"/>
      <c r="R14" s="80"/>
      <c r="S14" s="524" t="s">
        <v>85</v>
      </c>
      <c r="T14" s="526"/>
      <c r="U14" s="524" t="s">
        <v>86</v>
      </c>
      <c r="V14" s="526"/>
      <c r="W14" s="524" t="s">
        <v>87</v>
      </c>
      <c r="X14" s="526"/>
      <c r="Y14" s="524" t="s">
        <v>88</v>
      </c>
      <c r="Z14" s="526"/>
      <c r="AA14" s="524" t="s">
        <v>89</v>
      </c>
      <c r="AB14" s="526"/>
      <c r="AC14" s="524" t="s">
        <v>90</v>
      </c>
      <c r="AD14" s="525"/>
      <c r="AE14" s="525"/>
      <c r="AF14" s="525"/>
      <c r="AG14" s="526"/>
      <c r="AH14" s="523"/>
      <c r="AI14" s="520"/>
      <c r="AJ14" s="520"/>
      <c r="AK14" s="557"/>
      <c r="AL14" s="519"/>
      <c r="AM14" s="521"/>
      <c r="AN14" s="523"/>
      <c r="AO14" s="557"/>
      <c r="AP14" s="66"/>
      <c r="AQ14" s="66"/>
      <c r="AR14" s="66"/>
      <c r="AS14" s="66"/>
      <c r="AT14" s="66"/>
      <c r="AU14" s="66"/>
      <c r="AV14" s="66"/>
      <c r="AW14" s="66"/>
      <c r="AX14" s="66"/>
      <c r="AY14" s="66"/>
      <c r="AZ14" s="66"/>
      <c r="BA14" s="66"/>
      <c r="BB14" s="66"/>
      <c r="BC14" s="66"/>
      <c r="BD14" s="66"/>
      <c r="BE14" s="162"/>
      <c r="BF14" s="162"/>
      <c r="BG14" s="162"/>
      <c r="BH14" s="162"/>
      <c r="BI14" s="162"/>
    </row>
    <row r="15" spans="1:61" ht="67.5" customHeight="1">
      <c r="A15" s="530" t="s">
        <v>91</v>
      </c>
      <c r="B15" s="532" t="s">
        <v>92</v>
      </c>
      <c r="C15" s="533" t="s">
        <v>93</v>
      </c>
      <c r="D15" s="533" t="s">
        <v>94</v>
      </c>
      <c r="E15" s="534" t="s">
        <v>95</v>
      </c>
      <c r="F15" s="534" t="s">
        <v>96</v>
      </c>
      <c r="G15" s="534" t="s">
        <v>97</v>
      </c>
      <c r="H15" s="534" t="s">
        <v>98</v>
      </c>
      <c r="I15" s="535" t="s">
        <v>99</v>
      </c>
      <c r="J15" s="535" t="s">
        <v>100</v>
      </c>
      <c r="K15" s="535" t="s">
        <v>101</v>
      </c>
      <c r="L15" s="535" t="s">
        <v>102</v>
      </c>
      <c r="M15" s="508" t="s">
        <v>103</v>
      </c>
      <c r="N15" s="508" t="s">
        <v>104</v>
      </c>
      <c r="O15" s="508" t="s">
        <v>105</v>
      </c>
      <c r="P15" s="512" t="s">
        <v>106</v>
      </c>
      <c r="Q15" s="536" t="s">
        <v>107</v>
      </c>
      <c r="R15" s="527" t="s">
        <v>106</v>
      </c>
      <c r="S15" s="508" t="s">
        <v>108</v>
      </c>
      <c r="T15" s="512" t="s">
        <v>106</v>
      </c>
      <c r="U15" s="508" t="s">
        <v>109</v>
      </c>
      <c r="V15" s="512" t="s">
        <v>106</v>
      </c>
      <c r="W15" s="508" t="s">
        <v>110</v>
      </c>
      <c r="X15" s="512" t="s">
        <v>106</v>
      </c>
      <c r="Y15" s="508" t="s">
        <v>111</v>
      </c>
      <c r="Z15" s="512" t="s">
        <v>106</v>
      </c>
      <c r="AA15" s="508" t="s">
        <v>112</v>
      </c>
      <c r="AB15" s="512" t="s">
        <v>106</v>
      </c>
      <c r="AC15" s="508" t="s">
        <v>113</v>
      </c>
      <c r="AD15" s="508" t="s">
        <v>114</v>
      </c>
      <c r="AE15" s="508" t="s">
        <v>115</v>
      </c>
      <c r="AF15" s="508" t="s">
        <v>116</v>
      </c>
      <c r="AG15" s="508" t="s">
        <v>117</v>
      </c>
      <c r="AH15" s="508" t="s">
        <v>118</v>
      </c>
      <c r="AI15" s="511" t="s">
        <v>99</v>
      </c>
      <c r="AJ15" s="508" t="s">
        <v>100</v>
      </c>
      <c r="AK15" s="508" t="s">
        <v>119</v>
      </c>
      <c r="AL15" s="509" t="s">
        <v>120</v>
      </c>
      <c r="AM15" s="509" t="s">
        <v>96</v>
      </c>
      <c r="AN15" s="510" t="s">
        <v>120</v>
      </c>
      <c r="AO15" s="510" t="s">
        <v>96</v>
      </c>
      <c r="AP15" s="66"/>
      <c r="AQ15" s="66"/>
      <c r="AR15" s="66"/>
      <c r="AS15" s="66"/>
      <c r="AT15" s="66"/>
      <c r="AU15" s="66"/>
      <c r="AV15" s="66"/>
      <c r="AW15" s="66"/>
      <c r="AX15" s="66"/>
      <c r="AY15" s="66"/>
      <c r="AZ15" s="66"/>
      <c r="BA15" s="66"/>
      <c r="BB15" s="66"/>
      <c r="BC15" s="66"/>
      <c r="BD15" s="66"/>
      <c r="BE15" s="67"/>
      <c r="BF15" s="67"/>
      <c r="BG15" s="67"/>
      <c r="BH15" s="67"/>
      <c r="BI15" s="67"/>
    </row>
    <row r="16" spans="1:61" ht="7.5" customHeight="1">
      <c r="A16" s="531"/>
      <c r="B16" s="502"/>
      <c r="C16" s="502"/>
      <c r="D16" s="502"/>
      <c r="E16" s="502"/>
      <c r="F16" s="502"/>
      <c r="G16" s="502"/>
      <c r="H16" s="502"/>
      <c r="I16" s="502"/>
      <c r="J16" s="502"/>
      <c r="K16" s="502"/>
      <c r="L16" s="502"/>
      <c r="M16" s="502"/>
      <c r="N16" s="502"/>
      <c r="O16" s="502"/>
      <c r="P16" s="502"/>
      <c r="Q16" s="502"/>
      <c r="R16" s="502"/>
      <c r="S16" s="502"/>
      <c r="T16" s="502"/>
      <c r="U16" s="502"/>
      <c r="V16" s="502"/>
      <c r="W16" s="502"/>
      <c r="X16" s="502"/>
      <c r="Y16" s="502"/>
      <c r="Z16" s="502"/>
      <c r="AA16" s="502"/>
      <c r="AB16" s="502"/>
      <c r="AC16" s="502"/>
      <c r="AD16" s="502"/>
      <c r="AE16" s="502"/>
      <c r="AF16" s="502"/>
      <c r="AG16" s="502"/>
      <c r="AH16" s="502"/>
      <c r="AI16" s="502"/>
      <c r="AJ16" s="502"/>
      <c r="AK16" s="502"/>
      <c r="AL16" s="502"/>
      <c r="AM16" s="502"/>
      <c r="AN16" s="502"/>
      <c r="AO16" s="502"/>
      <c r="AP16" s="66"/>
      <c r="AQ16" s="66"/>
      <c r="AR16" s="66"/>
      <c r="AS16" s="66"/>
      <c r="AT16" s="66"/>
      <c r="AU16" s="66"/>
      <c r="AV16" s="66"/>
      <c r="AW16" s="66"/>
      <c r="AX16" s="66"/>
      <c r="AY16" s="66"/>
      <c r="AZ16" s="66"/>
      <c r="BA16" s="66"/>
      <c r="BB16" s="66"/>
      <c r="BC16" s="66"/>
      <c r="BD16" s="66"/>
      <c r="BE16" s="67"/>
      <c r="BF16" s="67"/>
      <c r="BG16" s="67"/>
      <c r="BH16" s="67"/>
      <c r="BI16" s="67"/>
    </row>
    <row r="17" spans="1:61" ht="210.75" customHeight="1">
      <c r="A17" s="501" t="s">
        <v>25</v>
      </c>
      <c r="B17" s="507">
        <v>1</v>
      </c>
      <c r="C17" s="86" t="s">
        <v>225</v>
      </c>
      <c r="D17" s="86" t="s">
        <v>1460</v>
      </c>
      <c r="E17" s="501" t="s">
        <v>1461</v>
      </c>
      <c r="F17" s="656" t="s">
        <v>1462</v>
      </c>
      <c r="G17" s="86" t="s">
        <v>1463</v>
      </c>
      <c r="H17" s="501" t="s">
        <v>260</v>
      </c>
      <c r="I17" s="507" t="s">
        <v>199</v>
      </c>
      <c r="J17" s="507" t="s">
        <v>127</v>
      </c>
      <c r="K17" s="501" t="s">
        <v>128</v>
      </c>
      <c r="L17" s="501" t="s">
        <v>201</v>
      </c>
      <c r="M17" s="87" t="s">
        <v>1464</v>
      </c>
      <c r="N17" s="87" t="s">
        <v>158</v>
      </c>
      <c r="O17" s="86" t="s">
        <v>1465</v>
      </c>
      <c r="P17" s="86">
        <v>30</v>
      </c>
      <c r="Q17" s="86"/>
      <c r="R17" s="86"/>
      <c r="S17" s="86" t="s">
        <v>1466</v>
      </c>
      <c r="T17" s="86">
        <v>15</v>
      </c>
      <c r="U17" s="86" t="s">
        <v>1467</v>
      </c>
      <c r="V17" s="86">
        <v>15</v>
      </c>
      <c r="W17" s="86" t="s">
        <v>1468</v>
      </c>
      <c r="X17" s="86">
        <v>15</v>
      </c>
      <c r="Y17" s="257" t="s">
        <v>1469</v>
      </c>
      <c r="Z17" s="257">
        <v>15</v>
      </c>
      <c r="AA17" s="257" t="s">
        <v>1470</v>
      </c>
      <c r="AB17" s="88">
        <v>10</v>
      </c>
      <c r="AC17" s="88">
        <f t="shared" ref="AC17:AC19" si="0">P17+R17+T17+V17+X17+Z17+AB17</f>
        <v>100</v>
      </c>
      <c r="AD17" s="88" t="s">
        <v>138</v>
      </c>
      <c r="AE17" s="257" t="s">
        <v>139</v>
      </c>
      <c r="AF17" s="88" t="s">
        <v>138</v>
      </c>
      <c r="AG17" s="88" t="s">
        <v>140</v>
      </c>
      <c r="AH17" s="663" t="s">
        <v>138</v>
      </c>
      <c r="AI17" s="507" t="s">
        <v>226</v>
      </c>
      <c r="AJ17" s="507" t="s">
        <v>142</v>
      </c>
      <c r="AK17" s="501" t="s">
        <v>143</v>
      </c>
      <c r="AL17" s="507">
        <v>1</v>
      </c>
      <c r="AM17" s="729" t="s">
        <v>1852</v>
      </c>
      <c r="AN17" s="87">
        <v>1</v>
      </c>
      <c r="AO17" s="402" t="s">
        <v>1471</v>
      </c>
      <c r="AP17" s="251"/>
      <c r="AQ17" s="251"/>
      <c r="AR17" s="251"/>
      <c r="AS17" s="251"/>
      <c r="AT17" s="251"/>
      <c r="AU17" s="251"/>
      <c r="AV17" s="251"/>
      <c r="AW17" s="251"/>
      <c r="AX17" s="251"/>
      <c r="AY17" s="251"/>
      <c r="AZ17" s="251"/>
      <c r="BA17" s="251"/>
      <c r="BB17" s="251"/>
      <c r="BC17" s="251"/>
      <c r="BD17" s="251"/>
      <c r="BE17" s="251"/>
      <c r="BF17" s="251"/>
      <c r="BG17" s="251"/>
      <c r="BH17" s="251"/>
      <c r="BI17" s="251"/>
    </row>
    <row r="18" spans="1:61" ht="181.5" customHeight="1">
      <c r="A18" s="506"/>
      <c r="B18" s="506"/>
      <c r="C18" s="86" t="s">
        <v>233</v>
      </c>
      <c r="D18" s="86" t="s">
        <v>1472</v>
      </c>
      <c r="E18" s="506"/>
      <c r="F18" s="506"/>
      <c r="G18" s="86" t="s">
        <v>1473</v>
      </c>
      <c r="H18" s="506"/>
      <c r="I18" s="506"/>
      <c r="J18" s="506"/>
      <c r="K18" s="506"/>
      <c r="L18" s="506"/>
      <c r="M18" s="86" t="s">
        <v>1474</v>
      </c>
      <c r="N18" s="87" t="s">
        <v>131</v>
      </c>
      <c r="O18" s="86" t="s">
        <v>1475</v>
      </c>
      <c r="P18" s="86">
        <v>30</v>
      </c>
      <c r="Q18" s="86"/>
      <c r="R18" s="86"/>
      <c r="S18" s="86" t="s">
        <v>1476</v>
      </c>
      <c r="T18" s="86">
        <v>15</v>
      </c>
      <c r="U18" s="257" t="s">
        <v>1477</v>
      </c>
      <c r="V18" s="86">
        <v>15</v>
      </c>
      <c r="W18" s="86" t="s">
        <v>1478</v>
      </c>
      <c r="X18" s="86">
        <v>15</v>
      </c>
      <c r="Y18" s="257" t="s">
        <v>1479</v>
      </c>
      <c r="Z18" s="257">
        <v>15</v>
      </c>
      <c r="AA18" s="257" t="s">
        <v>1480</v>
      </c>
      <c r="AB18" s="88">
        <v>10</v>
      </c>
      <c r="AC18" s="88">
        <f t="shared" si="0"/>
        <v>100</v>
      </c>
      <c r="AD18" s="88" t="s">
        <v>138</v>
      </c>
      <c r="AE18" s="257" t="s">
        <v>139</v>
      </c>
      <c r="AF18" s="88" t="s">
        <v>138</v>
      </c>
      <c r="AG18" s="88" t="s">
        <v>140</v>
      </c>
      <c r="AH18" s="506"/>
      <c r="AI18" s="506"/>
      <c r="AJ18" s="506"/>
      <c r="AK18" s="506"/>
      <c r="AL18" s="502"/>
      <c r="AM18" s="557"/>
      <c r="AN18" s="87">
        <v>2</v>
      </c>
      <c r="AO18" s="87"/>
      <c r="AP18" s="251"/>
      <c r="AQ18" s="251"/>
      <c r="AR18" s="251"/>
      <c r="AS18" s="251"/>
      <c r="AT18" s="251"/>
      <c r="AU18" s="251"/>
      <c r="AV18" s="251"/>
      <c r="AW18" s="251"/>
      <c r="AX18" s="251"/>
      <c r="AY18" s="251"/>
      <c r="AZ18" s="251"/>
      <c r="BA18" s="251"/>
      <c r="BB18" s="251"/>
      <c r="BC18" s="251"/>
      <c r="BD18" s="251"/>
      <c r="BE18" s="251"/>
      <c r="BF18" s="251"/>
      <c r="BG18" s="251"/>
      <c r="BH18" s="251"/>
      <c r="BI18" s="251"/>
    </row>
    <row r="19" spans="1:61" ht="336.75" customHeight="1">
      <c r="A19" s="506"/>
      <c r="B19" s="506"/>
      <c r="C19" s="86" t="s">
        <v>225</v>
      </c>
      <c r="D19" s="86" t="s">
        <v>1481</v>
      </c>
      <c r="E19" s="506"/>
      <c r="F19" s="506"/>
      <c r="G19" s="86" t="s">
        <v>1482</v>
      </c>
      <c r="H19" s="506"/>
      <c r="I19" s="506"/>
      <c r="J19" s="506"/>
      <c r="K19" s="506"/>
      <c r="L19" s="506"/>
      <c r="M19" s="86" t="s">
        <v>1483</v>
      </c>
      <c r="N19" s="87" t="s">
        <v>131</v>
      </c>
      <c r="O19" s="86" t="s">
        <v>1484</v>
      </c>
      <c r="P19" s="86">
        <v>30</v>
      </c>
      <c r="Q19" s="86"/>
      <c r="R19" s="86"/>
      <c r="S19" s="257" t="s">
        <v>1485</v>
      </c>
      <c r="T19" s="86">
        <v>15</v>
      </c>
      <c r="U19" s="86" t="s">
        <v>1486</v>
      </c>
      <c r="V19" s="86">
        <v>15</v>
      </c>
      <c r="W19" s="257" t="s">
        <v>1487</v>
      </c>
      <c r="X19" s="86">
        <v>15</v>
      </c>
      <c r="Y19" s="257" t="s">
        <v>1488</v>
      </c>
      <c r="Z19" s="257">
        <v>15</v>
      </c>
      <c r="AA19" s="257" t="s">
        <v>1489</v>
      </c>
      <c r="AB19" s="88">
        <v>10</v>
      </c>
      <c r="AC19" s="88">
        <f t="shared" si="0"/>
        <v>100</v>
      </c>
      <c r="AD19" s="88" t="s">
        <v>138</v>
      </c>
      <c r="AE19" s="257" t="s">
        <v>139</v>
      </c>
      <c r="AF19" s="88" t="s">
        <v>138</v>
      </c>
      <c r="AG19" s="88" t="s">
        <v>140</v>
      </c>
      <c r="AH19" s="506"/>
      <c r="AI19" s="506"/>
      <c r="AJ19" s="506"/>
      <c r="AK19" s="506"/>
      <c r="AL19" s="251">
        <v>2</v>
      </c>
      <c r="AM19" s="395" t="s">
        <v>1853</v>
      </c>
      <c r="AN19" s="87">
        <v>3</v>
      </c>
      <c r="AO19" s="86"/>
      <c r="AP19" s="251"/>
      <c r="AQ19" s="251"/>
      <c r="AR19" s="251"/>
      <c r="AS19" s="251"/>
      <c r="AT19" s="251"/>
      <c r="AU19" s="251"/>
      <c r="AV19" s="251"/>
      <c r="AW19" s="251"/>
      <c r="AX19" s="251"/>
      <c r="AY19" s="251"/>
      <c r="AZ19" s="251"/>
      <c r="BA19" s="251"/>
      <c r="BB19" s="251"/>
      <c r="BC19" s="251"/>
      <c r="BD19" s="251"/>
      <c r="BE19" s="251"/>
      <c r="BF19" s="251"/>
      <c r="BG19" s="251"/>
      <c r="BH19" s="251"/>
      <c r="BI19" s="251"/>
    </row>
    <row r="20" spans="1:61" ht="216" customHeight="1">
      <c r="A20" s="506"/>
      <c r="B20" s="506"/>
      <c r="C20" s="86" t="s">
        <v>227</v>
      </c>
      <c r="D20" s="99" t="s">
        <v>1490</v>
      </c>
      <c r="E20" s="506"/>
      <c r="F20" s="506"/>
      <c r="G20" s="99" t="s">
        <v>1491</v>
      </c>
      <c r="H20" s="506"/>
      <c r="I20" s="506"/>
      <c r="J20" s="506"/>
      <c r="K20" s="506"/>
      <c r="L20" s="506"/>
      <c r="M20" s="257" t="s">
        <v>1492</v>
      </c>
      <c r="N20" s="88" t="s">
        <v>131</v>
      </c>
      <c r="O20" s="257" t="s">
        <v>1493</v>
      </c>
      <c r="P20" s="86">
        <v>30</v>
      </c>
      <c r="Q20" s="86" t="s">
        <v>1494</v>
      </c>
      <c r="R20" s="86">
        <v>15</v>
      </c>
      <c r="S20" s="86" t="s">
        <v>1495</v>
      </c>
      <c r="T20" s="86">
        <v>15</v>
      </c>
      <c r="U20" s="86" t="s">
        <v>1496</v>
      </c>
      <c r="V20" s="86">
        <v>15</v>
      </c>
      <c r="W20" s="213" t="s">
        <v>1497</v>
      </c>
      <c r="X20" s="86">
        <v>15</v>
      </c>
      <c r="Y20" s="316" t="s">
        <v>1498</v>
      </c>
      <c r="Z20" s="257">
        <v>15</v>
      </c>
      <c r="AA20" s="316" t="s">
        <v>1499</v>
      </c>
      <c r="AB20" s="88">
        <v>10</v>
      </c>
      <c r="AC20" s="322">
        <f t="shared" ref="AC20:AC23" si="1">AB20+Z20+X20+V20+T20+P20</f>
        <v>100</v>
      </c>
      <c r="AD20" s="88" t="s">
        <v>138</v>
      </c>
      <c r="AE20" s="257" t="s">
        <v>139</v>
      </c>
      <c r="AF20" s="88" t="s">
        <v>138</v>
      </c>
      <c r="AG20" s="88" t="s">
        <v>140</v>
      </c>
      <c r="AH20" s="506"/>
      <c r="AI20" s="506"/>
      <c r="AJ20" s="506"/>
      <c r="AK20" s="506"/>
      <c r="AL20" s="84">
        <v>3</v>
      </c>
      <c r="AM20" s="395" t="s">
        <v>1854</v>
      </c>
      <c r="AN20" s="87"/>
      <c r="AO20" s="442" t="s">
        <v>1912</v>
      </c>
      <c r="AP20" s="251"/>
      <c r="AQ20" s="251"/>
      <c r="AR20" s="251"/>
      <c r="AS20" s="251"/>
      <c r="AT20" s="251"/>
      <c r="AU20" s="251"/>
      <c r="AV20" s="251"/>
      <c r="AW20" s="251"/>
      <c r="AX20" s="251"/>
      <c r="AY20" s="251"/>
      <c r="AZ20" s="251"/>
      <c r="BA20" s="251"/>
      <c r="BB20" s="251"/>
      <c r="BC20" s="251"/>
      <c r="BD20" s="251"/>
      <c r="BE20" s="251"/>
      <c r="BF20" s="251"/>
      <c r="BG20" s="251"/>
      <c r="BH20" s="251"/>
      <c r="BI20" s="251"/>
    </row>
    <row r="21" spans="1:61" ht="51" customHeight="1">
      <c r="A21" s="506"/>
      <c r="B21" s="506"/>
      <c r="C21" s="86"/>
      <c r="D21" s="86"/>
      <c r="E21" s="506"/>
      <c r="F21" s="506"/>
      <c r="G21" s="87"/>
      <c r="H21" s="506"/>
      <c r="I21" s="506"/>
      <c r="J21" s="506"/>
      <c r="K21" s="506"/>
      <c r="L21" s="506"/>
      <c r="M21" s="257" t="s">
        <v>1500</v>
      </c>
      <c r="N21" s="88" t="s">
        <v>131</v>
      </c>
      <c r="O21" s="257" t="s">
        <v>1501</v>
      </c>
      <c r="P21" s="86">
        <v>30</v>
      </c>
      <c r="Q21" s="86" t="s">
        <v>1502</v>
      </c>
      <c r="R21" s="86">
        <v>15</v>
      </c>
      <c r="S21" s="86" t="s">
        <v>1502</v>
      </c>
      <c r="T21" s="86">
        <v>15</v>
      </c>
      <c r="U21" s="86" t="s">
        <v>1503</v>
      </c>
      <c r="V21" s="86">
        <v>15</v>
      </c>
      <c r="W21" s="213" t="s">
        <v>1504</v>
      </c>
      <c r="X21" s="86">
        <v>15</v>
      </c>
      <c r="Y21" s="316" t="s">
        <v>1505</v>
      </c>
      <c r="Z21" s="257">
        <v>15</v>
      </c>
      <c r="AA21" s="316" t="s">
        <v>1506</v>
      </c>
      <c r="AB21" s="88">
        <v>10</v>
      </c>
      <c r="AC21" s="322">
        <f t="shared" si="1"/>
        <v>100</v>
      </c>
      <c r="AD21" s="88" t="s">
        <v>138</v>
      </c>
      <c r="AE21" s="257" t="s">
        <v>139</v>
      </c>
      <c r="AF21" s="88" t="s">
        <v>138</v>
      </c>
      <c r="AG21" s="88" t="s">
        <v>140</v>
      </c>
      <c r="AH21" s="506"/>
      <c r="AI21" s="506"/>
      <c r="AJ21" s="506"/>
      <c r="AK21" s="506"/>
      <c r="AL21" s="324"/>
      <c r="AM21" s="323"/>
      <c r="AN21" s="87"/>
      <c r="AO21" s="87"/>
      <c r="AP21" s="251"/>
      <c r="AQ21" s="251"/>
      <c r="AR21" s="251"/>
      <c r="AS21" s="251"/>
      <c r="AT21" s="251"/>
      <c r="AU21" s="251"/>
      <c r="AV21" s="251"/>
      <c r="AW21" s="251"/>
      <c r="AX21" s="251"/>
      <c r="AY21" s="251"/>
      <c r="AZ21" s="251"/>
      <c r="BA21" s="251"/>
      <c r="BB21" s="251"/>
      <c r="BC21" s="251"/>
      <c r="BD21" s="251"/>
      <c r="BE21" s="251"/>
      <c r="BF21" s="251"/>
      <c r="BG21" s="251"/>
      <c r="BH21" s="251"/>
      <c r="BI21" s="251"/>
    </row>
    <row r="22" spans="1:61" ht="51" customHeight="1">
      <c r="A22" s="506"/>
      <c r="B22" s="506"/>
      <c r="C22" s="86"/>
      <c r="D22" s="86"/>
      <c r="E22" s="506"/>
      <c r="F22" s="506"/>
      <c r="G22" s="87"/>
      <c r="H22" s="502"/>
      <c r="I22" s="506"/>
      <c r="J22" s="506"/>
      <c r="K22" s="506"/>
      <c r="L22" s="506"/>
      <c r="M22" s="257" t="s">
        <v>1507</v>
      </c>
      <c r="N22" s="88" t="s">
        <v>131</v>
      </c>
      <c r="O22" s="257" t="s">
        <v>1508</v>
      </c>
      <c r="P22" s="86">
        <v>30</v>
      </c>
      <c r="Q22" s="86"/>
      <c r="R22" s="86"/>
      <c r="S22" s="86" t="s">
        <v>1509</v>
      </c>
      <c r="T22" s="86">
        <v>15</v>
      </c>
      <c r="U22" s="86" t="s">
        <v>1510</v>
      </c>
      <c r="V22" s="86">
        <v>15</v>
      </c>
      <c r="W22" s="213" t="s">
        <v>1511</v>
      </c>
      <c r="X22" s="86">
        <v>15</v>
      </c>
      <c r="Y22" s="316" t="s">
        <v>1512</v>
      </c>
      <c r="Z22" s="257">
        <v>15</v>
      </c>
      <c r="AA22" s="316" t="s">
        <v>1513</v>
      </c>
      <c r="AB22" s="88">
        <v>10</v>
      </c>
      <c r="AC22" s="322">
        <f t="shared" si="1"/>
        <v>100</v>
      </c>
      <c r="AD22" s="88" t="s">
        <v>138</v>
      </c>
      <c r="AE22" s="257" t="s">
        <v>139</v>
      </c>
      <c r="AF22" s="88" t="s">
        <v>138</v>
      </c>
      <c r="AG22" s="88" t="s">
        <v>140</v>
      </c>
      <c r="AH22" s="506"/>
      <c r="AI22" s="506"/>
      <c r="AJ22" s="506"/>
      <c r="AK22" s="506"/>
      <c r="AL22" s="307"/>
      <c r="AM22" s="325"/>
      <c r="AN22" s="87"/>
      <c r="AO22" s="87"/>
      <c r="AP22" s="251"/>
      <c r="AQ22" s="251"/>
      <c r="AR22" s="251"/>
      <c r="AS22" s="251"/>
      <c r="AT22" s="251"/>
      <c r="AU22" s="251"/>
      <c r="AV22" s="251"/>
      <c r="AW22" s="251"/>
      <c r="AX22" s="251"/>
      <c r="AY22" s="251"/>
      <c r="AZ22" s="251"/>
      <c r="BA22" s="251"/>
      <c r="BB22" s="251"/>
      <c r="BC22" s="251"/>
      <c r="BD22" s="251"/>
      <c r="BE22" s="251"/>
      <c r="BF22" s="251"/>
      <c r="BG22" s="251"/>
      <c r="BH22" s="251"/>
      <c r="BI22" s="251"/>
    </row>
    <row r="23" spans="1:61" ht="87.75" customHeight="1">
      <c r="A23" s="502"/>
      <c r="B23" s="502"/>
      <c r="E23" s="502"/>
      <c r="F23" s="502"/>
      <c r="H23" s="99"/>
      <c r="I23" s="502"/>
      <c r="J23" s="502"/>
      <c r="K23" s="502"/>
      <c r="L23" s="502"/>
      <c r="M23" s="326" t="s">
        <v>1514</v>
      </c>
      <c r="N23" s="322" t="s">
        <v>131</v>
      </c>
      <c r="O23" s="327" t="s">
        <v>1493</v>
      </c>
      <c r="P23" s="99">
        <v>30</v>
      </c>
      <c r="Q23" s="99"/>
      <c r="R23" s="99"/>
      <c r="S23" s="328" t="s">
        <v>1502</v>
      </c>
      <c r="T23" s="99">
        <v>15</v>
      </c>
      <c r="U23" s="328" t="s">
        <v>1503</v>
      </c>
      <c r="V23" s="99">
        <v>15</v>
      </c>
      <c r="W23" s="247" t="s">
        <v>1515</v>
      </c>
      <c r="X23" s="99">
        <v>15</v>
      </c>
      <c r="Y23" s="328" t="s">
        <v>1498</v>
      </c>
      <c r="Z23" s="326">
        <v>15</v>
      </c>
      <c r="AA23" s="329" t="s">
        <v>1516</v>
      </c>
      <c r="AB23" s="322">
        <v>10</v>
      </c>
      <c r="AC23" s="322">
        <f t="shared" si="1"/>
        <v>100</v>
      </c>
      <c r="AD23" s="322" t="s">
        <v>138</v>
      </c>
      <c r="AE23" s="257" t="s">
        <v>139</v>
      </c>
      <c r="AF23" s="322" t="s">
        <v>138</v>
      </c>
      <c r="AG23" s="322" t="s">
        <v>140</v>
      </c>
      <c r="AH23" s="502"/>
      <c r="AI23" s="502"/>
      <c r="AJ23" s="502"/>
      <c r="AK23" s="502"/>
      <c r="AL23" s="156"/>
      <c r="AM23" s="330"/>
      <c r="AN23" s="156">
        <v>1</v>
      </c>
      <c r="AO23" s="156"/>
      <c r="AP23" s="251"/>
      <c r="AQ23" s="251"/>
      <c r="AR23" s="251"/>
      <c r="AS23" s="251"/>
      <c r="AT23" s="251"/>
      <c r="AU23" s="251"/>
      <c r="AV23" s="251"/>
      <c r="AW23" s="251"/>
      <c r="AX23" s="251"/>
      <c r="AY23" s="251"/>
      <c r="AZ23" s="251"/>
      <c r="BA23" s="251"/>
      <c r="BB23" s="251"/>
      <c r="BC23" s="251"/>
      <c r="BD23" s="251"/>
      <c r="BE23" s="251"/>
      <c r="BF23" s="251"/>
      <c r="BG23" s="251"/>
      <c r="BH23" s="251"/>
      <c r="BI23" s="251"/>
    </row>
    <row r="24" spans="1:61" ht="15.75" customHeight="1">
      <c r="A24" s="263"/>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1"/>
      <c r="AI24" s="170"/>
      <c r="AJ24" s="171"/>
      <c r="AK24" s="170"/>
      <c r="AL24" s="170"/>
      <c r="AM24" s="170"/>
      <c r="AN24" s="170"/>
      <c r="AO24" s="170"/>
    </row>
    <row r="25" spans="1:61" ht="368.25" customHeight="1">
      <c r="A25" s="501" t="s">
        <v>25</v>
      </c>
      <c r="B25" s="507">
        <v>2</v>
      </c>
      <c r="C25" s="166" t="s">
        <v>240</v>
      </c>
      <c r="D25" s="305" t="s">
        <v>1517</v>
      </c>
      <c r="E25" s="501" t="s">
        <v>1518</v>
      </c>
      <c r="F25" s="501" t="s">
        <v>1519</v>
      </c>
      <c r="G25" s="166" t="s">
        <v>1473</v>
      </c>
      <c r="H25" s="501" t="s">
        <v>260</v>
      </c>
      <c r="I25" s="507" t="s">
        <v>199</v>
      </c>
      <c r="J25" s="507" t="s">
        <v>232</v>
      </c>
      <c r="K25" s="501" t="s">
        <v>222</v>
      </c>
      <c r="L25" s="501" t="s">
        <v>201</v>
      </c>
      <c r="M25" s="305" t="s">
        <v>1520</v>
      </c>
      <c r="N25" s="87" t="s">
        <v>131</v>
      </c>
      <c r="O25" s="166" t="s">
        <v>1521</v>
      </c>
      <c r="P25" s="87">
        <v>30</v>
      </c>
      <c r="Q25" s="165"/>
      <c r="R25" s="165"/>
      <c r="S25" s="215" t="s">
        <v>1522</v>
      </c>
      <c r="T25" s="87">
        <v>15</v>
      </c>
      <c r="U25" s="215" t="s">
        <v>1523</v>
      </c>
      <c r="V25" s="87">
        <v>15</v>
      </c>
      <c r="W25" s="215" t="s">
        <v>1524</v>
      </c>
      <c r="X25" s="87">
        <v>15</v>
      </c>
      <c r="Y25" s="215" t="s">
        <v>1525</v>
      </c>
      <c r="Z25" s="87">
        <v>15</v>
      </c>
      <c r="AA25" s="215" t="s">
        <v>1526</v>
      </c>
      <c r="AB25" s="85">
        <v>10</v>
      </c>
      <c r="AC25" s="87">
        <f t="shared" ref="AC25:AC26" si="2">P25+R25+T25+V25+X25+Z25+AB25</f>
        <v>100</v>
      </c>
      <c r="AD25" s="87" t="s">
        <v>138</v>
      </c>
      <c r="AE25" s="86" t="s">
        <v>139</v>
      </c>
      <c r="AF25" s="87" t="s">
        <v>138</v>
      </c>
      <c r="AG25" s="87" t="s">
        <v>140</v>
      </c>
      <c r="AH25" s="507" t="s">
        <v>138</v>
      </c>
      <c r="AI25" s="507" t="s">
        <v>226</v>
      </c>
      <c r="AJ25" s="507" t="s">
        <v>232</v>
      </c>
      <c r="AK25" s="501" t="s">
        <v>128</v>
      </c>
      <c r="AL25" s="106">
        <v>1</v>
      </c>
      <c r="AM25" s="440" t="s">
        <v>1855</v>
      </c>
      <c r="AN25" s="106">
        <v>1</v>
      </c>
      <c r="AO25" s="331" t="s">
        <v>1527</v>
      </c>
    </row>
    <row r="26" spans="1:61" ht="409.6" customHeight="1">
      <c r="A26" s="506"/>
      <c r="B26" s="506"/>
      <c r="C26" s="166" t="s">
        <v>237</v>
      </c>
      <c r="D26" s="332" t="s">
        <v>1528</v>
      </c>
      <c r="E26" s="506"/>
      <c r="F26" s="506"/>
      <c r="G26" s="166" t="s">
        <v>1529</v>
      </c>
      <c r="H26" s="506"/>
      <c r="I26" s="506"/>
      <c r="J26" s="506"/>
      <c r="K26" s="506"/>
      <c r="L26" s="506"/>
      <c r="M26" s="305" t="s">
        <v>1530</v>
      </c>
      <c r="N26" s="87" t="s">
        <v>131</v>
      </c>
      <c r="O26" s="166" t="s">
        <v>1531</v>
      </c>
      <c r="P26" s="87">
        <v>30</v>
      </c>
      <c r="Q26" s="165"/>
      <c r="R26" s="165"/>
      <c r="S26" s="166" t="s">
        <v>1532</v>
      </c>
      <c r="T26" s="87">
        <v>15</v>
      </c>
      <c r="U26" s="306" t="s">
        <v>1533</v>
      </c>
      <c r="V26" s="87">
        <v>15</v>
      </c>
      <c r="W26" s="166" t="s">
        <v>1534</v>
      </c>
      <c r="X26" s="87">
        <v>15</v>
      </c>
      <c r="Y26" s="215" t="s">
        <v>1535</v>
      </c>
      <c r="Z26" s="87">
        <v>15</v>
      </c>
      <c r="AA26" s="166" t="s">
        <v>1536</v>
      </c>
      <c r="AB26" s="85">
        <v>10</v>
      </c>
      <c r="AC26" s="87">
        <f t="shared" si="2"/>
        <v>100</v>
      </c>
      <c r="AD26" s="87" t="s">
        <v>138</v>
      </c>
      <c r="AE26" s="86" t="s">
        <v>139</v>
      </c>
      <c r="AF26" s="87" t="s">
        <v>138</v>
      </c>
      <c r="AG26" s="87" t="s">
        <v>140</v>
      </c>
      <c r="AH26" s="506"/>
      <c r="AI26" s="506"/>
      <c r="AJ26" s="506"/>
      <c r="AK26" s="506"/>
      <c r="AL26" s="106">
        <v>2</v>
      </c>
      <c r="AM26" s="321" t="s">
        <v>1856</v>
      </c>
      <c r="AN26" s="106">
        <v>2</v>
      </c>
      <c r="AO26" s="333"/>
    </row>
    <row r="27" spans="1:61" ht="138" customHeight="1">
      <c r="A27" s="502"/>
      <c r="B27" s="502"/>
      <c r="C27" s="166" t="s">
        <v>239</v>
      </c>
      <c r="D27" s="305" t="s">
        <v>1537</v>
      </c>
      <c r="E27" s="502"/>
      <c r="F27" s="502"/>
      <c r="G27" s="166" t="s">
        <v>1538</v>
      </c>
      <c r="H27" s="502"/>
      <c r="I27" s="502"/>
      <c r="J27" s="502"/>
      <c r="K27" s="502"/>
      <c r="L27" s="502"/>
      <c r="M27" s="305" t="s">
        <v>1539</v>
      </c>
      <c r="N27" s="87" t="s">
        <v>131</v>
      </c>
      <c r="O27" s="166" t="s">
        <v>1540</v>
      </c>
      <c r="P27" s="87">
        <v>30</v>
      </c>
      <c r="Q27" s="165"/>
      <c r="R27" s="165"/>
      <c r="S27" s="166" t="s">
        <v>1541</v>
      </c>
      <c r="T27" s="87">
        <v>15</v>
      </c>
      <c r="U27" s="334" t="s">
        <v>1542</v>
      </c>
      <c r="V27" s="87">
        <v>15</v>
      </c>
      <c r="W27" s="166" t="s">
        <v>1543</v>
      </c>
      <c r="X27" s="87">
        <v>15</v>
      </c>
      <c r="Y27" s="215" t="s">
        <v>1544</v>
      </c>
      <c r="Z27" s="87">
        <v>15</v>
      </c>
      <c r="AA27" s="166" t="s">
        <v>1545</v>
      </c>
      <c r="AB27" s="85">
        <v>10</v>
      </c>
      <c r="AC27" s="87">
        <v>100</v>
      </c>
      <c r="AD27" s="87" t="s">
        <v>138</v>
      </c>
      <c r="AE27" s="86" t="s">
        <v>139</v>
      </c>
      <c r="AF27" s="87" t="s">
        <v>138</v>
      </c>
      <c r="AG27" s="87" t="s">
        <v>140</v>
      </c>
      <c r="AH27" s="502"/>
      <c r="AI27" s="502"/>
      <c r="AJ27" s="502"/>
      <c r="AK27" s="502"/>
      <c r="AL27" s="106">
        <v>3</v>
      </c>
      <c r="AM27" s="439" t="s">
        <v>1857</v>
      </c>
      <c r="AN27" s="106">
        <v>3</v>
      </c>
      <c r="AO27" s="215" t="s">
        <v>1913</v>
      </c>
    </row>
    <row r="28" spans="1:61" ht="61.5" customHeight="1">
      <c r="A28" s="170"/>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335"/>
      <c r="AG28" s="170"/>
      <c r="AH28" s="335"/>
      <c r="AI28" s="170"/>
      <c r="AJ28" s="170"/>
      <c r="AK28" s="335"/>
      <c r="AL28" s="335"/>
      <c r="AM28" s="170"/>
    </row>
    <row r="29" spans="1:61" ht="69.75" customHeight="1">
      <c r="A29" s="501" t="s">
        <v>25</v>
      </c>
      <c r="B29" s="501">
        <v>3</v>
      </c>
      <c r="C29" s="90" t="s">
        <v>146</v>
      </c>
      <c r="D29" s="166" t="s">
        <v>1546</v>
      </c>
      <c r="E29" s="501" t="s">
        <v>1547</v>
      </c>
      <c r="F29" s="501" t="s">
        <v>1548</v>
      </c>
      <c r="G29" s="166" t="s">
        <v>1549</v>
      </c>
      <c r="H29" s="501" t="s">
        <v>12</v>
      </c>
      <c r="I29" s="728" t="s">
        <v>141</v>
      </c>
      <c r="J29" s="617" t="s">
        <v>232</v>
      </c>
      <c r="K29" s="617" t="s">
        <v>128</v>
      </c>
      <c r="L29" s="501" t="s">
        <v>201</v>
      </c>
      <c r="M29" s="644" t="s">
        <v>1550</v>
      </c>
      <c r="N29" s="501" t="s">
        <v>131</v>
      </c>
      <c r="O29" s="656" t="s">
        <v>1551</v>
      </c>
      <c r="P29" s="501">
        <v>30</v>
      </c>
      <c r="Q29" s="501" t="s">
        <v>1552</v>
      </c>
      <c r="R29" s="501">
        <v>15</v>
      </c>
      <c r="S29" s="501" t="s">
        <v>1552</v>
      </c>
      <c r="T29" s="501">
        <v>15</v>
      </c>
      <c r="U29" s="501" t="s">
        <v>1553</v>
      </c>
      <c r="V29" s="501">
        <v>15</v>
      </c>
      <c r="W29" s="656" t="s">
        <v>1554</v>
      </c>
      <c r="X29" s="501">
        <v>15</v>
      </c>
      <c r="Y29" s="501" t="s">
        <v>1555</v>
      </c>
      <c r="Z29" s="501">
        <v>10</v>
      </c>
      <c r="AA29" s="501" t="s">
        <v>1556</v>
      </c>
      <c r="AB29" s="589">
        <v>10</v>
      </c>
      <c r="AC29" s="507">
        <v>100</v>
      </c>
      <c r="AD29" s="501" t="s">
        <v>138</v>
      </c>
      <c r="AE29" s="501" t="s">
        <v>139</v>
      </c>
      <c r="AF29" s="507" t="s">
        <v>138</v>
      </c>
      <c r="AG29" s="507" t="s">
        <v>140</v>
      </c>
      <c r="AH29" s="507" t="s">
        <v>138</v>
      </c>
      <c r="AI29" s="728" t="s">
        <v>141</v>
      </c>
      <c r="AJ29" s="617" t="s">
        <v>232</v>
      </c>
      <c r="AK29" s="617" t="s">
        <v>128</v>
      </c>
      <c r="AL29" s="336">
        <v>1</v>
      </c>
      <c r="AM29" s="337" t="s">
        <v>1557</v>
      </c>
      <c r="AN29" s="89">
        <v>3</v>
      </c>
      <c r="AO29" s="215" t="s">
        <v>1558</v>
      </c>
      <c r="AP29" s="89"/>
      <c r="AQ29" s="89"/>
      <c r="AR29" s="89"/>
      <c r="AS29" s="89"/>
      <c r="AT29" s="89"/>
      <c r="AU29" s="89"/>
      <c r="AV29" s="89"/>
      <c r="AW29" s="89"/>
      <c r="AX29" s="89"/>
      <c r="AY29" s="89"/>
      <c r="AZ29" s="89"/>
      <c r="BA29" s="89"/>
      <c r="BB29" s="89"/>
      <c r="BC29" s="89"/>
      <c r="BD29" s="89"/>
      <c r="BE29" s="89"/>
      <c r="BF29" s="89"/>
      <c r="BG29" s="89"/>
      <c r="BH29" s="89"/>
      <c r="BI29" s="89"/>
    </row>
    <row r="30" spans="1:61" ht="118.5" customHeight="1">
      <c r="A30" s="506"/>
      <c r="B30" s="506"/>
      <c r="C30" s="90" t="s">
        <v>146</v>
      </c>
      <c r="D30" s="86" t="s">
        <v>1559</v>
      </c>
      <c r="E30" s="506"/>
      <c r="F30" s="506"/>
      <c r="G30" s="166" t="s">
        <v>1560</v>
      </c>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166">
        <v>2</v>
      </c>
      <c r="AM30" s="395" t="s">
        <v>1844</v>
      </c>
      <c r="AN30" s="89"/>
      <c r="AO30" s="215"/>
      <c r="AP30" s="89"/>
      <c r="AQ30" s="89"/>
      <c r="AR30" s="89"/>
      <c r="AS30" s="89"/>
      <c r="AT30" s="89"/>
      <c r="AU30" s="89"/>
      <c r="AV30" s="89"/>
      <c r="AW30" s="89"/>
      <c r="AX30" s="89"/>
      <c r="AY30" s="89"/>
      <c r="AZ30" s="89"/>
      <c r="BA30" s="89"/>
      <c r="BB30" s="89"/>
      <c r="BC30" s="89"/>
      <c r="BD30" s="89"/>
      <c r="BE30" s="89"/>
      <c r="BF30" s="89"/>
      <c r="BG30" s="89"/>
      <c r="BH30" s="89"/>
      <c r="BI30" s="89"/>
    </row>
    <row r="31" spans="1:61" ht="124.5" customHeight="1">
      <c r="A31" s="502"/>
      <c r="B31" s="502"/>
      <c r="C31" s="90"/>
      <c r="D31" s="86"/>
      <c r="E31" s="502"/>
      <c r="F31" s="502"/>
      <c r="G31" s="166" t="s">
        <v>1561</v>
      </c>
      <c r="H31" s="502"/>
      <c r="I31" s="502"/>
      <c r="J31" s="502"/>
      <c r="K31" s="502"/>
      <c r="L31" s="502"/>
      <c r="M31" s="502"/>
      <c r="N31" s="502"/>
      <c r="O31" s="502"/>
      <c r="P31" s="502"/>
      <c r="Q31" s="502"/>
      <c r="R31" s="502"/>
      <c r="S31" s="502"/>
      <c r="T31" s="502"/>
      <c r="U31" s="502"/>
      <c r="V31" s="502"/>
      <c r="W31" s="502"/>
      <c r="X31" s="502"/>
      <c r="Y31" s="502"/>
      <c r="Z31" s="502"/>
      <c r="AA31" s="502"/>
      <c r="AB31" s="502"/>
      <c r="AC31" s="502"/>
      <c r="AD31" s="502"/>
      <c r="AE31" s="502"/>
      <c r="AF31" s="502"/>
      <c r="AG31" s="502"/>
      <c r="AH31" s="502"/>
      <c r="AI31" s="502"/>
      <c r="AJ31" s="502"/>
      <c r="AK31" s="502"/>
      <c r="AL31" s="166">
        <v>3</v>
      </c>
      <c r="AM31" s="408" t="s">
        <v>1851</v>
      </c>
      <c r="AN31" s="89"/>
      <c r="AO31" s="215" t="s">
        <v>1914</v>
      </c>
      <c r="AP31" s="89"/>
      <c r="AQ31" s="89"/>
      <c r="AR31" s="89"/>
      <c r="AS31" s="89"/>
      <c r="AT31" s="89"/>
      <c r="AU31" s="89"/>
      <c r="AV31" s="89"/>
      <c r="AW31" s="89"/>
      <c r="AX31" s="89"/>
      <c r="AY31" s="89"/>
      <c r="AZ31" s="89"/>
      <c r="BA31" s="89"/>
      <c r="BB31" s="89"/>
      <c r="BC31" s="89"/>
      <c r="BD31" s="89"/>
      <c r="BE31" s="89"/>
      <c r="BF31" s="89"/>
      <c r="BG31" s="89"/>
      <c r="BH31" s="89"/>
      <c r="BI31" s="89"/>
    </row>
    <row r="32" spans="1:61" ht="15.75" customHeight="1">
      <c r="A32" s="208"/>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338"/>
      <c r="AM32" s="208"/>
      <c r="AN32" s="89"/>
      <c r="AO32" s="208"/>
      <c r="AP32" s="89"/>
      <c r="AQ32" s="89"/>
      <c r="AR32" s="89"/>
      <c r="AS32" s="89"/>
      <c r="AT32" s="89"/>
      <c r="AU32" s="89"/>
      <c r="AV32" s="89"/>
      <c r="AW32" s="89"/>
      <c r="AX32" s="89"/>
      <c r="AY32" s="89"/>
      <c r="AZ32" s="89"/>
      <c r="BA32" s="89"/>
      <c r="BB32" s="89"/>
      <c r="BC32" s="89"/>
      <c r="BD32" s="89"/>
      <c r="BE32" s="89"/>
      <c r="BF32" s="89"/>
      <c r="BG32" s="89"/>
      <c r="BH32" s="89"/>
      <c r="BI32" s="89"/>
    </row>
    <row r="33" spans="1:61" ht="118.5" customHeight="1">
      <c r="A33" s="501" t="s">
        <v>25</v>
      </c>
      <c r="B33" s="501">
        <v>4</v>
      </c>
      <c r="C33" s="166" t="s">
        <v>146</v>
      </c>
      <c r="D33" s="86" t="s">
        <v>1562</v>
      </c>
      <c r="E33" s="501" t="s">
        <v>1563</v>
      </c>
      <c r="F33" s="501" t="s">
        <v>1564</v>
      </c>
      <c r="G33" s="166" t="s">
        <v>1565</v>
      </c>
      <c r="H33" s="501" t="s">
        <v>12</v>
      </c>
      <c r="I33" s="728" t="s">
        <v>141</v>
      </c>
      <c r="J33" s="617" t="s">
        <v>232</v>
      </c>
      <c r="K33" s="617" t="s">
        <v>128</v>
      </c>
      <c r="L33" s="501" t="s">
        <v>201</v>
      </c>
      <c r="M33" s="664" t="s">
        <v>1566</v>
      </c>
      <c r="N33" s="664" t="s">
        <v>131</v>
      </c>
      <c r="O33" s="664" t="s">
        <v>1567</v>
      </c>
      <c r="P33" s="664">
        <v>30</v>
      </c>
      <c r="Q33" s="664" t="s">
        <v>1568</v>
      </c>
      <c r="R33" s="664">
        <v>15</v>
      </c>
      <c r="S33" s="664" t="s">
        <v>1568</v>
      </c>
      <c r="T33" s="656">
        <v>15</v>
      </c>
      <c r="U33" s="664" t="s">
        <v>1569</v>
      </c>
      <c r="V33" s="656">
        <v>15</v>
      </c>
      <c r="W33" s="656" t="s">
        <v>1570</v>
      </c>
      <c r="X33" s="656">
        <v>15</v>
      </c>
      <c r="Y33" s="656" t="s">
        <v>1571</v>
      </c>
      <c r="Z33" s="656">
        <v>10</v>
      </c>
      <c r="AA33" s="656" t="s">
        <v>1572</v>
      </c>
      <c r="AB33" s="589">
        <v>10</v>
      </c>
      <c r="AC33" s="507">
        <v>100</v>
      </c>
      <c r="AD33" s="656" t="s">
        <v>138</v>
      </c>
      <c r="AE33" s="501" t="s">
        <v>139</v>
      </c>
      <c r="AF33" s="507" t="s">
        <v>138</v>
      </c>
      <c r="AG33" s="507" t="s">
        <v>140</v>
      </c>
      <c r="AH33" s="507" t="s">
        <v>138</v>
      </c>
      <c r="AI33" s="668" t="s">
        <v>141</v>
      </c>
      <c r="AJ33" s="669" t="s">
        <v>232</v>
      </c>
      <c r="AK33" s="669" t="s">
        <v>128</v>
      </c>
      <c r="AL33" s="166">
        <v>1</v>
      </c>
      <c r="AM33" s="402" t="s">
        <v>1858</v>
      </c>
      <c r="AN33" s="89">
        <v>3</v>
      </c>
      <c r="AO33" s="89" t="s">
        <v>1573</v>
      </c>
      <c r="AP33" s="89"/>
      <c r="AQ33" s="89"/>
      <c r="AR33" s="89"/>
      <c r="AS33" s="89"/>
      <c r="AT33" s="89"/>
      <c r="AU33" s="89"/>
      <c r="AV33" s="89"/>
      <c r="AW33" s="89"/>
      <c r="AX33" s="89"/>
      <c r="AY33" s="89"/>
      <c r="AZ33" s="89"/>
      <c r="BA33" s="89"/>
      <c r="BB33" s="89"/>
      <c r="BC33" s="89"/>
      <c r="BD33" s="89"/>
      <c r="BE33" s="89"/>
      <c r="BF33" s="89"/>
      <c r="BG33" s="89"/>
      <c r="BH33" s="89"/>
      <c r="BI33" s="89"/>
    </row>
    <row r="34" spans="1:61" ht="117.75" customHeight="1">
      <c r="A34" s="506"/>
      <c r="B34" s="506"/>
      <c r="C34" s="588" t="s">
        <v>121</v>
      </c>
      <c r="D34" s="501" t="s">
        <v>1574</v>
      </c>
      <c r="E34" s="506"/>
      <c r="F34" s="506"/>
      <c r="G34" s="166" t="s">
        <v>1561</v>
      </c>
      <c r="H34" s="506"/>
      <c r="I34" s="506"/>
      <c r="J34" s="506"/>
      <c r="K34" s="506"/>
      <c r="L34" s="506"/>
      <c r="M34" s="506"/>
      <c r="N34" s="506"/>
      <c r="O34" s="506"/>
      <c r="P34" s="506"/>
      <c r="Q34" s="506"/>
      <c r="R34" s="506"/>
      <c r="S34" s="506"/>
      <c r="T34" s="506"/>
      <c r="U34" s="506"/>
      <c r="V34" s="506"/>
      <c r="W34" s="506"/>
      <c r="X34" s="506"/>
      <c r="Y34" s="506"/>
      <c r="Z34" s="506"/>
      <c r="AA34" s="506"/>
      <c r="AB34" s="506"/>
      <c r="AC34" s="506"/>
      <c r="AD34" s="506"/>
      <c r="AE34" s="506"/>
      <c r="AF34" s="506"/>
      <c r="AG34" s="506"/>
      <c r="AH34" s="506"/>
      <c r="AI34" s="506"/>
      <c r="AJ34" s="506"/>
      <c r="AK34" s="506"/>
      <c r="AL34" s="215">
        <v>2</v>
      </c>
      <c r="AM34" s="395" t="s">
        <v>1859</v>
      </c>
      <c r="AN34" s="89"/>
      <c r="AO34" s="89"/>
      <c r="AP34" s="89"/>
      <c r="AQ34" s="89"/>
      <c r="AR34" s="89"/>
      <c r="AS34" s="89"/>
      <c r="AT34" s="89"/>
      <c r="AU34" s="89"/>
      <c r="AV34" s="89"/>
      <c r="AW34" s="89"/>
      <c r="AX34" s="89"/>
      <c r="AY34" s="89"/>
      <c r="AZ34" s="89"/>
      <c r="BA34" s="89"/>
      <c r="BB34" s="89"/>
      <c r="BC34" s="89"/>
      <c r="BD34" s="89"/>
      <c r="BE34" s="89"/>
      <c r="BF34" s="89"/>
      <c r="BG34" s="89"/>
      <c r="BH34" s="89"/>
      <c r="BI34" s="89"/>
    </row>
    <row r="35" spans="1:61" ht="99" customHeight="1">
      <c r="A35" s="506"/>
      <c r="B35" s="506"/>
      <c r="C35" s="506"/>
      <c r="D35" s="506"/>
      <c r="E35" s="506"/>
      <c r="F35" s="506"/>
      <c r="G35" s="215" t="s">
        <v>1575</v>
      </c>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215">
        <v>3</v>
      </c>
      <c r="AM35" s="408" t="s">
        <v>1860</v>
      </c>
      <c r="AN35" s="89"/>
      <c r="AO35" s="89" t="s">
        <v>1915</v>
      </c>
      <c r="AP35" s="89"/>
      <c r="AQ35" s="89"/>
      <c r="AR35" s="89"/>
      <c r="AS35" s="89"/>
      <c r="AT35" s="89"/>
      <c r="AU35" s="89"/>
      <c r="AV35" s="89"/>
      <c r="AW35" s="89"/>
      <c r="AX35" s="89"/>
      <c r="AY35" s="89"/>
      <c r="AZ35" s="89"/>
      <c r="BA35" s="89"/>
      <c r="BB35" s="89"/>
      <c r="BC35" s="89"/>
      <c r="BD35" s="89"/>
      <c r="BE35" s="89"/>
      <c r="BF35" s="89"/>
      <c r="BG35" s="89"/>
      <c r="BH35" s="89"/>
      <c r="BI35" s="89"/>
    </row>
    <row r="36" spans="1:61" ht="15.75" customHeight="1">
      <c r="A36" s="502"/>
      <c r="B36" s="502"/>
      <c r="C36" s="502"/>
      <c r="D36" s="502"/>
      <c r="E36" s="502"/>
      <c r="F36" s="502"/>
      <c r="G36" s="166" t="s">
        <v>1560</v>
      </c>
      <c r="H36" s="502"/>
      <c r="I36" s="502"/>
      <c r="J36" s="502"/>
      <c r="K36" s="502"/>
      <c r="L36" s="502"/>
      <c r="M36" s="502"/>
      <c r="N36" s="502"/>
      <c r="O36" s="502"/>
      <c r="P36" s="502"/>
      <c r="Q36" s="502"/>
      <c r="R36" s="502"/>
      <c r="S36" s="502"/>
      <c r="T36" s="502"/>
      <c r="U36" s="502"/>
      <c r="V36" s="502"/>
      <c r="W36" s="502"/>
      <c r="X36" s="502"/>
      <c r="Y36" s="502"/>
      <c r="Z36" s="502"/>
      <c r="AA36" s="502"/>
      <c r="AB36" s="502"/>
      <c r="AC36" s="502"/>
      <c r="AD36" s="502"/>
      <c r="AE36" s="502"/>
      <c r="AF36" s="502"/>
      <c r="AG36" s="502"/>
      <c r="AH36" s="502"/>
      <c r="AI36" s="502"/>
      <c r="AJ36" s="502"/>
      <c r="AK36" s="502"/>
      <c r="AL36" s="215"/>
      <c r="AM36" s="224"/>
      <c r="AN36" s="89"/>
      <c r="AO36" s="89"/>
      <c r="AP36" s="89"/>
      <c r="AQ36" s="89"/>
      <c r="AR36" s="89"/>
      <c r="AS36" s="89"/>
      <c r="AT36" s="89"/>
      <c r="AU36" s="89"/>
      <c r="AV36" s="89"/>
      <c r="AW36" s="89"/>
      <c r="AX36" s="89"/>
      <c r="AY36" s="89"/>
      <c r="AZ36" s="89"/>
      <c r="BA36" s="89"/>
      <c r="BB36" s="89"/>
      <c r="BC36" s="89"/>
      <c r="BD36" s="89"/>
      <c r="BE36" s="89"/>
      <c r="BF36" s="89"/>
      <c r="BG36" s="89"/>
      <c r="BH36" s="89"/>
      <c r="BI36" s="89"/>
    </row>
    <row r="37" spans="1:61" ht="15.75" customHeight="1">
      <c r="A37" s="170"/>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O37" s="208"/>
    </row>
    <row r="38" spans="1:61" ht="15.75" customHeight="1">
      <c r="A38" s="107"/>
      <c r="F38" s="2"/>
      <c r="L38" s="2"/>
      <c r="P38" s="2"/>
      <c r="Q38" s="2"/>
      <c r="R38" s="2"/>
      <c r="S38" s="2"/>
      <c r="T38" s="2"/>
      <c r="V38" s="2"/>
      <c r="X38" s="2"/>
      <c r="Z38" s="2"/>
      <c r="AB38" s="2"/>
      <c r="AE38" s="2"/>
      <c r="AF38" s="2"/>
      <c r="AG38" s="2"/>
      <c r="AM38" s="438"/>
    </row>
    <row r="39" spans="1:61" ht="15.75" customHeight="1">
      <c r="A39" s="107"/>
      <c r="F39" s="2"/>
      <c r="L39" s="2"/>
      <c r="P39" s="2"/>
      <c r="Q39" s="2"/>
      <c r="R39" s="2"/>
      <c r="S39" s="2"/>
      <c r="T39" s="2"/>
      <c r="V39" s="2"/>
      <c r="X39" s="2"/>
      <c r="Z39" s="2"/>
      <c r="AB39" s="2"/>
      <c r="AE39" s="2"/>
      <c r="AF39" s="2"/>
      <c r="AG39" s="2"/>
      <c r="AM39" s="438"/>
    </row>
    <row r="40" spans="1:61" ht="15.75" customHeight="1">
      <c r="A40" s="107"/>
      <c r="F40" s="2"/>
      <c r="L40" s="2"/>
      <c r="P40" s="2"/>
      <c r="Q40" s="2"/>
      <c r="R40" s="2"/>
      <c r="S40" s="2"/>
      <c r="T40" s="2"/>
      <c r="V40" s="2"/>
      <c r="X40" s="2"/>
      <c r="Z40" s="2"/>
      <c r="AB40" s="2"/>
      <c r="AE40" s="2"/>
      <c r="AF40" s="2"/>
      <c r="AG40" s="2"/>
      <c r="AM40" s="438"/>
    </row>
    <row r="41" spans="1:61" ht="15.75" customHeight="1">
      <c r="A41" s="107"/>
      <c r="F41" s="2"/>
      <c r="L41" s="2"/>
      <c r="P41" s="2"/>
      <c r="Q41" s="2"/>
      <c r="R41" s="2"/>
      <c r="S41" s="2"/>
      <c r="T41" s="2"/>
      <c r="V41" s="2"/>
      <c r="X41" s="2"/>
      <c r="Z41" s="2"/>
      <c r="AB41" s="2"/>
      <c r="AE41" s="2"/>
      <c r="AF41" s="2"/>
      <c r="AG41" s="2"/>
      <c r="AM41" s="438"/>
    </row>
    <row r="42" spans="1:61" ht="15.75" customHeight="1">
      <c r="A42" s="107"/>
      <c r="F42" s="2"/>
      <c r="L42" s="2"/>
      <c r="P42" s="2"/>
      <c r="Q42" s="2"/>
      <c r="R42" s="2"/>
      <c r="S42" s="2"/>
      <c r="T42" s="2"/>
      <c r="V42" s="2"/>
      <c r="X42" s="2"/>
      <c r="Z42" s="2"/>
      <c r="AB42" s="2"/>
      <c r="AE42" s="2"/>
      <c r="AF42" s="2"/>
      <c r="AG42" s="2"/>
      <c r="AM42" s="438"/>
    </row>
    <row r="43" spans="1:61" ht="15.75" customHeight="1">
      <c r="A43" s="107"/>
      <c r="F43" s="2"/>
      <c r="L43" s="2"/>
      <c r="P43" s="2"/>
      <c r="Q43" s="2"/>
      <c r="R43" s="2"/>
      <c r="S43" s="2"/>
      <c r="T43" s="2"/>
      <c r="V43" s="2"/>
      <c r="X43" s="2"/>
      <c r="Z43" s="2"/>
      <c r="AB43" s="2"/>
      <c r="AE43" s="2"/>
      <c r="AF43" s="2"/>
      <c r="AG43" s="2"/>
      <c r="AM43" s="438"/>
    </row>
    <row r="44" spans="1:61" ht="15.75" customHeight="1">
      <c r="A44" s="107"/>
      <c r="F44" s="2"/>
      <c r="L44" s="2"/>
      <c r="P44" s="2"/>
      <c r="Q44" s="2"/>
      <c r="R44" s="2"/>
      <c r="S44" s="2"/>
      <c r="T44" s="2"/>
      <c r="V44" s="2"/>
      <c r="X44" s="2"/>
      <c r="Z44" s="2"/>
      <c r="AB44" s="2"/>
      <c r="AE44" s="2"/>
      <c r="AF44" s="2"/>
      <c r="AG44" s="2"/>
      <c r="AM44" s="438"/>
    </row>
    <row r="45" spans="1:61" ht="15.75" customHeight="1">
      <c r="A45" s="107"/>
      <c r="F45" s="2"/>
      <c r="L45" s="2"/>
      <c r="P45" s="2"/>
      <c r="Q45" s="2"/>
      <c r="R45" s="2"/>
      <c r="S45" s="2"/>
      <c r="T45" s="2"/>
      <c r="V45" s="2"/>
      <c r="X45" s="2"/>
      <c r="Z45" s="2"/>
      <c r="AB45" s="2"/>
      <c r="AE45" s="2"/>
      <c r="AF45" s="2"/>
      <c r="AG45" s="2"/>
      <c r="AM45" s="438"/>
    </row>
    <row r="46" spans="1:61" ht="15.75" customHeight="1">
      <c r="A46" s="107"/>
      <c r="F46" s="2"/>
      <c r="L46" s="2"/>
      <c r="P46" s="2"/>
      <c r="Q46" s="2"/>
      <c r="R46" s="2"/>
      <c r="S46" s="2"/>
      <c r="T46" s="2"/>
      <c r="V46" s="2"/>
      <c r="X46" s="2"/>
      <c r="Z46" s="2"/>
      <c r="AB46" s="2"/>
      <c r="AE46" s="2"/>
      <c r="AF46" s="2"/>
      <c r="AG46" s="2"/>
      <c r="AM46" s="438"/>
    </row>
    <row r="47" spans="1:61" ht="15.75" customHeight="1">
      <c r="A47" s="107"/>
      <c r="F47" s="2"/>
      <c r="L47" s="2"/>
      <c r="P47" s="2"/>
      <c r="Q47" s="2"/>
      <c r="R47" s="2"/>
      <c r="S47" s="2"/>
      <c r="T47" s="2"/>
      <c r="V47" s="2"/>
      <c r="X47" s="2"/>
      <c r="Z47" s="2"/>
      <c r="AB47" s="2"/>
      <c r="AE47" s="2"/>
      <c r="AF47" s="2"/>
      <c r="AG47" s="2"/>
      <c r="AM47" s="438"/>
    </row>
    <row r="48" spans="1:61" ht="15.75" customHeight="1">
      <c r="A48" s="107"/>
      <c r="F48" s="2"/>
      <c r="L48" s="2"/>
      <c r="P48" s="2"/>
      <c r="Q48" s="2"/>
      <c r="R48" s="2"/>
      <c r="S48" s="2"/>
      <c r="T48" s="2"/>
      <c r="V48" s="2"/>
      <c r="X48" s="2"/>
      <c r="Z48" s="2"/>
      <c r="AB48" s="2"/>
      <c r="AE48" s="2"/>
      <c r="AF48" s="2"/>
      <c r="AG48" s="2"/>
    </row>
    <row r="49" spans="1:33" ht="15.75" customHeight="1">
      <c r="A49" s="107"/>
      <c r="F49" s="2"/>
      <c r="L49" s="2"/>
      <c r="P49" s="2"/>
      <c r="Q49" s="2"/>
      <c r="R49" s="2"/>
      <c r="S49" s="2"/>
      <c r="T49" s="2"/>
      <c r="V49" s="2"/>
      <c r="X49" s="2"/>
      <c r="Z49" s="2"/>
      <c r="AB49" s="2"/>
      <c r="AE49" s="2"/>
      <c r="AF49" s="2"/>
      <c r="AG49" s="2"/>
    </row>
    <row r="50" spans="1:33" ht="15.75" customHeight="1">
      <c r="A50" s="107"/>
      <c r="F50" s="2"/>
      <c r="L50" s="2"/>
      <c r="P50" s="2"/>
      <c r="Q50" s="2"/>
      <c r="R50" s="2"/>
      <c r="S50" s="2"/>
      <c r="T50" s="2"/>
      <c r="V50" s="2"/>
      <c r="X50" s="2"/>
      <c r="Z50" s="2"/>
      <c r="AB50" s="2"/>
      <c r="AE50" s="2"/>
      <c r="AF50" s="2"/>
      <c r="AG50" s="2"/>
    </row>
    <row r="51" spans="1:33" ht="15.75" customHeight="1">
      <c r="A51" s="107"/>
      <c r="F51" s="2"/>
      <c r="L51" s="2"/>
      <c r="P51" s="2"/>
      <c r="Q51" s="2"/>
      <c r="R51" s="2"/>
      <c r="S51" s="2"/>
      <c r="T51" s="2"/>
      <c r="V51" s="2"/>
      <c r="X51" s="2"/>
      <c r="Z51" s="2"/>
      <c r="AB51" s="2"/>
      <c r="AE51" s="2"/>
      <c r="AF51" s="2"/>
      <c r="AG51" s="2"/>
    </row>
    <row r="52" spans="1:33" ht="15.75" customHeight="1">
      <c r="A52" s="107"/>
      <c r="F52" s="2"/>
      <c r="L52" s="2"/>
      <c r="P52" s="2"/>
      <c r="Q52" s="2"/>
      <c r="R52" s="2"/>
      <c r="S52" s="2"/>
      <c r="T52" s="2"/>
      <c r="V52" s="2"/>
      <c r="X52" s="2"/>
      <c r="Z52" s="2"/>
      <c r="AB52" s="2"/>
      <c r="AE52" s="2"/>
      <c r="AF52" s="2"/>
      <c r="AG52" s="2"/>
    </row>
    <row r="53" spans="1:33" ht="15.75" customHeight="1">
      <c r="A53" s="107"/>
      <c r="F53" s="2"/>
      <c r="L53" s="2"/>
      <c r="P53" s="2"/>
      <c r="Q53" s="2"/>
      <c r="R53" s="2"/>
      <c r="S53" s="2"/>
      <c r="T53" s="2"/>
      <c r="V53" s="2"/>
      <c r="X53" s="2"/>
      <c r="Z53" s="2"/>
      <c r="AB53" s="2"/>
      <c r="AE53" s="2"/>
      <c r="AF53" s="2"/>
      <c r="AG53" s="2"/>
    </row>
    <row r="54" spans="1:33" ht="15.75" customHeight="1">
      <c r="A54" s="107"/>
      <c r="F54" s="2"/>
      <c r="L54" s="2"/>
      <c r="P54" s="2"/>
      <c r="Q54" s="2"/>
      <c r="R54" s="2"/>
      <c r="S54" s="2"/>
      <c r="T54" s="2"/>
      <c r="V54" s="2"/>
      <c r="X54" s="2"/>
      <c r="Z54" s="2"/>
      <c r="AB54" s="2"/>
      <c r="AE54" s="2"/>
      <c r="AF54" s="2"/>
      <c r="AG54" s="2"/>
    </row>
    <row r="55" spans="1:33" ht="15.75" customHeight="1">
      <c r="A55" s="107"/>
      <c r="F55" s="2"/>
      <c r="L55" s="2"/>
      <c r="P55" s="2"/>
      <c r="Q55" s="2"/>
      <c r="R55" s="2"/>
      <c r="S55" s="2"/>
      <c r="T55" s="2"/>
      <c r="V55" s="2"/>
      <c r="X55" s="2"/>
      <c r="Z55" s="2"/>
      <c r="AB55" s="2"/>
      <c r="AE55" s="2"/>
      <c r="AF55" s="2"/>
      <c r="AG55" s="2"/>
    </row>
    <row r="56" spans="1:33" ht="15.75" customHeight="1">
      <c r="A56" s="107"/>
      <c r="F56" s="2"/>
      <c r="L56" s="2"/>
      <c r="P56" s="2"/>
      <c r="Q56" s="2"/>
      <c r="R56" s="2"/>
      <c r="S56" s="2"/>
      <c r="T56" s="2"/>
      <c r="V56" s="2"/>
      <c r="X56" s="2"/>
      <c r="Z56" s="2"/>
      <c r="AB56" s="2"/>
      <c r="AE56" s="2"/>
      <c r="AF56" s="2"/>
      <c r="AG56" s="2"/>
    </row>
    <row r="57" spans="1:33" ht="15.75" customHeight="1">
      <c r="A57" s="107"/>
      <c r="F57" s="2"/>
      <c r="L57" s="2"/>
      <c r="P57" s="2"/>
      <c r="Q57" s="2"/>
      <c r="R57" s="2"/>
      <c r="S57" s="2"/>
      <c r="T57" s="2"/>
      <c r="V57" s="2"/>
      <c r="X57" s="2"/>
      <c r="Z57" s="2"/>
      <c r="AB57" s="2"/>
      <c r="AE57" s="2"/>
      <c r="AF57" s="2"/>
      <c r="AG57" s="2"/>
    </row>
    <row r="58" spans="1:33" ht="15.75" customHeight="1">
      <c r="A58" s="107"/>
      <c r="F58" s="2"/>
      <c r="L58" s="2"/>
      <c r="P58" s="2"/>
      <c r="Q58" s="2"/>
      <c r="R58" s="2"/>
      <c r="S58" s="2"/>
      <c r="T58" s="2"/>
      <c r="V58" s="2"/>
      <c r="X58" s="2"/>
      <c r="Z58" s="2"/>
      <c r="AB58" s="2"/>
      <c r="AE58" s="2"/>
      <c r="AF58" s="2"/>
      <c r="AG58" s="2"/>
    </row>
    <row r="59" spans="1:33" ht="15.75" customHeight="1">
      <c r="A59" s="107"/>
      <c r="F59" s="2"/>
      <c r="L59" s="2"/>
      <c r="P59" s="2"/>
      <c r="Q59" s="2"/>
      <c r="R59" s="2"/>
      <c r="S59" s="2"/>
      <c r="T59" s="2"/>
      <c r="V59" s="2"/>
      <c r="X59" s="2"/>
      <c r="Z59" s="2"/>
      <c r="AB59" s="2"/>
      <c r="AE59" s="2"/>
      <c r="AF59" s="2"/>
      <c r="AG59" s="2"/>
    </row>
    <row r="60" spans="1:33" ht="15.75" customHeight="1">
      <c r="A60" s="107"/>
      <c r="F60" s="2"/>
      <c r="L60" s="2"/>
      <c r="P60" s="2"/>
      <c r="Q60" s="2"/>
      <c r="R60" s="2"/>
      <c r="S60" s="2"/>
      <c r="T60" s="2"/>
      <c r="V60" s="2"/>
      <c r="X60" s="2"/>
      <c r="Z60" s="2"/>
      <c r="AB60" s="2"/>
      <c r="AE60" s="2"/>
      <c r="AF60" s="2"/>
      <c r="AG60" s="2"/>
    </row>
    <row r="61" spans="1:33" ht="15.75" customHeight="1">
      <c r="A61" s="107"/>
      <c r="F61" s="2"/>
      <c r="L61" s="2"/>
      <c r="P61" s="2"/>
      <c r="Q61" s="2"/>
      <c r="R61" s="2"/>
      <c r="S61" s="2"/>
      <c r="T61" s="2"/>
      <c r="V61" s="2"/>
      <c r="X61" s="2"/>
      <c r="Z61" s="2"/>
      <c r="AB61" s="2"/>
      <c r="AE61" s="2"/>
      <c r="AF61" s="2"/>
      <c r="AG61" s="2"/>
    </row>
    <row r="62" spans="1:33" ht="15.75" customHeight="1">
      <c r="A62" s="107"/>
      <c r="F62" s="2"/>
      <c r="L62" s="2"/>
      <c r="P62" s="2"/>
      <c r="Q62" s="2"/>
      <c r="R62" s="2"/>
      <c r="S62" s="2"/>
      <c r="T62" s="2"/>
      <c r="V62" s="2"/>
      <c r="X62" s="2"/>
      <c r="Z62" s="2"/>
      <c r="AB62" s="2"/>
      <c r="AE62" s="2"/>
      <c r="AF62" s="2"/>
      <c r="AG62" s="2"/>
    </row>
    <row r="63" spans="1:33" ht="15.75" customHeight="1">
      <c r="A63" s="107"/>
      <c r="F63" s="2"/>
      <c r="L63" s="2"/>
      <c r="P63" s="2"/>
      <c r="Q63" s="2"/>
      <c r="R63" s="2"/>
      <c r="S63" s="2"/>
      <c r="T63" s="2"/>
      <c r="V63" s="2"/>
      <c r="X63" s="2"/>
      <c r="Z63" s="2"/>
      <c r="AB63" s="2"/>
      <c r="AE63" s="2"/>
      <c r="AF63" s="2"/>
      <c r="AG63" s="2"/>
    </row>
    <row r="64" spans="1:33" ht="15.75" customHeight="1">
      <c r="A64" s="107"/>
      <c r="F64" s="2"/>
      <c r="L64" s="2"/>
      <c r="P64" s="2"/>
      <c r="Q64" s="2"/>
      <c r="R64" s="2"/>
      <c r="S64" s="2"/>
      <c r="T64" s="2"/>
      <c r="V64" s="2"/>
      <c r="X64" s="2"/>
      <c r="Z64" s="2"/>
      <c r="AB64" s="2"/>
      <c r="AE64" s="2"/>
      <c r="AF64" s="2"/>
      <c r="AG64" s="2"/>
    </row>
    <row r="65" spans="1:33" ht="15.75" customHeight="1">
      <c r="A65" s="107"/>
      <c r="F65" s="2"/>
      <c r="L65" s="2"/>
      <c r="P65" s="2"/>
      <c r="Q65" s="2"/>
      <c r="R65" s="2"/>
      <c r="S65" s="2"/>
      <c r="T65" s="2"/>
      <c r="V65" s="2"/>
      <c r="X65" s="2"/>
      <c r="Z65" s="2"/>
      <c r="AB65" s="2"/>
      <c r="AE65" s="2"/>
      <c r="AF65" s="2"/>
      <c r="AG65" s="2"/>
    </row>
    <row r="66" spans="1:33" ht="15.75" customHeight="1">
      <c r="A66" s="107"/>
      <c r="F66" s="2"/>
      <c r="L66" s="2"/>
      <c r="P66" s="2"/>
      <c r="Q66" s="2"/>
      <c r="R66" s="2"/>
      <c r="S66" s="2"/>
      <c r="T66" s="2"/>
      <c r="V66" s="2"/>
      <c r="X66" s="2"/>
      <c r="Z66" s="2"/>
      <c r="AB66" s="2"/>
      <c r="AE66" s="2"/>
      <c r="AF66" s="2"/>
      <c r="AG66" s="2"/>
    </row>
    <row r="67" spans="1:33" ht="15.75" customHeight="1">
      <c r="A67" s="107"/>
      <c r="F67" s="2"/>
      <c r="L67" s="2"/>
      <c r="P67" s="2"/>
      <c r="Q67" s="2"/>
      <c r="R67" s="2"/>
      <c r="S67" s="2"/>
      <c r="T67" s="2"/>
      <c r="V67" s="2"/>
      <c r="X67" s="2"/>
      <c r="Z67" s="2"/>
      <c r="AB67" s="2"/>
      <c r="AE67" s="2"/>
      <c r="AF67" s="2"/>
      <c r="AG67" s="2"/>
    </row>
    <row r="68" spans="1:33" ht="15.75" customHeight="1">
      <c r="A68" s="107"/>
      <c r="F68" s="2"/>
      <c r="L68" s="2"/>
      <c r="P68" s="2"/>
      <c r="Q68" s="2"/>
      <c r="R68" s="2"/>
      <c r="S68" s="2"/>
      <c r="T68" s="2"/>
      <c r="V68" s="2"/>
      <c r="X68" s="2"/>
      <c r="Z68" s="2"/>
      <c r="AB68" s="2"/>
      <c r="AE68" s="2"/>
      <c r="AF68" s="2"/>
      <c r="AG68" s="2"/>
    </row>
    <row r="69" spans="1:33" ht="15.75" customHeight="1">
      <c r="A69" s="107"/>
      <c r="F69" s="2"/>
      <c r="L69" s="2"/>
      <c r="P69" s="2"/>
      <c r="Q69" s="2"/>
      <c r="R69" s="2"/>
      <c r="S69" s="2"/>
      <c r="T69" s="2"/>
      <c r="V69" s="2"/>
      <c r="X69" s="2"/>
      <c r="Z69" s="2"/>
      <c r="AB69" s="2"/>
      <c r="AE69" s="2"/>
      <c r="AF69" s="2"/>
      <c r="AG69" s="2"/>
    </row>
    <row r="70" spans="1:33" ht="15.75" customHeight="1">
      <c r="A70" s="107"/>
      <c r="F70" s="2"/>
      <c r="L70" s="2"/>
      <c r="P70" s="2"/>
      <c r="Q70" s="2"/>
      <c r="R70" s="2"/>
      <c r="S70" s="2"/>
      <c r="T70" s="2"/>
      <c r="V70" s="2"/>
      <c r="X70" s="2"/>
      <c r="Z70" s="2"/>
      <c r="AB70" s="2"/>
      <c r="AE70" s="2"/>
      <c r="AF70" s="2"/>
      <c r="AG70" s="2"/>
    </row>
    <row r="71" spans="1:33" ht="15.75" customHeight="1">
      <c r="A71" s="107"/>
      <c r="F71" s="2"/>
      <c r="L71" s="2"/>
      <c r="P71" s="2"/>
      <c r="Q71" s="2"/>
      <c r="R71" s="2"/>
      <c r="S71" s="2"/>
      <c r="T71" s="2"/>
      <c r="V71" s="2"/>
      <c r="X71" s="2"/>
      <c r="Z71" s="2"/>
      <c r="AB71" s="2"/>
      <c r="AE71" s="2"/>
      <c r="AF71" s="2"/>
      <c r="AG71" s="2"/>
    </row>
    <row r="72" spans="1:33" ht="15.75" customHeight="1">
      <c r="A72" s="107"/>
      <c r="F72" s="2"/>
      <c r="L72" s="2"/>
      <c r="P72" s="2"/>
      <c r="Q72" s="2"/>
      <c r="R72" s="2"/>
      <c r="S72" s="2"/>
      <c r="T72" s="2"/>
      <c r="V72" s="2"/>
      <c r="X72" s="2"/>
      <c r="Z72" s="2"/>
      <c r="AB72" s="2"/>
      <c r="AE72" s="2"/>
      <c r="AF72" s="2"/>
      <c r="AG72" s="2"/>
    </row>
    <row r="73" spans="1:33" ht="15.75" customHeight="1">
      <c r="A73" s="107"/>
      <c r="F73" s="2"/>
      <c r="L73" s="2"/>
      <c r="P73" s="2"/>
      <c r="Q73" s="2"/>
      <c r="R73" s="2"/>
      <c r="S73" s="2"/>
      <c r="T73" s="2"/>
      <c r="V73" s="2"/>
      <c r="X73" s="2"/>
      <c r="Z73" s="2"/>
      <c r="AB73" s="2"/>
      <c r="AE73" s="2"/>
      <c r="AF73" s="2"/>
      <c r="AG73" s="2"/>
    </row>
    <row r="74" spans="1:33" ht="15.75" customHeight="1">
      <c r="A74" s="107"/>
      <c r="F74" s="2"/>
      <c r="L74" s="2"/>
      <c r="P74" s="2"/>
      <c r="Q74" s="2"/>
      <c r="R74" s="2"/>
      <c r="S74" s="2"/>
      <c r="T74" s="2"/>
      <c r="V74" s="2"/>
      <c r="X74" s="2"/>
      <c r="Z74" s="2"/>
      <c r="AB74" s="2"/>
      <c r="AE74" s="2"/>
      <c r="AF74" s="2"/>
      <c r="AG74" s="2"/>
    </row>
    <row r="75" spans="1:33" ht="15.75" customHeight="1">
      <c r="A75" s="107"/>
      <c r="F75" s="2"/>
      <c r="L75" s="2"/>
      <c r="P75" s="2"/>
      <c r="Q75" s="2"/>
      <c r="R75" s="2"/>
      <c r="S75" s="2"/>
      <c r="T75" s="2"/>
      <c r="V75" s="2"/>
      <c r="X75" s="2"/>
      <c r="Z75" s="2"/>
      <c r="AB75" s="2"/>
      <c r="AE75" s="2"/>
      <c r="AF75" s="2"/>
      <c r="AG75" s="2"/>
    </row>
    <row r="76" spans="1:33" ht="15.75" customHeight="1">
      <c r="A76" s="107"/>
      <c r="F76" s="2"/>
      <c r="L76" s="2"/>
      <c r="P76" s="2"/>
      <c r="Q76" s="2"/>
      <c r="R76" s="2"/>
      <c r="S76" s="2"/>
      <c r="T76" s="2"/>
      <c r="V76" s="2"/>
      <c r="X76" s="2"/>
      <c r="Z76" s="2"/>
      <c r="AB76" s="2"/>
      <c r="AE76" s="2"/>
      <c r="AF76" s="2"/>
      <c r="AG76" s="2"/>
    </row>
    <row r="77" spans="1:33" ht="15.75" customHeight="1">
      <c r="A77" s="107"/>
      <c r="F77" s="2"/>
      <c r="L77" s="2"/>
      <c r="P77" s="2"/>
      <c r="Q77" s="2"/>
      <c r="R77" s="2"/>
      <c r="S77" s="2"/>
      <c r="T77" s="2"/>
      <c r="V77" s="2"/>
      <c r="X77" s="2"/>
      <c r="Z77" s="2"/>
      <c r="AB77" s="2"/>
      <c r="AE77" s="2"/>
      <c r="AF77" s="2"/>
      <c r="AG77" s="2"/>
    </row>
    <row r="78" spans="1:33" ht="15.75" customHeight="1">
      <c r="A78" s="107"/>
      <c r="F78" s="2"/>
      <c r="L78" s="2"/>
      <c r="P78" s="2"/>
      <c r="Q78" s="2"/>
      <c r="R78" s="2"/>
      <c r="S78" s="2"/>
      <c r="T78" s="2"/>
      <c r="V78" s="2"/>
      <c r="X78" s="2"/>
      <c r="Z78" s="2"/>
      <c r="AB78" s="2"/>
      <c r="AE78" s="2"/>
      <c r="AF78" s="2"/>
      <c r="AG78" s="2"/>
    </row>
    <row r="79" spans="1:33" ht="15.75" customHeight="1">
      <c r="A79" s="107"/>
      <c r="F79" s="2"/>
      <c r="L79" s="2"/>
      <c r="P79" s="2"/>
      <c r="Q79" s="2"/>
      <c r="R79" s="2"/>
      <c r="S79" s="2"/>
      <c r="T79" s="2"/>
      <c r="V79" s="2"/>
      <c r="X79" s="2"/>
      <c r="Z79" s="2"/>
      <c r="AB79" s="2"/>
      <c r="AE79" s="2"/>
      <c r="AF79" s="2"/>
      <c r="AG79" s="2"/>
    </row>
    <row r="80" spans="1:33" ht="15.75" customHeight="1">
      <c r="A80" s="107"/>
      <c r="F80" s="2"/>
      <c r="L80" s="2"/>
      <c r="P80" s="2"/>
      <c r="Q80" s="2"/>
      <c r="R80" s="2"/>
      <c r="S80" s="2"/>
      <c r="T80" s="2"/>
      <c r="V80" s="2"/>
      <c r="X80" s="2"/>
      <c r="Z80" s="2"/>
      <c r="AB80" s="2"/>
      <c r="AE80" s="2"/>
      <c r="AF80" s="2"/>
      <c r="AG80" s="2"/>
    </row>
    <row r="81" spans="1:33" ht="15.75" customHeight="1">
      <c r="A81" s="107"/>
      <c r="F81" s="2"/>
      <c r="L81" s="2"/>
      <c r="P81" s="2"/>
      <c r="Q81" s="2"/>
      <c r="R81" s="2"/>
      <c r="S81" s="2"/>
      <c r="T81" s="2"/>
      <c r="V81" s="2"/>
      <c r="X81" s="2"/>
      <c r="Z81" s="2"/>
      <c r="AB81" s="2"/>
      <c r="AE81" s="2"/>
      <c r="AF81" s="2"/>
      <c r="AG81" s="2"/>
    </row>
    <row r="82" spans="1:33" ht="15.75" customHeight="1">
      <c r="A82" s="107"/>
      <c r="F82" s="2"/>
      <c r="L82" s="2"/>
      <c r="P82" s="2"/>
      <c r="Q82" s="2"/>
      <c r="R82" s="2"/>
      <c r="S82" s="2"/>
      <c r="T82" s="2"/>
      <c r="V82" s="2"/>
      <c r="X82" s="2"/>
      <c r="Z82" s="2"/>
      <c r="AB82" s="2"/>
      <c r="AE82" s="2"/>
      <c r="AF82" s="2"/>
      <c r="AG82" s="2"/>
    </row>
    <row r="83" spans="1:33" ht="15.75" customHeight="1">
      <c r="A83" s="107"/>
      <c r="F83" s="2"/>
      <c r="L83" s="2"/>
      <c r="P83" s="2"/>
      <c r="Q83" s="2"/>
      <c r="R83" s="2"/>
      <c r="S83" s="2"/>
      <c r="T83" s="2"/>
      <c r="V83" s="2"/>
      <c r="X83" s="2"/>
      <c r="Z83" s="2"/>
      <c r="AB83" s="2"/>
      <c r="AE83" s="2"/>
      <c r="AF83" s="2"/>
      <c r="AG83" s="2"/>
    </row>
    <row r="84" spans="1:33" ht="15.75" customHeight="1">
      <c r="A84" s="107"/>
      <c r="F84" s="2"/>
      <c r="L84" s="2"/>
      <c r="P84" s="2"/>
      <c r="Q84" s="2"/>
      <c r="R84" s="2"/>
      <c r="S84" s="2"/>
      <c r="T84" s="2"/>
      <c r="V84" s="2"/>
      <c r="X84" s="2"/>
      <c r="Z84" s="2"/>
      <c r="AB84" s="2"/>
      <c r="AE84" s="2"/>
      <c r="AF84" s="2"/>
      <c r="AG84" s="2"/>
    </row>
    <row r="85" spans="1:33" ht="15.75" customHeight="1">
      <c r="A85" s="107"/>
      <c r="F85" s="2"/>
      <c r="L85" s="2"/>
      <c r="P85" s="2"/>
      <c r="Q85" s="2"/>
      <c r="R85" s="2"/>
      <c r="S85" s="2"/>
      <c r="T85" s="2"/>
      <c r="V85" s="2"/>
      <c r="X85" s="2"/>
      <c r="Z85" s="2"/>
      <c r="AB85" s="2"/>
      <c r="AE85" s="2"/>
      <c r="AF85" s="2"/>
      <c r="AG85" s="2"/>
    </row>
    <row r="86" spans="1:33" ht="15.75" customHeight="1">
      <c r="A86" s="107"/>
      <c r="F86" s="2"/>
      <c r="L86" s="2"/>
      <c r="P86" s="2"/>
      <c r="Q86" s="2"/>
      <c r="R86" s="2"/>
      <c r="S86" s="2"/>
      <c r="T86" s="2"/>
      <c r="V86" s="2"/>
      <c r="X86" s="2"/>
      <c r="Z86" s="2"/>
      <c r="AB86" s="2"/>
      <c r="AE86" s="2"/>
      <c r="AF86" s="2"/>
      <c r="AG86" s="2"/>
    </row>
    <row r="87" spans="1:33" ht="15.75" customHeight="1">
      <c r="A87" s="107"/>
      <c r="F87" s="2"/>
      <c r="L87" s="2"/>
      <c r="P87" s="2"/>
      <c r="Q87" s="2"/>
      <c r="R87" s="2"/>
      <c r="S87" s="2"/>
      <c r="T87" s="2"/>
      <c r="V87" s="2"/>
      <c r="X87" s="2"/>
      <c r="Z87" s="2"/>
      <c r="AB87" s="2"/>
      <c r="AE87" s="2"/>
      <c r="AF87" s="2"/>
      <c r="AG87" s="2"/>
    </row>
    <row r="88" spans="1:33" ht="15.75" customHeight="1">
      <c r="A88" s="107"/>
      <c r="F88" s="2"/>
      <c r="L88" s="2"/>
      <c r="P88" s="2"/>
      <c r="Q88" s="2"/>
      <c r="R88" s="2"/>
      <c r="S88" s="2"/>
      <c r="T88" s="2"/>
      <c r="V88" s="2"/>
      <c r="X88" s="2"/>
      <c r="Z88" s="2"/>
      <c r="AB88" s="2"/>
      <c r="AE88" s="2"/>
      <c r="AF88" s="2"/>
      <c r="AG88" s="2"/>
    </row>
    <row r="89" spans="1:33" ht="15.75" customHeight="1">
      <c r="A89" s="107"/>
      <c r="F89" s="2"/>
      <c r="L89" s="2"/>
      <c r="P89" s="2"/>
      <c r="Q89" s="2"/>
      <c r="R89" s="2"/>
      <c r="S89" s="2"/>
      <c r="T89" s="2"/>
      <c r="V89" s="2"/>
      <c r="X89" s="2"/>
      <c r="Z89" s="2"/>
      <c r="AB89" s="2"/>
      <c r="AE89" s="2"/>
      <c r="AF89" s="2"/>
      <c r="AG89" s="2"/>
    </row>
    <row r="90" spans="1:33" ht="15.75" customHeight="1">
      <c r="A90" s="107"/>
      <c r="F90" s="2"/>
      <c r="L90" s="2"/>
      <c r="P90" s="2"/>
      <c r="Q90" s="2"/>
      <c r="R90" s="2"/>
      <c r="S90" s="2"/>
      <c r="T90" s="2"/>
      <c r="V90" s="2"/>
      <c r="X90" s="2"/>
      <c r="Z90" s="2"/>
      <c r="AB90" s="2"/>
      <c r="AE90" s="2"/>
      <c r="AF90" s="2"/>
      <c r="AG90" s="2"/>
    </row>
    <row r="91" spans="1:33" ht="15.75" customHeight="1">
      <c r="A91" s="107"/>
      <c r="F91" s="2"/>
      <c r="L91" s="2"/>
      <c r="P91" s="2"/>
      <c r="Q91" s="2"/>
      <c r="R91" s="2"/>
      <c r="S91" s="2"/>
      <c r="T91" s="2"/>
      <c r="V91" s="2"/>
      <c r="X91" s="2"/>
      <c r="Z91" s="2"/>
      <c r="AB91" s="2"/>
      <c r="AE91" s="2"/>
      <c r="AF91" s="2"/>
      <c r="AG91" s="2"/>
    </row>
    <row r="92" spans="1:33" ht="15.75" customHeight="1">
      <c r="A92" s="107"/>
      <c r="F92" s="2"/>
      <c r="L92" s="2"/>
      <c r="P92" s="2"/>
      <c r="Q92" s="2"/>
      <c r="R92" s="2"/>
      <c r="S92" s="2"/>
      <c r="T92" s="2"/>
      <c r="V92" s="2"/>
      <c r="X92" s="2"/>
      <c r="Z92" s="2"/>
      <c r="AB92" s="2"/>
      <c r="AE92" s="2"/>
      <c r="AF92" s="2"/>
      <c r="AG92" s="2"/>
    </row>
    <row r="93" spans="1:33" ht="15.75" customHeight="1">
      <c r="A93" s="107"/>
      <c r="F93" s="2"/>
      <c r="L93" s="2"/>
      <c r="P93" s="2"/>
      <c r="Q93" s="2"/>
      <c r="R93" s="2"/>
      <c r="S93" s="2"/>
      <c r="T93" s="2"/>
      <c r="V93" s="2"/>
      <c r="X93" s="2"/>
      <c r="Z93" s="2"/>
      <c r="AB93" s="2"/>
      <c r="AE93" s="2"/>
      <c r="AF93" s="2"/>
      <c r="AG93" s="2"/>
    </row>
    <row r="94" spans="1:33" ht="15.75" customHeight="1">
      <c r="A94" s="107"/>
      <c r="F94" s="2"/>
      <c r="L94" s="2"/>
      <c r="P94" s="2"/>
      <c r="Q94" s="2"/>
      <c r="R94" s="2"/>
      <c r="S94" s="2"/>
      <c r="T94" s="2"/>
      <c r="V94" s="2"/>
      <c r="X94" s="2"/>
      <c r="Z94" s="2"/>
      <c r="AB94" s="2"/>
      <c r="AE94" s="2"/>
      <c r="AF94" s="2"/>
      <c r="AG94" s="2"/>
    </row>
    <row r="95" spans="1:33" ht="15.75" customHeight="1">
      <c r="A95" s="107"/>
      <c r="F95" s="2"/>
      <c r="L95" s="2"/>
      <c r="P95" s="2"/>
      <c r="Q95" s="2"/>
      <c r="R95" s="2"/>
      <c r="S95" s="2"/>
      <c r="T95" s="2"/>
      <c r="V95" s="2"/>
      <c r="X95" s="2"/>
      <c r="Z95" s="2"/>
      <c r="AB95" s="2"/>
      <c r="AE95" s="2"/>
      <c r="AF95" s="2"/>
      <c r="AG95" s="2"/>
    </row>
    <row r="96" spans="1:33" ht="15.75" customHeight="1">
      <c r="A96" s="107"/>
      <c r="F96" s="2"/>
      <c r="L96" s="2"/>
      <c r="P96" s="2"/>
      <c r="Q96" s="2"/>
      <c r="R96" s="2"/>
      <c r="S96" s="2"/>
      <c r="T96" s="2"/>
      <c r="V96" s="2"/>
      <c r="X96" s="2"/>
      <c r="Z96" s="2"/>
      <c r="AB96" s="2"/>
      <c r="AE96" s="2"/>
      <c r="AF96" s="2"/>
      <c r="AG96" s="2"/>
    </row>
    <row r="97" spans="1:33" ht="15.75" customHeight="1">
      <c r="A97" s="107"/>
      <c r="F97" s="2"/>
      <c r="L97" s="2"/>
      <c r="P97" s="2"/>
      <c r="Q97" s="2"/>
      <c r="R97" s="2"/>
      <c r="S97" s="2"/>
      <c r="T97" s="2"/>
      <c r="V97" s="2"/>
      <c r="X97" s="2"/>
      <c r="Z97" s="2"/>
      <c r="AB97" s="2"/>
      <c r="AE97" s="2"/>
      <c r="AF97" s="2"/>
      <c r="AG97" s="2"/>
    </row>
    <row r="98" spans="1:33" ht="15.75" customHeight="1">
      <c r="A98" s="107"/>
      <c r="F98" s="2"/>
      <c r="L98" s="2"/>
      <c r="P98" s="2"/>
      <c r="Q98" s="2"/>
      <c r="R98" s="2"/>
      <c r="S98" s="2"/>
      <c r="T98" s="2"/>
      <c r="V98" s="2"/>
      <c r="X98" s="2"/>
      <c r="Z98" s="2"/>
      <c r="AB98" s="2"/>
      <c r="AE98" s="2"/>
      <c r="AF98" s="2"/>
      <c r="AG98" s="2"/>
    </row>
    <row r="99" spans="1:33" ht="15.75" hidden="1" customHeight="1">
      <c r="A99" s="107"/>
      <c r="F99" s="2"/>
      <c r="L99" s="2"/>
      <c r="P99" s="2"/>
      <c r="Q99" s="2"/>
      <c r="R99" s="2"/>
      <c r="S99" s="2"/>
      <c r="T99" s="2"/>
      <c r="V99" s="2"/>
      <c r="X99" s="2"/>
      <c r="Z99" s="2"/>
      <c r="AB99" s="2"/>
      <c r="AE99" s="2"/>
      <c r="AF99" s="2"/>
      <c r="AG99" s="2"/>
    </row>
    <row r="100" spans="1:33" ht="15.75" hidden="1" customHeight="1">
      <c r="A100" s="107"/>
      <c r="C100" s="172" t="s">
        <v>5</v>
      </c>
      <c r="D100" s="2"/>
      <c r="E100" s="173" t="s">
        <v>218</v>
      </c>
      <c r="F100" s="174"/>
      <c r="G100" s="175" t="s">
        <v>219</v>
      </c>
      <c r="H100" s="2"/>
      <c r="I100" s="173" t="s">
        <v>220</v>
      </c>
      <c r="J100" s="2"/>
      <c r="K100" s="2"/>
      <c r="L100" s="2"/>
      <c r="P100" s="2"/>
      <c r="Q100" s="2"/>
      <c r="R100" s="2"/>
      <c r="S100" s="2"/>
      <c r="T100" s="2"/>
      <c r="V100" s="2"/>
      <c r="X100" s="2"/>
      <c r="Z100" s="2"/>
      <c r="AB100" s="2"/>
      <c r="AE100" s="2"/>
      <c r="AF100" s="2"/>
      <c r="AG100" s="2"/>
    </row>
    <row r="101" spans="1:33" ht="15.75" hidden="1" customHeight="1">
      <c r="A101" s="107"/>
      <c r="C101" s="176" t="s">
        <v>17</v>
      </c>
      <c r="D101" s="2"/>
      <c r="E101" s="65" t="s">
        <v>193</v>
      </c>
      <c r="F101" s="2"/>
      <c r="G101" s="65" t="s">
        <v>221</v>
      </c>
      <c r="H101" s="2"/>
      <c r="I101" s="65" t="s">
        <v>222</v>
      </c>
      <c r="J101" s="2"/>
      <c r="K101" s="2"/>
      <c r="L101" s="2"/>
      <c r="P101" s="2"/>
      <c r="Q101" s="2"/>
      <c r="R101" s="2"/>
      <c r="S101" s="2"/>
      <c r="T101" s="2"/>
      <c r="V101" s="2"/>
      <c r="X101" s="2"/>
      <c r="Z101" s="2"/>
      <c r="AB101" s="2"/>
      <c r="AE101" s="2"/>
      <c r="AF101" s="2"/>
      <c r="AG101" s="2"/>
    </row>
    <row r="102" spans="1:33" ht="15.75" hidden="1" customHeight="1">
      <c r="A102" s="107"/>
      <c r="C102" s="176" t="s">
        <v>18</v>
      </c>
      <c r="D102" s="2"/>
      <c r="E102" s="65" t="s">
        <v>162</v>
      </c>
      <c r="F102" s="2"/>
      <c r="G102" s="65" t="s">
        <v>199</v>
      </c>
      <c r="H102" s="2"/>
      <c r="I102" s="65" t="s">
        <v>128</v>
      </c>
      <c r="J102" s="2"/>
      <c r="K102" s="2"/>
      <c r="L102" s="2"/>
      <c r="P102" s="2"/>
      <c r="Q102" s="2"/>
      <c r="R102" s="2"/>
      <c r="S102" s="2"/>
      <c r="T102" s="2"/>
      <c r="V102" s="2"/>
      <c r="X102" s="2"/>
      <c r="Z102" s="2"/>
      <c r="AB102" s="2"/>
      <c r="AE102" s="2"/>
      <c r="AF102" s="2"/>
      <c r="AG102" s="2"/>
    </row>
    <row r="103" spans="1:33" ht="15.75" hidden="1" customHeight="1">
      <c r="A103" s="107"/>
      <c r="C103" s="176" t="s">
        <v>19</v>
      </c>
      <c r="D103" s="2"/>
      <c r="E103" s="65" t="s">
        <v>223</v>
      </c>
      <c r="F103" s="2"/>
      <c r="G103" s="65" t="s">
        <v>126</v>
      </c>
      <c r="H103" s="2"/>
      <c r="I103" s="65" t="s">
        <v>224</v>
      </c>
      <c r="J103" s="2"/>
      <c r="K103" s="2"/>
      <c r="L103" s="2"/>
      <c r="P103" s="2"/>
      <c r="Q103" s="2"/>
      <c r="R103" s="2"/>
      <c r="S103" s="2"/>
      <c r="T103" s="2"/>
      <c r="V103" s="2"/>
      <c r="X103" s="2"/>
      <c r="Z103" s="2"/>
      <c r="AB103" s="2"/>
      <c r="AE103" s="2"/>
      <c r="AF103" s="2"/>
      <c r="AG103" s="2"/>
    </row>
    <row r="104" spans="1:33" ht="15.75" hidden="1" customHeight="1">
      <c r="A104" s="107"/>
      <c r="C104" s="176" t="s">
        <v>20</v>
      </c>
      <c r="D104" s="2"/>
      <c r="E104" s="65" t="s">
        <v>225</v>
      </c>
      <c r="F104" s="2"/>
      <c r="G104" s="65" t="s">
        <v>226</v>
      </c>
      <c r="H104" s="2"/>
      <c r="I104" s="65" t="s">
        <v>143</v>
      </c>
      <c r="J104" s="2"/>
      <c r="K104" s="2"/>
      <c r="L104" s="2"/>
      <c r="P104" s="2"/>
      <c r="Q104" s="2"/>
      <c r="R104" s="2"/>
      <c r="S104" s="2"/>
      <c r="T104" s="2"/>
      <c r="V104" s="2"/>
      <c r="X104" s="2"/>
      <c r="Z104" s="2"/>
      <c r="AB104" s="2"/>
      <c r="AE104" s="2"/>
      <c r="AF104" s="2"/>
      <c r="AG104" s="2"/>
    </row>
    <row r="105" spans="1:33" ht="15.75" hidden="1" customHeight="1">
      <c r="A105" s="107"/>
      <c r="C105" s="176" t="s">
        <v>21</v>
      </c>
      <c r="D105" s="2"/>
      <c r="E105" s="65" t="s">
        <v>227</v>
      </c>
      <c r="F105" s="2"/>
      <c r="G105" s="177" t="s">
        <v>141</v>
      </c>
      <c r="H105" s="2"/>
      <c r="I105" s="2"/>
      <c r="J105" s="2"/>
      <c r="K105" s="2"/>
      <c r="L105" s="2"/>
      <c r="P105" s="2"/>
      <c r="Q105" s="2"/>
      <c r="R105" s="2"/>
      <c r="S105" s="2"/>
      <c r="T105" s="2"/>
      <c r="V105" s="2"/>
      <c r="X105" s="2"/>
      <c r="Z105" s="2"/>
      <c r="AB105" s="2"/>
      <c r="AE105" s="2"/>
      <c r="AF105" s="2"/>
      <c r="AG105" s="2"/>
    </row>
    <row r="106" spans="1:33" ht="15.75" hidden="1" customHeight="1">
      <c r="A106" s="107"/>
      <c r="C106" s="176" t="s">
        <v>22</v>
      </c>
      <c r="D106" s="2"/>
      <c r="E106" s="65" t="s">
        <v>228</v>
      </c>
      <c r="F106" s="2"/>
      <c r="G106" s="2"/>
      <c r="H106" s="2"/>
      <c r="I106" s="173" t="s">
        <v>104</v>
      </c>
      <c r="J106" s="2"/>
      <c r="K106" s="2"/>
      <c r="L106" s="2"/>
      <c r="P106" s="2"/>
      <c r="Q106" s="2"/>
      <c r="R106" s="2"/>
      <c r="S106" s="2"/>
      <c r="T106" s="2"/>
      <c r="V106" s="2"/>
      <c r="X106" s="2"/>
      <c r="Z106" s="2"/>
      <c r="AB106" s="2"/>
      <c r="AE106" s="2"/>
      <c r="AF106" s="2"/>
      <c r="AG106" s="2"/>
    </row>
    <row r="107" spans="1:33" ht="15.75" hidden="1" customHeight="1">
      <c r="A107" s="107"/>
      <c r="C107" s="176" t="s">
        <v>23</v>
      </c>
      <c r="D107" s="2"/>
      <c r="E107" s="65" t="s">
        <v>229</v>
      </c>
      <c r="F107" s="2"/>
      <c r="G107" s="175" t="s">
        <v>230</v>
      </c>
      <c r="H107" s="2"/>
      <c r="I107" s="65" t="s">
        <v>158</v>
      </c>
      <c r="J107" s="2"/>
      <c r="K107" s="2"/>
      <c r="L107" s="2"/>
      <c r="P107" s="2"/>
      <c r="Q107" s="2"/>
      <c r="R107" s="2"/>
      <c r="S107" s="2"/>
      <c r="T107" s="2"/>
      <c r="V107" s="2"/>
      <c r="X107" s="2"/>
      <c r="Z107" s="2"/>
      <c r="AB107" s="2"/>
      <c r="AE107" s="2"/>
      <c r="AF107" s="2"/>
      <c r="AG107" s="2"/>
    </row>
    <row r="108" spans="1:33" ht="15.75" hidden="1" customHeight="1">
      <c r="A108" s="107"/>
      <c r="C108" s="176" t="s">
        <v>344</v>
      </c>
      <c r="D108" s="2"/>
      <c r="E108" s="65" t="s">
        <v>121</v>
      </c>
      <c r="F108" s="2"/>
      <c r="G108" s="65" t="s">
        <v>231</v>
      </c>
      <c r="H108" s="2"/>
      <c r="I108" s="65" t="s">
        <v>131</v>
      </c>
      <c r="J108" s="2"/>
      <c r="K108" s="2"/>
      <c r="L108" s="2"/>
      <c r="P108" s="2"/>
      <c r="Q108" s="2"/>
      <c r="R108" s="2"/>
      <c r="S108" s="2"/>
      <c r="T108" s="2"/>
      <c r="V108" s="2"/>
      <c r="X108" s="2"/>
      <c r="Z108" s="2"/>
      <c r="AB108" s="2"/>
      <c r="AE108" s="2"/>
      <c r="AF108" s="2"/>
      <c r="AG108" s="2"/>
    </row>
    <row r="109" spans="1:33" ht="15.75" hidden="1" customHeight="1">
      <c r="A109" s="107"/>
      <c r="C109" s="176" t="s">
        <v>26</v>
      </c>
      <c r="D109" s="2"/>
      <c r="E109" s="65" t="s">
        <v>146</v>
      </c>
      <c r="F109" s="2"/>
      <c r="G109" s="65" t="s">
        <v>232</v>
      </c>
      <c r="H109" s="2"/>
      <c r="I109" s="2"/>
      <c r="J109" s="2"/>
      <c r="K109" s="2"/>
      <c r="L109" s="2"/>
      <c r="P109" s="2"/>
      <c r="Q109" s="2"/>
      <c r="R109" s="2"/>
      <c r="S109" s="2"/>
      <c r="T109" s="2"/>
      <c r="V109" s="2"/>
      <c r="X109" s="2"/>
      <c r="Z109" s="2"/>
      <c r="AB109" s="2"/>
      <c r="AE109" s="2"/>
      <c r="AF109" s="2"/>
      <c r="AG109" s="2"/>
    </row>
    <row r="110" spans="1:33" ht="15.75" hidden="1" customHeight="1">
      <c r="A110" s="107"/>
      <c r="C110" s="176" t="s">
        <v>27</v>
      </c>
      <c r="D110" s="2"/>
      <c r="E110" s="65" t="s">
        <v>233</v>
      </c>
      <c r="F110" s="2"/>
      <c r="G110" s="65" t="s">
        <v>127</v>
      </c>
      <c r="H110" s="2"/>
      <c r="I110" s="178" t="s">
        <v>234</v>
      </c>
      <c r="J110" s="2"/>
      <c r="K110" s="2"/>
      <c r="L110" s="2"/>
      <c r="P110" s="2"/>
      <c r="Q110" s="2"/>
      <c r="R110" s="2"/>
      <c r="S110" s="2"/>
      <c r="T110" s="2"/>
      <c r="V110" s="2"/>
      <c r="X110" s="2"/>
      <c r="Z110" s="2"/>
      <c r="AB110" s="2"/>
      <c r="AE110" s="2"/>
      <c r="AF110" s="2"/>
      <c r="AG110" s="2"/>
    </row>
    <row r="111" spans="1:33" ht="15.75" hidden="1" customHeight="1">
      <c r="A111" s="107"/>
      <c r="C111" s="176" t="s">
        <v>25</v>
      </c>
      <c r="D111" s="2"/>
      <c r="E111" s="65" t="s">
        <v>235</v>
      </c>
      <c r="F111" s="2"/>
      <c r="G111" s="65" t="s">
        <v>200</v>
      </c>
      <c r="H111" s="2"/>
      <c r="I111" s="179">
        <v>15</v>
      </c>
      <c r="J111" s="180">
        <v>30</v>
      </c>
      <c r="K111" s="2"/>
      <c r="L111" s="2"/>
      <c r="P111" s="2"/>
      <c r="Q111" s="2"/>
      <c r="R111" s="2"/>
      <c r="S111" s="2"/>
      <c r="T111" s="2"/>
      <c r="V111" s="2"/>
      <c r="X111" s="2"/>
      <c r="Z111" s="2"/>
      <c r="AB111" s="2"/>
      <c r="AE111" s="2"/>
      <c r="AF111" s="2"/>
      <c r="AG111" s="2"/>
    </row>
    <row r="112" spans="1:33" ht="15.75" hidden="1" customHeight="1">
      <c r="A112" s="107"/>
      <c r="C112" s="176" t="s">
        <v>28</v>
      </c>
      <c r="D112" s="2"/>
      <c r="E112" s="65" t="s">
        <v>236</v>
      </c>
      <c r="F112" s="2"/>
      <c r="G112" s="65" t="s">
        <v>142</v>
      </c>
      <c r="H112" s="2"/>
      <c r="I112" s="179">
        <v>0</v>
      </c>
      <c r="J112" s="180">
        <v>0</v>
      </c>
      <c r="K112" s="2"/>
      <c r="L112" s="2"/>
      <c r="P112" s="2"/>
      <c r="Q112" s="2"/>
      <c r="R112" s="2"/>
      <c r="S112" s="2"/>
      <c r="T112" s="2"/>
      <c r="V112" s="2"/>
      <c r="X112" s="2"/>
      <c r="Z112" s="2"/>
      <c r="AB112" s="2"/>
      <c r="AE112" s="2"/>
      <c r="AF112" s="2"/>
      <c r="AG112" s="2"/>
    </row>
    <row r="113" spans="1:33" ht="15.75" hidden="1" customHeight="1">
      <c r="A113" s="107"/>
      <c r="C113" s="176" t="s">
        <v>29</v>
      </c>
      <c r="D113" s="2"/>
      <c r="E113" s="65" t="s">
        <v>237</v>
      </c>
      <c r="F113" s="2"/>
      <c r="G113" s="65" t="s">
        <v>238</v>
      </c>
      <c r="H113" s="2"/>
      <c r="I113" s="181">
        <v>10</v>
      </c>
      <c r="J113" s="2"/>
      <c r="K113" s="2"/>
      <c r="L113" s="2"/>
      <c r="P113" s="2"/>
      <c r="Q113" s="2"/>
      <c r="R113" s="2"/>
      <c r="S113" s="2"/>
      <c r="T113" s="2"/>
      <c r="V113" s="2"/>
      <c r="X113" s="2"/>
      <c r="Z113" s="2"/>
      <c r="AB113" s="2"/>
      <c r="AE113" s="2"/>
      <c r="AF113" s="2"/>
      <c r="AG113" s="2"/>
    </row>
    <row r="114" spans="1:33" ht="15.75" hidden="1" customHeight="1">
      <c r="A114" s="107"/>
      <c r="C114" s="176" t="s">
        <v>30</v>
      </c>
      <c r="D114" s="2"/>
      <c r="E114" s="65" t="s">
        <v>239</v>
      </c>
      <c r="F114" s="2"/>
      <c r="G114" s="65" t="s">
        <v>140</v>
      </c>
      <c r="H114" s="2"/>
      <c r="I114" s="182">
        <v>5</v>
      </c>
      <c r="J114" s="2"/>
      <c r="K114" s="2"/>
      <c r="L114" s="2"/>
      <c r="P114" s="2"/>
      <c r="Q114" s="2"/>
      <c r="R114" s="2"/>
      <c r="S114" s="2"/>
      <c r="T114" s="2"/>
      <c r="V114" s="2"/>
      <c r="X114" s="2"/>
      <c r="Z114" s="2"/>
      <c r="AB114" s="2"/>
      <c r="AE114" s="2"/>
      <c r="AF114" s="2"/>
      <c r="AG114" s="2"/>
    </row>
    <row r="115" spans="1:33" ht="15.75" hidden="1" customHeight="1">
      <c r="A115" s="107"/>
      <c r="C115" s="2"/>
      <c r="D115" s="2"/>
      <c r="E115" s="65" t="s">
        <v>240</v>
      </c>
      <c r="F115" s="2"/>
      <c r="G115" s="65" t="s">
        <v>241</v>
      </c>
      <c r="H115" s="2"/>
      <c r="I115" s="181">
        <v>0</v>
      </c>
      <c r="J115" s="2"/>
      <c r="K115" s="2"/>
      <c r="L115" s="2"/>
      <c r="P115" s="2"/>
      <c r="Q115" s="2"/>
      <c r="R115" s="2"/>
      <c r="S115" s="2"/>
      <c r="T115" s="2"/>
      <c r="V115" s="2"/>
      <c r="X115" s="2"/>
      <c r="Z115" s="2"/>
      <c r="AB115" s="2"/>
      <c r="AE115" s="2"/>
      <c r="AF115" s="2"/>
      <c r="AG115" s="2"/>
    </row>
    <row r="116" spans="1:33" ht="15.75" hidden="1" customHeight="1">
      <c r="A116" s="107"/>
      <c r="C116" s="172" t="s">
        <v>242</v>
      </c>
      <c r="D116" s="2"/>
      <c r="E116" s="65" t="s">
        <v>243</v>
      </c>
      <c r="F116" s="2"/>
      <c r="G116" s="65" t="s">
        <v>244</v>
      </c>
      <c r="H116" s="2"/>
      <c r="I116" s="2"/>
      <c r="J116" s="2"/>
      <c r="K116" s="2"/>
      <c r="L116" s="2"/>
      <c r="P116" s="2"/>
      <c r="Q116" s="2"/>
      <c r="R116" s="2"/>
      <c r="S116" s="2"/>
      <c r="T116" s="2"/>
      <c r="V116" s="2"/>
      <c r="X116" s="2"/>
      <c r="Z116" s="2"/>
      <c r="AB116" s="2"/>
      <c r="AE116" s="2"/>
      <c r="AF116" s="2"/>
      <c r="AG116" s="2"/>
    </row>
    <row r="117" spans="1:33" ht="15.75" hidden="1" customHeight="1">
      <c r="A117" s="107"/>
      <c r="C117" s="176" t="s">
        <v>6</v>
      </c>
      <c r="D117" s="2"/>
      <c r="E117" s="65" t="s">
        <v>245</v>
      </c>
      <c r="F117" s="2"/>
      <c r="G117" s="65" t="s">
        <v>246</v>
      </c>
      <c r="H117" s="2"/>
      <c r="I117" s="175" t="s">
        <v>247</v>
      </c>
      <c r="J117" s="2"/>
      <c r="K117" s="2"/>
      <c r="L117" s="2"/>
      <c r="P117" s="2"/>
      <c r="Q117" s="2"/>
      <c r="R117" s="2"/>
      <c r="S117" s="2"/>
      <c r="T117" s="2"/>
      <c r="V117" s="2"/>
      <c r="X117" s="2"/>
      <c r="Z117" s="2"/>
      <c r="AB117" s="2"/>
      <c r="AE117" s="2"/>
      <c r="AF117" s="2"/>
      <c r="AG117" s="2"/>
    </row>
    <row r="118" spans="1:33" ht="15.75" hidden="1" customHeight="1">
      <c r="A118" s="107"/>
      <c r="C118" s="176" t="s">
        <v>248</v>
      </c>
      <c r="D118" s="2"/>
      <c r="E118" s="65" t="s">
        <v>210</v>
      </c>
      <c r="F118" s="2"/>
      <c r="G118" s="2"/>
      <c r="H118" s="2"/>
      <c r="I118" s="65" t="s">
        <v>139</v>
      </c>
      <c r="J118" s="2"/>
      <c r="K118" s="2"/>
      <c r="L118" s="2"/>
      <c r="P118" s="2"/>
      <c r="Q118" s="2"/>
      <c r="R118" s="2"/>
      <c r="S118" s="2"/>
      <c r="T118" s="2"/>
      <c r="V118" s="2"/>
      <c r="X118" s="2"/>
      <c r="Z118" s="2"/>
      <c r="AB118" s="2"/>
      <c r="AE118" s="2"/>
      <c r="AF118" s="2"/>
      <c r="AG118" s="2"/>
    </row>
    <row r="119" spans="1:33" ht="15.75" hidden="1" customHeight="1">
      <c r="A119" s="107"/>
      <c r="C119" s="176" t="s">
        <v>9</v>
      </c>
      <c r="D119" s="2"/>
      <c r="E119" s="2"/>
      <c r="F119" s="2"/>
      <c r="G119" s="2"/>
      <c r="H119" s="2"/>
      <c r="I119" s="65" t="s">
        <v>249</v>
      </c>
      <c r="J119" s="2"/>
      <c r="K119" s="2"/>
      <c r="L119" s="2"/>
      <c r="P119" s="2"/>
      <c r="Q119" s="2"/>
      <c r="R119" s="2"/>
      <c r="S119" s="2"/>
      <c r="T119" s="2"/>
      <c r="V119" s="2"/>
      <c r="X119" s="2"/>
      <c r="Z119" s="2"/>
      <c r="AB119" s="2"/>
      <c r="AE119" s="2"/>
      <c r="AF119" s="2"/>
      <c r="AG119" s="2"/>
    </row>
    <row r="120" spans="1:33" ht="15.75" hidden="1" customHeight="1">
      <c r="A120" s="107"/>
      <c r="C120" s="176" t="s">
        <v>250</v>
      </c>
      <c r="D120" s="2"/>
      <c r="E120" s="178" t="s">
        <v>251</v>
      </c>
      <c r="F120" s="2"/>
      <c r="G120" s="175" t="s">
        <v>116</v>
      </c>
      <c r="H120" s="2"/>
      <c r="I120" s="65" t="s">
        <v>252</v>
      </c>
      <c r="J120" s="2"/>
      <c r="K120" s="2"/>
      <c r="L120" s="2"/>
      <c r="P120" s="2"/>
      <c r="Q120" s="2"/>
      <c r="R120" s="2"/>
      <c r="S120" s="2"/>
      <c r="T120" s="2"/>
      <c r="V120" s="2"/>
      <c r="X120" s="2"/>
      <c r="Z120" s="2"/>
      <c r="AB120" s="2"/>
      <c r="AE120" s="2"/>
      <c r="AF120" s="2"/>
      <c r="AG120" s="2"/>
    </row>
    <row r="121" spans="1:33" ht="15.75" hidden="1" customHeight="1">
      <c r="A121" s="107"/>
      <c r="C121" s="176" t="s">
        <v>12</v>
      </c>
      <c r="D121" s="2"/>
      <c r="E121" s="183" t="s">
        <v>201</v>
      </c>
      <c r="F121" s="2"/>
      <c r="G121" s="65" t="s">
        <v>138</v>
      </c>
      <c r="H121" s="2"/>
      <c r="I121" s="184"/>
      <c r="J121" s="2"/>
      <c r="K121" s="2"/>
      <c r="L121" s="2"/>
      <c r="P121" s="2"/>
      <c r="Q121" s="2"/>
      <c r="R121" s="2"/>
      <c r="S121" s="2"/>
      <c r="T121" s="2"/>
      <c r="V121" s="2"/>
      <c r="X121" s="2"/>
      <c r="Z121" s="2"/>
      <c r="AB121" s="2"/>
      <c r="AE121" s="2"/>
      <c r="AF121" s="2"/>
      <c r="AG121" s="2"/>
    </row>
    <row r="122" spans="1:33" ht="15.75" hidden="1" customHeight="1">
      <c r="A122" s="107"/>
      <c r="C122" s="176" t="s">
        <v>7</v>
      </c>
      <c r="D122" s="2"/>
      <c r="E122" s="183" t="s">
        <v>129</v>
      </c>
      <c r="F122" s="2"/>
      <c r="G122" s="65" t="s">
        <v>253</v>
      </c>
      <c r="H122" s="174"/>
      <c r="I122" s="185" t="s">
        <v>254</v>
      </c>
      <c r="J122" s="2"/>
      <c r="K122" s="2"/>
      <c r="L122" s="2"/>
      <c r="P122" s="2"/>
      <c r="Q122" s="2"/>
      <c r="R122" s="2"/>
      <c r="S122" s="2"/>
      <c r="T122" s="2"/>
      <c r="V122" s="2"/>
      <c r="X122" s="2"/>
      <c r="Z122" s="2"/>
      <c r="AB122" s="2"/>
      <c r="AE122" s="2"/>
      <c r="AF122" s="2"/>
      <c r="AG122" s="2"/>
    </row>
    <row r="123" spans="1:33" ht="15.75" hidden="1" customHeight="1">
      <c r="A123" s="107"/>
      <c r="C123" s="176" t="s">
        <v>255</v>
      </c>
      <c r="D123" s="2"/>
      <c r="E123" s="183" t="s">
        <v>256</v>
      </c>
      <c r="F123" s="2"/>
      <c r="G123" s="65" t="s">
        <v>257</v>
      </c>
      <c r="H123" s="174"/>
      <c r="I123" s="186" t="s">
        <v>238</v>
      </c>
      <c r="J123" s="2"/>
      <c r="K123" s="2"/>
      <c r="L123" s="2"/>
      <c r="P123" s="2"/>
      <c r="Q123" s="2"/>
      <c r="R123" s="2"/>
      <c r="S123" s="2"/>
      <c r="T123" s="2"/>
      <c r="V123" s="2"/>
      <c r="X123" s="2"/>
      <c r="Z123" s="2"/>
      <c r="AB123" s="2"/>
      <c r="AE123" s="2"/>
      <c r="AF123" s="2"/>
      <c r="AG123" s="2"/>
    </row>
    <row r="124" spans="1:33" ht="15.75" hidden="1" customHeight="1">
      <c r="A124" s="107"/>
      <c r="C124" s="176" t="s">
        <v>258</v>
      </c>
      <c r="D124" s="2"/>
      <c r="E124" s="2"/>
      <c r="F124" s="2"/>
      <c r="G124" s="2"/>
      <c r="H124" s="174"/>
      <c r="I124" s="65" t="s">
        <v>140</v>
      </c>
      <c r="J124" s="2"/>
      <c r="K124" s="2"/>
      <c r="L124" s="2"/>
      <c r="P124" s="2"/>
      <c r="Q124" s="2"/>
      <c r="R124" s="2"/>
      <c r="S124" s="2"/>
      <c r="T124" s="2"/>
      <c r="V124" s="2"/>
      <c r="X124" s="2"/>
      <c r="Z124" s="2"/>
      <c r="AB124" s="2"/>
      <c r="AE124" s="2"/>
      <c r="AF124" s="2"/>
      <c r="AG124" s="2"/>
    </row>
    <row r="125" spans="1:33" ht="15.75" hidden="1" customHeight="1">
      <c r="A125" s="107"/>
      <c r="C125" s="176" t="s">
        <v>14</v>
      </c>
      <c r="D125" s="2"/>
      <c r="E125" s="2"/>
      <c r="F125" s="2"/>
      <c r="G125" s="2"/>
      <c r="H125" s="2"/>
      <c r="I125" s="2"/>
      <c r="J125" s="2"/>
      <c r="K125" s="2"/>
      <c r="L125" s="2"/>
      <c r="P125" s="2"/>
      <c r="Q125" s="2"/>
      <c r="R125" s="2"/>
      <c r="S125" s="2"/>
      <c r="T125" s="2"/>
      <c r="V125" s="2"/>
      <c r="X125" s="2"/>
      <c r="Z125" s="2"/>
      <c r="AB125" s="2"/>
      <c r="AE125" s="2"/>
      <c r="AF125" s="2"/>
      <c r="AG125" s="2"/>
    </row>
    <row r="126" spans="1:33" ht="15.75" hidden="1" customHeight="1">
      <c r="A126" s="107"/>
      <c r="C126" s="176" t="s">
        <v>259</v>
      </c>
      <c r="D126" s="2"/>
      <c r="E126" s="2"/>
      <c r="F126" s="2"/>
      <c r="G126" s="2"/>
      <c r="H126" s="2"/>
      <c r="I126" s="2"/>
      <c r="J126" s="2"/>
      <c r="K126" s="2"/>
      <c r="L126" s="2"/>
      <c r="P126" s="2"/>
      <c r="Q126" s="2"/>
      <c r="R126" s="2"/>
      <c r="S126" s="2"/>
      <c r="T126" s="2"/>
      <c r="V126" s="2"/>
      <c r="X126" s="2"/>
      <c r="Z126" s="2"/>
      <c r="AB126" s="2"/>
      <c r="AE126" s="2"/>
      <c r="AF126" s="2"/>
      <c r="AG126" s="2"/>
    </row>
    <row r="127" spans="1:33" ht="15.75" hidden="1" customHeight="1">
      <c r="A127" s="107"/>
      <c r="C127" s="176" t="s">
        <v>198</v>
      </c>
      <c r="D127" s="2"/>
      <c r="E127" s="2"/>
      <c r="F127" s="2"/>
      <c r="G127" s="2"/>
      <c r="H127" s="2"/>
      <c r="I127" s="2"/>
      <c r="J127" s="2"/>
      <c r="K127" s="2"/>
      <c r="L127" s="2"/>
      <c r="P127" s="2"/>
      <c r="Q127" s="2"/>
      <c r="R127" s="2"/>
      <c r="S127" s="2"/>
      <c r="T127" s="2"/>
      <c r="V127" s="2"/>
      <c r="X127" s="2"/>
      <c r="Z127" s="2"/>
      <c r="AB127" s="2"/>
      <c r="AE127" s="2"/>
      <c r="AF127" s="2"/>
      <c r="AG127" s="2"/>
    </row>
    <row r="128" spans="1:33" ht="15.75" hidden="1" customHeight="1">
      <c r="A128" s="107"/>
      <c r="C128" s="176" t="s">
        <v>260</v>
      </c>
      <c r="D128" s="2"/>
      <c r="E128" s="2"/>
      <c r="F128" s="2"/>
      <c r="G128" s="2"/>
      <c r="H128" s="2"/>
      <c r="I128" s="2"/>
      <c r="J128" s="2"/>
      <c r="K128" s="2"/>
      <c r="L128" s="2"/>
      <c r="P128" s="2"/>
      <c r="Q128" s="2"/>
      <c r="R128" s="2"/>
      <c r="S128" s="2"/>
      <c r="T128" s="2"/>
      <c r="V128" s="2"/>
      <c r="X128" s="2"/>
      <c r="Z128" s="2"/>
      <c r="AB128" s="2"/>
      <c r="AE128" s="2"/>
      <c r="AF128" s="2"/>
      <c r="AG128" s="2"/>
    </row>
    <row r="129" spans="1:33" ht="15.75" hidden="1" customHeight="1">
      <c r="A129" s="107"/>
      <c r="C129" s="176" t="s">
        <v>15</v>
      </c>
      <c r="D129" s="2"/>
      <c r="E129" s="2"/>
      <c r="F129" s="2"/>
      <c r="G129" s="2"/>
      <c r="H129" s="2"/>
      <c r="I129" s="2"/>
      <c r="J129" s="2"/>
      <c r="K129" s="2"/>
      <c r="L129" s="2"/>
      <c r="P129" s="2"/>
      <c r="Q129" s="2"/>
      <c r="R129" s="2"/>
      <c r="S129" s="2"/>
      <c r="T129" s="2"/>
      <c r="V129" s="2"/>
      <c r="X129" s="2"/>
      <c r="Z129" s="2"/>
      <c r="AB129" s="2"/>
      <c r="AE129" s="2"/>
      <c r="AF129" s="2"/>
      <c r="AG129" s="2"/>
    </row>
    <row r="130" spans="1:33" ht="15.75" customHeight="1">
      <c r="A130" s="107"/>
      <c r="C130" s="2"/>
      <c r="D130" s="2"/>
      <c r="E130" s="2"/>
      <c r="F130" s="2"/>
      <c r="G130" s="2"/>
      <c r="H130" s="2"/>
      <c r="I130" s="2"/>
      <c r="J130" s="2"/>
      <c r="K130" s="2"/>
      <c r="L130" s="2"/>
      <c r="P130" s="2"/>
      <c r="Q130" s="2"/>
      <c r="R130" s="2"/>
      <c r="S130" s="2"/>
      <c r="T130" s="2"/>
      <c r="V130" s="2"/>
      <c r="X130" s="2"/>
      <c r="Z130" s="2"/>
      <c r="AB130" s="2"/>
      <c r="AE130" s="2"/>
      <c r="AF130" s="2"/>
      <c r="AG130" s="2"/>
    </row>
    <row r="131" spans="1:33" ht="15.75" customHeight="1">
      <c r="A131" s="107"/>
      <c r="C131" s="2"/>
      <c r="D131" s="2"/>
      <c r="E131" s="2"/>
      <c r="F131" s="2"/>
      <c r="G131" s="2"/>
      <c r="H131" s="2"/>
      <c r="I131" s="2"/>
      <c r="J131" s="2"/>
      <c r="K131" s="2"/>
      <c r="L131" s="2"/>
      <c r="P131" s="2"/>
      <c r="Q131" s="2"/>
      <c r="R131" s="2"/>
      <c r="S131" s="2"/>
      <c r="T131" s="2"/>
      <c r="V131" s="2"/>
      <c r="X131" s="2"/>
      <c r="Z131" s="2"/>
      <c r="AB131" s="2"/>
      <c r="AE131" s="2"/>
      <c r="AF131" s="2"/>
      <c r="AG131" s="2"/>
    </row>
    <row r="132" spans="1:33" ht="15.75" customHeight="1">
      <c r="A132" s="107"/>
      <c r="F132" s="2"/>
      <c r="L132" s="2"/>
      <c r="P132" s="2"/>
      <c r="Q132" s="2"/>
      <c r="R132" s="2"/>
      <c r="S132" s="2"/>
      <c r="T132" s="2"/>
      <c r="V132" s="2"/>
      <c r="X132" s="2"/>
      <c r="Z132" s="2"/>
      <c r="AB132" s="2"/>
      <c r="AE132" s="2"/>
      <c r="AF132" s="2"/>
      <c r="AG132" s="2"/>
    </row>
    <row r="133" spans="1:33" ht="15.75" customHeight="1">
      <c r="A133" s="107"/>
      <c r="F133" s="2"/>
      <c r="L133" s="2"/>
      <c r="P133" s="2"/>
      <c r="Q133" s="2"/>
      <c r="R133" s="2"/>
      <c r="S133" s="2"/>
      <c r="T133" s="2"/>
      <c r="V133" s="2"/>
      <c r="X133" s="2"/>
      <c r="Z133" s="2"/>
      <c r="AB133" s="2"/>
      <c r="AE133" s="2"/>
      <c r="AF133" s="2"/>
      <c r="AG133" s="2"/>
    </row>
    <row r="134" spans="1:33" ht="15.75" customHeight="1">
      <c r="A134" s="107"/>
      <c r="F134" s="2"/>
      <c r="L134" s="2"/>
      <c r="P134" s="2"/>
      <c r="Q134" s="2"/>
      <c r="R134" s="2"/>
      <c r="S134" s="2"/>
      <c r="T134" s="2"/>
      <c r="V134" s="2"/>
      <c r="X134" s="2"/>
      <c r="Z134" s="2"/>
      <c r="AB134" s="2"/>
      <c r="AE134" s="2"/>
      <c r="AF134" s="2"/>
      <c r="AG134" s="2"/>
    </row>
    <row r="135" spans="1:33" ht="15.75" customHeight="1">
      <c r="A135" s="107"/>
      <c r="F135" s="2"/>
      <c r="L135" s="2"/>
      <c r="P135" s="2"/>
      <c r="Q135" s="2"/>
      <c r="R135" s="2"/>
      <c r="S135" s="2"/>
      <c r="T135" s="2"/>
      <c r="V135" s="2"/>
      <c r="X135" s="2"/>
      <c r="Z135" s="2"/>
      <c r="AB135" s="2"/>
      <c r="AE135" s="2"/>
      <c r="AF135" s="2"/>
      <c r="AG135" s="2"/>
    </row>
    <row r="136" spans="1:33" ht="15.75" customHeight="1">
      <c r="A136" s="107"/>
      <c r="F136" s="2"/>
      <c r="L136" s="2"/>
      <c r="P136" s="2"/>
      <c r="Q136" s="2"/>
      <c r="R136" s="2"/>
      <c r="S136" s="2"/>
      <c r="T136" s="2"/>
      <c r="V136" s="2"/>
      <c r="X136" s="2"/>
      <c r="Z136" s="2"/>
      <c r="AB136" s="2"/>
      <c r="AE136" s="2"/>
      <c r="AF136" s="2"/>
      <c r="AG136" s="2"/>
    </row>
    <row r="137" spans="1:33" ht="15.75" customHeight="1">
      <c r="A137" s="107"/>
      <c r="F137" s="2"/>
      <c r="L137" s="2"/>
      <c r="P137" s="2"/>
      <c r="Q137" s="2"/>
      <c r="R137" s="2"/>
      <c r="S137" s="2"/>
      <c r="T137" s="2"/>
      <c r="V137" s="2"/>
      <c r="X137" s="2"/>
      <c r="Z137" s="2"/>
      <c r="AB137" s="2"/>
      <c r="AE137" s="2"/>
      <c r="AF137" s="2"/>
      <c r="AG137" s="2"/>
    </row>
    <row r="138" spans="1:33" ht="15.75" customHeight="1">
      <c r="A138" s="107"/>
      <c r="F138" s="2"/>
      <c r="L138" s="2"/>
      <c r="P138" s="2"/>
      <c r="Q138" s="2"/>
      <c r="R138" s="2"/>
      <c r="S138" s="2"/>
      <c r="T138" s="2"/>
      <c r="V138" s="2"/>
      <c r="X138" s="2"/>
      <c r="Z138" s="2"/>
      <c r="AB138" s="2"/>
      <c r="AE138" s="2"/>
      <c r="AF138" s="2"/>
      <c r="AG138" s="2"/>
    </row>
    <row r="139" spans="1:33" ht="15.75" customHeight="1">
      <c r="A139" s="107"/>
      <c r="F139" s="2"/>
      <c r="L139" s="2"/>
      <c r="P139" s="2"/>
      <c r="Q139" s="2"/>
      <c r="R139" s="2"/>
      <c r="S139" s="2"/>
      <c r="T139" s="2"/>
      <c r="V139" s="2"/>
      <c r="X139" s="2"/>
      <c r="Z139" s="2"/>
      <c r="AB139" s="2"/>
      <c r="AE139" s="2"/>
      <c r="AF139" s="2"/>
      <c r="AG139" s="2"/>
    </row>
    <row r="140" spans="1:33" ht="15.75" customHeight="1">
      <c r="A140" s="107"/>
      <c r="F140" s="2"/>
      <c r="L140" s="2"/>
      <c r="P140" s="2"/>
      <c r="Q140" s="2"/>
      <c r="R140" s="2"/>
      <c r="S140" s="2"/>
      <c r="T140" s="2"/>
      <c r="V140" s="2"/>
      <c r="X140" s="2"/>
      <c r="Z140" s="2"/>
      <c r="AB140" s="2"/>
      <c r="AE140" s="2"/>
      <c r="AF140" s="2"/>
      <c r="AG140" s="2"/>
    </row>
    <row r="141" spans="1:33" ht="15.75" customHeight="1">
      <c r="A141" s="107"/>
      <c r="F141" s="2"/>
      <c r="L141" s="2"/>
      <c r="P141" s="2"/>
      <c r="Q141" s="2"/>
      <c r="R141" s="2"/>
      <c r="S141" s="2"/>
      <c r="T141" s="2"/>
      <c r="V141" s="2"/>
      <c r="X141" s="2"/>
      <c r="Z141" s="2"/>
      <c r="AB141" s="2"/>
      <c r="AE141" s="2"/>
      <c r="AF141" s="2"/>
      <c r="AG141" s="2"/>
    </row>
    <row r="142" spans="1:33" ht="15.75" customHeight="1">
      <c r="A142" s="107"/>
      <c r="F142" s="2"/>
      <c r="L142" s="2"/>
      <c r="P142" s="2"/>
      <c r="Q142" s="2"/>
      <c r="R142" s="2"/>
      <c r="S142" s="2"/>
      <c r="T142" s="2"/>
      <c r="V142" s="2"/>
      <c r="X142" s="2"/>
      <c r="Z142" s="2"/>
      <c r="AB142" s="2"/>
      <c r="AE142" s="2"/>
      <c r="AF142" s="2"/>
      <c r="AG142" s="2"/>
    </row>
    <row r="143" spans="1:33" ht="15.75" customHeight="1">
      <c r="A143" s="107"/>
      <c r="F143" s="2"/>
      <c r="L143" s="2"/>
      <c r="P143" s="2"/>
      <c r="Q143" s="2"/>
      <c r="R143" s="2"/>
      <c r="S143" s="2"/>
      <c r="T143" s="2"/>
      <c r="V143" s="2"/>
      <c r="X143" s="2"/>
      <c r="Z143" s="2"/>
      <c r="AB143" s="2"/>
      <c r="AE143" s="2"/>
      <c r="AF143" s="2"/>
      <c r="AG143" s="2"/>
    </row>
    <row r="144" spans="1:33" ht="15.75" customHeight="1">
      <c r="A144" s="107"/>
      <c r="F144" s="2"/>
      <c r="L144" s="2"/>
      <c r="P144" s="2"/>
      <c r="Q144" s="2"/>
      <c r="R144" s="2"/>
      <c r="S144" s="2"/>
      <c r="T144" s="2"/>
      <c r="V144" s="2"/>
      <c r="X144" s="2"/>
      <c r="Z144" s="2"/>
      <c r="AB144" s="2"/>
      <c r="AE144" s="2"/>
      <c r="AF144" s="2"/>
      <c r="AG144" s="2"/>
    </row>
    <row r="145" spans="1:33" ht="15.75" customHeight="1">
      <c r="A145" s="107"/>
      <c r="F145" s="2"/>
      <c r="L145" s="2"/>
      <c r="P145" s="2"/>
      <c r="Q145" s="2"/>
      <c r="R145" s="2"/>
      <c r="S145" s="2"/>
      <c r="T145" s="2"/>
      <c r="V145" s="2"/>
      <c r="X145" s="2"/>
      <c r="Z145" s="2"/>
      <c r="AB145" s="2"/>
      <c r="AE145" s="2"/>
      <c r="AF145" s="2"/>
      <c r="AG145" s="2"/>
    </row>
    <row r="146" spans="1:33" ht="15.75" customHeight="1">
      <c r="A146" s="107"/>
      <c r="F146" s="2"/>
      <c r="L146" s="2"/>
      <c r="P146" s="2"/>
      <c r="Q146" s="2"/>
      <c r="R146" s="2"/>
      <c r="S146" s="2"/>
      <c r="T146" s="2"/>
      <c r="V146" s="2"/>
      <c r="X146" s="2"/>
      <c r="Z146" s="2"/>
      <c r="AB146" s="2"/>
      <c r="AE146" s="2"/>
      <c r="AF146" s="2"/>
      <c r="AG146" s="2"/>
    </row>
    <row r="147" spans="1:33" ht="15.75" customHeight="1">
      <c r="A147" s="107"/>
      <c r="F147" s="2"/>
      <c r="L147" s="2"/>
      <c r="P147" s="2"/>
      <c r="Q147" s="2"/>
      <c r="R147" s="2"/>
      <c r="S147" s="2"/>
      <c r="T147" s="2"/>
      <c r="V147" s="2"/>
      <c r="X147" s="2"/>
      <c r="Z147" s="2"/>
      <c r="AB147" s="2"/>
      <c r="AE147" s="2"/>
      <c r="AF147" s="2"/>
      <c r="AG147" s="2"/>
    </row>
    <row r="148" spans="1:33" ht="15.75" customHeight="1">
      <c r="A148" s="107"/>
      <c r="F148" s="2"/>
      <c r="L148" s="2"/>
      <c r="P148" s="2"/>
      <c r="Q148" s="2"/>
      <c r="R148" s="2"/>
      <c r="S148" s="2"/>
      <c r="T148" s="2"/>
      <c r="V148" s="2"/>
      <c r="X148" s="2"/>
      <c r="Z148" s="2"/>
      <c r="AB148" s="2"/>
      <c r="AE148" s="2"/>
      <c r="AF148" s="2"/>
      <c r="AG148" s="2"/>
    </row>
    <row r="149" spans="1:33" ht="15.75" customHeight="1">
      <c r="A149" s="107"/>
      <c r="F149" s="2"/>
      <c r="L149" s="2"/>
      <c r="P149" s="2"/>
      <c r="Q149" s="2"/>
      <c r="R149" s="2"/>
      <c r="S149" s="2"/>
      <c r="T149" s="2"/>
      <c r="V149" s="2"/>
      <c r="X149" s="2"/>
      <c r="Z149" s="2"/>
      <c r="AB149" s="2"/>
      <c r="AE149" s="2"/>
      <c r="AF149" s="2"/>
      <c r="AG149" s="2"/>
    </row>
    <row r="150" spans="1:33" ht="15.75" customHeight="1">
      <c r="A150" s="107"/>
      <c r="E150" s="126" t="s">
        <v>261</v>
      </c>
      <c r="F150" s="127">
        <f>COUNTIF(AK17:AK100, "Zona de Riesgo Alta")</f>
        <v>3</v>
      </c>
      <c r="L150" s="2"/>
      <c r="P150" s="2"/>
      <c r="Q150" s="2"/>
      <c r="R150" s="2"/>
      <c r="S150" s="2"/>
      <c r="T150" s="2"/>
      <c r="V150" s="2"/>
      <c r="X150" s="2"/>
      <c r="Z150" s="2"/>
      <c r="AB150" s="2"/>
      <c r="AE150" s="2"/>
      <c r="AF150" s="2"/>
      <c r="AG150" s="2"/>
    </row>
    <row r="151" spans="1:33" ht="15.75" customHeight="1">
      <c r="A151" s="107"/>
      <c r="E151" s="126" t="s">
        <v>262</v>
      </c>
      <c r="F151" s="127">
        <f>COUNTIF(AK17:AK100, "Zona de Riesgo Alta")</f>
        <v>3</v>
      </c>
      <c r="L151" s="2"/>
      <c r="P151" s="2"/>
      <c r="Q151" s="2"/>
      <c r="R151" s="2"/>
      <c r="S151" s="2"/>
      <c r="T151" s="2"/>
      <c r="V151" s="2"/>
      <c r="X151" s="2"/>
      <c r="Z151" s="2"/>
      <c r="AB151" s="2"/>
      <c r="AE151" s="2"/>
      <c r="AF151" s="2"/>
      <c r="AG151" s="2"/>
    </row>
    <row r="152" spans="1:33" ht="15.75" customHeight="1">
      <c r="A152" s="107"/>
      <c r="E152" s="126" t="s">
        <v>263</v>
      </c>
      <c r="F152" s="127">
        <f>COUNTIF(AK17:AK100, "Zona de Riesgo Moderada")</f>
        <v>0</v>
      </c>
      <c r="L152" s="2"/>
      <c r="P152" s="2"/>
      <c r="Q152" s="2"/>
      <c r="R152" s="2"/>
      <c r="S152" s="2"/>
      <c r="T152" s="2"/>
      <c r="V152" s="2"/>
      <c r="X152" s="2"/>
      <c r="Z152" s="2"/>
      <c r="AB152" s="2"/>
      <c r="AE152" s="2"/>
      <c r="AF152" s="2"/>
      <c r="AG152" s="2"/>
    </row>
    <row r="153" spans="1:33" ht="15.75" customHeight="1">
      <c r="A153" s="107"/>
      <c r="E153" s="126" t="s">
        <v>264</v>
      </c>
      <c r="F153" s="127">
        <f>COUNTIF(AK17:AK100, "Zona de Riesgo Baja")</f>
        <v>1</v>
      </c>
      <c r="L153" s="2"/>
      <c r="P153" s="2"/>
      <c r="Q153" s="2"/>
      <c r="R153" s="2"/>
      <c r="S153" s="2"/>
      <c r="T153" s="2"/>
      <c r="V153" s="2"/>
      <c r="X153" s="2"/>
      <c r="Z153" s="2"/>
      <c r="AB153" s="2"/>
      <c r="AE153" s="2"/>
      <c r="AF153" s="2"/>
      <c r="AG153" s="2"/>
    </row>
    <row r="154" spans="1:33" ht="15.75" customHeight="1">
      <c r="A154" s="107"/>
      <c r="F154" s="2"/>
      <c r="L154" s="2"/>
      <c r="P154" s="2"/>
      <c r="Q154" s="2"/>
      <c r="R154" s="2"/>
      <c r="S154" s="2"/>
      <c r="T154" s="2"/>
      <c r="V154" s="2"/>
      <c r="X154" s="2"/>
      <c r="Z154" s="2"/>
      <c r="AB154" s="2"/>
      <c r="AE154" s="2"/>
      <c r="AF154" s="2"/>
      <c r="AG154" s="2"/>
    </row>
    <row r="155" spans="1:33" ht="15.75" customHeight="1">
      <c r="A155" s="107"/>
      <c r="F155" s="2"/>
      <c r="L155" s="2"/>
      <c r="P155" s="2"/>
      <c r="Q155" s="2"/>
      <c r="R155" s="2"/>
      <c r="S155" s="2"/>
      <c r="T155" s="2"/>
      <c r="V155" s="2"/>
      <c r="X155" s="2"/>
      <c r="Z155" s="2"/>
      <c r="AB155" s="2"/>
      <c r="AE155" s="2"/>
      <c r="AF155" s="2"/>
      <c r="AG155" s="2"/>
    </row>
    <row r="156" spans="1:33" ht="15.75" customHeight="1">
      <c r="A156" s="107"/>
      <c r="F156" s="2"/>
      <c r="L156" s="2"/>
      <c r="P156" s="2"/>
      <c r="Q156" s="2"/>
      <c r="R156" s="2"/>
      <c r="S156" s="2"/>
      <c r="T156" s="2"/>
      <c r="V156" s="2"/>
      <c r="X156" s="2"/>
      <c r="Z156" s="2"/>
      <c r="AB156" s="2"/>
      <c r="AE156" s="2"/>
      <c r="AF156" s="2"/>
      <c r="AG156" s="2"/>
    </row>
    <row r="157" spans="1:33" ht="15.75" customHeight="1">
      <c r="A157" s="107"/>
      <c r="F157" s="2"/>
      <c r="L157" s="2"/>
      <c r="P157" s="2"/>
      <c r="Q157" s="2"/>
      <c r="R157" s="2"/>
      <c r="S157" s="2"/>
      <c r="T157" s="2"/>
      <c r="V157" s="2"/>
      <c r="X157" s="2"/>
      <c r="Z157" s="2"/>
      <c r="AB157" s="2"/>
      <c r="AE157" s="2"/>
      <c r="AF157" s="2"/>
      <c r="AG157" s="2"/>
    </row>
    <row r="158" spans="1:33" ht="15.75" customHeight="1">
      <c r="A158" s="107"/>
      <c r="F158" s="2"/>
      <c r="L158" s="2"/>
      <c r="P158" s="2"/>
      <c r="Q158" s="2"/>
      <c r="R158" s="2"/>
      <c r="S158" s="2"/>
      <c r="T158" s="2"/>
      <c r="V158" s="2"/>
      <c r="X158" s="2"/>
      <c r="Z158" s="2"/>
      <c r="AB158" s="2"/>
      <c r="AE158" s="2"/>
      <c r="AF158" s="2"/>
      <c r="AG158" s="2"/>
    </row>
    <row r="159" spans="1:33" ht="15.75" customHeight="1">
      <c r="A159" s="107"/>
      <c r="F159" s="2"/>
      <c r="L159" s="2"/>
      <c r="P159" s="2"/>
      <c r="Q159" s="2"/>
      <c r="R159" s="2"/>
      <c r="S159" s="2"/>
      <c r="T159" s="2"/>
      <c r="V159" s="2"/>
      <c r="X159" s="2"/>
      <c r="Z159" s="2"/>
      <c r="AB159" s="2"/>
      <c r="AE159" s="2"/>
      <c r="AF159" s="2"/>
      <c r="AG159" s="2"/>
    </row>
    <row r="160" spans="1:33" ht="15.75" customHeight="1">
      <c r="A160" s="107"/>
      <c r="F160" s="2"/>
      <c r="L160" s="2"/>
      <c r="P160" s="2"/>
      <c r="Q160" s="2"/>
      <c r="R160" s="2"/>
      <c r="S160" s="2"/>
      <c r="T160" s="2"/>
      <c r="V160" s="2"/>
      <c r="X160" s="2"/>
      <c r="Z160" s="2"/>
      <c r="AB160" s="2"/>
      <c r="AE160" s="2"/>
      <c r="AF160" s="2"/>
      <c r="AG160" s="2"/>
    </row>
    <row r="161" spans="1:33" ht="15.75" customHeight="1">
      <c r="A161" s="107"/>
      <c r="F161" s="2"/>
      <c r="L161" s="2"/>
      <c r="P161" s="2"/>
      <c r="Q161" s="2"/>
      <c r="R161" s="2"/>
      <c r="S161" s="2"/>
      <c r="T161" s="2"/>
      <c r="V161" s="2"/>
      <c r="X161" s="2"/>
      <c r="Z161" s="2"/>
      <c r="AB161" s="2"/>
      <c r="AE161" s="2"/>
      <c r="AF161" s="2"/>
      <c r="AG161" s="2"/>
    </row>
    <row r="162" spans="1:33" ht="15.75" customHeight="1">
      <c r="A162" s="107"/>
      <c r="F162" s="2"/>
      <c r="L162" s="2"/>
      <c r="P162" s="2"/>
      <c r="Q162" s="2"/>
      <c r="R162" s="2"/>
      <c r="S162" s="2"/>
      <c r="T162" s="2"/>
      <c r="V162" s="2"/>
      <c r="X162" s="2"/>
      <c r="Z162" s="2"/>
      <c r="AB162" s="2"/>
      <c r="AE162" s="2"/>
      <c r="AF162" s="2"/>
      <c r="AG162" s="2"/>
    </row>
    <row r="163" spans="1:33" ht="15.75" customHeight="1">
      <c r="A163" s="107"/>
      <c r="F163" s="2"/>
      <c r="L163" s="2"/>
      <c r="P163" s="2"/>
      <c r="Q163" s="2"/>
      <c r="R163" s="2"/>
      <c r="S163" s="2"/>
      <c r="T163" s="2"/>
      <c r="V163" s="2"/>
      <c r="X163" s="2"/>
      <c r="Z163" s="2"/>
      <c r="AB163" s="2"/>
      <c r="AE163" s="2"/>
      <c r="AF163" s="2"/>
      <c r="AG163" s="2"/>
    </row>
    <row r="164" spans="1:33" ht="15.75" customHeight="1">
      <c r="A164" s="107"/>
      <c r="F164" s="2"/>
      <c r="L164" s="2"/>
      <c r="P164" s="2"/>
      <c r="Q164" s="2"/>
      <c r="R164" s="2"/>
      <c r="S164" s="2"/>
      <c r="T164" s="2"/>
      <c r="V164" s="2"/>
      <c r="X164" s="2"/>
      <c r="Z164" s="2"/>
      <c r="AB164" s="2"/>
      <c r="AE164" s="2"/>
      <c r="AF164" s="2"/>
      <c r="AG164" s="2"/>
    </row>
    <row r="165" spans="1:33" ht="15.75" customHeight="1">
      <c r="A165" s="107"/>
      <c r="F165" s="2"/>
      <c r="L165" s="2"/>
      <c r="P165" s="2"/>
      <c r="Q165" s="2"/>
      <c r="R165" s="2"/>
      <c r="S165" s="2"/>
      <c r="T165" s="2"/>
      <c r="V165" s="2"/>
      <c r="X165" s="2"/>
      <c r="Z165" s="2"/>
      <c r="AB165" s="2"/>
      <c r="AE165" s="2"/>
      <c r="AF165" s="2"/>
      <c r="AG165" s="2"/>
    </row>
    <row r="166" spans="1:33" ht="15.75" customHeight="1">
      <c r="A166" s="107"/>
      <c r="F166" s="2"/>
      <c r="L166" s="2"/>
      <c r="P166" s="2"/>
      <c r="Q166" s="2"/>
      <c r="R166" s="2"/>
      <c r="S166" s="2"/>
      <c r="T166" s="2"/>
      <c r="V166" s="2"/>
      <c r="X166" s="2"/>
      <c r="Z166" s="2"/>
      <c r="AB166" s="2"/>
      <c r="AE166" s="2"/>
      <c r="AF166" s="2"/>
      <c r="AG166" s="2"/>
    </row>
    <row r="167" spans="1:33" ht="15.75" customHeight="1">
      <c r="A167" s="107"/>
      <c r="F167" s="2"/>
      <c r="L167" s="2"/>
      <c r="P167" s="2"/>
      <c r="Q167" s="2"/>
      <c r="R167" s="2"/>
      <c r="S167" s="2"/>
      <c r="T167" s="2"/>
      <c r="V167" s="2"/>
      <c r="X167" s="2"/>
      <c r="Z167" s="2"/>
      <c r="AB167" s="2"/>
      <c r="AE167" s="2"/>
      <c r="AF167" s="2"/>
      <c r="AG167" s="2"/>
    </row>
    <row r="168" spans="1:33" ht="15.75" customHeight="1">
      <c r="A168" s="107"/>
      <c r="F168" s="2"/>
      <c r="L168" s="2"/>
      <c r="P168" s="2"/>
      <c r="Q168" s="2"/>
      <c r="R168" s="2"/>
      <c r="S168" s="2"/>
      <c r="T168" s="2"/>
      <c r="V168" s="2"/>
      <c r="X168" s="2"/>
      <c r="Z168" s="2"/>
      <c r="AB168" s="2"/>
      <c r="AE168" s="2"/>
      <c r="AF168" s="2"/>
      <c r="AG168" s="2"/>
    </row>
    <row r="169" spans="1:33" ht="15.75" customHeight="1">
      <c r="A169" s="107"/>
      <c r="F169" s="2"/>
      <c r="L169" s="2"/>
      <c r="P169" s="2"/>
      <c r="Q169" s="2"/>
      <c r="R169" s="2"/>
      <c r="S169" s="2"/>
      <c r="T169" s="2"/>
      <c r="V169" s="2"/>
      <c r="X169" s="2"/>
      <c r="Z169" s="2"/>
      <c r="AB169" s="2"/>
      <c r="AE169" s="2"/>
      <c r="AF169" s="2"/>
      <c r="AG169" s="2"/>
    </row>
    <row r="170" spans="1:33" ht="15.75" customHeight="1">
      <c r="A170" s="107"/>
      <c r="F170" s="2"/>
      <c r="L170" s="2"/>
      <c r="P170" s="2"/>
      <c r="Q170" s="2"/>
      <c r="R170" s="2"/>
      <c r="S170" s="2"/>
      <c r="T170" s="2"/>
      <c r="V170" s="2"/>
      <c r="X170" s="2"/>
      <c r="Z170" s="2"/>
      <c r="AB170" s="2"/>
      <c r="AE170" s="2"/>
      <c r="AF170" s="2"/>
      <c r="AG170" s="2"/>
    </row>
    <row r="171" spans="1:33" ht="15.75" customHeight="1">
      <c r="A171" s="107"/>
      <c r="F171" s="2"/>
      <c r="L171" s="2"/>
      <c r="P171" s="2"/>
      <c r="Q171" s="2"/>
      <c r="R171" s="2"/>
      <c r="S171" s="2"/>
      <c r="T171" s="2"/>
      <c r="V171" s="2"/>
      <c r="X171" s="2"/>
      <c r="Z171" s="2"/>
      <c r="AB171" s="2"/>
      <c r="AE171" s="2"/>
      <c r="AF171" s="2"/>
      <c r="AG171" s="2"/>
    </row>
    <row r="172" spans="1:33" ht="15.75" customHeight="1">
      <c r="A172" s="107"/>
      <c r="F172" s="2"/>
      <c r="L172" s="2"/>
      <c r="P172" s="2"/>
      <c r="Q172" s="2"/>
      <c r="R172" s="2"/>
      <c r="S172" s="2"/>
      <c r="T172" s="2"/>
      <c r="V172" s="2"/>
      <c r="X172" s="2"/>
      <c r="Z172" s="2"/>
      <c r="AB172" s="2"/>
      <c r="AE172" s="2"/>
      <c r="AF172" s="2"/>
      <c r="AG172" s="2"/>
    </row>
    <row r="173" spans="1:33" ht="15.75" customHeight="1">
      <c r="A173" s="107"/>
      <c r="F173" s="2"/>
      <c r="L173" s="2"/>
      <c r="P173" s="2"/>
      <c r="Q173" s="2"/>
      <c r="R173" s="2"/>
      <c r="S173" s="2"/>
      <c r="T173" s="2"/>
      <c r="V173" s="2"/>
      <c r="X173" s="2"/>
      <c r="Z173" s="2"/>
      <c r="AB173" s="2"/>
      <c r="AE173" s="2"/>
      <c r="AF173" s="2"/>
      <c r="AG173" s="2"/>
    </row>
    <row r="174" spans="1:33" ht="15.75" customHeight="1">
      <c r="A174" s="107"/>
      <c r="F174" s="2"/>
      <c r="L174" s="2"/>
      <c r="P174" s="2"/>
      <c r="Q174" s="2"/>
      <c r="R174" s="2"/>
      <c r="S174" s="2"/>
      <c r="T174" s="2"/>
      <c r="V174" s="2"/>
      <c r="X174" s="2"/>
      <c r="Z174" s="2"/>
      <c r="AB174" s="2"/>
      <c r="AE174" s="2"/>
      <c r="AF174" s="2"/>
      <c r="AG174" s="2"/>
    </row>
    <row r="175" spans="1:33" ht="15.75" customHeight="1">
      <c r="A175" s="107"/>
      <c r="F175" s="2"/>
      <c r="L175" s="2"/>
      <c r="P175" s="2"/>
      <c r="Q175" s="2"/>
      <c r="R175" s="2"/>
      <c r="S175" s="2"/>
      <c r="T175" s="2"/>
      <c r="V175" s="2"/>
      <c r="X175" s="2"/>
      <c r="Z175" s="2"/>
      <c r="AB175" s="2"/>
      <c r="AE175" s="2"/>
      <c r="AF175" s="2"/>
      <c r="AG175" s="2"/>
    </row>
    <row r="176" spans="1:33" ht="15.75" customHeight="1">
      <c r="A176" s="107"/>
      <c r="F176" s="2"/>
      <c r="L176" s="2"/>
      <c r="P176" s="2"/>
      <c r="Q176" s="2"/>
      <c r="R176" s="2"/>
      <c r="S176" s="2"/>
      <c r="T176" s="2"/>
      <c r="V176" s="2"/>
      <c r="X176" s="2"/>
      <c r="Z176" s="2"/>
      <c r="AB176" s="2"/>
      <c r="AE176" s="2"/>
      <c r="AF176" s="2"/>
      <c r="AG176" s="2"/>
    </row>
    <row r="177" spans="1:33" ht="15.75" customHeight="1">
      <c r="A177" s="107"/>
      <c r="F177" s="2"/>
      <c r="L177" s="2"/>
      <c r="P177" s="2"/>
      <c r="Q177" s="2"/>
      <c r="R177" s="2"/>
      <c r="S177" s="2"/>
      <c r="T177" s="2"/>
      <c r="V177" s="2"/>
      <c r="X177" s="2"/>
      <c r="Z177" s="2"/>
      <c r="AB177" s="2"/>
      <c r="AE177" s="2"/>
      <c r="AF177" s="2"/>
      <c r="AG177" s="2"/>
    </row>
    <row r="178" spans="1:33" ht="15.75" customHeight="1">
      <c r="A178" s="107"/>
      <c r="F178" s="2"/>
      <c r="L178" s="2"/>
      <c r="P178" s="2"/>
      <c r="Q178" s="2"/>
      <c r="R178" s="2"/>
      <c r="S178" s="2"/>
      <c r="T178" s="2"/>
      <c r="V178" s="2"/>
      <c r="X178" s="2"/>
      <c r="Z178" s="2"/>
      <c r="AB178" s="2"/>
      <c r="AE178" s="2"/>
      <c r="AF178" s="2"/>
      <c r="AG178" s="2"/>
    </row>
    <row r="179" spans="1:33" ht="15.75" customHeight="1">
      <c r="A179" s="107"/>
      <c r="F179" s="2"/>
      <c r="L179" s="2"/>
      <c r="P179" s="2"/>
      <c r="Q179" s="2"/>
      <c r="R179" s="2"/>
      <c r="S179" s="2"/>
      <c r="T179" s="2"/>
      <c r="V179" s="2"/>
      <c r="X179" s="2"/>
      <c r="Z179" s="2"/>
      <c r="AB179" s="2"/>
      <c r="AE179" s="2"/>
      <c r="AF179" s="2"/>
      <c r="AG179" s="2"/>
    </row>
    <row r="180" spans="1:33" ht="15.75" customHeight="1">
      <c r="A180" s="107"/>
      <c r="F180" s="2"/>
      <c r="L180" s="2"/>
      <c r="P180" s="2"/>
      <c r="Q180" s="2"/>
      <c r="R180" s="2"/>
      <c r="S180" s="2"/>
      <c r="T180" s="2"/>
      <c r="V180" s="2"/>
      <c r="X180" s="2"/>
      <c r="Z180" s="2"/>
      <c r="AB180" s="2"/>
      <c r="AE180" s="2"/>
      <c r="AF180" s="2"/>
      <c r="AG180" s="2"/>
    </row>
    <row r="181" spans="1:33" ht="15.75" customHeight="1">
      <c r="A181" s="107"/>
      <c r="F181" s="2"/>
      <c r="L181" s="2"/>
      <c r="P181" s="2"/>
      <c r="Q181" s="2"/>
      <c r="R181" s="2"/>
      <c r="S181" s="2"/>
      <c r="T181" s="2"/>
      <c r="V181" s="2"/>
      <c r="X181" s="2"/>
      <c r="Z181" s="2"/>
      <c r="AB181" s="2"/>
      <c r="AE181" s="2"/>
      <c r="AF181" s="2"/>
      <c r="AG181" s="2"/>
    </row>
    <row r="182" spans="1:33" ht="15.75" customHeight="1">
      <c r="A182" s="107"/>
      <c r="F182" s="2"/>
      <c r="L182" s="2"/>
      <c r="P182" s="2"/>
      <c r="Q182" s="2"/>
      <c r="R182" s="2"/>
      <c r="S182" s="2"/>
      <c r="T182" s="2"/>
      <c r="V182" s="2"/>
      <c r="X182" s="2"/>
      <c r="Z182" s="2"/>
      <c r="AB182" s="2"/>
      <c r="AE182" s="2"/>
      <c r="AF182" s="2"/>
      <c r="AG182" s="2"/>
    </row>
    <row r="183" spans="1:33" ht="15.75" customHeight="1">
      <c r="A183" s="107"/>
      <c r="F183" s="2"/>
      <c r="L183" s="2"/>
      <c r="P183" s="2"/>
      <c r="Q183" s="2"/>
      <c r="R183" s="2"/>
      <c r="S183" s="2"/>
      <c r="T183" s="2"/>
      <c r="V183" s="2"/>
      <c r="X183" s="2"/>
      <c r="Z183" s="2"/>
      <c r="AB183" s="2"/>
      <c r="AE183" s="2"/>
      <c r="AF183" s="2"/>
      <c r="AG183" s="2"/>
    </row>
    <row r="184" spans="1:33" ht="15.75" customHeight="1">
      <c r="A184" s="107"/>
      <c r="F184" s="2"/>
      <c r="L184" s="2"/>
      <c r="P184" s="2"/>
      <c r="Q184" s="2"/>
      <c r="R184" s="2"/>
      <c r="S184" s="2"/>
      <c r="T184" s="2"/>
      <c r="V184" s="2"/>
      <c r="X184" s="2"/>
      <c r="Z184" s="2"/>
      <c r="AB184" s="2"/>
      <c r="AE184" s="2"/>
      <c r="AF184" s="2"/>
      <c r="AG184" s="2"/>
    </row>
    <row r="185" spans="1:33" ht="15.75" customHeight="1">
      <c r="A185" s="107"/>
      <c r="F185" s="2"/>
      <c r="L185" s="2"/>
      <c r="P185" s="2"/>
      <c r="Q185" s="2"/>
      <c r="R185" s="2"/>
      <c r="S185" s="2"/>
      <c r="T185" s="2"/>
      <c r="V185" s="2"/>
      <c r="X185" s="2"/>
      <c r="Z185" s="2"/>
      <c r="AB185" s="2"/>
      <c r="AE185" s="2"/>
      <c r="AF185" s="2"/>
      <c r="AG185" s="2"/>
    </row>
    <row r="186" spans="1:33" ht="15.75" customHeight="1">
      <c r="A186" s="107"/>
      <c r="F186" s="2"/>
      <c r="L186" s="2"/>
      <c r="P186" s="2"/>
      <c r="Q186" s="2"/>
      <c r="R186" s="2"/>
      <c r="S186" s="2"/>
      <c r="T186" s="2"/>
      <c r="V186" s="2"/>
      <c r="X186" s="2"/>
      <c r="Z186" s="2"/>
      <c r="AB186" s="2"/>
      <c r="AE186" s="2"/>
      <c r="AF186" s="2"/>
      <c r="AG186" s="2"/>
    </row>
    <row r="187" spans="1:33" ht="15.75" customHeight="1">
      <c r="A187" s="107"/>
      <c r="F187" s="2"/>
      <c r="L187" s="2"/>
      <c r="P187" s="2"/>
      <c r="Q187" s="2"/>
      <c r="R187" s="2"/>
      <c r="S187" s="2"/>
      <c r="T187" s="2"/>
      <c r="V187" s="2"/>
      <c r="X187" s="2"/>
      <c r="Z187" s="2"/>
      <c r="AB187" s="2"/>
      <c r="AE187" s="2"/>
      <c r="AF187" s="2"/>
      <c r="AG187" s="2"/>
    </row>
    <row r="188" spans="1:33" ht="15.75" customHeight="1">
      <c r="A188" s="107"/>
      <c r="F188" s="2"/>
      <c r="L188" s="2"/>
      <c r="P188" s="2"/>
      <c r="Q188" s="2"/>
      <c r="R188" s="2"/>
      <c r="S188" s="2"/>
      <c r="T188" s="2"/>
      <c r="V188" s="2"/>
      <c r="X188" s="2"/>
      <c r="Z188" s="2"/>
      <c r="AB188" s="2"/>
      <c r="AE188" s="2"/>
      <c r="AF188" s="2"/>
      <c r="AG188" s="2"/>
    </row>
    <row r="189" spans="1:33" ht="15.75" customHeight="1">
      <c r="A189" s="107"/>
      <c r="F189" s="2"/>
      <c r="L189" s="2"/>
      <c r="P189" s="2"/>
      <c r="Q189" s="2"/>
      <c r="R189" s="2"/>
      <c r="S189" s="2"/>
      <c r="T189" s="2"/>
      <c r="V189" s="2"/>
      <c r="X189" s="2"/>
      <c r="Z189" s="2"/>
      <c r="AB189" s="2"/>
      <c r="AE189" s="2"/>
      <c r="AF189" s="2"/>
      <c r="AG189" s="2"/>
    </row>
    <row r="190" spans="1:33" ht="15.75" customHeight="1">
      <c r="A190" s="107"/>
      <c r="F190" s="2"/>
      <c r="L190" s="2"/>
      <c r="P190" s="2"/>
      <c r="Q190" s="2"/>
      <c r="R190" s="2"/>
      <c r="S190" s="2"/>
      <c r="T190" s="2"/>
      <c r="V190" s="2"/>
      <c r="X190" s="2"/>
      <c r="Z190" s="2"/>
      <c r="AB190" s="2"/>
      <c r="AE190" s="2"/>
      <c r="AF190" s="2"/>
      <c r="AG190" s="2"/>
    </row>
    <row r="191" spans="1:33" ht="15.75" customHeight="1">
      <c r="A191" s="107"/>
      <c r="F191" s="2"/>
      <c r="L191" s="2"/>
      <c r="P191" s="2"/>
      <c r="Q191" s="2"/>
      <c r="R191" s="2"/>
      <c r="S191" s="2"/>
      <c r="T191" s="2"/>
      <c r="V191" s="2"/>
      <c r="X191" s="2"/>
      <c r="Z191" s="2"/>
      <c r="AB191" s="2"/>
      <c r="AE191" s="2"/>
      <c r="AF191" s="2"/>
      <c r="AG191" s="2"/>
    </row>
    <row r="192" spans="1:33" ht="15.75" customHeight="1">
      <c r="A192" s="107"/>
      <c r="F192" s="2"/>
      <c r="L192" s="2"/>
      <c r="P192" s="2"/>
      <c r="Q192" s="2"/>
      <c r="R192" s="2"/>
      <c r="S192" s="2"/>
      <c r="T192" s="2"/>
      <c r="V192" s="2"/>
      <c r="X192" s="2"/>
      <c r="Z192" s="2"/>
      <c r="AB192" s="2"/>
      <c r="AE192" s="2"/>
      <c r="AF192" s="2"/>
      <c r="AG192" s="2"/>
    </row>
    <row r="193" spans="1:33" ht="15.75" customHeight="1">
      <c r="A193" s="107"/>
      <c r="F193" s="2"/>
      <c r="L193" s="2"/>
      <c r="P193" s="2"/>
      <c r="Q193" s="2"/>
      <c r="R193" s="2"/>
      <c r="S193" s="2"/>
      <c r="T193" s="2"/>
      <c r="V193" s="2"/>
      <c r="X193" s="2"/>
      <c r="Z193" s="2"/>
      <c r="AB193" s="2"/>
      <c r="AE193" s="2"/>
      <c r="AF193" s="2"/>
      <c r="AG193" s="2"/>
    </row>
    <row r="194" spans="1:33" ht="15.75" customHeight="1">
      <c r="A194" s="107"/>
      <c r="F194" s="2"/>
      <c r="L194" s="2"/>
      <c r="P194" s="2"/>
      <c r="Q194" s="2"/>
      <c r="R194" s="2"/>
      <c r="S194" s="2"/>
      <c r="T194" s="2"/>
      <c r="V194" s="2"/>
      <c r="X194" s="2"/>
      <c r="Z194" s="2"/>
      <c r="AB194" s="2"/>
      <c r="AE194" s="2"/>
      <c r="AF194" s="2"/>
      <c r="AG194" s="2"/>
    </row>
    <row r="195" spans="1:33" ht="15.75" customHeight="1">
      <c r="A195" s="107"/>
      <c r="F195" s="2"/>
      <c r="L195" s="2"/>
      <c r="P195" s="2"/>
      <c r="Q195" s="2"/>
      <c r="R195" s="2"/>
      <c r="S195" s="2"/>
      <c r="T195" s="2"/>
      <c r="V195" s="2"/>
      <c r="X195" s="2"/>
      <c r="Z195" s="2"/>
      <c r="AB195" s="2"/>
      <c r="AE195" s="2"/>
      <c r="AF195" s="2"/>
      <c r="AG195" s="2"/>
    </row>
    <row r="196" spans="1:33" ht="15.75" customHeight="1">
      <c r="A196" s="107"/>
      <c r="F196" s="2"/>
      <c r="L196" s="2"/>
      <c r="P196" s="2"/>
      <c r="Q196" s="2"/>
      <c r="R196" s="2"/>
      <c r="S196" s="2"/>
      <c r="T196" s="2"/>
      <c r="V196" s="2"/>
      <c r="X196" s="2"/>
      <c r="Z196" s="2"/>
      <c r="AB196" s="2"/>
      <c r="AE196" s="2"/>
      <c r="AF196" s="2"/>
      <c r="AG196" s="2"/>
    </row>
    <row r="197" spans="1:33" ht="15.75" customHeight="1">
      <c r="A197" s="107"/>
      <c r="F197" s="2"/>
      <c r="L197" s="2"/>
      <c r="P197" s="2"/>
      <c r="Q197" s="2"/>
      <c r="R197" s="2"/>
      <c r="S197" s="2"/>
      <c r="T197" s="2"/>
      <c r="V197" s="2"/>
      <c r="X197" s="2"/>
      <c r="Z197" s="2"/>
      <c r="AB197" s="2"/>
      <c r="AE197" s="2"/>
      <c r="AF197" s="2"/>
      <c r="AG197" s="2"/>
    </row>
    <row r="198" spans="1:33" ht="15.75" customHeight="1">
      <c r="A198" s="107"/>
      <c r="F198" s="2"/>
      <c r="L198" s="2"/>
      <c r="P198" s="2"/>
      <c r="Q198" s="2"/>
      <c r="R198" s="2"/>
      <c r="S198" s="2"/>
      <c r="T198" s="2"/>
      <c r="V198" s="2"/>
      <c r="X198" s="2"/>
      <c r="Z198" s="2"/>
      <c r="AB198" s="2"/>
      <c r="AE198" s="2"/>
      <c r="AF198" s="2"/>
      <c r="AG198" s="2"/>
    </row>
    <row r="199" spans="1:33" ht="15.75" customHeight="1">
      <c r="A199" s="107"/>
      <c r="F199" s="2"/>
      <c r="L199" s="2"/>
      <c r="P199" s="2"/>
      <c r="Q199" s="2"/>
      <c r="R199" s="2"/>
      <c r="S199" s="2"/>
      <c r="T199" s="2"/>
      <c r="V199" s="2"/>
      <c r="X199" s="2"/>
      <c r="Z199" s="2"/>
      <c r="AB199" s="2"/>
      <c r="AE199" s="2"/>
      <c r="AF199" s="2"/>
      <c r="AG199" s="2"/>
    </row>
    <row r="200" spans="1:33" ht="15.75" customHeight="1">
      <c r="A200" s="107"/>
      <c r="F200" s="2"/>
      <c r="L200" s="2"/>
      <c r="P200" s="2"/>
      <c r="Q200" s="2"/>
      <c r="R200" s="2"/>
      <c r="S200" s="2"/>
      <c r="T200" s="2"/>
      <c r="V200" s="2"/>
      <c r="X200" s="2"/>
      <c r="Z200" s="2"/>
      <c r="AB200" s="2"/>
      <c r="AE200" s="2"/>
      <c r="AF200" s="2"/>
      <c r="AG200" s="2"/>
    </row>
    <row r="201" spans="1:33" ht="15.75" customHeight="1">
      <c r="A201" s="107"/>
      <c r="F201" s="2"/>
      <c r="L201" s="2"/>
      <c r="P201" s="2"/>
      <c r="Q201" s="2"/>
      <c r="R201" s="2"/>
      <c r="S201" s="2"/>
      <c r="T201" s="2"/>
      <c r="V201" s="2"/>
      <c r="X201" s="2"/>
      <c r="Z201" s="2"/>
      <c r="AB201" s="2"/>
      <c r="AE201" s="2"/>
      <c r="AF201" s="2"/>
      <c r="AG201" s="2"/>
    </row>
    <row r="202" spans="1:33" ht="15.75" customHeight="1">
      <c r="A202" s="107"/>
      <c r="F202" s="2"/>
      <c r="L202" s="2"/>
      <c r="P202" s="2"/>
      <c r="Q202" s="2"/>
      <c r="R202" s="2"/>
      <c r="S202" s="2"/>
      <c r="T202" s="2"/>
      <c r="V202" s="2"/>
      <c r="X202" s="2"/>
      <c r="Z202" s="2"/>
      <c r="AB202" s="2"/>
      <c r="AE202" s="2"/>
      <c r="AF202" s="2"/>
      <c r="AG202" s="2"/>
    </row>
    <row r="203" spans="1:33" ht="15.75" customHeight="1">
      <c r="A203" s="107"/>
      <c r="F203" s="2"/>
      <c r="L203" s="2"/>
      <c r="P203" s="2"/>
      <c r="Q203" s="2"/>
      <c r="R203" s="2"/>
      <c r="S203" s="2"/>
      <c r="T203" s="2"/>
      <c r="V203" s="2"/>
      <c r="X203" s="2"/>
      <c r="Z203" s="2"/>
      <c r="AB203" s="2"/>
      <c r="AE203" s="2"/>
      <c r="AF203" s="2"/>
      <c r="AG203" s="2"/>
    </row>
    <row r="204" spans="1:33" ht="15.75" customHeight="1">
      <c r="A204" s="107"/>
      <c r="F204" s="2"/>
      <c r="L204" s="2"/>
      <c r="P204" s="2"/>
      <c r="Q204" s="2"/>
      <c r="R204" s="2"/>
      <c r="S204" s="2"/>
      <c r="T204" s="2"/>
      <c r="V204" s="2"/>
      <c r="X204" s="2"/>
      <c r="Z204" s="2"/>
      <c r="AB204" s="2"/>
      <c r="AE204" s="2"/>
      <c r="AF204" s="2"/>
      <c r="AG204" s="2"/>
    </row>
    <row r="205" spans="1:33" ht="15.75" customHeight="1">
      <c r="A205" s="107"/>
      <c r="F205" s="2"/>
      <c r="L205" s="2"/>
      <c r="P205" s="2"/>
      <c r="Q205" s="2"/>
      <c r="R205" s="2"/>
      <c r="S205" s="2"/>
      <c r="T205" s="2"/>
      <c r="V205" s="2"/>
      <c r="X205" s="2"/>
      <c r="Z205" s="2"/>
      <c r="AB205" s="2"/>
      <c r="AE205" s="2"/>
      <c r="AF205" s="2"/>
      <c r="AG205" s="2"/>
    </row>
    <row r="206" spans="1:33" ht="15.75" customHeight="1">
      <c r="A206" s="107"/>
      <c r="F206" s="2"/>
      <c r="L206" s="2"/>
      <c r="P206" s="2"/>
      <c r="Q206" s="2"/>
      <c r="R206" s="2"/>
      <c r="S206" s="2"/>
      <c r="T206" s="2"/>
      <c r="V206" s="2"/>
      <c r="X206" s="2"/>
      <c r="Z206" s="2"/>
      <c r="AB206" s="2"/>
      <c r="AE206" s="2"/>
      <c r="AF206" s="2"/>
      <c r="AG206" s="2"/>
    </row>
    <row r="207" spans="1:33" ht="15.75" customHeight="1">
      <c r="A207" s="107"/>
      <c r="F207" s="2"/>
      <c r="L207" s="2"/>
      <c r="P207" s="2"/>
      <c r="Q207" s="2"/>
      <c r="R207" s="2"/>
      <c r="S207" s="2"/>
      <c r="T207" s="2"/>
      <c r="V207" s="2"/>
      <c r="X207" s="2"/>
      <c r="Z207" s="2"/>
      <c r="AB207" s="2"/>
      <c r="AE207" s="2"/>
      <c r="AF207" s="2"/>
      <c r="AG207" s="2"/>
    </row>
    <row r="208" spans="1:33" ht="15.75" customHeight="1">
      <c r="A208" s="107"/>
      <c r="F208" s="2"/>
      <c r="L208" s="2"/>
      <c r="P208" s="2"/>
      <c r="Q208" s="2"/>
      <c r="R208" s="2"/>
      <c r="S208" s="2"/>
      <c r="T208" s="2"/>
      <c r="V208" s="2"/>
      <c r="X208" s="2"/>
      <c r="Z208" s="2"/>
      <c r="AB208" s="2"/>
      <c r="AE208" s="2"/>
      <c r="AF208" s="2"/>
      <c r="AG208" s="2"/>
    </row>
    <row r="209" spans="1:33" ht="15.75" customHeight="1">
      <c r="A209" s="107"/>
      <c r="F209" s="2"/>
      <c r="L209" s="2"/>
      <c r="P209" s="2"/>
      <c r="Q209" s="2"/>
      <c r="R209" s="2"/>
      <c r="S209" s="2"/>
      <c r="T209" s="2"/>
      <c r="V209" s="2"/>
      <c r="X209" s="2"/>
      <c r="Z209" s="2"/>
      <c r="AB209" s="2"/>
      <c r="AE209" s="2"/>
      <c r="AF209" s="2"/>
      <c r="AG209" s="2"/>
    </row>
    <row r="210" spans="1:33" ht="15.75" customHeight="1">
      <c r="A210" s="107"/>
      <c r="F210" s="2"/>
      <c r="L210" s="2"/>
      <c r="P210" s="2"/>
      <c r="Q210" s="2"/>
      <c r="R210" s="2"/>
      <c r="S210" s="2"/>
      <c r="T210" s="2"/>
      <c r="V210" s="2"/>
      <c r="X210" s="2"/>
      <c r="Z210" s="2"/>
      <c r="AB210" s="2"/>
      <c r="AE210" s="2"/>
      <c r="AF210" s="2"/>
      <c r="AG210" s="2"/>
    </row>
    <row r="211" spans="1:33" ht="15.75" customHeight="1">
      <c r="A211" s="107"/>
      <c r="F211" s="2"/>
      <c r="L211" s="2"/>
      <c r="P211" s="2"/>
      <c r="Q211" s="2"/>
      <c r="R211" s="2"/>
      <c r="S211" s="2"/>
      <c r="T211" s="2"/>
      <c r="V211" s="2"/>
      <c r="X211" s="2"/>
      <c r="Z211" s="2"/>
      <c r="AB211" s="2"/>
      <c r="AE211" s="2"/>
      <c r="AF211" s="2"/>
      <c r="AG211" s="2"/>
    </row>
    <row r="212" spans="1:33" ht="15.75" customHeight="1">
      <c r="A212" s="107"/>
      <c r="F212" s="2"/>
      <c r="L212" s="2"/>
      <c r="P212" s="2"/>
      <c r="Q212" s="2"/>
      <c r="R212" s="2"/>
      <c r="S212" s="2"/>
      <c r="T212" s="2"/>
      <c r="V212" s="2"/>
      <c r="X212" s="2"/>
      <c r="Z212" s="2"/>
      <c r="AB212" s="2"/>
      <c r="AE212" s="2"/>
      <c r="AF212" s="2"/>
      <c r="AG212" s="2"/>
    </row>
    <row r="213" spans="1:33" ht="15.75" customHeight="1">
      <c r="A213" s="107"/>
      <c r="F213" s="2"/>
      <c r="L213" s="2"/>
      <c r="P213" s="2"/>
      <c r="Q213" s="2"/>
      <c r="R213" s="2"/>
      <c r="S213" s="2"/>
      <c r="T213" s="2"/>
      <c r="V213" s="2"/>
      <c r="X213" s="2"/>
      <c r="Z213" s="2"/>
      <c r="AB213" s="2"/>
      <c r="AE213" s="2"/>
      <c r="AF213" s="2"/>
      <c r="AG213" s="2"/>
    </row>
    <row r="214" spans="1:33" ht="15.75" customHeight="1">
      <c r="A214" s="107"/>
      <c r="F214" s="2"/>
      <c r="L214" s="2"/>
      <c r="P214" s="2"/>
      <c r="Q214" s="2"/>
      <c r="R214" s="2"/>
      <c r="S214" s="2"/>
      <c r="T214" s="2"/>
      <c r="V214" s="2"/>
      <c r="X214" s="2"/>
      <c r="Z214" s="2"/>
      <c r="AB214" s="2"/>
      <c r="AE214" s="2"/>
      <c r="AF214" s="2"/>
      <c r="AG214" s="2"/>
    </row>
    <row r="215" spans="1:33" ht="15.75" customHeight="1">
      <c r="A215" s="107"/>
      <c r="F215" s="2"/>
      <c r="L215" s="2"/>
      <c r="P215" s="2"/>
      <c r="Q215" s="2"/>
      <c r="R215" s="2"/>
      <c r="S215" s="2"/>
      <c r="T215" s="2"/>
      <c r="V215" s="2"/>
      <c r="X215" s="2"/>
      <c r="Z215" s="2"/>
      <c r="AB215" s="2"/>
      <c r="AE215" s="2"/>
      <c r="AF215" s="2"/>
      <c r="AG215" s="2"/>
    </row>
    <row r="216" spans="1:33" ht="15.75" customHeight="1">
      <c r="A216" s="107"/>
      <c r="F216" s="2"/>
      <c r="L216" s="2"/>
      <c r="P216" s="2"/>
      <c r="Q216" s="2"/>
      <c r="R216" s="2"/>
      <c r="S216" s="2"/>
      <c r="T216" s="2"/>
      <c r="V216" s="2"/>
      <c r="X216" s="2"/>
      <c r="Z216" s="2"/>
      <c r="AB216" s="2"/>
      <c r="AE216" s="2"/>
      <c r="AF216" s="2"/>
      <c r="AG216" s="2"/>
    </row>
    <row r="217" spans="1:33" ht="15.75" customHeight="1">
      <c r="A217" s="107"/>
      <c r="F217" s="2"/>
      <c r="L217" s="2"/>
      <c r="P217" s="2"/>
      <c r="Q217" s="2"/>
      <c r="R217" s="2"/>
      <c r="S217" s="2"/>
      <c r="T217" s="2"/>
      <c r="V217" s="2"/>
      <c r="X217" s="2"/>
      <c r="Z217" s="2"/>
      <c r="AB217" s="2"/>
      <c r="AE217" s="2"/>
      <c r="AF217" s="2"/>
      <c r="AG217" s="2"/>
    </row>
    <row r="218" spans="1:33" ht="15.75" customHeight="1">
      <c r="A218" s="107"/>
      <c r="F218" s="2"/>
      <c r="L218" s="2"/>
      <c r="P218" s="2"/>
      <c r="Q218" s="2"/>
      <c r="R218" s="2"/>
      <c r="S218" s="2"/>
      <c r="T218" s="2"/>
      <c r="V218" s="2"/>
      <c r="X218" s="2"/>
      <c r="Z218" s="2"/>
      <c r="AB218" s="2"/>
      <c r="AE218" s="2"/>
      <c r="AF218" s="2"/>
      <c r="AG218" s="2"/>
    </row>
    <row r="219" spans="1:33" ht="15.75" customHeight="1">
      <c r="A219" s="107"/>
      <c r="F219" s="2"/>
      <c r="L219" s="2"/>
      <c r="P219" s="2"/>
      <c r="Q219" s="2"/>
      <c r="R219" s="2"/>
      <c r="S219" s="2"/>
      <c r="T219" s="2"/>
      <c r="V219" s="2"/>
      <c r="X219" s="2"/>
      <c r="Z219" s="2"/>
      <c r="AB219" s="2"/>
      <c r="AE219" s="2"/>
      <c r="AF219" s="2"/>
      <c r="AG219" s="2"/>
    </row>
    <row r="220" spans="1:33" ht="15.75" customHeight="1">
      <c r="A220" s="107"/>
      <c r="F220" s="2"/>
      <c r="L220" s="2"/>
      <c r="P220" s="2"/>
      <c r="Q220" s="2"/>
      <c r="R220" s="2"/>
      <c r="S220" s="2"/>
      <c r="T220" s="2"/>
      <c r="V220" s="2"/>
      <c r="X220" s="2"/>
      <c r="Z220" s="2"/>
      <c r="AB220" s="2"/>
      <c r="AE220" s="2"/>
      <c r="AF220" s="2"/>
      <c r="AG220" s="2"/>
    </row>
    <row r="221" spans="1:33" ht="15.75" customHeight="1">
      <c r="A221" s="107"/>
      <c r="F221" s="2"/>
      <c r="L221" s="2"/>
      <c r="P221" s="2"/>
      <c r="Q221" s="2"/>
      <c r="R221" s="2"/>
      <c r="S221" s="2"/>
      <c r="T221" s="2"/>
      <c r="V221" s="2"/>
      <c r="X221" s="2"/>
      <c r="Z221" s="2"/>
      <c r="AB221" s="2"/>
      <c r="AE221" s="2"/>
      <c r="AF221" s="2"/>
      <c r="AG221" s="2"/>
    </row>
    <row r="222" spans="1:33" ht="15.75" customHeight="1">
      <c r="A222" s="107"/>
      <c r="F222" s="2"/>
      <c r="L222" s="2"/>
      <c r="P222" s="2"/>
      <c r="Q222" s="2"/>
      <c r="R222" s="2"/>
      <c r="S222" s="2"/>
      <c r="T222" s="2"/>
      <c r="V222" s="2"/>
      <c r="X222" s="2"/>
      <c r="Z222" s="2"/>
      <c r="AB222" s="2"/>
      <c r="AE222" s="2"/>
      <c r="AF222" s="2"/>
      <c r="AG222" s="2"/>
    </row>
    <row r="223" spans="1:33" ht="15.75" customHeight="1">
      <c r="A223" s="107"/>
      <c r="F223" s="2"/>
      <c r="L223" s="2"/>
      <c r="P223" s="2"/>
      <c r="Q223" s="2"/>
      <c r="R223" s="2"/>
      <c r="S223" s="2"/>
      <c r="T223" s="2"/>
      <c r="V223" s="2"/>
      <c r="X223" s="2"/>
      <c r="Z223" s="2"/>
      <c r="AB223" s="2"/>
      <c r="AE223" s="2"/>
      <c r="AF223" s="2"/>
      <c r="AG223" s="2"/>
    </row>
    <row r="224" spans="1:33" ht="15.75" customHeight="1">
      <c r="A224" s="107"/>
      <c r="F224" s="2"/>
      <c r="L224" s="2"/>
      <c r="P224" s="2"/>
      <c r="Q224" s="2"/>
      <c r="R224" s="2"/>
      <c r="S224" s="2"/>
      <c r="T224" s="2"/>
      <c r="V224" s="2"/>
      <c r="X224" s="2"/>
      <c r="Z224" s="2"/>
      <c r="AB224" s="2"/>
      <c r="AE224" s="2"/>
      <c r="AF224" s="2"/>
      <c r="AG224" s="2"/>
    </row>
    <row r="225" spans="1:33" ht="15.75" customHeight="1">
      <c r="A225" s="107"/>
      <c r="F225" s="2"/>
      <c r="L225" s="2"/>
      <c r="P225" s="2"/>
      <c r="Q225" s="2"/>
      <c r="R225" s="2"/>
      <c r="S225" s="2"/>
      <c r="T225" s="2"/>
      <c r="V225" s="2"/>
      <c r="X225" s="2"/>
      <c r="Z225" s="2"/>
      <c r="AB225" s="2"/>
      <c r="AE225" s="2"/>
      <c r="AF225" s="2"/>
      <c r="AG225" s="2"/>
    </row>
    <row r="226" spans="1:33" ht="15.75" customHeight="1">
      <c r="A226" s="107"/>
      <c r="F226" s="2"/>
      <c r="L226" s="2"/>
      <c r="P226" s="2"/>
      <c r="Q226" s="2"/>
      <c r="R226" s="2"/>
      <c r="S226" s="2"/>
      <c r="T226" s="2"/>
      <c r="V226" s="2"/>
      <c r="X226" s="2"/>
      <c r="Z226" s="2"/>
      <c r="AB226" s="2"/>
      <c r="AE226" s="2"/>
      <c r="AF226" s="2"/>
      <c r="AG226" s="2"/>
    </row>
    <row r="227" spans="1:33" ht="15.75" customHeight="1">
      <c r="A227" s="107"/>
      <c r="F227" s="2"/>
      <c r="L227" s="2"/>
      <c r="P227" s="2"/>
      <c r="Q227" s="2"/>
      <c r="R227" s="2"/>
      <c r="S227" s="2"/>
      <c r="T227" s="2"/>
      <c r="V227" s="2"/>
      <c r="X227" s="2"/>
      <c r="Z227" s="2"/>
      <c r="AB227" s="2"/>
      <c r="AE227" s="2"/>
      <c r="AF227" s="2"/>
      <c r="AG227" s="2"/>
    </row>
    <row r="228" spans="1:33" ht="15.75" customHeight="1">
      <c r="A228" s="107"/>
      <c r="F228" s="2"/>
      <c r="L228" s="2"/>
      <c r="P228" s="2"/>
      <c r="Q228" s="2"/>
      <c r="R228" s="2"/>
      <c r="S228" s="2"/>
      <c r="T228" s="2"/>
      <c r="V228" s="2"/>
      <c r="X228" s="2"/>
      <c r="Z228" s="2"/>
      <c r="AB228" s="2"/>
      <c r="AE228" s="2"/>
      <c r="AF228" s="2"/>
      <c r="AG228" s="2"/>
    </row>
    <row r="229" spans="1:33" ht="15.75" customHeight="1">
      <c r="A229" s="107"/>
      <c r="F229" s="2"/>
      <c r="L229" s="2"/>
      <c r="P229" s="2"/>
      <c r="Q229" s="2"/>
      <c r="R229" s="2"/>
      <c r="S229" s="2"/>
      <c r="T229" s="2"/>
      <c r="V229" s="2"/>
      <c r="X229" s="2"/>
      <c r="Z229" s="2"/>
      <c r="AB229" s="2"/>
      <c r="AE229" s="2"/>
      <c r="AF229" s="2"/>
      <c r="AG229" s="2"/>
    </row>
    <row r="230" spans="1:33" ht="15.75" customHeight="1">
      <c r="A230" s="107"/>
      <c r="F230" s="2"/>
      <c r="L230" s="2"/>
      <c r="P230" s="2"/>
      <c r="Q230" s="2"/>
      <c r="R230" s="2"/>
      <c r="S230" s="2"/>
      <c r="T230" s="2"/>
      <c r="V230" s="2"/>
      <c r="X230" s="2"/>
      <c r="Z230" s="2"/>
      <c r="AB230" s="2"/>
      <c r="AE230" s="2"/>
      <c r="AF230" s="2"/>
      <c r="AG230" s="2"/>
    </row>
    <row r="231" spans="1:33" ht="15.75" customHeight="1">
      <c r="A231" s="107"/>
      <c r="F231" s="2"/>
      <c r="L231" s="2"/>
      <c r="P231" s="2"/>
      <c r="Q231" s="2"/>
      <c r="R231" s="2"/>
      <c r="S231" s="2"/>
      <c r="T231" s="2"/>
      <c r="V231" s="2"/>
      <c r="X231" s="2"/>
      <c r="Z231" s="2"/>
      <c r="AB231" s="2"/>
      <c r="AE231" s="2"/>
      <c r="AF231" s="2"/>
      <c r="AG231" s="2"/>
    </row>
    <row r="232" spans="1:33" ht="15.75" customHeight="1">
      <c r="A232" s="107"/>
      <c r="F232" s="2"/>
      <c r="L232" s="2"/>
      <c r="P232" s="2"/>
      <c r="Q232" s="2"/>
      <c r="R232" s="2"/>
      <c r="S232" s="2"/>
      <c r="T232" s="2"/>
      <c r="V232" s="2"/>
      <c r="X232" s="2"/>
      <c r="Z232" s="2"/>
      <c r="AB232" s="2"/>
      <c r="AE232" s="2"/>
      <c r="AF232" s="2"/>
      <c r="AG232" s="2"/>
    </row>
    <row r="233" spans="1:33" ht="15.75" customHeight="1">
      <c r="A233" s="107"/>
      <c r="F233" s="2"/>
      <c r="L233" s="2"/>
      <c r="P233" s="2"/>
      <c r="Q233" s="2"/>
      <c r="R233" s="2"/>
      <c r="S233" s="2"/>
      <c r="T233" s="2"/>
      <c r="V233" s="2"/>
      <c r="X233" s="2"/>
      <c r="Z233" s="2"/>
      <c r="AB233" s="2"/>
      <c r="AE233" s="2"/>
      <c r="AF233" s="2"/>
      <c r="AG233" s="2"/>
    </row>
    <row r="234" spans="1:33" ht="15.75" customHeight="1">
      <c r="A234" s="107"/>
      <c r="F234" s="2"/>
      <c r="L234" s="2"/>
      <c r="P234" s="2"/>
      <c r="Q234" s="2"/>
      <c r="R234" s="2"/>
      <c r="S234" s="2"/>
      <c r="T234" s="2"/>
      <c r="V234" s="2"/>
      <c r="X234" s="2"/>
      <c r="Z234" s="2"/>
      <c r="AB234" s="2"/>
      <c r="AE234" s="2"/>
      <c r="AF234" s="2"/>
      <c r="AG234" s="2"/>
    </row>
    <row r="235" spans="1:33" ht="15.75" customHeight="1">
      <c r="A235" s="107"/>
      <c r="F235" s="2"/>
      <c r="L235" s="2"/>
      <c r="P235" s="2"/>
      <c r="Q235" s="2"/>
      <c r="R235" s="2"/>
      <c r="S235" s="2"/>
      <c r="T235" s="2"/>
      <c r="V235" s="2"/>
      <c r="X235" s="2"/>
      <c r="Z235" s="2"/>
      <c r="AB235" s="2"/>
      <c r="AE235" s="2"/>
      <c r="AF235" s="2"/>
      <c r="AG235" s="2"/>
    </row>
    <row r="236" spans="1:33" ht="15.75" customHeight="1">
      <c r="A236" s="107"/>
      <c r="F236" s="2"/>
      <c r="L236" s="2"/>
      <c r="P236" s="2"/>
      <c r="Q236" s="2"/>
      <c r="R236" s="2"/>
      <c r="S236" s="2"/>
      <c r="T236" s="2"/>
      <c r="V236" s="2"/>
      <c r="X236" s="2"/>
      <c r="Z236" s="2"/>
      <c r="AB236" s="2"/>
      <c r="AE236" s="2"/>
      <c r="AF236" s="2"/>
      <c r="AG236" s="2"/>
    </row>
    <row r="237" spans="1:33" ht="15.75" customHeight="1">
      <c r="A237" s="107"/>
      <c r="F237" s="2"/>
      <c r="L237" s="2"/>
      <c r="P237" s="2"/>
      <c r="Q237" s="2"/>
      <c r="R237" s="2"/>
      <c r="S237" s="2"/>
      <c r="T237" s="2"/>
      <c r="V237" s="2"/>
      <c r="X237" s="2"/>
      <c r="Z237" s="2"/>
      <c r="AB237" s="2"/>
      <c r="AE237" s="2"/>
      <c r="AF237" s="2"/>
      <c r="AG237" s="2"/>
    </row>
    <row r="238" spans="1:33" ht="15.75" customHeight="1">
      <c r="A238" s="107"/>
      <c r="F238" s="2"/>
      <c r="L238" s="2"/>
      <c r="P238" s="2"/>
      <c r="Q238" s="2"/>
      <c r="R238" s="2"/>
      <c r="S238" s="2"/>
      <c r="T238" s="2"/>
      <c r="V238" s="2"/>
      <c r="X238" s="2"/>
      <c r="Z238" s="2"/>
      <c r="AB238" s="2"/>
      <c r="AE238" s="2"/>
      <c r="AF238" s="2"/>
      <c r="AG238" s="2"/>
    </row>
    <row r="239" spans="1:33" ht="15.75" customHeight="1">
      <c r="A239" s="107"/>
      <c r="F239" s="2"/>
      <c r="L239" s="2"/>
      <c r="P239" s="2"/>
      <c r="Q239" s="2"/>
      <c r="R239" s="2"/>
      <c r="S239" s="2"/>
      <c r="T239" s="2"/>
      <c r="V239" s="2"/>
      <c r="X239" s="2"/>
      <c r="Z239" s="2"/>
      <c r="AB239" s="2"/>
      <c r="AE239" s="2"/>
      <c r="AF239" s="2"/>
      <c r="AG239" s="2"/>
    </row>
    <row r="240" spans="1:33" ht="15.75" customHeight="1">
      <c r="A240" s="107"/>
      <c r="F240" s="2"/>
      <c r="L240" s="2"/>
      <c r="P240" s="2"/>
      <c r="Q240" s="2"/>
      <c r="R240" s="2"/>
      <c r="S240" s="2"/>
      <c r="T240" s="2"/>
      <c r="V240" s="2"/>
      <c r="X240" s="2"/>
      <c r="Z240" s="2"/>
      <c r="AB240" s="2"/>
      <c r="AE240" s="2"/>
      <c r="AF240" s="2"/>
      <c r="AG240" s="2"/>
    </row>
    <row r="241" spans="1:33" ht="15.75" customHeight="1">
      <c r="A241" s="107"/>
      <c r="F241" s="2"/>
      <c r="L241" s="2"/>
      <c r="P241" s="2"/>
      <c r="Q241" s="2"/>
      <c r="R241" s="2"/>
      <c r="S241" s="2"/>
      <c r="T241" s="2"/>
      <c r="V241" s="2"/>
      <c r="X241" s="2"/>
      <c r="Z241" s="2"/>
      <c r="AB241" s="2"/>
      <c r="AE241" s="2"/>
      <c r="AF241" s="2"/>
      <c r="AG241" s="2"/>
    </row>
    <row r="242" spans="1:33" ht="15.75" customHeight="1">
      <c r="A242" s="107"/>
      <c r="F242" s="2"/>
      <c r="L242" s="2"/>
      <c r="P242" s="2"/>
      <c r="Q242" s="2"/>
      <c r="R242" s="2"/>
      <c r="S242" s="2"/>
      <c r="T242" s="2"/>
      <c r="V242" s="2"/>
      <c r="X242" s="2"/>
      <c r="Z242" s="2"/>
      <c r="AB242" s="2"/>
      <c r="AE242" s="2"/>
      <c r="AF242" s="2"/>
      <c r="AG242" s="2"/>
    </row>
    <row r="243" spans="1:33" ht="15.75" customHeight="1">
      <c r="A243" s="107"/>
      <c r="F243" s="2"/>
      <c r="L243" s="2"/>
      <c r="P243" s="2"/>
      <c r="Q243" s="2"/>
      <c r="R243" s="2"/>
      <c r="S243" s="2"/>
      <c r="T243" s="2"/>
      <c r="V243" s="2"/>
      <c r="X243" s="2"/>
      <c r="Z243" s="2"/>
      <c r="AB243" s="2"/>
      <c r="AE243" s="2"/>
      <c r="AF243" s="2"/>
      <c r="AG243" s="2"/>
    </row>
    <row r="244" spans="1:33" ht="15.75" customHeight="1">
      <c r="A244" s="107"/>
      <c r="F244" s="2"/>
      <c r="L244" s="2"/>
      <c r="P244" s="2"/>
      <c r="Q244" s="2"/>
      <c r="R244" s="2"/>
      <c r="S244" s="2"/>
      <c r="T244" s="2"/>
      <c r="V244" s="2"/>
      <c r="X244" s="2"/>
      <c r="Z244" s="2"/>
      <c r="AB244" s="2"/>
      <c r="AE244" s="2"/>
      <c r="AF244" s="2"/>
      <c r="AG244" s="2"/>
    </row>
    <row r="245" spans="1:33" ht="15.75" customHeight="1">
      <c r="A245" s="107"/>
      <c r="F245" s="2"/>
      <c r="L245" s="2"/>
      <c r="P245" s="2"/>
      <c r="Q245" s="2"/>
      <c r="R245" s="2"/>
      <c r="S245" s="2"/>
      <c r="T245" s="2"/>
      <c r="V245" s="2"/>
      <c r="X245" s="2"/>
      <c r="Z245" s="2"/>
      <c r="AB245" s="2"/>
      <c r="AE245" s="2"/>
      <c r="AF245" s="2"/>
      <c r="AG245" s="2"/>
    </row>
    <row r="246" spans="1:33" ht="15.75" customHeight="1">
      <c r="A246" s="107"/>
      <c r="F246" s="2"/>
      <c r="L246" s="2"/>
      <c r="P246" s="2"/>
      <c r="Q246" s="2"/>
      <c r="R246" s="2"/>
      <c r="S246" s="2"/>
      <c r="T246" s="2"/>
      <c r="V246" s="2"/>
      <c r="X246" s="2"/>
      <c r="Z246" s="2"/>
      <c r="AB246" s="2"/>
      <c r="AE246" s="2"/>
      <c r="AF246" s="2"/>
      <c r="AG246" s="2"/>
    </row>
    <row r="247" spans="1:33" ht="15.75" customHeight="1">
      <c r="A247" s="107"/>
      <c r="F247" s="2"/>
      <c r="L247" s="2"/>
      <c r="P247" s="2"/>
      <c r="Q247" s="2"/>
      <c r="R247" s="2"/>
      <c r="S247" s="2"/>
      <c r="T247" s="2"/>
      <c r="V247" s="2"/>
      <c r="X247" s="2"/>
      <c r="Z247" s="2"/>
      <c r="AB247" s="2"/>
      <c r="AE247" s="2"/>
      <c r="AF247" s="2"/>
      <c r="AG247" s="2"/>
    </row>
    <row r="248" spans="1:33" ht="15.75" customHeight="1">
      <c r="A248" s="107"/>
      <c r="F248" s="2"/>
      <c r="L248" s="2"/>
      <c r="P248" s="2"/>
      <c r="Q248" s="2"/>
      <c r="R248" s="2"/>
      <c r="S248" s="2"/>
      <c r="T248" s="2"/>
      <c r="V248" s="2"/>
      <c r="X248" s="2"/>
      <c r="Z248" s="2"/>
      <c r="AB248" s="2"/>
      <c r="AE248" s="2"/>
      <c r="AF248" s="2"/>
      <c r="AG248" s="2"/>
    </row>
    <row r="249" spans="1:33" ht="15.75" customHeight="1">
      <c r="A249" s="107"/>
      <c r="F249" s="2"/>
      <c r="L249" s="2"/>
      <c r="P249" s="2"/>
      <c r="Q249" s="2"/>
      <c r="R249" s="2"/>
      <c r="S249" s="2"/>
      <c r="T249" s="2"/>
      <c r="V249" s="2"/>
      <c r="X249" s="2"/>
      <c r="Z249" s="2"/>
      <c r="AB249" s="2"/>
      <c r="AE249" s="2"/>
      <c r="AF249" s="2"/>
      <c r="AG249" s="2"/>
    </row>
    <row r="250" spans="1:33" ht="15.75" customHeight="1">
      <c r="A250" s="107"/>
      <c r="F250" s="2"/>
      <c r="L250" s="2"/>
      <c r="P250" s="2"/>
      <c r="Q250" s="2"/>
      <c r="R250" s="2"/>
      <c r="S250" s="2"/>
      <c r="T250" s="2"/>
      <c r="V250" s="2"/>
      <c r="X250" s="2"/>
      <c r="Z250" s="2"/>
      <c r="AB250" s="2"/>
      <c r="AE250" s="2"/>
      <c r="AF250" s="2"/>
      <c r="AG250" s="2"/>
    </row>
    <row r="251" spans="1:33" ht="15.75" customHeight="1">
      <c r="A251" s="107"/>
      <c r="F251" s="2"/>
      <c r="L251" s="2"/>
      <c r="P251" s="2"/>
      <c r="Q251" s="2"/>
      <c r="R251" s="2"/>
      <c r="S251" s="2"/>
      <c r="T251" s="2"/>
      <c r="V251" s="2"/>
      <c r="X251" s="2"/>
      <c r="Z251" s="2"/>
      <c r="AB251" s="2"/>
      <c r="AE251" s="2"/>
      <c r="AF251" s="2"/>
      <c r="AG251" s="2"/>
    </row>
    <row r="252" spans="1:33" ht="15.75" customHeight="1">
      <c r="A252" s="107"/>
      <c r="F252" s="2"/>
      <c r="L252" s="2"/>
      <c r="P252" s="2"/>
      <c r="Q252" s="2"/>
      <c r="R252" s="2"/>
      <c r="S252" s="2"/>
      <c r="T252" s="2"/>
      <c r="V252" s="2"/>
      <c r="X252" s="2"/>
      <c r="Z252" s="2"/>
      <c r="AB252" s="2"/>
      <c r="AE252" s="2"/>
      <c r="AF252" s="2"/>
      <c r="AG252" s="2"/>
    </row>
    <row r="253" spans="1:33" ht="15.75" customHeight="1">
      <c r="A253" s="107"/>
      <c r="F253" s="2"/>
      <c r="L253" s="2"/>
      <c r="P253" s="2"/>
      <c r="Q253" s="2"/>
      <c r="R253" s="2"/>
      <c r="S253" s="2"/>
      <c r="T253" s="2"/>
      <c r="V253" s="2"/>
      <c r="X253" s="2"/>
      <c r="Z253" s="2"/>
      <c r="AB253" s="2"/>
      <c r="AE253" s="2"/>
      <c r="AF253" s="2"/>
      <c r="AG253" s="2"/>
    </row>
    <row r="254" spans="1:33" ht="15.75" customHeight="1">
      <c r="A254" s="107"/>
      <c r="F254" s="2"/>
      <c r="L254" s="2"/>
      <c r="P254" s="2"/>
      <c r="Q254" s="2"/>
      <c r="R254" s="2"/>
      <c r="S254" s="2"/>
      <c r="T254" s="2"/>
      <c r="V254" s="2"/>
      <c r="X254" s="2"/>
      <c r="Z254" s="2"/>
      <c r="AB254" s="2"/>
      <c r="AE254" s="2"/>
      <c r="AF254" s="2"/>
      <c r="AG254" s="2"/>
    </row>
    <row r="255" spans="1:33" ht="15.75" customHeight="1">
      <c r="A255" s="107"/>
      <c r="F255" s="2"/>
      <c r="L255" s="2"/>
      <c r="P255" s="2"/>
      <c r="Q255" s="2"/>
      <c r="R255" s="2"/>
      <c r="S255" s="2"/>
      <c r="T255" s="2"/>
      <c r="V255" s="2"/>
      <c r="X255" s="2"/>
      <c r="Z255" s="2"/>
      <c r="AB255" s="2"/>
      <c r="AE255" s="2"/>
      <c r="AF255" s="2"/>
      <c r="AG255" s="2"/>
    </row>
    <row r="256" spans="1:33" ht="15.75" customHeight="1">
      <c r="A256" s="107"/>
      <c r="F256" s="2"/>
      <c r="L256" s="2"/>
      <c r="P256" s="2"/>
      <c r="Q256" s="2"/>
      <c r="R256" s="2"/>
      <c r="S256" s="2"/>
      <c r="T256" s="2"/>
      <c r="V256" s="2"/>
      <c r="X256" s="2"/>
      <c r="Z256" s="2"/>
      <c r="AB256" s="2"/>
      <c r="AE256" s="2"/>
      <c r="AF256" s="2"/>
      <c r="AG256" s="2"/>
    </row>
    <row r="257" spans="1:33" ht="15.75" customHeight="1">
      <c r="A257" s="107"/>
      <c r="F257" s="2"/>
      <c r="L257" s="2"/>
      <c r="P257" s="2"/>
      <c r="Q257" s="2"/>
      <c r="R257" s="2"/>
      <c r="S257" s="2"/>
      <c r="T257" s="2"/>
      <c r="V257" s="2"/>
      <c r="X257" s="2"/>
      <c r="Z257" s="2"/>
      <c r="AB257" s="2"/>
      <c r="AE257" s="2"/>
      <c r="AF257" s="2"/>
      <c r="AG257" s="2"/>
    </row>
    <row r="258" spans="1:33" ht="15.75" customHeight="1">
      <c r="A258" s="107"/>
      <c r="F258" s="2"/>
      <c r="L258" s="2"/>
      <c r="P258" s="2"/>
      <c r="Q258" s="2"/>
      <c r="R258" s="2"/>
      <c r="S258" s="2"/>
      <c r="T258" s="2"/>
      <c r="V258" s="2"/>
      <c r="X258" s="2"/>
      <c r="Z258" s="2"/>
      <c r="AB258" s="2"/>
      <c r="AE258" s="2"/>
      <c r="AF258" s="2"/>
      <c r="AG258" s="2"/>
    </row>
    <row r="259" spans="1:33" ht="15.75" customHeight="1">
      <c r="A259" s="107"/>
      <c r="F259" s="2"/>
      <c r="L259" s="2"/>
      <c r="P259" s="2"/>
      <c r="Q259" s="2"/>
      <c r="R259" s="2"/>
      <c r="S259" s="2"/>
      <c r="T259" s="2"/>
      <c r="V259" s="2"/>
      <c r="X259" s="2"/>
      <c r="Z259" s="2"/>
      <c r="AB259" s="2"/>
      <c r="AE259" s="2"/>
      <c r="AF259" s="2"/>
      <c r="AG259" s="2"/>
    </row>
    <row r="260" spans="1:33" ht="15.75" customHeight="1">
      <c r="A260" s="107"/>
      <c r="F260" s="2"/>
      <c r="L260" s="2"/>
      <c r="P260" s="2"/>
      <c r="Q260" s="2"/>
      <c r="R260" s="2"/>
      <c r="S260" s="2"/>
      <c r="T260" s="2"/>
      <c r="V260" s="2"/>
      <c r="X260" s="2"/>
      <c r="Z260" s="2"/>
      <c r="AB260" s="2"/>
      <c r="AE260" s="2"/>
      <c r="AF260" s="2"/>
      <c r="AG260" s="2"/>
    </row>
    <row r="261" spans="1:33" ht="15.75" customHeight="1">
      <c r="A261" s="107"/>
      <c r="F261" s="2"/>
      <c r="L261" s="2"/>
      <c r="P261" s="2"/>
      <c r="Q261" s="2"/>
      <c r="R261" s="2"/>
      <c r="S261" s="2"/>
      <c r="T261" s="2"/>
      <c r="V261" s="2"/>
      <c r="X261" s="2"/>
      <c r="Z261" s="2"/>
      <c r="AB261" s="2"/>
      <c r="AE261" s="2"/>
      <c r="AF261" s="2"/>
      <c r="AG261" s="2"/>
    </row>
    <row r="262" spans="1:33" ht="15.75" customHeight="1">
      <c r="A262" s="107"/>
      <c r="F262" s="2"/>
      <c r="L262" s="2"/>
      <c r="P262" s="2"/>
      <c r="Q262" s="2"/>
      <c r="R262" s="2"/>
      <c r="S262" s="2"/>
      <c r="T262" s="2"/>
      <c r="V262" s="2"/>
      <c r="X262" s="2"/>
      <c r="Z262" s="2"/>
      <c r="AB262" s="2"/>
      <c r="AE262" s="2"/>
      <c r="AF262" s="2"/>
      <c r="AG262" s="2"/>
    </row>
    <row r="263" spans="1:33" ht="15.75" customHeight="1">
      <c r="A263" s="107"/>
      <c r="F263" s="2"/>
      <c r="L263" s="2"/>
      <c r="P263" s="2"/>
      <c r="Q263" s="2"/>
      <c r="R263" s="2"/>
      <c r="S263" s="2"/>
      <c r="T263" s="2"/>
      <c r="V263" s="2"/>
      <c r="X263" s="2"/>
      <c r="Z263" s="2"/>
      <c r="AB263" s="2"/>
      <c r="AE263" s="2"/>
      <c r="AF263" s="2"/>
      <c r="AG263" s="2"/>
    </row>
    <row r="264" spans="1:33" ht="15.75" customHeight="1">
      <c r="A264" s="107"/>
      <c r="F264" s="2"/>
      <c r="L264" s="2"/>
      <c r="P264" s="2"/>
      <c r="Q264" s="2"/>
      <c r="R264" s="2"/>
      <c r="S264" s="2"/>
      <c r="T264" s="2"/>
      <c r="V264" s="2"/>
      <c r="X264" s="2"/>
      <c r="Z264" s="2"/>
      <c r="AB264" s="2"/>
      <c r="AE264" s="2"/>
      <c r="AF264" s="2"/>
      <c r="AG264" s="2"/>
    </row>
    <row r="265" spans="1:33" ht="15.75" customHeight="1">
      <c r="A265" s="107"/>
      <c r="F265" s="2"/>
      <c r="L265" s="2"/>
      <c r="P265" s="2"/>
      <c r="Q265" s="2"/>
      <c r="R265" s="2"/>
      <c r="S265" s="2"/>
      <c r="T265" s="2"/>
      <c r="V265" s="2"/>
      <c r="X265" s="2"/>
      <c r="Z265" s="2"/>
      <c r="AB265" s="2"/>
      <c r="AE265" s="2"/>
      <c r="AF265" s="2"/>
      <c r="AG265" s="2"/>
    </row>
    <row r="266" spans="1:33" ht="15.75" customHeight="1">
      <c r="A266" s="107"/>
      <c r="F266" s="2"/>
      <c r="L266" s="2"/>
      <c r="P266" s="2"/>
      <c r="Q266" s="2"/>
      <c r="R266" s="2"/>
      <c r="S266" s="2"/>
      <c r="T266" s="2"/>
      <c r="V266" s="2"/>
      <c r="X266" s="2"/>
      <c r="Z266" s="2"/>
      <c r="AB266" s="2"/>
      <c r="AE266" s="2"/>
      <c r="AF266" s="2"/>
      <c r="AG266" s="2"/>
    </row>
    <row r="267" spans="1:33" ht="15.75" customHeight="1">
      <c r="A267" s="107"/>
      <c r="F267" s="2"/>
      <c r="L267" s="2"/>
      <c r="P267" s="2"/>
      <c r="Q267" s="2"/>
      <c r="R267" s="2"/>
      <c r="S267" s="2"/>
      <c r="T267" s="2"/>
      <c r="V267" s="2"/>
      <c r="X267" s="2"/>
      <c r="Z267" s="2"/>
      <c r="AB267" s="2"/>
      <c r="AE267" s="2"/>
      <c r="AF267" s="2"/>
      <c r="AG267" s="2"/>
    </row>
    <row r="268" spans="1:33" ht="15.75" customHeight="1">
      <c r="A268" s="107"/>
      <c r="F268" s="2"/>
      <c r="L268" s="2"/>
      <c r="P268" s="2"/>
      <c r="Q268" s="2"/>
      <c r="R268" s="2"/>
      <c r="S268" s="2"/>
      <c r="T268" s="2"/>
      <c r="V268" s="2"/>
      <c r="X268" s="2"/>
      <c r="Z268" s="2"/>
      <c r="AB268" s="2"/>
      <c r="AE268" s="2"/>
      <c r="AF268" s="2"/>
      <c r="AG268" s="2"/>
    </row>
    <row r="269" spans="1:33" ht="15.75" customHeight="1">
      <c r="A269" s="107"/>
      <c r="F269" s="2"/>
      <c r="L269" s="2"/>
      <c r="P269" s="2"/>
      <c r="Q269" s="2"/>
      <c r="R269" s="2"/>
      <c r="S269" s="2"/>
      <c r="T269" s="2"/>
      <c r="V269" s="2"/>
      <c r="X269" s="2"/>
      <c r="Z269" s="2"/>
      <c r="AB269" s="2"/>
      <c r="AE269" s="2"/>
      <c r="AF269" s="2"/>
      <c r="AG269" s="2"/>
    </row>
    <row r="270" spans="1:33" ht="15.75" customHeight="1">
      <c r="A270" s="107"/>
      <c r="F270" s="2"/>
      <c r="L270" s="2"/>
      <c r="P270" s="2"/>
      <c r="Q270" s="2"/>
      <c r="R270" s="2"/>
      <c r="S270" s="2"/>
      <c r="T270" s="2"/>
      <c r="V270" s="2"/>
      <c r="X270" s="2"/>
      <c r="Z270" s="2"/>
      <c r="AB270" s="2"/>
      <c r="AE270" s="2"/>
      <c r="AF270" s="2"/>
      <c r="AG270" s="2"/>
    </row>
    <row r="271" spans="1:33" ht="15.75" customHeight="1">
      <c r="A271" s="107"/>
      <c r="F271" s="2"/>
      <c r="L271" s="2"/>
      <c r="P271" s="2"/>
      <c r="Q271" s="2"/>
      <c r="R271" s="2"/>
      <c r="S271" s="2"/>
      <c r="T271" s="2"/>
      <c r="V271" s="2"/>
      <c r="X271" s="2"/>
      <c r="Z271" s="2"/>
      <c r="AB271" s="2"/>
      <c r="AE271" s="2"/>
      <c r="AF271" s="2"/>
      <c r="AG271" s="2"/>
    </row>
    <row r="272" spans="1:33" ht="15.75" customHeight="1">
      <c r="A272" s="107"/>
      <c r="F272" s="2"/>
      <c r="L272" s="2"/>
      <c r="P272" s="2"/>
      <c r="Q272" s="2"/>
      <c r="R272" s="2"/>
      <c r="S272" s="2"/>
      <c r="T272" s="2"/>
      <c r="V272" s="2"/>
      <c r="X272" s="2"/>
      <c r="Z272" s="2"/>
      <c r="AB272" s="2"/>
      <c r="AE272" s="2"/>
      <c r="AF272" s="2"/>
      <c r="AG272" s="2"/>
    </row>
    <row r="273" spans="1:33" ht="15.75" customHeight="1">
      <c r="A273" s="107"/>
      <c r="F273" s="2"/>
      <c r="L273" s="2"/>
      <c r="P273" s="2"/>
      <c r="Q273" s="2"/>
      <c r="R273" s="2"/>
      <c r="S273" s="2"/>
      <c r="T273" s="2"/>
      <c r="V273" s="2"/>
      <c r="X273" s="2"/>
      <c r="Z273" s="2"/>
      <c r="AB273" s="2"/>
      <c r="AE273" s="2"/>
      <c r="AF273" s="2"/>
      <c r="AG273" s="2"/>
    </row>
    <row r="274" spans="1:33" ht="15.75" customHeight="1">
      <c r="A274" s="107"/>
      <c r="F274" s="2"/>
      <c r="L274" s="2"/>
      <c r="P274" s="2"/>
      <c r="Q274" s="2"/>
      <c r="R274" s="2"/>
      <c r="S274" s="2"/>
      <c r="T274" s="2"/>
      <c r="V274" s="2"/>
      <c r="X274" s="2"/>
      <c r="Z274" s="2"/>
      <c r="AB274" s="2"/>
      <c r="AE274" s="2"/>
      <c r="AF274" s="2"/>
      <c r="AG274" s="2"/>
    </row>
    <row r="275" spans="1:33" ht="15.75" customHeight="1">
      <c r="A275" s="107"/>
      <c r="F275" s="2"/>
      <c r="L275" s="2"/>
      <c r="P275" s="2"/>
      <c r="Q275" s="2"/>
      <c r="R275" s="2"/>
      <c r="S275" s="2"/>
      <c r="T275" s="2"/>
      <c r="V275" s="2"/>
      <c r="X275" s="2"/>
      <c r="Z275" s="2"/>
      <c r="AB275" s="2"/>
      <c r="AE275" s="2"/>
      <c r="AF275" s="2"/>
      <c r="AG275" s="2"/>
    </row>
    <row r="276" spans="1:33" ht="15.75" customHeight="1">
      <c r="A276" s="107"/>
      <c r="F276" s="2"/>
      <c r="L276" s="2"/>
      <c r="P276" s="2"/>
      <c r="Q276" s="2"/>
      <c r="R276" s="2"/>
      <c r="S276" s="2"/>
      <c r="T276" s="2"/>
      <c r="V276" s="2"/>
      <c r="X276" s="2"/>
      <c r="Z276" s="2"/>
      <c r="AB276" s="2"/>
      <c r="AE276" s="2"/>
      <c r="AF276" s="2"/>
      <c r="AG276" s="2"/>
    </row>
    <row r="277" spans="1:33" ht="15.75" customHeight="1">
      <c r="A277" s="107"/>
      <c r="F277" s="2"/>
      <c r="L277" s="2"/>
      <c r="P277" s="2"/>
      <c r="Q277" s="2"/>
      <c r="R277" s="2"/>
      <c r="S277" s="2"/>
      <c r="T277" s="2"/>
      <c r="V277" s="2"/>
      <c r="X277" s="2"/>
      <c r="Z277" s="2"/>
      <c r="AB277" s="2"/>
      <c r="AE277" s="2"/>
      <c r="AF277" s="2"/>
      <c r="AG277" s="2"/>
    </row>
    <row r="278" spans="1:33" ht="15.75" customHeight="1">
      <c r="A278" s="107"/>
      <c r="F278" s="2"/>
      <c r="L278" s="2"/>
      <c r="P278" s="2"/>
      <c r="Q278" s="2"/>
      <c r="R278" s="2"/>
      <c r="S278" s="2"/>
      <c r="T278" s="2"/>
      <c r="V278" s="2"/>
      <c r="X278" s="2"/>
      <c r="Z278" s="2"/>
      <c r="AB278" s="2"/>
      <c r="AE278" s="2"/>
      <c r="AF278" s="2"/>
      <c r="AG278" s="2"/>
    </row>
    <row r="279" spans="1:33" ht="15.75" customHeight="1">
      <c r="A279" s="107"/>
      <c r="F279" s="2"/>
      <c r="L279" s="2"/>
      <c r="P279" s="2"/>
      <c r="Q279" s="2"/>
      <c r="R279" s="2"/>
      <c r="S279" s="2"/>
      <c r="T279" s="2"/>
      <c r="V279" s="2"/>
      <c r="X279" s="2"/>
      <c r="Z279" s="2"/>
      <c r="AB279" s="2"/>
      <c r="AE279" s="2"/>
      <c r="AF279" s="2"/>
      <c r="AG279" s="2"/>
    </row>
    <row r="280" spans="1:33" ht="15.75" customHeight="1">
      <c r="A280" s="107"/>
      <c r="F280" s="2"/>
      <c r="L280" s="2"/>
      <c r="P280" s="2"/>
      <c r="Q280" s="2"/>
      <c r="R280" s="2"/>
      <c r="S280" s="2"/>
      <c r="T280" s="2"/>
      <c r="V280" s="2"/>
      <c r="X280" s="2"/>
      <c r="Z280" s="2"/>
      <c r="AB280" s="2"/>
      <c r="AE280" s="2"/>
      <c r="AF280" s="2"/>
      <c r="AG280" s="2"/>
    </row>
    <row r="281" spans="1:33" ht="15.75" customHeight="1">
      <c r="A281" s="107"/>
      <c r="F281" s="2"/>
      <c r="L281" s="2"/>
      <c r="P281" s="2"/>
      <c r="Q281" s="2"/>
      <c r="R281" s="2"/>
      <c r="S281" s="2"/>
      <c r="T281" s="2"/>
      <c r="V281" s="2"/>
      <c r="X281" s="2"/>
      <c r="Z281" s="2"/>
      <c r="AB281" s="2"/>
      <c r="AE281" s="2"/>
      <c r="AF281" s="2"/>
      <c r="AG281" s="2"/>
    </row>
    <row r="282" spans="1:33" ht="15.75" customHeight="1">
      <c r="A282" s="107"/>
      <c r="F282" s="2"/>
      <c r="L282" s="2"/>
      <c r="P282" s="2"/>
      <c r="Q282" s="2"/>
      <c r="R282" s="2"/>
      <c r="S282" s="2"/>
      <c r="T282" s="2"/>
      <c r="V282" s="2"/>
      <c r="X282" s="2"/>
      <c r="Z282" s="2"/>
      <c r="AB282" s="2"/>
      <c r="AE282" s="2"/>
      <c r="AF282" s="2"/>
      <c r="AG282" s="2"/>
    </row>
    <row r="283" spans="1:33" ht="15.75" customHeight="1">
      <c r="A283" s="107"/>
      <c r="F283" s="2"/>
      <c r="L283" s="2"/>
      <c r="P283" s="2"/>
      <c r="Q283" s="2"/>
      <c r="R283" s="2"/>
      <c r="S283" s="2"/>
      <c r="T283" s="2"/>
      <c r="V283" s="2"/>
      <c r="X283" s="2"/>
      <c r="Z283" s="2"/>
      <c r="AB283" s="2"/>
      <c r="AE283" s="2"/>
      <c r="AF283" s="2"/>
      <c r="AG283" s="2"/>
    </row>
    <row r="284" spans="1:33" ht="15.75" customHeight="1">
      <c r="A284" s="107"/>
      <c r="F284" s="2"/>
      <c r="L284" s="2"/>
      <c r="P284" s="2"/>
      <c r="Q284" s="2"/>
      <c r="R284" s="2"/>
      <c r="S284" s="2"/>
      <c r="T284" s="2"/>
      <c r="V284" s="2"/>
      <c r="X284" s="2"/>
      <c r="Z284" s="2"/>
      <c r="AB284" s="2"/>
      <c r="AE284" s="2"/>
      <c r="AF284" s="2"/>
      <c r="AG284" s="2"/>
    </row>
    <row r="285" spans="1:33" ht="15.75" customHeight="1">
      <c r="A285" s="107"/>
      <c r="F285" s="2"/>
      <c r="L285" s="2"/>
      <c r="P285" s="2"/>
      <c r="Q285" s="2"/>
      <c r="R285" s="2"/>
      <c r="S285" s="2"/>
      <c r="T285" s="2"/>
      <c r="V285" s="2"/>
      <c r="X285" s="2"/>
      <c r="Z285" s="2"/>
      <c r="AB285" s="2"/>
      <c r="AE285" s="2"/>
      <c r="AF285" s="2"/>
      <c r="AG285" s="2"/>
    </row>
    <row r="286" spans="1:33" ht="15.75" customHeight="1">
      <c r="A286" s="107"/>
      <c r="F286" s="2"/>
      <c r="L286" s="2"/>
      <c r="P286" s="2"/>
      <c r="Q286" s="2"/>
      <c r="R286" s="2"/>
      <c r="S286" s="2"/>
      <c r="T286" s="2"/>
      <c r="V286" s="2"/>
      <c r="X286" s="2"/>
      <c r="Z286" s="2"/>
      <c r="AB286" s="2"/>
      <c r="AE286" s="2"/>
      <c r="AF286" s="2"/>
      <c r="AG286" s="2"/>
    </row>
    <row r="287" spans="1:33" ht="15.75" customHeight="1">
      <c r="A287" s="107"/>
      <c r="F287" s="2"/>
      <c r="L287" s="2"/>
      <c r="P287" s="2"/>
      <c r="Q287" s="2"/>
      <c r="R287" s="2"/>
      <c r="S287" s="2"/>
      <c r="T287" s="2"/>
      <c r="V287" s="2"/>
      <c r="X287" s="2"/>
      <c r="Z287" s="2"/>
      <c r="AB287" s="2"/>
      <c r="AE287" s="2"/>
      <c r="AF287" s="2"/>
      <c r="AG287" s="2"/>
    </row>
    <row r="288" spans="1:33" ht="15.75" customHeight="1">
      <c r="A288" s="107"/>
      <c r="F288" s="2"/>
      <c r="L288" s="2"/>
      <c r="P288" s="2"/>
      <c r="Q288" s="2"/>
      <c r="R288" s="2"/>
      <c r="S288" s="2"/>
      <c r="T288" s="2"/>
      <c r="V288" s="2"/>
      <c r="X288" s="2"/>
      <c r="Z288" s="2"/>
      <c r="AB288" s="2"/>
      <c r="AE288" s="2"/>
      <c r="AF288" s="2"/>
      <c r="AG288" s="2"/>
    </row>
    <row r="289" spans="1:33" ht="15.75" customHeight="1">
      <c r="A289" s="107"/>
      <c r="F289" s="2"/>
      <c r="L289" s="2"/>
      <c r="P289" s="2"/>
      <c r="Q289" s="2"/>
      <c r="R289" s="2"/>
      <c r="S289" s="2"/>
      <c r="T289" s="2"/>
      <c r="V289" s="2"/>
      <c r="X289" s="2"/>
      <c r="Z289" s="2"/>
      <c r="AB289" s="2"/>
      <c r="AE289" s="2"/>
      <c r="AF289" s="2"/>
      <c r="AG289" s="2"/>
    </row>
    <row r="290" spans="1:33" ht="15.75" customHeight="1">
      <c r="A290" s="107"/>
      <c r="F290" s="2"/>
      <c r="L290" s="2"/>
      <c r="P290" s="2"/>
      <c r="Q290" s="2"/>
      <c r="R290" s="2"/>
      <c r="S290" s="2"/>
      <c r="T290" s="2"/>
      <c r="V290" s="2"/>
      <c r="X290" s="2"/>
      <c r="Z290" s="2"/>
      <c r="AB290" s="2"/>
      <c r="AE290" s="2"/>
      <c r="AF290" s="2"/>
      <c r="AG290" s="2"/>
    </row>
    <row r="291" spans="1:33" ht="15.75" customHeight="1">
      <c r="A291" s="107"/>
      <c r="F291" s="2"/>
      <c r="L291" s="2"/>
      <c r="P291" s="2"/>
      <c r="Q291" s="2"/>
      <c r="R291" s="2"/>
      <c r="S291" s="2"/>
      <c r="T291" s="2"/>
      <c r="V291" s="2"/>
      <c r="X291" s="2"/>
      <c r="Z291" s="2"/>
      <c r="AB291" s="2"/>
      <c r="AE291" s="2"/>
      <c r="AF291" s="2"/>
      <c r="AG291" s="2"/>
    </row>
    <row r="292" spans="1:33" ht="15.75" customHeight="1">
      <c r="A292" s="107"/>
      <c r="F292" s="2"/>
      <c r="L292" s="2"/>
      <c r="P292" s="2"/>
      <c r="Q292" s="2"/>
      <c r="R292" s="2"/>
      <c r="S292" s="2"/>
      <c r="T292" s="2"/>
      <c r="V292" s="2"/>
      <c r="X292" s="2"/>
      <c r="Z292" s="2"/>
      <c r="AB292" s="2"/>
      <c r="AE292" s="2"/>
      <c r="AF292" s="2"/>
      <c r="AG292" s="2"/>
    </row>
    <row r="293" spans="1:33" ht="15.75" customHeight="1">
      <c r="A293" s="107"/>
      <c r="F293" s="2"/>
      <c r="L293" s="2"/>
      <c r="P293" s="2"/>
      <c r="Q293" s="2"/>
      <c r="R293" s="2"/>
      <c r="S293" s="2"/>
      <c r="T293" s="2"/>
      <c r="V293" s="2"/>
      <c r="X293" s="2"/>
      <c r="Z293" s="2"/>
      <c r="AB293" s="2"/>
      <c r="AE293" s="2"/>
      <c r="AF293" s="2"/>
      <c r="AG293" s="2"/>
    </row>
    <row r="294" spans="1:33" ht="15.75" customHeight="1">
      <c r="A294" s="107"/>
      <c r="F294" s="2"/>
      <c r="L294" s="2"/>
      <c r="P294" s="2"/>
      <c r="Q294" s="2"/>
      <c r="R294" s="2"/>
      <c r="S294" s="2"/>
      <c r="T294" s="2"/>
      <c r="V294" s="2"/>
      <c r="X294" s="2"/>
      <c r="Z294" s="2"/>
      <c r="AB294" s="2"/>
      <c r="AE294" s="2"/>
      <c r="AF294" s="2"/>
      <c r="AG294" s="2"/>
    </row>
    <row r="295" spans="1:33" ht="15.75" customHeight="1">
      <c r="A295" s="107"/>
      <c r="F295" s="2"/>
      <c r="L295" s="2"/>
      <c r="P295" s="2"/>
      <c r="Q295" s="2"/>
      <c r="R295" s="2"/>
      <c r="S295" s="2"/>
      <c r="T295" s="2"/>
      <c r="V295" s="2"/>
      <c r="X295" s="2"/>
      <c r="Z295" s="2"/>
      <c r="AB295" s="2"/>
      <c r="AE295" s="2"/>
      <c r="AF295" s="2"/>
      <c r="AG295" s="2"/>
    </row>
    <row r="296" spans="1:33" ht="15.75" customHeight="1">
      <c r="A296" s="107"/>
      <c r="F296" s="2"/>
      <c r="L296" s="2"/>
      <c r="P296" s="2"/>
      <c r="Q296" s="2"/>
      <c r="R296" s="2"/>
      <c r="S296" s="2"/>
      <c r="T296" s="2"/>
      <c r="V296" s="2"/>
      <c r="X296" s="2"/>
      <c r="Z296" s="2"/>
      <c r="AB296" s="2"/>
      <c r="AE296" s="2"/>
      <c r="AF296" s="2"/>
      <c r="AG296" s="2"/>
    </row>
    <row r="297" spans="1:33" ht="15.75" customHeight="1">
      <c r="A297" s="107"/>
      <c r="F297" s="2"/>
      <c r="L297" s="2"/>
      <c r="P297" s="2"/>
      <c r="Q297" s="2"/>
      <c r="R297" s="2"/>
      <c r="S297" s="2"/>
      <c r="T297" s="2"/>
      <c r="V297" s="2"/>
      <c r="X297" s="2"/>
      <c r="Z297" s="2"/>
      <c r="AB297" s="2"/>
      <c r="AE297" s="2"/>
      <c r="AF297" s="2"/>
      <c r="AG297" s="2"/>
    </row>
    <row r="298" spans="1:33" ht="15.75" customHeight="1">
      <c r="A298" s="107"/>
      <c r="F298" s="2"/>
      <c r="L298" s="2"/>
      <c r="P298" s="2"/>
      <c r="Q298" s="2"/>
      <c r="R298" s="2"/>
      <c r="S298" s="2"/>
      <c r="T298" s="2"/>
      <c r="V298" s="2"/>
      <c r="X298" s="2"/>
      <c r="Z298" s="2"/>
      <c r="AB298" s="2"/>
      <c r="AE298" s="2"/>
      <c r="AF298" s="2"/>
      <c r="AG298" s="2"/>
    </row>
    <row r="299" spans="1:33" ht="15.75" customHeight="1">
      <c r="A299" s="107"/>
      <c r="F299" s="2"/>
      <c r="L299" s="2"/>
      <c r="P299" s="2"/>
      <c r="Q299" s="2"/>
      <c r="R299" s="2"/>
      <c r="S299" s="2"/>
      <c r="T299" s="2"/>
      <c r="V299" s="2"/>
      <c r="X299" s="2"/>
      <c r="Z299" s="2"/>
      <c r="AB299" s="2"/>
      <c r="AE299" s="2"/>
      <c r="AF299" s="2"/>
      <c r="AG299" s="2"/>
    </row>
    <row r="300" spans="1:33" ht="15.75" customHeight="1">
      <c r="A300" s="107"/>
      <c r="F300" s="2"/>
      <c r="L300" s="2"/>
      <c r="P300" s="2"/>
      <c r="Q300" s="2"/>
      <c r="R300" s="2"/>
      <c r="S300" s="2"/>
      <c r="T300" s="2"/>
      <c r="V300" s="2"/>
      <c r="X300" s="2"/>
      <c r="Z300" s="2"/>
      <c r="AB300" s="2"/>
      <c r="AE300" s="2"/>
      <c r="AF300" s="2"/>
      <c r="AG300" s="2"/>
    </row>
    <row r="301" spans="1:33" ht="15.75" customHeight="1">
      <c r="A301" s="107"/>
      <c r="F301" s="2"/>
      <c r="L301" s="2"/>
      <c r="P301" s="2"/>
      <c r="Q301" s="2"/>
      <c r="R301" s="2"/>
      <c r="S301" s="2"/>
      <c r="T301" s="2"/>
      <c r="V301" s="2"/>
      <c r="X301" s="2"/>
      <c r="Z301" s="2"/>
      <c r="AB301" s="2"/>
      <c r="AE301" s="2"/>
      <c r="AF301" s="2"/>
      <c r="AG301" s="2"/>
    </row>
    <row r="302" spans="1:33" ht="15.75" customHeight="1">
      <c r="A302" s="107"/>
      <c r="F302" s="2"/>
      <c r="L302" s="2"/>
      <c r="P302" s="2"/>
      <c r="Q302" s="2"/>
      <c r="R302" s="2"/>
      <c r="S302" s="2"/>
      <c r="T302" s="2"/>
      <c r="V302" s="2"/>
      <c r="X302" s="2"/>
      <c r="Z302" s="2"/>
      <c r="AB302" s="2"/>
      <c r="AE302" s="2"/>
      <c r="AF302" s="2"/>
      <c r="AG302" s="2"/>
    </row>
    <row r="303" spans="1:33" ht="15.75" customHeight="1">
      <c r="A303" s="107"/>
      <c r="F303" s="2"/>
      <c r="L303" s="2"/>
      <c r="P303" s="2"/>
      <c r="Q303" s="2"/>
      <c r="R303" s="2"/>
      <c r="S303" s="2"/>
      <c r="T303" s="2"/>
      <c r="V303" s="2"/>
      <c r="X303" s="2"/>
      <c r="Z303" s="2"/>
      <c r="AB303" s="2"/>
      <c r="AE303" s="2"/>
      <c r="AF303" s="2"/>
      <c r="AG303" s="2"/>
    </row>
    <row r="304" spans="1:33" ht="15.75" customHeight="1">
      <c r="A304" s="107"/>
      <c r="F304" s="2"/>
      <c r="L304" s="2"/>
      <c r="P304" s="2"/>
      <c r="Q304" s="2"/>
      <c r="R304" s="2"/>
      <c r="S304" s="2"/>
      <c r="T304" s="2"/>
      <c r="V304" s="2"/>
      <c r="X304" s="2"/>
      <c r="Z304" s="2"/>
      <c r="AB304" s="2"/>
      <c r="AE304" s="2"/>
      <c r="AF304" s="2"/>
      <c r="AG304" s="2"/>
    </row>
    <row r="305" spans="1:33" ht="15.75" customHeight="1">
      <c r="A305" s="107"/>
      <c r="F305" s="2"/>
      <c r="L305" s="2"/>
      <c r="P305" s="2"/>
      <c r="Q305" s="2"/>
      <c r="R305" s="2"/>
      <c r="S305" s="2"/>
      <c r="T305" s="2"/>
      <c r="V305" s="2"/>
      <c r="X305" s="2"/>
      <c r="Z305" s="2"/>
      <c r="AB305" s="2"/>
      <c r="AE305" s="2"/>
      <c r="AF305" s="2"/>
      <c r="AG305" s="2"/>
    </row>
    <row r="306" spans="1:33" ht="15.75" customHeight="1">
      <c r="A306" s="107"/>
      <c r="F306" s="2"/>
      <c r="L306" s="2"/>
      <c r="P306" s="2"/>
      <c r="Q306" s="2"/>
      <c r="R306" s="2"/>
      <c r="S306" s="2"/>
      <c r="T306" s="2"/>
      <c r="V306" s="2"/>
      <c r="X306" s="2"/>
      <c r="Z306" s="2"/>
      <c r="AB306" s="2"/>
      <c r="AE306" s="2"/>
      <c r="AF306" s="2"/>
      <c r="AG306" s="2"/>
    </row>
    <row r="307" spans="1:33" ht="15.75" customHeight="1">
      <c r="A307" s="107"/>
      <c r="F307" s="2"/>
      <c r="L307" s="2"/>
      <c r="P307" s="2"/>
      <c r="Q307" s="2"/>
      <c r="R307" s="2"/>
      <c r="S307" s="2"/>
      <c r="T307" s="2"/>
      <c r="V307" s="2"/>
      <c r="X307" s="2"/>
      <c r="Z307" s="2"/>
      <c r="AB307" s="2"/>
      <c r="AE307" s="2"/>
      <c r="AF307" s="2"/>
      <c r="AG307" s="2"/>
    </row>
    <row r="308" spans="1:33" ht="15.75" customHeight="1">
      <c r="A308" s="107"/>
      <c r="F308" s="2"/>
      <c r="L308" s="2"/>
      <c r="P308" s="2"/>
      <c r="Q308" s="2"/>
      <c r="R308" s="2"/>
      <c r="S308" s="2"/>
      <c r="T308" s="2"/>
      <c r="V308" s="2"/>
      <c r="X308" s="2"/>
      <c r="Z308" s="2"/>
      <c r="AB308" s="2"/>
      <c r="AE308" s="2"/>
      <c r="AF308" s="2"/>
      <c r="AG308" s="2"/>
    </row>
    <row r="309" spans="1:33" ht="15.75" customHeight="1">
      <c r="A309" s="107"/>
      <c r="F309" s="2"/>
      <c r="L309" s="2"/>
      <c r="P309" s="2"/>
      <c r="Q309" s="2"/>
      <c r="R309" s="2"/>
      <c r="S309" s="2"/>
      <c r="T309" s="2"/>
      <c r="V309" s="2"/>
      <c r="X309" s="2"/>
      <c r="Z309" s="2"/>
      <c r="AB309" s="2"/>
      <c r="AE309" s="2"/>
      <c r="AF309" s="2"/>
      <c r="AG309" s="2"/>
    </row>
    <row r="310" spans="1:33" ht="15.75" customHeight="1">
      <c r="A310" s="107"/>
      <c r="F310" s="2"/>
      <c r="L310" s="2"/>
      <c r="P310" s="2"/>
      <c r="Q310" s="2"/>
      <c r="R310" s="2"/>
      <c r="S310" s="2"/>
      <c r="T310" s="2"/>
      <c r="V310" s="2"/>
      <c r="X310" s="2"/>
      <c r="Z310" s="2"/>
      <c r="AB310" s="2"/>
      <c r="AE310" s="2"/>
      <c r="AF310" s="2"/>
      <c r="AG310" s="2"/>
    </row>
    <row r="311" spans="1:33" ht="15.75" customHeight="1">
      <c r="A311" s="107"/>
      <c r="F311" s="2"/>
      <c r="L311" s="2"/>
      <c r="P311" s="2"/>
      <c r="Q311" s="2"/>
      <c r="R311" s="2"/>
      <c r="S311" s="2"/>
      <c r="T311" s="2"/>
      <c r="V311" s="2"/>
      <c r="X311" s="2"/>
      <c r="Z311" s="2"/>
      <c r="AB311" s="2"/>
      <c r="AE311" s="2"/>
      <c r="AF311" s="2"/>
      <c r="AG311" s="2"/>
    </row>
    <row r="312" spans="1:33" ht="15.75" customHeight="1">
      <c r="A312" s="107"/>
      <c r="F312" s="2"/>
      <c r="L312" s="2"/>
      <c r="P312" s="2"/>
      <c r="Q312" s="2"/>
      <c r="R312" s="2"/>
      <c r="S312" s="2"/>
      <c r="T312" s="2"/>
      <c r="V312" s="2"/>
      <c r="X312" s="2"/>
      <c r="Z312" s="2"/>
      <c r="AB312" s="2"/>
      <c r="AE312" s="2"/>
      <c r="AF312" s="2"/>
      <c r="AG312" s="2"/>
    </row>
    <row r="313" spans="1:33" ht="15.75" customHeight="1">
      <c r="A313" s="107"/>
      <c r="F313" s="2"/>
      <c r="L313" s="2"/>
      <c r="P313" s="2"/>
      <c r="Q313" s="2"/>
      <c r="R313" s="2"/>
      <c r="S313" s="2"/>
      <c r="T313" s="2"/>
      <c r="V313" s="2"/>
      <c r="X313" s="2"/>
      <c r="Z313" s="2"/>
      <c r="AB313" s="2"/>
      <c r="AE313" s="2"/>
      <c r="AF313" s="2"/>
      <c r="AG313" s="2"/>
    </row>
    <row r="314" spans="1:33" ht="15.75" customHeight="1">
      <c r="A314" s="107"/>
      <c r="F314" s="2"/>
      <c r="L314" s="2"/>
      <c r="P314" s="2"/>
      <c r="Q314" s="2"/>
      <c r="R314" s="2"/>
      <c r="S314" s="2"/>
      <c r="T314" s="2"/>
      <c r="V314" s="2"/>
      <c r="X314" s="2"/>
      <c r="Z314" s="2"/>
      <c r="AB314" s="2"/>
      <c r="AE314" s="2"/>
      <c r="AF314" s="2"/>
      <c r="AG314" s="2"/>
    </row>
    <row r="315" spans="1:33" ht="15.75" customHeight="1">
      <c r="A315" s="107"/>
      <c r="F315" s="2"/>
      <c r="L315" s="2"/>
      <c r="P315" s="2"/>
      <c r="Q315" s="2"/>
      <c r="R315" s="2"/>
      <c r="S315" s="2"/>
      <c r="T315" s="2"/>
      <c r="V315" s="2"/>
      <c r="X315" s="2"/>
      <c r="Z315" s="2"/>
      <c r="AB315" s="2"/>
      <c r="AE315" s="2"/>
      <c r="AF315" s="2"/>
      <c r="AG315" s="2"/>
    </row>
    <row r="316" spans="1:33" ht="15.75" customHeight="1">
      <c r="A316" s="107"/>
      <c r="F316" s="2"/>
      <c r="L316" s="2"/>
      <c r="P316" s="2"/>
      <c r="Q316" s="2"/>
      <c r="R316" s="2"/>
      <c r="S316" s="2"/>
      <c r="T316" s="2"/>
      <c r="V316" s="2"/>
      <c r="X316" s="2"/>
      <c r="Z316" s="2"/>
      <c r="AB316" s="2"/>
      <c r="AE316" s="2"/>
      <c r="AF316" s="2"/>
      <c r="AG316" s="2"/>
    </row>
    <row r="317" spans="1:33" ht="15.75" customHeight="1">
      <c r="A317" s="107"/>
      <c r="F317" s="2"/>
      <c r="L317" s="2"/>
      <c r="P317" s="2"/>
      <c r="Q317" s="2"/>
      <c r="R317" s="2"/>
      <c r="S317" s="2"/>
      <c r="T317" s="2"/>
      <c r="V317" s="2"/>
      <c r="X317" s="2"/>
      <c r="Z317" s="2"/>
      <c r="AB317" s="2"/>
      <c r="AE317" s="2"/>
      <c r="AF317" s="2"/>
      <c r="AG317" s="2"/>
    </row>
    <row r="318" spans="1:33" ht="15.75" customHeight="1">
      <c r="A318" s="107"/>
      <c r="F318" s="2"/>
      <c r="L318" s="2"/>
      <c r="P318" s="2"/>
      <c r="Q318" s="2"/>
      <c r="R318" s="2"/>
      <c r="S318" s="2"/>
      <c r="T318" s="2"/>
      <c r="V318" s="2"/>
      <c r="X318" s="2"/>
      <c r="Z318" s="2"/>
      <c r="AB318" s="2"/>
      <c r="AE318" s="2"/>
      <c r="AF318" s="2"/>
      <c r="AG318" s="2"/>
    </row>
    <row r="319" spans="1:33" ht="15.75" customHeight="1">
      <c r="A319" s="107"/>
      <c r="F319" s="2"/>
      <c r="L319" s="2"/>
      <c r="P319" s="2"/>
      <c r="Q319" s="2"/>
      <c r="R319" s="2"/>
      <c r="S319" s="2"/>
      <c r="T319" s="2"/>
      <c r="V319" s="2"/>
      <c r="X319" s="2"/>
      <c r="Z319" s="2"/>
      <c r="AB319" s="2"/>
      <c r="AE319" s="2"/>
      <c r="AF319" s="2"/>
      <c r="AG319" s="2"/>
    </row>
    <row r="320" spans="1:33" ht="15.75" customHeight="1">
      <c r="A320" s="107"/>
      <c r="F320" s="2"/>
      <c r="L320" s="2"/>
      <c r="P320" s="2"/>
      <c r="Q320" s="2"/>
      <c r="R320" s="2"/>
      <c r="S320" s="2"/>
      <c r="T320" s="2"/>
      <c r="V320" s="2"/>
      <c r="X320" s="2"/>
      <c r="Z320" s="2"/>
      <c r="AB320" s="2"/>
      <c r="AE320" s="2"/>
      <c r="AF320" s="2"/>
      <c r="AG320" s="2"/>
    </row>
    <row r="321" spans="1:33" ht="15.75" customHeight="1">
      <c r="A321" s="107"/>
      <c r="F321" s="2"/>
      <c r="L321" s="2"/>
      <c r="P321" s="2"/>
      <c r="Q321" s="2"/>
      <c r="R321" s="2"/>
      <c r="S321" s="2"/>
      <c r="T321" s="2"/>
      <c r="V321" s="2"/>
      <c r="X321" s="2"/>
      <c r="Z321" s="2"/>
      <c r="AB321" s="2"/>
      <c r="AE321" s="2"/>
      <c r="AF321" s="2"/>
      <c r="AG321" s="2"/>
    </row>
    <row r="322" spans="1:33" ht="15.75" customHeight="1">
      <c r="A322" s="107"/>
      <c r="F322" s="2"/>
      <c r="L322" s="2"/>
      <c r="P322" s="2"/>
      <c r="Q322" s="2"/>
      <c r="R322" s="2"/>
      <c r="S322" s="2"/>
      <c r="T322" s="2"/>
      <c r="V322" s="2"/>
      <c r="X322" s="2"/>
      <c r="Z322" s="2"/>
      <c r="AB322" s="2"/>
      <c r="AE322" s="2"/>
      <c r="AF322" s="2"/>
      <c r="AG322" s="2"/>
    </row>
    <row r="323" spans="1:33" ht="15.75" customHeight="1">
      <c r="A323" s="107"/>
      <c r="F323" s="2"/>
      <c r="L323" s="2"/>
      <c r="P323" s="2"/>
      <c r="Q323" s="2"/>
      <c r="R323" s="2"/>
      <c r="S323" s="2"/>
      <c r="T323" s="2"/>
      <c r="V323" s="2"/>
      <c r="X323" s="2"/>
      <c r="Z323" s="2"/>
      <c r="AB323" s="2"/>
      <c r="AE323" s="2"/>
      <c r="AF323" s="2"/>
      <c r="AG323" s="2"/>
    </row>
    <row r="324" spans="1:33" ht="15.75" customHeight="1">
      <c r="A324" s="107"/>
      <c r="F324" s="2"/>
      <c r="L324" s="2"/>
      <c r="P324" s="2"/>
      <c r="Q324" s="2"/>
      <c r="R324" s="2"/>
      <c r="S324" s="2"/>
      <c r="T324" s="2"/>
      <c r="V324" s="2"/>
      <c r="X324" s="2"/>
      <c r="Z324" s="2"/>
      <c r="AB324" s="2"/>
      <c r="AE324" s="2"/>
      <c r="AF324" s="2"/>
      <c r="AG324" s="2"/>
    </row>
    <row r="325" spans="1:33" ht="15.75" customHeight="1">
      <c r="A325" s="107"/>
      <c r="F325" s="2"/>
      <c r="L325" s="2"/>
      <c r="P325" s="2"/>
      <c r="Q325" s="2"/>
      <c r="R325" s="2"/>
      <c r="S325" s="2"/>
      <c r="T325" s="2"/>
      <c r="V325" s="2"/>
      <c r="X325" s="2"/>
      <c r="Z325" s="2"/>
      <c r="AB325" s="2"/>
      <c r="AE325" s="2"/>
      <c r="AF325" s="2"/>
      <c r="AG325" s="2"/>
    </row>
    <row r="326" spans="1:33" ht="15.75" customHeight="1">
      <c r="A326" s="107"/>
      <c r="F326" s="2"/>
      <c r="L326" s="2"/>
      <c r="P326" s="2"/>
      <c r="Q326" s="2"/>
      <c r="R326" s="2"/>
      <c r="S326" s="2"/>
      <c r="T326" s="2"/>
      <c r="V326" s="2"/>
      <c r="X326" s="2"/>
      <c r="Z326" s="2"/>
      <c r="AB326" s="2"/>
      <c r="AE326" s="2"/>
      <c r="AF326" s="2"/>
      <c r="AG326" s="2"/>
    </row>
    <row r="327" spans="1:33" ht="15.75" customHeight="1">
      <c r="A327" s="107"/>
      <c r="F327" s="2"/>
      <c r="L327" s="2"/>
      <c r="P327" s="2"/>
      <c r="Q327" s="2"/>
      <c r="R327" s="2"/>
      <c r="S327" s="2"/>
      <c r="T327" s="2"/>
      <c r="V327" s="2"/>
      <c r="X327" s="2"/>
      <c r="Z327" s="2"/>
      <c r="AB327" s="2"/>
      <c r="AE327" s="2"/>
      <c r="AF327" s="2"/>
      <c r="AG327" s="2"/>
    </row>
    <row r="328" spans="1:33" ht="15.75" customHeight="1">
      <c r="A328" s="107"/>
      <c r="F328" s="2"/>
      <c r="L328" s="2"/>
      <c r="P328" s="2"/>
      <c r="Q328" s="2"/>
      <c r="R328" s="2"/>
      <c r="S328" s="2"/>
      <c r="T328" s="2"/>
      <c r="V328" s="2"/>
      <c r="X328" s="2"/>
      <c r="Z328" s="2"/>
      <c r="AB328" s="2"/>
      <c r="AE328" s="2"/>
      <c r="AF328" s="2"/>
      <c r="AG328" s="2"/>
    </row>
    <row r="329" spans="1:33" ht="15.75" customHeight="1">
      <c r="A329" s="107"/>
      <c r="F329" s="2"/>
      <c r="L329" s="2"/>
      <c r="P329" s="2"/>
      <c r="Q329" s="2"/>
      <c r="R329" s="2"/>
      <c r="S329" s="2"/>
      <c r="T329" s="2"/>
      <c r="V329" s="2"/>
      <c r="X329" s="2"/>
      <c r="Z329" s="2"/>
      <c r="AB329" s="2"/>
      <c r="AE329" s="2"/>
      <c r="AF329" s="2"/>
      <c r="AG329" s="2"/>
    </row>
    <row r="330" spans="1:33" ht="15.75" customHeight="1"/>
    <row r="331" spans="1:33" ht="15.75" customHeight="1"/>
    <row r="332" spans="1:33" ht="15.75" customHeight="1"/>
    <row r="333" spans="1:33" ht="15.75" customHeight="1"/>
    <row r="334" spans="1:33" ht="15.75" customHeight="1"/>
    <row r="335" spans="1:33" ht="15.75" customHeight="1"/>
    <row r="336" spans="1: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1">
    <mergeCell ref="D1:AL4"/>
    <mergeCell ref="AM1:AO1"/>
    <mergeCell ref="AM2:AO2"/>
    <mergeCell ref="AM3:AO3"/>
    <mergeCell ref="AM4:AO4"/>
    <mergeCell ref="A5:AO5"/>
    <mergeCell ref="A6:AO6"/>
    <mergeCell ref="I11:L14"/>
    <mergeCell ref="M12:N14"/>
    <mergeCell ref="AL12:AM14"/>
    <mergeCell ref="AN12:AO14"/>
    <mergeCell ref="O14:P14"/>
    <mergeCell ref="S14:T14"/>
    <mergeCell ref="U14:V14"/>
    <mergeCell ref="W14:X14"/>
    <mergeCell ref="Y14:Z14"/>
    <mergeCell ref="AA14:AB14"/>
    <mergeCell ref="E7:AO7"/>
    <mergeCell ref="E8:AO8"/>
    <mergeCell ref="E9:AO9"/>
    <mergeCell ref="M11:AK11"/>
    <mergeCell ref="AL11:AO11"/>
    <mergeCell ref="O12:AG13"/>
    <mergeCell ref="AH12:AK14"/>
    <mergeCell ref="AC14:AG14"/>
    <mergeCell ref="A1:C4"/>
    <mergeCell ref="A7:D7"/>
    <mergeCell ref="A8:D8"/>
    <mergeCell ref="A9:D9"/>
    <mergeCell ref="A11:B14"/>
    <mergeCell ref="C11:D14"/>
    <mergeCell ref="E11:H14"/>
    <mergeCell ref="H15:H16"/>
    <mergeCell ref="I15:I16"/>
    <mergeCell ref="J15:J16"/>
    <mergeCell ref="K15:K16"/>
    <mergeCell ref="L15:L16"/>
    <mergeCell ref="M15:M16"/>
    <mergeCell ref="N15:N16"/>
    <mergeCell ref="O15:O16"/>
    <mergeCell ref="P15:P16"/>
    <mergeCell ref="Q15:Q16"/>
    <mergeCell ref="R15:R16"/>
    <mergeCell ref="S15:S16"/>
    <mergeCell ref="T15:T16"/>
    <mergeCell ref="U15:U16"/>
    <mergeCell ref="V15:V16"/>
    <mergeCell ref="W15:W16"/>
    <mergeCell ref="X15:X16"/>
    <mergeCell ref="Y15:Y16"/>
    <mergeCell ref="Z15:Z16"/>
    <mergeCell ref="AA15:AA16"/>
    <mergeCell ref="AB15:AB16"/>
    <mergeCell ref="AJ15:AJ16"/>
    <mergeCell ref="AK15:AK16"/>
    <mergeCell ref="AL15:AL16"/>
    <mergeCell ref="AM15:AM16"/>
    <mergeCell ref="AN15:AN16"/>
    <mergeCell ref="AO15:AO16"/>
    <mergeCell ref="AC15:AC16"/>
    <mergeCell ref="AD15:AD16"/>
    <mergeCell ref="AE15:AE16"/>
    <mergeCell ref="AF15:AF16"/>
    <mergeCell ref="AG15:AG16"/>
    <mergeCell ref="AH15:AH16"/>
    <mergeCell ref="AI15:AI16"/>
    <mergeCell ref="A15:A16"/>
    <mergeCell ref="B15:B16"/>
    <mergeCell ref="C15:C16"/>
    <mergeCell ref="D15:D16"/>
    <mergeCell ref="E15:E16"/>
    <mergeCell ref="F15:F16"/>
    <mergeCell ref="G15:G16"/>
    <mergeCell ref="AF29:AF31"/>
    <mergeCell ref="AG29:AG31"/>
    <mergeCell ref="Y29:Y31"/>
    <mergeCell ref="Z29:Z31"/>
    <mergeCell ref="AA29:AA31"/>
    <mergeCell ref="AB29:AB31"/>
    <mergeCell ref="AC29:AC31"/>
    <mergeCell ref="AD29:AD31"/>
    <mergeCell ref="AE29:AE31"/>
    <mergeCell ref="K29:K31"/>
    <mergeCell ref="L29:L31"/>
    <mergeCell ref="M29:M31"/>
    <mergeCell ref="N29:N31"/>
    <mergeCell ref="O29:O31"/>
    <mergeCell ref="P29:P31"/>
    <mergeCell ref="Q29:Q31"/>
    <mergeCell ref="A29:A31"/>
    <mergeCell ref="AH33:AH36"/>
    <mergeCell ref="AI33:AI36"/>
    <mergeCell ref="AJ33:AJ36"/>
    <mergeCell ref="AK33:AK36"/>
    <mergeCell ref="AH29:AH31"/>
    <mergeCell ref="AI29:AI31"/>
    <mergeCell ref="AJ29:AJ31"/>
    <mergeCell ref="AK29:AK31"/>
    <mergeCell ref="AC33:AC36"/>
    <mergeCell ref="AD33:AD36"/>
    <mergeCell ref="AE33:AE36"/>
    <mergeCell ref="K17:K23"/>
    <mergeCell ref="L17:L23"/>
    <mergeCell ref="AH17:AH23"/>
    <mergeCell ref="AI17:AI23"/>
    <mergeCell ref="AJ17:AJ23"/>
    <mergeCell ref="AK17:AK23"/>
    <mergeCell ref="AL17:AL18"/>
    <mergeCell ref="AM17:AM18"/>
    <mergeCell ref="A17:A23"/>
    <mergeCell ref="B17:B23"/>
    <mergeCell ref="E17:E23"/>
    <mergeCell ref="F17:F23"/>
    <mergeCell ref="H17:H22"/>
    <mergeCell ref="I17:I23"/>
    <mergeCell ref="J17:J23"/>
    <mergeCell ref="AH25:AH27"/>
    <mergeCell ref="AI25:AI27"/>
    <mergeCell ref="AJ25:AJ27"/>
    <mergeCell ref="AK25:AK27"/>
    <mergeCell ref="A25:A27"/>
    <mergeCell ref="B25:B27"/>
    <mergeCell ref="E25:E27"/>
    <mergeCell ref="F25:F27"/>
    <mergeCell ref="H25:H27"/>
    <mergeCell ref="I25:I27"/>
    <mergeCell ref="J25:J27"/>
    <mergeCell ref="V29:V31"/>
    <mergeCell ref="W29:W31"/>
    <mergeCell ref="X29:X31"/>
    <mergeCell ref="AF33:AF36"/>
    <mergeCell ref="AG33:AG36"/>
    <mergeCell ref="C34:C36"/>
    <mergeCell ref="D34:D36"/>
    <mergeCell ref="K25:K27"/>
    <mergeCell ref="L25:L27"/>
    <mergeCell ref="AA33:AA36"/>
    <mergeCell ref="AB33:AB36"/>
    <mergeCell ref="T33:T36"/>
    <mergeCell ref="U33:U36"/>
    <mergeCell ref="V33:V36"/>
    <mergeCell ref="W33:W36"/>
    <mergeCell ref="X33:X36"/>
    <mergeCell ref="Y33:Y36"/>
    <mergeCell ref="Z33:Z36"/>
    <mergeCell ref="E29:E31"/>
    <mergeCell ref="F29:F31"/>
    <mergeCell ref="H29:H31"/>
    <mergeCell ref="I29:I31"/>
    <mergeCell ref="J29:J31"/>
    <mergeCell ref="R33:R36"/>
    <mergeCell ref="A33:A36"/>
    <mergeCell ref="B33:B36"/>
    <mergeCell ref="E33:E36"/>
    <mergeCell ref="F33:F36"/>
    <mergeCell ref="H33:H36"/>
    <mergeCell ref="I33:I36"/>
    <mergeCell ref="J33:J36"/>
    <mergeCell ref="T29:T31"/>
    <mergeCell ref="U29:U31"/>
    <mergeCell ref="B29:B31"/>
    <mergeCell ref="S33:S36"/>
    <mergeCell ref="K33:K36"/>
    <mergeCell ref="L33:L36"/>
    <mergeCell ref="M33:M36"/>
    <mergeCell ref="N33:N36"/>
    <mergeCell ref="O33:O36"/>
    <mergeCell ref="P33:P36"/>
    <mergeCell ref="Q33:Q36"/>
    <mergeCell ref="R29:R31"/>
    <mergeCell ref="S29:S31"/>
  </mergeCells>
  <conditionalFormatting sqref="I17 AI17 I25 AI25">
    <cfRule type="cellIs" dxfId="136" priority="1" operator="equal">
      <formula>"1 - Rara vez"</formula>
    </cfRule>
  </conditionalFormatting>
  <conditionalFormatting sqref="I17 AI17 I25 AI25">
    <cfRule type="cellIs" dxfId="135" priority="2" operator="equal">
      <formula>"2 - Improbable"</formula>
    </cfRule>
  </conditionalFormatting>
  <conditionalFormatting sqref="I17 AI17 I25 AI25">
    <cfRule type="cellIs" dxfId="134" priority="3" operator="equal">
      <formula>"3 - Posible"</formula>
    </cfRule>
  </conditionalFormatting>
  <conditionalFormatting sqref="I17 AI17 I25 AI25">
    <cfRule type="cellIs" dxfId="133" priority="4" operator="equal">
      <formula>"4 - Probable"</formula>
    </cfRule>
  </conditionalFormatting>
  <conditionalFormatting sqref="J17 AI17:AJ17 J25 AI25:AJ25">
    <cfRule type="cellIs" dxfId="132" priority="5" operator="equal">
      <formula>"1 - Insignificante"</formula>
    </cfRule>
  </conditionalFormatting>
  <conditionalFormatting sqref="J17 AI17:AJ17 J25 AI25:AJ25">
    <cfRule type="cellIs" dxfId="131" priority="6" operator="equal">
      <formula>"2 - Menor"</formula>
    </cfRule>
  </conditionalFormatting>
  <conditionalFormatting sqref="J17 AI17:AJ17 J25 AI25:AJ25">
    <cfRule type="cellIs" dxfId="130" priority="7" operator="equal">
      <formula>"3 - Moderado"</formula>
    </cfRule>
  </conditionalFormatting>
  <conditionalFormatting sqref="J17 AI17:AJ17 J25 AI25:AJ25">
    <cfRule type="cellIs" dxfId="129" priority="8" operator="equal">
      <formula>"4 - Mayor"</formula>
    </cfRule>
  </conditionalFormatting>
  <conditionalFormatting sqref="K17 AJ17:AK17 K25 AJ25:AK25">
    <cfRule type="cellIs" dxfId="128" priority="9" operator="equal">
      <formula>"Zona de Riesgo Baja"</formula>
    </cfRule>
  </conditionalFormatting>
  <conditionalFormatting sqref="K17 AJ17:AK17 K25 AJ25:AK25">
    <cfRule type="cellIs" dxfId="127" priority="10" operator="equal">
      <formula>"Zona de Riesgo Moderada"</formula>
    </cfRule>
  </conditionalFormatting>
  <conditionalFormatting sqref="K17:K23 AK17:AK23 K25 AK25">
    <cfRule type="containsText" dxfId="126" priority="11" operator="containsText" text="Zona de Riesgo Extrema">
      <formula>NOT(ISERROR(SEARCH(("Zona de Riesgo Extrema"),(K17))))</formula>
    </cfRule>
  </conditionalFormatting>
  <conditionalFormatting sqref="K17:K23 AK17:AK23 K25 AK25">
    <cfRule type="containsText" dxfId="125" priority="12" operator="containsText" text="Zona de Riesgo Alta">
      <formula>NOT(ISERROR(SEARCH(("Zona de Riesgo Alta"),(K17))))</formula>
    </cfRule>
  </conditionalFormatting>
  <conditionalFormatting sqref="AI17 AI25">
    <cfRule type="cellIs" dxfId="124" priority="13" operator="equal">
      <formula>"1 - Rara vez"</formula>
    </cfRule>
  </conditionalFormatting>
  <conditionalFormatting sqref="AI17 AI25">
    <cfRule type="cellIs" dxfId="123" priority="14" operator="equal">
      <formula>"2 - Improbable"</formula>
    </cfRule>
  </conditionalFormatting>
  <conditionalFormatting sqref="AI17 AI25">
    <cfRule type="cellIs" dxfId="122" priority="15" operator="equal">
      <formula>"3 - Posible"</formula>
    </cfRule>
  </conditionalFormatting>
  <conditionalFormatting sqref="AI17 AI25">
    <cfRule type="cellIs" dxfId="121" priority="16" operator="equal">
      <formula>"4 - Probable"</formula>
    </cfRule>
  </conditionalFormatting>
  <conditionalFormatting sqref="AJ17 AJ25">
    <cfRule type="cellIs" dxfId="120" priority="17" operator="equal">
      <formula>"1 - Insignificante"</formula>
    </cfRule>
  </conditionalFormatting>
  <conditionalFormatting sqref="AJ17 AJ25">
    <cfRule type="cellIs" dxfId="119" priority="18" operator="equal">
      <formula>"2 - Menor"</formula>
    </cfRule>
  </conditionalFormatting>
  <conditionalFormatting sqref="AJ17 AJ25">
    <cfRule type="cellIs" dxfId="118" priority="19" operator="equal">
      <formula>"3 - Moderado"</formula>
    </cfRule>
  </conditionalFormatting>
  <conditionalFormatting sqref="AJ17 AJ25">
    <cfRule type="cellIs" dxfId="117" priority="20" operator="equal">
      <formula>"4 - Mayor"</formula>
    </cfRule>
  </conditionalFormatting>
  <conditionalFormatting sqref="AK17 AK25">
    <cfRule type="cellIs" dxfId="116" priority="21" operator="equal">
      <formula>"Zona de Riesgo Baja"</formula>
    </cfRule>
  </conditionalFormatting>
  <conditionalFormatting sqref="AK17 AK25">
    <cfRule type="cellIs" dxfId="115" priority="22" operator="equal">
      <formula>"Zona de Riesgo Moderada"</formula>
    </cfRule>
  </conditionalFormatting>
  <conditionalFormatting sqref="I17:I23 AI17:AI23 I25 AI25">
    <cfRule type="containsText" dxfId="114" priority="23" operator="containsText" text="5 - Casi seguro">
      <formula>NOT(ISERROR(SEARCH(("5 - Casi seguro"),(I17))))</formula>
    </cfRule>
  </conditionalFormatting>
  <conditionalFormatting sqref="J17:J23 AJ17:AJ23 J25 AJ25">
    <cfRule type="containsText" dxfId="113" priority="24" operator="containsText" text="5 - Catastrófico">
      <formula>NOT(ISERROR(SEARCH(("5 - Catastrófico"),(J17))))</formula>
    </cfRule>
  </conditionalFormatting>
  <dataValidations count="15">
    <dataValidation type="list" allowBlank="1" showInputMessage="1" showErrorMessage="1" prompt=" - " sqref="J17 AJ17 J25 AJ25">
      <formula1>$G$108:$G$112</formula1>
    </dataValidation>
    <dataValidation type="list" allowBlank="1" showInputMessage="1" showErrorMessage="1" prompt=" - " sqref="K17 AK17 K25 AK25">
      <formula1>$I$101:$I$104</formula1>
    </dataValidation>
    <dataValidation type="list" allowBlank="1" showInputMessage="1" showErrorMessage="1" prompt=" - " sqref="H17 H23 H25">
      <formula1>$C$117:$C$128</formula1>
    </dataValidation>
    <dataValidation type="list" allowBlank="1" showInputMessage="1" showErrorMessage="1" prompt=" - " sqref="C17:C22 C25:C27">
      <formula1>$E$101:$E$118</formula1>
    </dataValidation>
    <dataValidation type="list" allowBlank="1" showInputMessage="1" showErrorMessage="1" prompt=" - " sqref="T17:T23 V17:V23 X17:X23 Z17:Z23 T25:T27 V25:V27 X25:X27 Z25:Z27">
      <formula1>$I$111:$I$112</formula1>
    </dataValidation>
    <dataValidation type="list" allowBlank="1" showInputMessage="1" showErrorMessage="1" prompt=" - " sqref="AG17:AG23 AG25:AG27 AG29 AG33">
      <formula1>$I$123:$I$124</formula1>
    </dataValidation>
    <dataValidation type="list" allowBlank="1" showInputMessage="1" showErrorMessage="1" prompt=" - " sqref="A17 A25">
      <formula1>$C$101:$C$114</formula1>
    </dataValidation>
    <dataValidation type="list" allowBlank="1" showInputMessage="1" showErrorMessage="1" prompt=" - " sqref="R17:R23">
      <formula1>$N$117:$N$118</formula1>
    </dataValidation>
    <dataValidation type="list" allowBlank="1" showInputMessage="1" showErrorMessage="1" prompt=" - " sqref="L17 L25">
      <formula1>$E$121:$E$123</formula1>
    </dataValidation>
    <dataValidation type="list" allowBlank="1" showInputMessage="1" showErrorMessage="1" prompt=" - " sqref="I17 AI17 I25 AI25">
      <formula1>$G$101:$G$105</formula1>
    </dataValidation>
    <dataValidation type="list" allowBlank="1" showInputMessage="1" showErrorMessage="1" prompt=" - " sqref="P17:P23 P25:P27">
      <formula1>$J$111:$J$112</formula1>
    </dataValidation>
    <dataValidation type="list" allowBlank="1" showInputMessage="1" showErrorMessage="1" prompt=" - " sqref="AB17:AB23 AB25:AB27 AB29 AB33">
      <formula1>$I$113:$I$115</formula1>
    </dataValidation>
    <dataValidation type="list" allowBlank="1" showInputMessage="1" showErrorMessage="1" prompt=" - " sqref="AE17:AE23 AE25:AE27 AE29 AE33">
      <formula1>$I$118:$I$120</formula1>
    </dataValidation>
    <dataValidation type="list" allowBlank="1" showInputMessage="1" showErrorMessage="1" prompt=" - " sqref="N17:N23 N25:N27">
      <formula1>$I$107:$I$108</formula1>
    </dataValidation>
    <dataValidation type="list" allowBlank="1" showInputMessage="1" showErrorMessage="1" prompt=" - " sqref="AH17 AD17:AD23 AF17:AF23 AH25 AD25:AD27 AF25:AF27 AF29 AH29 AF33 AH33">
      <formula1>$G$121:$G$123</formula1>
    </dataValidation>
  </dataValidations>
  <hyperlinks>
    <hyperlink ref="AM26" r:id="rId1"/>
  </hyperlinks>
  <pageMargins left="0.7" right="0.7" top="0.75" bottom="0.75" header="0" footer="0"/>
  <pageSetup orientation="landscape" r:id="rId2"/>
  <drawing r:id="rId3"/>
  <legacy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1000"/>
  <sheetViews>
    <sheetView zoomScale="42" workbookViewId="0">
      <selection sqref="A1:C4"/>
    </sheetView>
  </sheetViews>
  <sheetFormatPr baseColWidth="10" defaultColWidth="14.42578125" defaultRowHeight="15" customHeight="1"/>
  <cols>
    <col min="1" max="1" width="14.425781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5.140625" customWidth="1"/>
    <col min="56" max="56" width="16.140625" customWidth="1"/>
    <col min="57" max="57" width="36" customWidth="1"/>
    <col min="58" max="77" width="6.85546875" customWidth="1"/>
  </cols>
  <sheetData>
    <row r="1" spans="1:77" ht="30" customHeight="1">
      <c r="A1" s="586"/>
      <c r="B1" s="538"/>
      <c r="C1" s="539"/>
      <c r="D1" s="545" t="s">
        <v>61</v>
      </c>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8"/>
      <c r="AM1" s="538"/>
      <c r="AN1" s="538"/>
      <c r="AO1" s="538"/>
      <c r="AP1" s="538"/>
      <c r="AQ1" s="538"/>
      <c r="AR1" s="538"/>
      <c r="AS1" s="538"/>
      <c r="AT1" s="538"/>
      <c r="AU1" s="538"/>
      <c r="AV1" s="538"/>
      <c r="AW1" s="538"/>
      <c r="AX1" s="538"/>
      <c r="AY1" s="538"/>
      <c r="AZ1" s="539"/>
      <c r="BA1" s="546" t="s">
        <v>62</v>
      </c>
      <c r="BB1" s="456"/>
      <c r="BC1" s="456"/>
      <c r="BD1" s="456"/>
      <c r="BE1" s="465"/>
      <c r="BF1" s="162"/>
      <c r="BG1" s="162"/>
      <c r="BH1" s="162"/>
      <c r="BI1" s="162"/>
      <c r="BJ1" s="162"/>
      <c r="BK1" s="162"/>
      <c r="BL1" s="162"/>
      <c r="BM1" s="162"/>
      <c r="BN1" s="162"/>
      <c r="BO1" s="162"/>
      <c r="BP1" s="162"/>
      <c r="BQ1" s="162"/>
      <c r="BR1" s="162"/>
      <c r="BS1" s="162"/>
      <c r="BT1" s="162"/>
      <c r="BU1" s="162"/>
      <c r="BV1" s="163"/>
      <c r="BW1" s="163"/>
      <c r="BX1" s="163"/>
    </row>
    <row r="2" spans="1:77" ht="30" customHeight="1">
      <c r="A2" s="540"/>
      <c r="B2" s="461"/>
      <c r="C2" s="541"/>
      <c r="D2" s="540"/>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541"/>
      <c r="BA2" s="547" t="s">
        <v>63</v>
      </c>
      <c r="BB2" s="456"/>
      <c r="BC2" s="456"/>
      <c r="BD2" s="456"/>
      <c r="BE2" s="465"/>
      <c r="BF2" s="162"/>
      <c r="BG2" s="162"/>
      <c r="BH2" s="162"/>
      <c r="BI2" s="162"/>
      <c r="BJ2" s="162"/>
      <c r="BK2" s="162"/>
      <c r="BL2" s="162"/>
      <c r="BM2" s="162"/>
      <c r="BN2" s="162"/>
      <c r="BO2" s="162"/>
      <c r="BP2" s="162"/>
      <c r="BQ2" s="162"/>
      <c r="BR2" s="162"/>
      <c r="BS2" s="162"/>
      <c r="BT2" s="162"/>
      <c r="BU2" s="162"/>
      <c r="BV2" s="163"/>
      <c r="BW2" s="163"/>
      <c r="BX2" s="163"/>
    </row>
    <row r="3" spans="1:77" ht="30" customHeight="1">
      <c r="A3" s="540"/>
      <c r="B3" s="461"/>
      <c r="C3" s="541"/>
      <c r="D3" s="540"/>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541"/>
      <c r="BA3" s="547" t="s">
        <v>64</v>
      </c>
      <c r="BB3" s="456"/>
      <c r="BC3" s="456"/>
      <c r="BD3" s="456"/>
      <c r="BE3" s="465"/>
      <c r="BF3" s="162"/>
      <c r="BG3" s="162"/>
      <c r="BH3" s="162"/>
      <c r="BI3" s="162"/>
      <c r="BJ3" s="162"/>
      <c r="BK3" s="162"/>
      <c r="BL3" s="162"/>
      <c r="BM3" s="162"/>
      <c r="BN3" s="162"/>
      <c r="BO3" s="162"/>
      <c r="BP3" s="162"/>
      <c r="BQ3" s="162"/>
      <c r="BR3" s="162"/>
      <c r="BS3" s="162"/>
      <c r="BT3" s="162"/>
      <c r="BU3" s="162"/>
      <c r="BV3" s="163"/>
      <c r="BW3" s="163"/>
      <c r="BX3" s="163"/>
    </row>
    <row r="4" spans="1:77" ht="30" customHeight="1">
      <c r="A4" s="542"/>
      <c r="B4" s="543"/>
      <c r="C4" s="544"/>
      <c r="D4" s="542"/>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3"/>
      <c r="AS4" s="543"/>
      <c r="AT4" s="543"/>
      <c r="AU4" s="543"/>
      <c r="AV4" s="543"/>
      <c r="AW4" s="543"/>
      <c r="AX4" s="543"/>
      <c r="AY4" s="543"/>
      <c r="AZ4" s="544"/>
      <c r="BA4" s="547" t="s">
        <v>65</v>
      </c>
      <c r="BB4" s="456"/>
      <c r="BC4" s="456"/>
      <c r="BD4" s="456"/>
      <c r="BE4" s="465"/>
      <c r="BF4" s="162"/>
      <c r="BG4" s="162"/>
      <c r="BH4" s="162"/>
      <c r="BI4" s="162"/>
      <c r="BJ4" s="162"/>
      <c r="BK4" s="162"/>
      <c r="BL4" s="162"/>
      <c r="BM4" s="162"/>
      <c r="BN4" s="162"/>
      <c r="BO4" s="162"/>
      <c r="BP4" s="162"/>
      <c r="BQ4" s="162"/>
      <c r="BR4" s="162"/>
      <c r="BS4" s="162"/>
      <c r="BT4" s="162"/>
      <c r="BU4" s="162"/>
      <c r="BV4" s="163"/>
      <c r="BW4" s="163"/>
      <c r="BX4" s="163"/>
    </row>
    <row r="5" spans="1:77" ht="8.25"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62"/>
      <c r="BG5" s="162"/>
      <c r="BH5" s="162"/>
      <c r="BI5" s="162"/>
      <c r="BJ5" s="162"/>
      <c r="BK5" s="162"/>
      <c r="BL5" s="162"/>
      <c r="BM5" s="162"/>
      <c r="BN5" s="162"/>
      <c r="BO5" s="162"/>
      <c r="BP5" s="162"/>
      <c r="BQ5" s="162"/>
      <c r="BR5" s="162"/>
      <c r="BS5" s="162"/>
      <c r="BT5" s="162"/>
      <c r="BU5" s="162"/>
      <c r="BV5" s="162"/>
      <c r="BW5" s="162"/>
      <c r="BX5" s="162"/>
    </row>
    <row r="6" spans="1:77" ht="30" customHeight="1">
      <c r="A6" s="587" t="s">
        <v>66</v>
      </c>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65"/>
      <c r="BF6" s="162"/>
      <c r="BG6" s="162"/>
      <c r="BH6" s="162"/>
      <c r="BI6" s="162"/>
      <c r="BJ6" s="162"/>
      <c r="BK6" s="162"/>
      <c r="BL6" s="162"/>
      <c r="BM6" s="162"/>
      <c r="BN6" s="162"/>
      <c r="BO6" s="162"/>
      <c r="BP6" s="162"/>
      <c r="BQ6" s="162"/>
      <c r="BR6" s="162"/>
      <c r="BS6" s="162"/>
      <c r="BT6" s="162"/>
      <c r="BU6" s="162"/>
      <c r="BV6" s="162"/>
      <c r="BW6" s="162"/>
      <c r="BX6" s="162"/>
    </row>
    <row r="7" spans="1:77" ht="30" customHeight="1">
      <c r="A7" s="579" t="s">
        <v>67</v>
      </c>
      <c r="B7" s="456"/>
      <c r="C7" s="456"/>
      <c r="D7" s="465"/>
      <c r="E7" s="599"/>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6"/>
      <c r="AY7" s="456"/>
      <c r="AZ7" s="456"/>
      <c r="BA7" s="456"/>
      <c r="BB7" s="456"/>
      <c r="BC7" s="456"/>
      <c r="BD7" s="456"/>
      <c r="BE7" s="465"/>
      <c r="BF7" s="162"/>
      <c r="BG7" s="162"/>
      <c r="BH7" s="162"/>
      <c r="BI7" s="162"/>
      <c r="BJ7" s="162"/>
      <c r="BK7" s="162"/>
      <c r="BL7" s="162"/>
      <c r="BM7" s="162"/>
      <c r="BN7" s="162"/>
      <c r="BO7" s="162"/>
      <c r="BP7" s="162"/>
      <c r="BQ7" s="162"/>
      <c r="BR7" s="162"/>
      <c r="BS7" s="162"/>
      <c r="BT7" s="162"/>
      <c r="BU7" s="162"/>
      <c r="BV7" s="162"/>
      <c r="BW7" s="162"/>
      <c r="BX7" s="162"/>
    </row>
    <row r="8" spans="1:77" ht="30" customHeight="1">
      <c r="A8" s="579" t="s">
        <v>69</v>
      </c>
      <c r="B8" s="456"/>
      <c r="C8" s="456"/>
      <c r="D8" s="465"/>
      <c r="E8" s="599"/>
      <c r="F8" s="456"/>
      <c r="G8" s="456"/>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56"/>
      <c r="AN8" s="456"/>
      <c r="AO8" s="456"/>
      <c r="AP8" s="456"/>
      <c r="AQ8" s="456"/>
      <c r="AR8" s="456"/>
      <c r="AS8" s="456"/>
      <c r="AT8" s="456"/>
      <c r="AU8" s="456"/>
      <c r="AV8" s="456"/>
      <c r="AW8" s="456"/>
      <c r="AX8" s="456"/>
      <c r="AY8" s="456"/>
      <c r="AZ8" s="456"/>
      <c r="BA8" s="456"/>
      <c r="BB8" s="456"/>
      <c r="BC8" s="456"/>
      <c r="BD8" s="456"/>
      <c r="BE8" s="465"/>
      <c r="BF8" s="162"/>
      <c r="BG8" s="162"/>
      <c r="BH8" s="162"/>
      <c r="BI8" s="162"/>
      <c r="BJ8" s="162"/>
      <c r="BK8" s="162"/>
      <c r="BL8" s="162"/>
      <c r="BM8" s="162"/>
      <c r="BN8" s="162"/>
      <c r="BO8" s="162"/>
      <c r="BP8" s="162"/>
      <c r="BQ8" s="162"/>
      <c r="BR8" s="162"/>
      <c r="BS8" s="162"/>
      <c r="BT8" s="162"/>
      <c r="BU8" s="162"/>
      <c r="BV8" s="162"/>
      <c r="BW8" s="162"/>
      <c r="BX8" s="162"/>
    </row>
    <row r="9" spans="1:77" ht="30" customHeight="1">
      <c r="A9" s="579" t="s">
        <v>71</v>
      </c>
      <c r="B9" s="456"/>
      <c r="C9" s="456"/>
      <c r="D9" s="465"/>
      <c r="E9" s="599"/>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6"/>
      <c r="AR9" s="456"/>
      <c r="AS9" s="456"/>
      <c r="AT9" s="456"/>
      <c r="AU9" s="456"/>
      <c r="AV9" s="456"/>
      <c r="AW9" s="456"/>
      <c r="AX9" s="456"/>
      <c r="AY9" s="456"/>
      <c r="AZ9" s="456"/>
      <c r="BA9" s="456"/>
      <c r="BB9" s="456"/>
      <c r="BC9" s="456"/>
      <c r="BD9" s="456"/>
      <c r="BE9" s="465"/>
      <c r="BF9" s="162"/>
      <c r="BG9" s="162"/>
      <c r="BH9" s="162"/>
      <c r="BI9" s="162"/>
      <c r="BJ9" s="162"/>
      <c r="BK9" s="162"/>
      <c r="BL9" s="162"/>
      <c r="BM9" s="162"/>
      <c r="BN9" s="162"/>
      <c r="BO9" s="162"/>
      <c r="BP9" s="162"/>
      <c r="BQ9" s="162"/>
      <c r="BR9" s="162"/>
      <c r="BS9" s="162"/>
      <c r="BT9" s="162"/>
      <c r="BU9" s="162"/>
      <c r="BV9" s="162"/>
      <c r="BW9" s="162"/>
      <c r="BX9" s="162"/>
    </row>
    <row r="10" spans="1:77" ht="8.25" customHeight="1">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62"/>
      <c r="BG10" s="162"/>
      <c r="BH10" s="162"/>
      <c r="BI10" s="162"/>
      <c r="BJ10" s="162"/>
      <c r="BK10" s="162"/>
      <c r="BL10" s="162"/>
      <c r="BM10" s="162"/>
      <c r="BN10" s="162"/>
      <c r="BO10" s="162"/>
      <c r="BP10" s="162"/>
      <c r="BQ10" s="162"/>
      <c r="BR10" s="162"/>
      <c r="BS10" s="162"/>
      <c r="BT10" s="162"/>
      <c r="BU10" s="162"/>
      <c r="BV10" s="162"/>
      <c r="BW10" s="162"/>
      <c r="BX10" s="162"/>
    </row>
    <row r="11" spans="1:77" ht="38.25" customHeight="1">
      <c r="A11" s="565" t="s">
        <v>73</v>
      </c>
      <c r="B11" s="516"/>
      <c r="C11" s="566" t="s">
        <v>74</v>
      </c>
      <c r="D11" s="516"/>
      <c r="E11" s="594" t="s">
        <v>75</v>
      </c>
      <c r="F11" s="494"/>
      <c r="G11" s="494"/>
      <c r="H11" s="574"/>
      <c r="I11" s="580" t="s">
        <v>76</v>
      </c>
      <c r="J11" s="494"/>
      <c r="K11" s="494"/>
      <c r="L11" s="494"/>
      <c r="M11" s="494"/>
      <c r="N11" s="494"/>
      <c r="O11" s="494"/>
      <c r="P11" s="494"/>
      <c r="Q11" s="494"/>
      <c r="R11" s="494"/>
      <c r="S11" s="494"/>
      <c r="T11" s="494"/>
      <c r="U11" s="494"/>
      <c r="V11" s="494"/>
      <c r="W11" s="494"/>
      <c r="X11" s="494"/>
      <c r="Y11" s="494"/>
      <c r="Z11" s="494"/>
      <c r="AA11" s="494"/>
      <c r="AB11" s="494"/>
      <c r="AC11" s="494"/>
      <c r="AD11" s="581"/>
      <c r="AE11" s="584" t="s">
        <v>77</v>
      </c>
      <c r="AF11" s="578"/>
      <c r="AG11" s="578"/>
      <c r="AH11" s="578"/>
      <c r="AI11" s="578"/>
      <c r="AJ11" s="578"/>
      <c r="AK11" s="578"/>
      <c r="AL11" s="578"/>
      <c r="AM11" s="578"/>
      <c r="AN11" s="578"/>
      <c r="AO11" s="578"/>
      <c r="AP11" s="578"/>
      <c r="AQ11" s="578"/>
      <c r="AR11" s="578"/>
      <c r="AS11" s="578"/>
      <c r="AT11" s="578"/>
      <c r="AU11" s="578"/>
      <c r="AV11" s="578"/>
      <c r="AW11" s="578"/>
      <c r="AX11" s="578"/>
      <c r="AY11" s="578"/>
      <c r="AZ11" s="578"/>
      <c r="BA11" s="585"/>
      <c r="BB11" s="560" t="s">
        <v>78</v>
      </c>
      <c r="BC11" s="549"/>
      <c r="BD11" s="549"/>
      <c r="BE11" s="550"/>
      <c r="BF11" s="164"/>
      <c r="BG11" s="164"/>
      <c r="BH11" s="164"/>
      <c r="BI11" s="164"/>
      <c r="BJ11" s="164"/>
      <c r="BK11" s="164"/>
      <c r="BL11" s="164"/>
      <c r="BM11" s="164"/>
      <c r="BN11" s="164"/>
      <c r="BO11" s="164"/>
      <c r="BP11" s="164"/>
      <c r="BQ11" s="164"/>
      <c r="BR11" s="164"/>
      <c r="BS11" s="164"/>
      <c r="BT11" s="164"/>
      <c r="BU11" s="164"/>
      <c r="BV11" s="164"/>
      <c r="BW11" s="164"/>
      <c r="BX11" s="164"/>
    </row>
    <row r="12" spans="1:77" ht="3.75" customHeight="1">
      <c r="A12" s="517"/>
      <c r="B12" s="518"/>
      <c r="C12" s="517"/>
      <c r="D12" s="518"/>
      <c r="E12" s="517"/>
      <c r="F12" s="461"/>
      <c r="G12" s="461"/>
      <c r="H12" s="518"/>
      <c r="I12" s="517"/>
      <c r="J12" s="461"/>
      <c r="K12" s="461"/>
      <c r="L12" s="461"/>
      <c r="M12" s="461"/>
      <c r="N12" s="461"/>
      <c r="O12" s="461"/>
      <c r="P12" s="461"/>
      <c r="Q12" s="461"/>
      <c r="R12" s="461"/>
      <c r="S12" s="461"/>
      <c r="T12" s="461"/>
      <c r="U12" s="461"/>
      <c r="V12" s="461"/>
      <c r="W12" s="461"/>
      <c r="X12" s="461"/>
      <c r="Y12" s="461"/>
      <c r="Z12" s="461"/>
      <c r="AA12" s="461"/>
      <c r="AB12" s="461"/>
      <c r="AC12" s="461"/>
      <c r="AD12" s="556"/>
      <c r="AE12" s="131"/>
      <c r="AF12" s="132"/>
      <c r="AG12" s="132"/>
      <c r="AH12" s="132"/>
      <c r="AI12" s="132"/>
      <c r="AJ12" s="132"/>
      <c r="AK12" s="132"/>
      <c r="AL12" s="132"/>
      <c r="AM12" s="132"/>
      <c r="AN12" s="132"/>
      <c r="AO12" s="132"/>
      <c r="AP12" s="132"/>
      <c r="AQ12" s="132"/>
      <c r="AR12" s="132"/>
      <c r="AS12" s="132"/>
      <c r="AT12" s="132"/>
      <c r="AU12" s="133"/>
      <c r="AV12" s="133"/>
      <c r="AW12" s="133"/>
      <c r="AX12" s="522" t="s">
        <v>81</v>
      </c>
      <c r="AY12" s="515"/>
      <c r="AZ12" s="515"/>
      <c r="BA12" s="516"/>
      <c r="BB12" s="562" t="s">
        <v>82</v>
      </c>
      <c r="BC12" s="516"/>
      <c r="BD12" s="573" t="s">
        <v>83</v>
      </c>
      <c r="BE12" s="574"/>
      <c r="BF12" s="162"/>
      <c r="BG12" s="162"/>
      <c r="BH12" s="162"/>
      <c r="BI12" s="162"/>
      <c r="BJ12" s="162"/>
      <c r="BK12" s="162"/>
      <c r="BL12" s="162"/>
      <c r="BM12" s="162"/>
      <c r="BN12" s="162"/>
      <c r="BO12" s="162"/>
      <c r="BP12" s="162"/>
      <c r="BQ12" s="162"/>
      <c r="BR12" s="162"/>
      <c r="BS12" s="162"/>
      <c r="BT12" s="162"/>
      <c r="BU12" s="162"/>
      <c r="BV12" s="162"/>
      <c r="BW12" s="162"/>
      <c r="BX12" s="162"/>
    </row>
    <row r="13" spans="1:77" ht="28.5" customHeight="1">
      <c r="A13" s="519"/>
      <c r="B13" s="521"/>
      <c r="C13" s="519"/>
      <c r="D13" s="521"/>
      <c r="E13" s="519"/>
      <c r="F13" s="520"/>
      <c r="G13" s="520"/>
      <c r="H13" s="521"/>
      <c r="I13" s="519"/>
      <c r="J13" s="520"/>
      <c r="K13" s="520"/>
      <c r="L13" s="520"/>
      <c r="M13" s="520"/>
      <c r="N13" s="520"/>
      <c r="O13" s="520"/>
      <c r="P13" s="520"/>
      <c r="Q13" s="520"/>
      <c r="R13" s="520"/>
      <c r="S13" s="520"/>
      <c r="T13" s="520"/>
      <c r="U13" s="520"/>
      <c r="V13" s="520"/>
      <c r="W13" s="520"/>
      <c r="X13" s="520"/>
      <c r="Y13" s="520"/>
      <c r="Z13" s="520"/>
      <c r="AA13" s="520"/>
      <c r="AB13" s="520"/>
      <c r="AC13" s="520"/>
      <c r="AD13" s="557"/>
      <c r="AE13" s="575" t="s">
        <v>79</v>
      </c>
      <c r="AF13" s="576"/>
      <c r="AG13" s="577" t="s">
        <v>80</v>
      </c>
      <c r="AH13" s="578"/>
      <c r="AI13" s="578"/>
      <c r="AJ13" s="578"/>
      <c r="AK13" s="578"/>
      <c r="AL13" s="578"/>
      <c r="AM13" s="578"/>
      <c r="AN13" s="578"/>
      <c r="AO13" s="578"/>
      <c r="AP13" s="578"/>
      <c r="AQ13" s="578"/>
      <c r="AR13" s="578"/>
      <c r="AS13" s="578"/>
      <c r="AT13" s="578"/>
      <c r="AU13" s="578"/>
      <c r="AV13" s="576"/>
      <c r="AW13" s="134"/>
      <c r="AX13" s="559"/>
      <c r="AY13" s="461"/>
      <c r="AZ13" s="461"/>
      <c r="BA13" s="518"/>
      <c r="BB13" s="517"/>
      <c r="BC13" s="518"/>
      <c r="BD13" s="517"/>
      <c r="BE13" s="518"/>
      <c r="BF13" s="162"/>
      <c r="BG13" s="162"/>
      <c r="BH13" s="162"/>
      <c r="BI13" s="162"/>
      <c r="BJ13" s="162"/>
      <c r="BK13" s="162"/>
      <c r="BL13" s="162"/>
      <c r="BM13" s="162"/>
      <c r="BN13" s="162"/>
      <c r="BO13" s="162"/>
      <c r="BP13" s="162"/>
      <c r="BQ13" s="162"/>
      <c r="BR13" s="162"/>
      <c r="BS13" s="162"/>
      <c r="BT13" s="162"/>
      <c r="BU13" s="162"/>
      <c r="BV13" s="162"/>
      <c r="BW13" s="162"/>
      <c r="BX13" s="162"/>
    </row>
    <row r="14" spans="1:77" ht="48.75" customHeight="1">
      <c r="A14" s="583" t="s">
        <v>91</v>
      </c>
      <c r="B14" s="583" t="s">
        <v>92</v>
      </c>
      <c r="C14" s="533" t="s">
        <v>93</v>
      </c>
      <c r="D14" s="533" t="s">
        <v>94</v>
      </c>
      <c r="E14" s="534" t="s">
        <v>95</v>
      </c>
      <c r="F14" s="534" t="s">
        <v>96</v>
      </c>
      <c r="G14" s="534" t="s">
        <v>97</v>
      </c>
      <c r="H14" s="534" t="s">
        <v>98</v>
      </c>
      <c r="I14" s="535" t="s">
        <v>99</v>
      </c>
      <c r="J14" s="582" t="s">
        <v>266</v>
      </c>
      <c r="K14" s="525"/>
      <c r="L14" s="525"/>
      <c r="M14" s="525"/>
      <c r="N14" s="525"/>
      <c r="O14" s="525"/>
      <c r="P14" s="525"/>
      <c r="Q14" s="525"/>
      <c r="R14" s="525"/>
      <c r="S14" s="525"/>
      <c r="T14" s="525"/>
      <c r="U14" s="525"/>
      <c r="V14" s="525"/>
      <c r="W14" s="525"/>
      <c r="X14" s="525"/>
      <c r="Y14" s="525"/>
      <c r="Z14" s="525"/>
      <c r="AA14" s="529"/>
      <c r="AB14" s="135"/>
      <c r="AC14" s="535" t="s">
        <v>1576</v>
      </c>
      <c r="AD14" s="535" t="s">
        <v>101</v>
      </c>
      <c r="AE14" s="508" t="s">
        <v>103</v>
      </c>
      <c r="AF14" s="508" t="s">
        <v>104</v>
      </c>
      <c r="AG14" s="136" t="s">
        <v>84</v>
      </c>
      <c r="AH14" s="137"/>
      <c r="AI14" s="138" t="s">
        <v>85</v>
      </c>
      <c r="AJ14" s="139"/>
      <c r="AK14" s="138" t="s">
        <v>86</v>
      </c>
      <c r="AL14" s="139"/>
      <c r="AM14" s="138" t="s">
        <v>87</v>
      </c>
      <c r="AN14" s="139"/>
      <c r="AO14" s="138" t="s">
        <v>88</v>
      </c>
      <c r="AP14" s="139"/>
      <c r="AQ14" s="138" t="s">
        <v>89</v>
      </c>
      <c r="AR14" s="139"/>
      <c r="AS14" s="524" t="s">
        <v>90</v>
      </c>
      <c r="AT14" s="525"/>
      <c r="AU14" s="525"/>
      <c r="AV14" s="529"/>
      <c r="AW14" s="139"/>
      <c r="AX14" s="523"/>
      <c r="AY14" s="520"/>
      <c r="AZ14" s="520"/>
      <c r="BA14" s="521"/>
      <c r="BB14" s="519"/>
      <c r="BC14" s="521"/>
      <c r="BD14" s="519"/>
      <c r="BE14" s="521"/>
      <c r="BF14" s="67"/>
      <c r="BG14" s="67"/>
      <c r="BH14" s="67"/>
      <c r="BI14" s="67"/>
      <c r="BJ14" s="67"/>
      <c r="BK14" s="67"/>
      <c r="BL14" s="67"/>
      <c r="BM14" s="67"/>
      <c r="BN14" s="67"/>
      <c r="BO14" s="67"/>
      <c r="BP14" s="67"/>
      <c r="BQ14" s="67"/>
      <c r="BR14" s="67"/>
      <c r="BS14" s="67"/>
      <c r="BT14" s="67"/>
      <c r="BU14" s="67"/>
      <c r="BV14" s="67"/>
      <c r="BW14" s="67"/>
      <c r="BX14" s="67"/>
    </row>
    <row r="15" spans="1:77" ht="133.5" customHeight="1">
      <c r="A15" s="502"/>
      <c r="B15" s="502"/>
      <c r="C15" s="502"/>
      <c r="D15" s="502"/>
      <c r="E15" s="502"/>
      <c r="F15" s="502"/>
      <c r="G15" s="502"/>
      <c r="H15" s="502"/>
      <c r="I15" s="502"/>
      <c r="J15" s="140" t="s">
        <v>268</v>
      </c>
      <c r="K15" s="140" t="s">
        <v>269</v>
      </c>
      <c r="L15" s="140" t="s">
        <v>270</v>
      </c>
      <c r="M15" s="140" t="s">
        <v>271</v>
      </c>
      <c r="N15" s="140" t="s">
        <v>272</v>
      </c>
      <c r="O15" s="140" t="s">
        <v>273</v>
      </c>
      <c r="P15" s="140" t="s">
        <v>274</v>
      </c>
      <c r="Q15" s="140" t="s">
        <v>275</v>
      </c>
      <c r="R15" s="140" t="s">
        <v>276</v>
      </c>
      <c r="S15" s="140" t="s">
        <v>277</v>
      </c>
      <c r="T15" s="140" t="s">
        <v>278</v>
      </c>
      <c r="U15" s="140" t="s">
        <v>279</v>
      </c>
      <c r="V15" s="140" t="s">
        <v>280</v>
      </c>
      <c r="W15" s="140" t="s">
        <v>281</v>
      </c>
      <c r="X15" s="140" t="s">
        <v>282</v>
      </c>
      <c r="Y15" s="140" t="s">
        <v>283</v>
      </c>
      <c r="Z15" s="140" t="s">
        <v>284</v>
      </c>
      <c r="AA15" s="140" t="s">
        <v>285</v>
      </c>
      <c r="AB15" s="141" t="s">
        <v>286</v>
      </c>
      <c r="AC15" s="502"/>
      <c r="AD15" s="502"/>
      <c r="AE15" s="502"/>
      <c r="AF15" s="502"/>
      <c r="AG15" s="142" t="s">
        <v>287</v>
      </c>
      <c r="AH15" s="143" t="s">
        <v>106</v>
      </c>
      <c r="AI15" s="142" t="s">
        <v>288</v>
      </c>
      <c r="AJ15" s="143" t="s">
        <v>106</v>
      </c>
      <c r="AK15" s="142" t="s">
        <v>109</v>
      </c>
      <c r="AL15" s="143" t="s">
        <v>106</v>
      </c>
      <c r="AM15" s="142" t="s">
        <v>110</v>
      </c>
      <c r="AN15" s="143" t="s">
        <v>106</v>
      </c>
      <c r="AO15" s="142" t="s">
        <v>111</v>
      </c>
      <c r="AP15" s="143" t="s">
        <v>106</v>
      </c>
      <c r="AQ15" s="142" t="s">
        <v>112</v>
      </c>
      <c r="AR15" s="143" t="s">
        <v>106</v>
      </c>
      <c r="AS15" s="142" t="s">
        <v>113</v>
      </c>
      <c r="AT15" s="142" t="s">
        <v>114</v>
      </c>
      <c r="AU15" s="142" t="s">
        <v>115</v>
      </c>
      <c r="AV15" s="142" t="s">
        <v>116</v>
      </c>
      <c r="AW15" s="142" t="s">
        <v>117</v>
      </c>
      <c r="AX15" s="142" t="s">
        <v>118</v>
      </c>
      <c r="AY15" s="145" t="s">
        <v>99</v>
      </c>
      <c r="AZ15" s="142" t="s">
        <v>100</v>
      </c>
      <c r="BA15" s="142" t="s">
        <v>119</v>
      </c>
      <c r="BB15" s="146" t="s">
        <v>120</v>
      </c>
      <c r="BC15" s="146" t="s">
        <v>96</v>
      </c>
      <c r="BD15" s="147" t="s">
        <v>120</v>
      </c>
      <c r="BE15" s="147" t="s">
        <v>96</v>
      </c>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7" ht="30" customHeight="1">
      <c r="A16" s="501" t="s">
        <v>25</v>
      </c>
      <c r="B16" s="597"/>
      <c r="C16" s="165"/>
      <c r="D16" s="165"/>
      <c r="E16" s="598"/>
      <c r="F16" s="598"/>
      <c r="G16" s="2"/>
      <c r="H16" s="598"/>
      <c r="I16" s="507" t="s">
        <v>141</v>
      </c>
      <c r="J16" s="84" t="s">
        <v>238</v>
      </c>
      <c r="K16" s="84" t="s">
        <v>238</v>
      </c>
      <c r="L16" s="84" t="s">
        <v>238</v>
      </c>
      <c r="M16" s="84" t="s">
        <v>238</v>
      </c>
      <c r="N16" s="84" t="s">
        <v>238</v>
      </c>
      <c r="O16" s="84" t="s">
        <v>238</v>
      </c>
      <c r="P16" s="84" t="s">
        <v>238</v>
      </c>
      <c r="Q16" s="84" t="s">
        <v>238</v>
      </c>
      <c r="R16" s="84" t="s">
        <v>238</v>
      </c>
      <c r="S16" s="84" t="s">
        <v>238</v>
      </c>
      <c r="T16" s="84" t="s">
        <v>238</v>
      </c>
      <c r="U16" s="84" t="s">
        <v>238</v>
      </c>
      <c r="V16" s="84" t="s">
        <v>238</v>
      </c>
      <c r="W16" s="84" t="s">
        <v>238</v>
      </c>
      <c r="X16" s="84" t="s">
        <v>238</v>
      </c>
      <c r="Y16" s="84" t="s">
        <v>238</v>
      </c>
      <c r="Z16" s="84" t="s">
        <v>238</v>
      </c>
      <c r="AA16" s="84" t="s">
        <v>238</v>
      </c>
      <c r="AB16" s="84">
        <f t="shared" ref="AB16:AB19" si="0">COUNTIF(J16:AA16,"Si")</f>
        <v>18</v>
      </c>
      <c r="AC16" s="507" t="s">
        <v>127</v>
      </c>
      <c r="AD16" s="501" t="s">
        <v>224</v>
      </c>
      <c r="AE16" s="165"/>
      <c r="AF16" s="87" t="s">
        <v>158</v>
      </c>
      <c r="AG16" s="165"/>
      <c r="AH16" s="87">
        <v>30</v>
      </c>
      <c r="AI16" s="165"/>
      <c r="AJ16" s="87">
        <v>15</v>
      </c>
      <c r="AK16" s="165"/>
      <c r="AL16" s="87">
        <v>15</v>
      </c>
      <c r="AM16" s="165"/>
      <c r="AN16" s="87">
        <v>15</v>
      </c>
      <c r="AO16" s="165"/>
      <c r="AP16" s="87">
        <v>15</v>
      </c>
      <c r="AQ16" s="165"/>
      <c r="AR16" s="85">
        <v>10</v>
      </c>
      <c r="AS16" s="87">
        <f t="shared" ref="AS16:AS19" si="1">AH16+AJ16+AL16+AN16+AP16+AR16</f>
        <v>100</v>
      </c>
      <c r="AT16" s="87" t="s">
        <v>138</v>
      </c>
      <c r="AU16" s="86" t="s">
        <v>249</v>
      </c>
      <c r="AV16" s="87" t="s">
        <v>138</v>
      </c>
      <c r="AW16" s="187"/>
      <c r="AX16" s="507" t="s">
        <v>138</v>
      </c>
      <c r="AY16" s="507" t="s">
        <v>141</v>
      </c>
      <c r="AZ16" s="507" t="s">
        <v>127</v>
      </c>
      <c r="BA16" s="501" t="s">
        <v>224</v>
      </c>
      <c r="BB16" s="87">
        <v>1</v>
      </c>
      <c r="BC16" s="165"/>
      <c r="BD16" s="87">
        <v>1</v>
      </c>
      <c r="BE16" s="165"/>
      <c r="BF16" s="2"/>
      <c r="BG16" s="2"/>
      <c r="BH16" s="2"/>
      <c r="BI16" s="2"/>
      <c r="BJ16" s="2"/>
      <c r="BK16" s="2"/>
      <c r="BL16" s="2"/>
      <c r="BM16" s="2"/>
      <c r="BN16" s="2"/>
      <c r="BO16" s="2"/>
      <c r="BP16" s="2"/>
      <c r="BQ16" s="2"/>
      <c r="BR16" s="2"/>
      <c r="BS16" s="2"/>
      <c r="BT16" s="2"/>
      <c r="BU16" s="2"/>
      <c r="BV16" s="2"/>
      <c r="BW16" s="2"/>
      <c r="BX16" s="2"/>
      <c r="BY16" s="2"/>
    </row>
    <row r="17" spans="1:77" ht="30" customHeight="1">
      <c r="A17" s="506"/>
      <c r="B17" s="461"/>
      <c r="C17" s="165"/>
      <c r="D17" s="165"/>
      <c r="E17" s="506"/>
      <c r="F17" s="506"/>
      <c r="G17" s="2"/>
      <c r="H17" s="506"/>
      <c r="I17" s="506"/>
      <c r="J17" s="84"/>
      <c r="K17" s="84"/>
      <c r="L17" s="84"/>
      <c r="M17" s="84"/>
      <c r="N17" s="84"/>
      <c r="O17" s="84"/>
      <c r="P17" s="84"/>
      <c r="Q17" s="84"/>
      <c r="R17" s="84"/>
      <c r="S17" s="84"/>
      <c r="T17" s="84"/>
      <c r="U17" s="84"/>
      <c r="V17" s="84"/>
      <c r="W17" s="84"/>
      <c r="X17" s="84"/>
      <c r="Y17" s="84"/>
      <c r="Z17" s="84"/>
      <c r="AA17" s="84"/>
      <c r="AB17" s="84">
        <f t="shared" si="0"/>
        <v>0</v>
      </c>
      <c r="AC17" s="506"/>
      <c r="AD17" s="506"/>
      <c r="AE17" s="165"/>
      <c r="AF17" s="87"/>
      <c r="AG17" s="165"/>
      <c r="AH17" s="87"/>
      <c r="AI17" s="165"/>
      <c r="AJ17" s="87"/>
      <c r="AK17" s="165"/>
      <c r="AL17" s="87"/>
      <c r="AM17" s="165"/>
      <c r="AN17" s="87"/>
      <c r="AO17" s="165"/>
      <c r="AP17" s="87"/>
      <c r="AQ17" s="165"/>
      <c r="AR17" s="85"/>
      <c r="AS17" s="87">
        <f t="shared" si="1"/>
        <v>0</v>
      </c>
      <c r="AT17" s="87"/>
      <c r="AU17" s="86"/>
      <c r="AV17" s="87"/>
      <c r="AW17" s="187"/>
      <c r="AX17" s="506"/>
      <c r="AY17" s="506"/>
      <c r="AZ17" s="506"/>
      <c r="BA17" s="506"/>
      <c r="BB17" s="87">
        <v>2</v>
      </c>
      <c r="BC17" s="165"/>
      <c r="BD17" s="87">
        <v>2</v>
      </c>
      <c r="BE17" s="165"/>
      <c r="BF17" s="2"/>
      <c r="BG17" s="2"/>
      <c r="BH17" s="2"/>
      <c r="BI17" s="2"/>
      <c r="BJ17" s="2"/>
      <c r="BK17" s="2"/>
      <c r="BL17" s="2"/>
      <c r="BM17" s="2"/>
      <c r="BN17" s="2"/>
      <c r="BO17" s="2"/>
      <c r="BP17" s="2"/>
      <c r="BQ17" s="2"/>
      <c r="BR17" s="2"/>
      <c r="BS17" s="2"/>
      <c r="BT17" s="2"/>
      <c r="BU17" s="2"/>
      <c r="BV17" s="2"/>
      <c r="BW17" s="2"/>
      <c r="BX17" s="2"/>
      <c r="BY17" s="2"/>
    </row>
    <row r="18" spans="1:77" ht="48" customHeight="1">
      <c r="A18" s="506"/>
      <c r="B18" s="461"/>
      <c r="C18" s="165"/>
      <c r="D18" s="165"/>
      <c r="E18" s="506"/>
      <c r="F18" s="506"/>
      <c r="G18" s="2"/>
      <c r="H18" s="506"/>
      <c r="I18" s="506"/>
      <c r="J18" s="84"/>
      <c r="K18" s="84"/>
      <c r="L18" s="84"/>
      <c r="M18" s="84"/>
      <c r="N18" s="84"/>
      <c r="O18" s="84"/>
      <c r="P18" s="84"/>
      <c r="Q18" s="84"/>
      <c r="R18" s="84"/>
      <c r="S18" s="84"/>
      <c r="T18" s="84"/>
      <c r="U18" s="84"/>
      <c r="V18" s="84"/>
      <c r="W18" s="84"/>
      <c r="X18" s="84"/>
      <c r="Y18" s="84"/>
      <c r="Z18" s="84"/>
      <c r="AA18" s="84"/>
      <c r="AB18" s="84">
        <f t="shared" si="0"/>
        <v>0</v>
      </c>
      <c r="AC18" s="506"/>
      <c r="AD18" s="506"/>
      <c r="AE18" s="165"/>
      <c r="AF18" s="87"/>
      <c r="AG18" s="165"/>
      <c r="AH18" s="87"/>
      <c r="AI18" s="165"/>
      <c r="AJ18" s="87"/>
      <c r="AK18" s="165"/>
      <c r="AL18" s="87"/>
      <c r="AM18" s="165"/>
      <c r="AN18" s="87"/>
      <c r="AO18" s="165"/>
      <c r="AP18" s="87"/>
      <c r="AQ18" s="165"/>
      <c r="AR18" s="85"/>
      <c r="AS18" s="87">
        <f t="shared" si="1"/>
        <v>0</v>
      </c>
      <c r="AT18" s="87"/>
      <c r="AU18" s="86"/>
      <c r="AV18" s="87"/>
      <c r="AW18" s="187"/>
      <c r="AX18" s="506"/>
      <c r="AY18" s="506"/>
      <c r="AZ18" s="506"/>
      <c r="BA18" s="506"/>
      <c r="BB18" s="87">
        <v>3</v>
      </c>
      <c r="BC18" s="166"/>
      <c r="BD18" s="87">
        <v>3</v>
      </c>
      <c r="BE18" s="166"/>
      <c r="BF18" s="2"/>
      <c r="BG18" s="2"/>
      <c r="BH18" s="2"/>
      <c r="BI18" s="2"/>
      <c r="BJ18" s="2"/>
      <c r="BK18" s="2"/>
      <c r="BL18" s="2"/>
      <c r="BM18" s="2"/>
      <c r="BN18" s="2"/>
      <c r="BO18" s="2"/>
      <c r="BP18" s="2"/>
      <c r="BQ18" s="2"/>
      <c r="BR18" s="2"/>
      <c r="BS18" s="2"/>
      <c r="BT18" s="2"/>
      <c r="BU18" s="2"/>
      <c r="BV18" s="2"/>
      <c r="BW18" s="2"/>
      <c r="BX18" s="2"/>
      <c r="BY18" s="2"/>
    </row>
    <row r="19" spans="1:77" ht="30" customHeight="1">
      <c r="A19" s="502"/>
      <c r="B19" s="461"/>
      <c r="C19" s="165"/>
      <c r="D19" s="165"/>
      <c r="E19" s="502"/>
      <c r="F19" s="502"/>
      <c r="G19" s="2"/>
      <c r="H19" s="502"/>
      <c r="I19" s="502"/>
      <c r="J19" s="84"/>
      <c r="K19" s="84"/>
      <c r="L19" s="84"/>
      <c r="M19" s="84"/>
      <c r="N19" s="84"/>
      <c r="O19" s="84"/>
      <c r="P19" s="84"/>
      <c r="Q19" s="84"/>
      <c r="R19" s="84"/>
      <c r="S19" s="84"/>
      <c r="T19" s="84"/>
      <c r="U19" s="84"/>
      <c r="V19" s="84"/>
      <c r="W19" s="84"/>
      <c r="X19" s="84"/>
      <c r="Y19" s="84"/>
      <c r="Z19" s="84"/>
      <c r="AA19" s="84"/>
      <c r="AB19" s="84">
        <f t="shared" si="0"/>
        <v>0</v>
      </c>
      <c r="AC19" s="506"/>
      <c r="AD19" s="502"/>
      <c r="AE19" s="165"/>
      <c r="AF19" s="87"/>
      <c r="AG19" s="165"/>
      <c r="AH19" s="87"/>
      <c r="AI19" s="165"/>
      <c r="AJ19" s="87"/>
      <c r="AK19" s="165"/>
      <c r="AL19" s="87"/>
      <c r="AM19" s="165"/>
      <c r="AN19" s="87"/>
      <c r="AO19" s="165"/>
      <c r="AP19" s="87"/>
      <c r="AQ19" s="165"/>
      <c r="AR19" s="85"/>
      <c r="AS19" s="87">
        <f t="shared" si="1"/>
        <v>0</v>
      </c>
      <c r="AT19" s="87"/>
      <c r="AU19" s="86"/>
      <c r="AV19" s="87"/>
      <c r="AW19" s="187"/>
      <c r="AX19" s="502"/>
      <c r="AY19" s="502"/>
      <c r="AZ19" s="506"/>
      <c r="BA19" s="502"/>
      <c r="BB19" s="165"/>
      <c r="BC19" s="165"/>
      <c r="BD19" s="165"/>
      <c r="BE19" s="165"/>
      <c r="BF19" s="2"/>
      <c r="BG19" s="2"/>
      <c r="BH19" s="2"/>
      <c r="BI19" s="2"/>
      <c r="BJ19" s="2"/>
      <c r="BK19" s="2"/>
      <c r="BL19" s="2"/>
      <c r="BM19" s="2"/>
      <c r="BN19" s="2"/>
      <c r="BO19" s="2"/>
      <c r="BP19" s="2"/>
      <c r="BQ19" s="2"/>
      <c r="BR19" s="2"/>
      <c r="BS19" s="2"/>
      <c r="BT19" s="2"/>
      <c r="BU19" s="2"/>
      <c r="BV19" s="2"/>
      <c r="BW19" s="2"/>
      <c r="BX19" s="2"/>
      <c r="BY19" s="2"/>
    </row>
    <row r="20" spans="1:77">
      <c r="A20" s="188"/>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8"/>
      <c r="BA20" s="188"/>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row>
    <row r="21" spans="1:77"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row>
    <row r="22" spans="1:77"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7"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row>
    <row r="24" spans="1:77"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row>
    <row r="25" spans="1:77"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row>
    <row r="26" spans="1:77"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row>
    <row r="27" spans="1:7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row>
    <row r="28" spans="1:77"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row>
    <row r="29" spans="1:77"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row>
    <row r="30" spans="1:77"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row>
    <row r="31" spans="1:77"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row>
    <row r="32" spans="1:77"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row>
    <row r="33" spans="1:77"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row>
    <row r="34" spans="1:77"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row>
    <row r="35" spans="1:77"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row>
    <row r="36" spans="1:77"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row>
    <row r="37" spans="1:7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row>
    <row r="38" spans="1:77"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row>
    <row r="39" spans="1:77"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row>
    <row r="40" spans="1:77"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row>
    <row r="41" spans="1:77"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row>
    <row r="42" spans="1:77"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row>
    <row r="43" spans="1:77"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row>
    <row r="44" spans="1:77"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row>
    <row r="45" spans="1:77"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row>
    <row r="46" spans="1:77"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row>
    <row r="47" spans="1:7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row>
    <row r="48" spans="1:77"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row>
    <row r="49" spans="1:77"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row>
    <row r="50" spans="1:77"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row>
    <row r="51" spans="1:77"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row>
    <row r="52" spans="1:77"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row>
    <row r="53" spans="1:77"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row>
    <row r="54" spans="1:77"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row>
    <row r="55" spans="1:77"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row>
    <row r="56" spans="1:77"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row>
    <row r="57" spans="1:7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row>
    <row r="58" spans="1:77"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row>
    <row r="59" spans="1:77"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row>
    <row r="60" spans="1:77"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row>
    <row r="61" spans="1:77"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row>
    <row r="62" spans="1:77"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row>
    <row r="63" spans="1:77"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row>
    <row r="64" spans="1:77"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row>
    <row r="65" spans="1:77"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row>
    <row r="66" spans="1:77"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row>
    <row r="67" spans="1:7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row>
    <row r="68" spans="1:77"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row>
    <row r="69" spans="1:77"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row>
    <row r="70" spans="1:77"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row>
    <row r="71" spans="1:77"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row>
    <row r="72" spans="1:77"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row>
    <row r="73" spans="1:77"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row>
    <row r="74" spans="1:77"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row>
    <row r="75" spans="1:77"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row>
    <row r="76" spans="1:77"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row>
    <row r="77" spans="1: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row>
    <row r="78" spans="1:77"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row>
    <row r="79" spans="1:77"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row>
    <row r="80" spans="1:77"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row>
    <row r="81" spans="1:77"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row>
    <row r="82" spans="1:77"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row>
    <row r="83" spans="1:77"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row>
    <row r="84" spans="1:77"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row>
    <row r="85" spans="1:77"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row>
    <row r="86" spans="1:77"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row>
    <row r="87" spans="1:7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row>
    <row r="88" spans="1:77"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row>
    <row r="89" spans="1:77"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row>
    <row r="90" spans="1:77"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row>
    <row r="91" spans="1:77"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row>
    <row r="92" spans="1:77"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row>
    <row r="93" spans="1:77"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row>
    <row r="94" spans="1:77"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row>
    <row r="95" spans="1:77"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row>
    <row r="96" spans="1:77"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row>
    <row r="97" spans="1:7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row>
    <row r="98" spans="1:77"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row>
    <row r="99" spans="1:77"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row>
    <row r="100" spans="1:77" ht="15.75" hidden="1" customHeight="1">
      <c r="A100" s="2"/>
      <c r="B100" s="2"/>
      <c r="C100" s="172" t="s">
        <v>5</v>
      </c>
      <c r="D100" s="2"/>
      <c r="E100" s="173" t="s">
        <v>218</v>
      </c>
      <c r="F100" s="174"/>
      <c r="G100" s="175" t="s">
        <v>219</v>
      </c>
      <c r="H100" s="2"/>
      <c r="I100" s="173" t="s">
        <v>220</v>
      </c>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row>
    <row r="101" spans="1:77" ht="15.75" hidden="1" customHeight="1">
      <c r="A101" s="2"/>
      <c r="B101" s="2"/>
      <c r="C101" s="176" t="s">
        <v>17</v>
      </c>
      <c r="D101" s="2"/>
      <c r="E101" s="65" t="s">
        <v>193</v>
      </c>
      <c r="F101" s="2"/>
      <c r="G101" s="65" t="s">
        <v>221</v>
      </c>
      <c r="H101" s="2"/>
      <c r="I101" s="65" t="s">
        <v>222</v>
      </c>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row>
    <row r="102" spans="1:77" ht="15.75" hidden="1" customHeight="1">
      <c r="A102" s="2"/>
      <c r="B102" s="2"/>
      <c r="C102" s="176" t="s">
        <v>18</v>
      </c>
      <c r="D102" s="2"/>
      <c r="E102" s="65" t="s">
        <v>162</v>
      </c>
      <c r="F102" s="2"/>
      <c r="G102" s="65" t="s">
        <v>199</v>
      </c>
      <c r="H102" s="2"/>
      <c r="I102" s="65" t="s">
        <v>128</v>
      </c>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row>
    <row r="103" spans="1:77" ht="15.75" hidden="1" customHeight="1">
      <c r="A103" s="2"/>
      <c r="B103" s="2"/>
      <c r="C103" s="176" t="s">
        <v>19</v>
      </c>
      <c r="D103" s="2"/>
      <c r="E103" s="65" t="s">
        <v>223</v>
      </c>
      <c r="F103" s="2"/>
      <c r="G103" s="65" t="s">
        <v>126</v>
      </c>
      <c r="H103" s="2"/>
      <c r="I103" s="65" t="s">
        <v>224</v>
      </c>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row>
    <row r="104" spans="1:77" ht="15.75" hidden="1" customHeight="1">
      <c r="A104" s="2"/>
      <c r="B104" s="2"/>
      <c r="C104" s="176" t="s">
        <v>20</v>
      </c>
      <c r="D104" s="2"/>
      <c r="E104" s="65" t="s">
        <v>225</v>
      </c>
      <c r="F104" s="2"/>
      <c r="G104" s="65" t="s">
        <v>226</v>
      </c>
      <c r="H104" s="2"/>
      <c r="I104" s="65" t="s">
        <v>143</v>
      </c>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row>
    <row r="105" spans="1:77" ht="15.75" hidden="1" customHeight="1">
      <c r="A105" s="2"/>
      <c r="B105" s="2"/>
      <c r="C105" s="176" t="s">
        <v>21</v>
      </c>
      <c r="D105" s="2"/>
      <c r="E105" s="65" t="s">
        <v>227</v>
      </c>
      <c r="F105" s="2"/>
      <c r="G105" s="177" t="s">
        <v>141</v>
      </c>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row>
    <row r="106" spans="1:77" ht="15.75" hidden="1" customHeight="1">
      <c r="A106" s="2"/>
      <c r="B106" s="2"/>
      <c r="C106" s="176" t="s">
        <v>22</v>
      </c>
      <c r="D106" s="2"/>
      <c r="E106" s="65" t="s">
        <v>228</v>
      </c>
      <c r="F106" s="2"/>
      <c r="G106" s="2"/>
      <c r="H106" s="2"/>
      <c r="I106" s="173" t="s">
        <v>104</v>
      </c>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row>
    <row r="107" spans="1:77" ht="15.75" hidden="1" customHeight="1">
      <c r="A107" s="2"/>
      <c r="B107" s="2"/>
      <c r="C107" s="176" t="s">
        <v>23</v>
      </c>
      <c r="D107" s="2"/>
      <c r="E107" s="65" t="s">
        <v>229</v>
      </c>
      <c r="F107" s="2"/>
      <c r="G107" s="175" t="s">
        <v>230</v>
      </c>
      <c r="H107" s="2"/>
      <c r="I107" s="65" t="s">
        <v>158</v>
      </c>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row>
    <row r="108" spans="1:77" ht="15.75" hidden="1" customHeight="1">
      <c r="A108" s="2"/>
      <c r="B108" s="2"/>
      <c r="C108" s="176" t="s">
        <v>344</v>
      </c>
      <c r="D108" s="2"/>
      <c r="E108" s="65" t="s">
        <v>121</v>
      </c>
      <c r="F108" s="2"/>
      <c r="G108" s="65" t="s">
        <v>231</v>
      </c>
      <c r="H108" s="2"/>
      <c r="I108" s="65" t="s">
        <v>131</v>
      </c>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row>
    <row r="109" spans="1:77" ht="15.75" hidden="1" customHeight="1">
      <c r="A109" s="2"/>
      <c r="B109" s="2"/>
      <c r="C109" s="176" t="s">
        <v>26</v>
      </c>
      <c r="D109" s="2"/>
      <c r="E109" s="65" t="s">
        <v>146</v>
      </c>
      <c r="F109" s="2"/>
      <c r="G109" s="65" t="s">
        <v>232</v>
      </c>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row>
    <row r="110" spans="1:77" ht="15.75" hidden="1" customHeight="1">
      <c r="A110" s="2"/>
      <c r="B110" s="2"/>
      <c r="C110" s="176" t="s">
        <v>27</v>
      </c>
      <c r="D110" s="2"/>
      <c r="E110" s="65" t="s">
        <v>233</v>
      </c>
      <c r="F110" s="2"/>
      <c r="G110" s="65" t="s">
        <v>127</v>
      </c>
      <c r="H110" s="2"/>
      <c r="I110" s="178" t="s">
        <v>234</v>
      </c>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row>
    <row r="111" spans="1:77" ht="15.75" hidden="1" customHeight="1">
      <c r="A111" s="2"/>
      <c r="B111" s="2"/>
      <c r="C111" s="176" t="s">
        <v>25</v>
      </c>
      <c r="D111" s="2"/>
      <c r="E111" s="65" t="s">
        <v>235</v>
      </c>
      <c r="F111" s="2"/>
      <c r="G111" s="65" t="s">
        <v>200</v>
      </c>
      <c r="H111" s="2"/>
      <c r="I111" s="179">
        <v>15</v>
      </c>
      <c r="J111" s="180">
        <v>30</v>
      </c>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row>
    <row r="112" spans="1:77" ht="15.75" hidden="1" customHeight="1">
      <c r="A112" s="2"/>
      <c r="B112" s="2"/>
      <c r="C112" s="176" t="s">
        <v>28</v>
      </c>
      <c r="D112" s="2"/>
      <c r="E112" s="65" t="s">
        <v>236</v>
      </c>
      <c r="F112" s="2"/>
      <c r="G112" s="65" t="s">
        <v>142</v>
      </c>
      <c r="H112" s="2"/>
      <c r="I112" s="179">
        <v>0</v>
      </c>
      <c r="J112" s="180">
        <v>0</v>
      </c>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row>
    <row r="113" spans="1:77" ht="15.75" hidden="1" customHeight="1">
      <c r="A113" s="2"/>
      <c r="B113" s="2"/>
      <c r="C113" s="176" t="s">
        <v>29</v>
      </c>
      <c r="D113" s="2"/>
      <c r="E113" s="65" t="s">
        <v>237</v>
      </c>
      <c r="F113" s="2"/>
      <c r="G113" s="65" t="s">
        <v>238</v>
      </c>
      <c r="H113" s="2"/>
      <c r="I113" s="181">
        <v>10</v>
      </c>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row>
    <row r="114" spans="1:77" ht="15.75" hidden="1" customHeight="1">
      <c r="A114" s="2"/>
      <c r="B114" s="2"/>
      <c r="C114" s="176" t="s">
        <v>30</v>
      </c>
      <c r="D114" s="2"/>
      <c r="E114" s="65" t="s">
        <v>239</v>
      </c>
      <c r="F114" s="2"/>
      <c r="G114" s="65" t="s">
        <v>140</v>
      </c>
      <c r="H114" s="2"/>
      <c r="I114" s="182">
        <v>5</v>
      </c>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row>
    <row r="115" spans="1:77" ht="15.75" hidden="1" customHeight="1">
      <c r="A115" s="2"/>
      <c r="B115" s="2"/>
      <c r="C115" s="2"/>
      <c r="D115" s="2"/>
      <c r="E115" s="65" t="s">
        <v>240</v>
      </c>
      <c r="F115" s="2"/>
      <c r="G115" s="65" t="s">
        <v>241</v>
      </c>
      <c r="H115" s="2"/>
      <c r="I115" s="181">
        <v>0</v>
      </c>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row>
    <row r="116" spans="1:77" ht="15.75" hidden="1" customHeight="1">
      <c r="A116" s="2"/>
      <c r="B116" s="2"/>
      <c r="C116" s="172" t="s">
        <v>242</v>
      </c>
      <c r="D116" s="2"/>
      <c r="E116" s="65" t="s">
        <v>243</v>
      </c>
      <c r="F116" s="2"/>
      <c r="G116" s="65" t="s">
        <v>244</v>
      </c>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row>
    <row r="117" spans="1:77" ht="15.75" hidden="1" customHeight="1">
      <c r="A117" s="2"/>
      <c r="B117" s="2"/>
      <c r="C117" s="176" t="s">
        <v>15</v>
      </c>
      <c r="D117" s="2"/>
      <c r="E117" s="65" t="s">
        <v>245</v>
      </c>
      <c r="F117" s="2"/>
      <c r="G117" s="65" t="s">
        <v>246</v>
      </c>
      <c r="H117" s="2"/>
      <c r="I117" s="175" t="s">
        <v>247</v>
      </c>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row>
    <row r="118" spans="1:77" ht="15.75" hidden="1" customHeight="1">
      <c r="A118" s="2"/>
      <c r="B118" s="2"/>
      <c r="C118" s="59"/>
      <c r="D118" s="2"/>
      <c r="E118" s="65" t="s">
        <v>210</v>
      </c>
      <c r="F118" s="2"/>
      <c r="G118" s="2"/>
      <c r="H118" s="2"/>
      <c r="I118" s="65" t="s">
        <v>139</v>
      </c>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row>
    <row r="119" spans="1:77" ht="15.75" hidden="1" customHeight="1">
      <c r="A119" s="2"/>
      <c r="B119" s="2"/>
      <c r="C119" s="59"/>
      <c r="D119" s="2"/>
      <c r="E119" s="2"/>
      <c r="F119" s="2"/>
      <c r="G119" s="2"/>
      <c r="H119" s="2"/>
      <c r="I119" s="65" t="s">
        <v>249</v>
      </c>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row>
    <row r="120" spans="1:77" ht="15.75" hidden="1" customHeight="1">
      <c r="A120" s="2"/>
      <c r="B120" s="2"/>
      <c r="C120" s="59"/>
      <c r="D120" s="2"/>
      <c r="E120" s="178" t="s">
        <v>251</v>
      </c>
      <c r="F120" s="2"/>
      <c r="G120" s="175" t="s">
        <v>116</v>
      </c>
      <c r="H120" s="2"/>
      <c r="I120" s="65" t="s">
        <v>252</v>
      </c>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row>
    <row r="121" spans="1:77" ht="15.75" hidden="1" customHeight="1">
      <c r="A121" s="2"/>
      <c r="B121" s="2"/>
      <c r="C121" s="59"/>
      <c r="D121" s="2"/>
      <c r="E121" s="183" t="s">
        <v>201</v>
      </c>
      <c r="F121" s="2"/>
      <c r="G121" s="65" t="s">
        <v>138</v>
      </c>
      <c r="H121" s="2"/>
      <c r="I121" s="184"/>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row>
    <row r="122" spans="1:77" ht="15.75" hidden="1" customHeight="1">
      <c r="A122" s="2"/>
      <c r="B122" s="2"/>
      <c r="C122" s="59"/>
      <c r="D122" s="2"/>
      <c r="E122" s="183" t="s">
        <v>129</v>
      </c>
      <c r="F122" s="2"/>
      <c r="G122" s="65" t="s">
        <v>253</v>
      </c>
      <c r="H122" s="174"/>
      <c r="I122" s="185" t="s">
        <v>254</v>
      </c>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row>
    <row r="123" spans="1:77" ht="15.75" hidden="1" customHeight="1">
      <c r="A123" s="2"/>
      <c r="B123" s="2"/>
      <c r="C123" s="59"/>
      <c r="D123" s="2"/>
      <c r="E123" s="183" t="s">
        <v>256</v>
      </c>
      <c r="F123" s="2"/>
      <c r="G123" s="65" t="s">
        <v>257</v>
      </c>
      <c r="H123" s="174"/>
      <c r="I123" s="186" t="s">
        <v>238</v>
      </c>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row>
    <row r="124" spans="1:77" ht="15.75" hidden="1" customHeight="1">
      <c r="A124" s="2"/>
      <c r="B124" s="2"/>
      <c r="C124" s="59"/>
      <c r="D124" s="2"/>
      <c r="E124" s="2"/>
      <c r="F124" s="2"/>
      <c r="G124" s="2"/>
      <c r="H124" s="174"/>
      <c r="I124" s="65" t="s">
        <v>140</v>
      </c>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row>
    <row r="125" spans="1:77" ht="15.75" customHeight="1">
      <c r="A125" s="2"/>
      <c r="B125" s="2"/>
      <c r="C125" s="59"/>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row>
    <row r="126" spans="1:77" ht="15.75" customHeight="1">
      <c r="A126" s="2"/>
      <c r="B126" s="2"/>
      <c r="C126" s="59"/>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row>
    <row r="127" spans="1:77" ht="15.75" customHeight="1">
      <c r="A127" s="2"/>
      <c r="B127" s="2"/>
      <c r="C127" s="59"/>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row>
    <row r="128" spans="1:77" ht="15.75" customHeight="1">
      <c r="A128" s="2"/>
      <c r="B128" s="2"/>
      <c r="C128" s="59"/>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row>
    <row r="129" spans="1:77" ht="15.75" customHeight="1">
      <c r="A129" s="2"/>
      <c r="B129" s="2"/>
      <c r="C129" s="59"/>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row>
    <row r="130" spans="1:77"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row>
    <row r="131" spans="1:77"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row>
    <row r="132" spans="1:77"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row>
    <row r="133" spans="1:77"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row>
    <row r="134" spans="1:77"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row>
    <row r="135" spans="1:77"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row>
    <row r="136" spans="1:77"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row>
    <row r="137" spans="1:7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row>
    <row r="138" spans="1:77"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row>
    <row r="139" spans="1:77"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row>
    <row r="140" spans="1:77"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row>
    <row r="141" spans="1:77"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row>
    <row r="142" spans="1:77"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row>
    <row r="143" spans="1:77"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row>
    <row r="144" spans="1:77"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row>
    <row r="145" spans="1:77"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row>
    <row r="146" spans="1:77"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row>
    <row r="147" spans="1:7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row>
    <row r="148" spans="1:77"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row>
    <row r="149" spans="1:77"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row>
    <row r="150" spans="1:77"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row>
    <row r="151" spans="1:77"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row>
    <row r="152" spans="1:77"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row>
    <row r="153" spans="1:77"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row>
    <row r="154" spans="1:77"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row>
    <row r="155" spans="1:77"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row>
    <row r="156" spans="1:77"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row>
    <row r="157" spans="1:7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row>
    <row r="158" spans="1:77"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row>
    <row r="159" spans="1:77"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row>
    <row r="160" spans="1:77"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row>
    <row r="161" spans="1:77"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row>
    <row r="162" spans="1:77"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row>
    <row r="163" spans="1:77"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row>
    <row r="164" spans="1:77"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row>
    <row r="165" spans="1:77"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row>
    <row r="166" spans="1:77"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row>
    <row r="167" spans="1:7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row>
    <row r="168" spans="1:77"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row>
    <row r="169" spans="1:77"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row>
    <row r="170" spans="1:77"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row>
    <row r="171" spans="1:77"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row>
    <row r="172" spans="1:77"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row>
    <row r="173" spans="1:77"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row>
    <row r="174" spans="1:77"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row>
    <row r="175" spans="1:77"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row>
    <row r="176" spans="1:77"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row>
    <row r="177" spans="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row>
    <row r="178" spans="1:77"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row>
    <row r="179" spans="1:77"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row>
    <row r="180" spans="1:77"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row>
    <row r="181" spans="1:77"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row>
    <row r="182" spans="1:77"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row>
    <row r="183" spans="1:77"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row>
    <row r="184" spans="1:77"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row>
    <row r="185" spans="1:77"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row>
    <row r="186" spans="1:77"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row>
    <row r="187" spans="1:7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row>
    <row r="188" spans="1:77"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row>
    <row r="189" spans="1:77"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row>
    <row r="190" spans="1:77"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row>
    <row r="191" spans="1:77"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row>
    <row r="192" spans="1:77"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row>
    <row r="193" spans="1:77"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row>
    <row r="194" spans="1:77"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row>
    <row r="195" spans="1:77"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row>
    <row r="196" spans="1:77"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row>
    <row r="197" spans="1:7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row>
    <row r="198" spans="1:77"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row>
    <row r="199" spans="1:77"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row>
    <row r="200" spans="1:77"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row>
    <row r="201" spans="1:77"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row>
    <row r="202" spans="1:77"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row>
    <row r="203" spans="1:77"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row>
    <row r="204" spans="1:77"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row>
    <row r="205" spans="1:77"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row>
    <row r="206" spans="1:77"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row>
    <row r="207" spans="1:7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row>
    <row r="208" spans="1:77"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row>
    <row r="209" spans="1:77"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row>
    <row r="210" spans="1:77"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row>
    <row r="211" spans="1:77"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row>
    <row r="212" spans="1:77"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row>
    <row r="213" spans="1:77"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row>
    <row r="214" spans="1:77"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row>
    <row r="215" spans="1:77"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row>
    <row r="216" spans="1:77"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row>
    <row r="217" spans="1:7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row>
    <row r="218" spans="1:77"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row>
    <row r="219" spans="1:77"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row>
    <row r="220" spans="1:77"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row>
    <row r="221" spans="1:77"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row>
    <row r="222" spans="1:77"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row>
    <row r="223" spans="1:77"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row>
    <row r="224" spans="1:77"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row>
    <row r="225" spans="1:77"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row>
    <row r="226" spans="1:77"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row>
    <row r="227" spans="1:7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row>
    <row r="228" spans="1:77"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row>
    <row r="229" spans="1:77"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row>
    <row r="230" spans="1:77"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row>
    <row r="231" spans="1:77"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row>
    <row r="232" spans="1:77"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row>
    <row r="233" spans="1:77"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row>
    <row r="234" spans="1:77"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row>
    <row r="235" spans="1:77"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row>
    <row r="236" spans="1:77"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row>
    <row r="237" spans="1:7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row>
    <row r="238" spans="1:77"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row>
    <row r="239" spans="1:77"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row>
    <row r="240" spans="1:77"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row>
    <row r="241" spans="1:77"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row>
    <row r="242" spans="1:77"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row>
    <row r="243" spans="1:77"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row>
    <row r="244" spans="1:77"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row>
    <row r="245" spans="1:77"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row>
    <row r="246" spans="1:77"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row>
    <row r="247" spans="1:7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row>
    <row r="248" spans="1:77"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row>
    <row r="249" spans="1:77"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row>
    <row r="250" spans="1:77"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row>
    <row r="251" spans="1:77"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row>
    <row r="252" spans="1:77"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row>
    <row r="253" spans="1:77"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row>
    <row r="254" spans="1:77"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row>
    <row r="255" spans="1:77"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row>
    <row r="256" spans="1:77"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row>
    <row r="257" spans="1:7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row>
    <row r="258" spans="1:77"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row>
    <row r="259" spans="1:77"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row>
    <row r="260" spans="1:77"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row>
    <row r="261" spans="1:77"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row>
    <row r="262" spans="1:77"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row>
    <row r="263" spans="1:77"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row>
    <row r="264" spans="1:77"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row>
    <row r="265" spans="1:77"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row>
    <row r="266" spans="1:77"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row>
    <row r="267" spans="1:7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row>
    <row r="268" spans="1:77"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row>
    <row r="269" spans="1:77"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row>
    <row r="270" spans="1:77"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row>
    <row r="271" spans="1:77"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row>
    <row r="272" spans="1:77"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row>
    <row r="273" spans="1:77"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row>
    <row r="274" spans="1:77"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row>
    <row r="275" spans="1:77"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row>
    <row r="276" spans="1:77"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row>
    <row r="277" spans="1: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row>
    <row r="278" spans="1:77"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row>
    <row r="279" spans="1:77"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row>
    <row r="280" spans="1:77"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row>
    <row r="281" spans="1:77"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row>
    <row r="282" spans="1:77"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row>
    <row r="283" spans="1:77"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row>
    <row r="284" spans="1:77"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row>
    <row r="285" spans="1:77"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row>
    <row r="286" spans="1:77"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row>
    <row r="287" spans="1:7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row>
    <row r="288" spans="1:77"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row>
    <row r="289" spans="1:77"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row>
    <row r="290" spans="1:77"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row>
    <row r="291" spans="1:77"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row>
    <row r="292" spans="1:77"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row>
    <row r="293" spans="1:77"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row>
    <row r="294" spans="1:77"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row>
    <row r="295" spans="1:77"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row>
    <row r="296" spans="1:77"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row>
    <row r="297" spans="1:7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row>
    <row r="298" spans="1:77"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row>
    <row r="299" spans="1:77"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row>
    <row r="300" spans="1:77"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row>
    <row r="301" spans="1:77"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row>
    <row r="302" spans="1:77"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row>
    <row r="303" spans="1:77"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row>
    <row r="304" spans="1:77"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row>
    <row r="305" spans="1:77"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row>
    <row r="306" spans="1:77"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row>
    <row r="307" spans="1:7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row>
    <row r="308" spans="1:77"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row>
    <row r="309" spans="1:77"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row>
    <row r="310" spans="1:77"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row>
    <row r="311" spans="1:77"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row>
    <row r="312" spans="1:77"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row>
    <row r="313" spans="1:77"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row>
    <row r="314" spans="1:77"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row>
    <row r="315" spans="1:77"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row>
    <row r="316" spans="1:77"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row>
    <row r="317" spans="1:7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row>
    <row r="318" spans="1:77"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row>
    <row r="319" spans="1:77"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row>
    <row r="320" spans="1:77"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row>
    <row r="321" spans="1:77"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row>
    <row r="322" spans="1:77"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row>
    <row r="323" spans="1:77"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row>
    <row r="324" spans="1:77"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A1:C4"/>
    <mergeCell ref="D1:AZ4"/>
    <mergeCell ref="BA1:BE1"/>
    <mergeCell ref="BA2:BE2"/>
    <mergeCell ref="BA3:BE3"/>
    <mergeCell ref="BA4:BE4"/>
    <mergeCell ref="A6:BE6"/>
    <mergeCell ref="A7:D7"/>
    <mergeCell ref="E7:BE7"/>
    <mergeCell ref="A8:D8"/>
    <mergeCell ref="E8:BE8"/>
    <mergeCell ref="A9:D9"/>
    <mergeCell ref="E9:BE9"/>
    <mergeCell ref="A11:B13"/>
    <mergeCell ref="BB11:BE11"/>
    <mergeCell ref="AX12:BA14"/>
    <mergeCell ref="AS14:AV14"/>
    <mergeCell ref="BB12:BC14"/>
    <mergeCell ref="BD12:BE14"/>
    <mergeCell ref="A14:A15"/>
    <mergeCell ref="C11:D13"/>
    <mergeCell ref="E11:H13"/>
    <mergeCell ref="B14:B15"/>
    <mergeCell ref="C14:C15"/>
    <mergeCell ref="D14:D15"/>
    <mergeCell ref="E14:E15"/>
    <mergeCell ref="H14:H15"/>
    <mergeCell ref="AX16:AX19"/>
    <mergeCell ref="AY16:AY19"/>
    <mergeCell ref="AZ16:AZ19"/>
    <mergeCell ref="BA16:BA19"/>
    <mergeCell ref="I11:AD13"/>
    <mergeCell ref="AE11:BA11"/>
    <mergeCell ref="AE13:AF13"/>
    <mergeCell ref="AG13:AV13"/>
    <mergeCell ref="J14:AA14"/>
    <mergeCell ref="I16:I19"/>
    <mergeCell ref="AC16:AC19"/>
    <mergeCell ref="AD16:AD19"/>
    <mergeCell ref="AE14:AE15"/>
    <mergeCell ref="AF14:AF15"/>
    <mergeCell ref="A16:A19"/>
    <mergeCell ref="B16:B19"/>
    <mergeCell ref="E16:E19"/>
    <mergeCell ref="F16:F19"/>
    <mergeCell ref="H16:H19"/>
    <mergeCell ref="F14:F15"/>
    <mergeCell ref="G14:G15"/>
    <mergeCell ref="I14:I15"/>
    <mergeCell ref="AC14:AC15"/>
    <mergeCell ref="AD14:AD15"/>
  </mergeCells>
  <conditionalFormatting sqref="AD16 BA16">
    <cfRule type="containsText" dxfId="112" priority="1" operator="containsText" text="Zona de Riesgo Extrema">
      <formula>NOT(ISERROR(SEARCH(("Zona de Riesgo Extrema"),(AD16))))</formula>
    </cfRule>
  </conditionalFormatting>
  <conditionalFormatting sqref="AD16 BA16">
    <cfRule type="containsText" dxfId="111" priority="2" operator="containsText" text="Zona de Riesgo Alta">
      <formula>NOT(ISERROR(SEARCH(("Zona de Riesgo Alta"),(AD16))))</formula>
    </cfRule>
  </conditionalFormatting>
  <conditionalFormatting sqref="I16 AY16">
    <cfRule type="containsText" dxfId="110" priority="3" operator="containsText" text="5 - Casi seguro">
      <formula>NOT(ISERROR(SEARCH(("5 - Casi seguro"),(I16))))</formula>
    </cfRule>
  </conditionalFormatting>
  <conditionalFormatting sqref="I16 AY16">
    <cfRule type="cellIs" dxfId="109" priority="4" operator="equal">
      <formula>"1 - Rara vez"</formula>
    </cfRule>
  </conditionalFormatting>
  <conditionalFormatting sqref="I16 AY16">
    <cfRule type="cellIs" dxfId="108" priority="5" operator="equal">
      <formula>"2 - Improbable"</formula>
    </cfRule>
  </conditionalFormatting>
  <conditionalFormatting sqref="I16 AY16">
    <cfRule type="cellIs" dxfId="107" priority="6" operator="equal">
      <formula>"3 - Posible"</formula>
    </cfRule>
  </conditionalFormatting>
  <conditionalFormatting sqref="I16 AY16">
    <cfRule type="cellIs" dxfId="106" priority="7" operator="equal">
      <formula>"4 - Probable"</formula>
    </cfRule>
  </conditionalFormatting>
  <conditionalFormatting sqref="AD16 BA16">
    <cfRule type="cellIs" dxfId="105" priority="8" operator="equal">
      <formula>"Zona de Riesgo Baja"</formula>
    </cfRule>
  </conditionalFormatting>
  <conditionalFormatting sqref="AD16 BA16">
    <cfRule type="cellIs" dxfId="104" priority="9" operator="equal">
      <formula>"Zona de Riesgo Moderada"</formula>
    </cfRule>
  </conditionalFormatting>
  <conditionalFormatting sqref="AD16 BA16">
    <cfRule type="cellIs" dxfId="103" priority="10" operator="equal">
      <formula>"Zona de Riesgo Alta"</formula>
    </cfRule>
  </conditionalFormatting>
  <conditionalFormatting sqref="AC16 AZ16">
    <cfRule type="containsText" dxfId="102" priority="11" operator="containsText" text="4 - Mayor">
      <formula>NOT(ISERROR(SEARCH(("4 - Mayor"),(AC16))))</formula>
    </cfRule>
  </conditionalFormatting>
  <conditionalFormatting sqref="AC16 AZ16">
    <cfRule type="containsText" dxfId="101" priority="12" operator="containsText" text="5 - Catastrófico">
      <formula>NOT(ISERROR(SEARCH(("5 - Catastrófico"),(AC16))))</formula>
    </cfRule>
  </conditionalFormatting>
  <conditionalFormatting sqref="AC16 AZ16">
    <cfRule type="containsText" dxfId="100" priority="13" operator="containsText" text="3 - Moderado">
      <formula>NOT(ISERROR(SEARCH(("3 - Moderado"),(AC16))))</formula>
    </cfRule>
  </conditionalFormatting>
  <dataValidations count="4">
    <dataValidation type="list" allowBlank="1" showInputMessage="1" showErrorMessage="1" prompt=" - " sqref="A16">
      <formula1>$C$101:$C$114</formula1>
    </dataValidation>
    <dataValidation type="list" allowBlank="1" showInputMessage="1" showErrorMessage="1" prompt=" - " sqref="AC16 AZ16">
      <formula1>$G$108:$G$110</formula1>
    </dataValidation>
    <dataValidation type="list" allowBlank="1" showInputMessage="1" showErrorMessage="1" prompt=" - " sqref="C16:C19">
      <formula1>$E$101:$E$118</formula1>
    </dataValidation>
    <dataValidation type="list" allowBlank="1" showInputMessage="1" showErrorMessage="1" prompt=" - " sqref="J16:AA19">
      <formula1>$I$123:$I$124</formula1>
    </dataValidation>
  </dataValidations>
  <pageMargins left="0.7" right="0.7" top="0.75" bottom="0.75" header="0" footer="0"/>
  <pageSetup orientation="landscape"/>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1000"/>
  <sheetViews>
    <sheetView topLeftCell="A6" zoomScale="51" zoomScaleNormal="51" workbookViewId="0">
      <selection activeCell="D28" sqref="D28"/>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customWidth="1"/>
    <col min="57" max="57" width="36" customWidth="1"/>
    <col min="58" max="77" width="6.85546875" customWidth="1"/>
  </cols>
  <sheetData>
    <row r="1" spans="1:77" ht="30" customHeight="1">
      <c r="A1" s="586"/>
      <c r="B1" s="538"/>
      <c r="C1" s="539"/>
      <c r="D1" s="545" t="s">
        <v>61</v>
      </c>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8"/>
      <c r="AM1" s="538"/>
      <c r="AN1" s="538"/>
      <c r="AO1" s="538"/>
      <c r="AP1" s="538"/>
      <c r="AQ1" s="538"/>
      <c r="AR1" s="538"/>
      <c r="AS1" s="538"/>
      <c r="AT1" s="538"/>
      <c r="AU1" s="538"/>
      <c r="AV1" s="538"/>
      <c r="AW1" s="538"/>
      <c r="AX1" s="538"/>
      <c r="AY1" s="538"/>
      <c r="AZ1" s="539"/>
      <c r="BA1" s="546" t="s">
        <v>62</v>
      </c>
      <c r="BB1" s="456"/>
      <c r="BC1" s="456"/>
      <c r="BD1" s="456"/>
      <c r="BE1" s="465"/>
      <c r="BF1" s="162"/>
      <c r="BG1" s="162"/>
      <c r="BH1" s="162"/>
      <c r="BI1" s="162"/>
      <c r="BJ1" s="162"/>
      <c r="BK1" s="162"/>
      <c r="BL1" s="162"/>
      <c r="BM1" s="162"/>
      <c r="BN1" s="162"/>
      <c r="BO1" s="162"/>
      <c r="BP1" s="162"/>
      <c r="BQ1" s="162"/>
      <c r="BR1" s="162"/>
      <c r="BS1" s="162"/>
      <c r="BT1" s="162"/>
      <c r="BU1" s="162"/>
      <c r="BV1" s="163"/>
      <c r="BW1" s="163"/>
      <c r="BX1" s="163"/>
    </row>
    <row r="2" spans="1:77" ht="30" customHeight="1">
      <c r="A2" s="540"/>
      <c r="B2" s="461"/>
      <c r="C2" s="541"/>
      <c r="D2" s="540"/>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541"/>
      <c r="BA2" s="547" t="s">
        <v>63</v>
      </c>
      <c r="BB2" s="456"/>
      <c r="BC2" s="456"/>
      <c r="BD2" s="456"/>
      <c r="BE2" s="465"/>
      <c r="BF2" s="162"/>
      <c r="BG2" s="162"/>
      <c r="BH2" s="162"/>
      <c r="BI2" s="162"/>
      <c r="BJ2" s="162"/>
      <c r="BK2" s="162"/>
      <c r="BL2" s="162"/>
      <c r="BM2" s="162"/>
      <c r="BN2" s="162"/>
      <c r="BO2" s="162"/>
      <c r="BP2" s="162"/>
      <c r="BQ2" s="162"/>
      <c r="BR2" s="162"/>
      <c r="BS2" s="162"/>
      <c r="BT2" s="162"/>
      <c r="BU2" s="162"/>
      <c r="BV2" s="163"/>
      <c r="BW2" s="163"/>
      <c r="BX2" s="163"/>
    </row>
    <row r="3" spans="1:77" ht="30" customHeight="1">
      <c r="A3" s="540"/>
      <c r="B3" s="461"/>
      <c r="C3" s="541"/>
      <c r="D3" s="540"/>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541"/>
      <c r="BA3" s="547" t="s">
        <v>64</v>
      </c>
      <c r="BB3" s="456"/>
      <c r="BC3" s="456"/>
      <c r="BD3" s="456"/>
      <c r="BE3" s="465"/>
      <c r="BF3" s="162"/>
      <c r="BG3" s="162"/>
      <c r="BH3" s="162"/>
      <c r="BI3" s="162"/>
      <c r="BJ3" s="162"/>
      <c r="BK3" s="162"/>
      <c r="BL3" s="162"/>
      <c r="BM3" s="162"/>
      <c r="BN3" s="162"/>
      <c r="BO3" s="162"/>
      <c r="BP3" s="162"/>
      <c r="BQ3" s="162"/>
      <c r="BR3" s="162"/>
      <c r="BS3" s="162"/>
      <c r="BT3" s="162"/>
      <c r="BU3" s="162"/>
      <c r="BV3" s="163"/>
      <c r="BW3" s="163"/>
      <c r="BX3" s="163"/>
    </row>
    <row r="4" spans="1:77" ht="30" customHeight="1">
      <c r="A4" s="542"/>
      <c r="B4" s="543"/>
      <c r="C4" s="544"/>
      <c r="D4" s="542"/>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3"/>
      <c r="AS4" s="543"/>
      <c r="AT4" s="543"/>
      <c r="AU4" s="543"/>
      <c r="AV4" s="543"/>
      <c r="AW4" s="543"/>
      <c r="AX4" s="543"/>
      <c r="AY4" s="543"/>
      <c r="AZ4" s="544"/>
      <c r="BA4" s="547" t="s">
        <v>65</v>
      </c>
      <c r="BB4" s="456"/>
      <c r="BC4" s="456"/>
      <c r="BD4" s="456"/>
      <c r="BE4" s="465"/>
      <c r="BF4" s="162"/>
      <c r="BG4" s="162"/>
      <c r="BH4" s="162"/>
      <c r="BI4" s="162"/>
      <c r="BJ4" s="162"/>
      <c r="BK4" s="162"/>
      <c r="BL4" s="162"/>
      <c r="BM4" s="162"/>
      <c r="BN4" s="162"/>
      <c r="BO4" s="162"/>
      <c r="BP4" s="162"/>
      <c r="BQ4" s="162"/>
      <c r="BR4" s="162"/>
      <c r="BS4" s="162"/>
      <c r="BT4" s="162"/>
      <c r="BU4" s="162"/>
      <c r="BV4" s="163"/>
      <c r="BW4" s="163"/>
      <c r="BX4" s="163"/>
    </row>
    <row r="5" spans="1:77" ht="8.25"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62"/>
      <c r="BG5" s="162"/>
      <c r="BH5" s="162"/>
      <c r="BI5" s="162"/>
      <c r="BJ5" s="162"/>
      <c r="BK5" s="162"/>
      <c r="BL5" s="162"/>
      <c r="BM5" s="162"/>
      <c r="BN5" s="162"/>
      <c r="BO5" s="162"/>
      <c r="BP5" s="162"/>
      <c r="BQ5" s="162"/>
      <c r="BR5" s="162"/>
      <c r="BS5" s="162"/>
      <c r="BT5" s="162"/>
      <c r="BU5" s="162"/>
      <c r="BV5" s="162"/>
      <c r="BW5" s="162"/>
      <c r="BX5" s="162"/>
    </row>
    <row r="6" spans="1:77" ht="30" customHeight="1">
      <c r="A6" s="587" t="s">
        <v>66</v>
      </c>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65"/>
      <c r="BF6" s="162"/>
      <c r="BG6" s="162"/>
      <c r="BH6" s="162"/>
      <c r="BI6" s="162"/>
      <c r="BJ6" s="162"/>
      <c r="BK6" s="162"/>
      <c r="BL6" s="162"/>
      <c r="BM6" s="162"/>
      <c r="BN6" s="162"/>
      <c r="BO6" s="162"/>
      <c r="BP6" s="162"/>
      <c r="BQ6" s="162"/>
      <c r="BR6" s="162"/>
      <c r="BS6" s="162"/>
      <c r="BT6" s="162"/>
      <c r="BU6" s="162"/>
      <c r="BV6" s="162"/>
      <c r="BW6" s="162"/>
      <c r="BX6" s="162"/>
    </row>
    <row r="7" spans="1:77" ht="30" customHeight="1">
      <c r="A7" s="579" t="s">
        <v>67</v>
      </c>
      <c r="B7" s="456"/>
      <c r="C7" s="456"/>
      <c r="D7" s="465"/>
      <c r="E7" s="599"/>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6"/>
      <c r="AY7" s="456"/>
      <c r="AZ7" s="456"/>
      <c r="BA7" s="456"/>
      <c r="BB7" s="456"/>
      <c r="BC7" s="456"/>
      <c r="BD7" s="456"/>
      <c r="BE7" s="465"/>
      <c r="BF7" s="162"/>
      <c r="BG7" s="162"/>
      <c r="BH7" s="162"/>
      <c r="BI7" s="162"/>
      <c r="BJ7" s="162"/>
      <c r="BK7" s="162"/>
      <c r="BL7" s="162"/>
      <c r="BM7" s="162"/>
      <c r="BN7" s="162"/>
      <c r="BO7" s="162"/>
      <c r="BP7" s="162"/>
      <c r="BQ7" s="162"/>
      <c r="BR7" s="162"/>
      <c r="BS7" s="162"/>
      <c r="BT7" s="162"/>
      <c r="BU7" s="162"/>
      <c r="BV7" s="162"/>
      <c r="BW7" s="162"/>
      <c r="BX7" s="162"/>
    </row>
    <row r="8" spans="1:77" ht="30" customHeight="1">
      <c r="A8" s="579" t="s">
        <v>69</v>
      </c>
      <c r="B8" s="456"/>
      <c r="C8" s="456"/>
      <c r="D8" s="465"/>
      <c r="E8" s="599"/>
      <c r="F8" s="456"/>
      <c r="G8" s="456"/>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56"/>
      <c r="AN8" s="456"/>
      <c r="AO8" s="456"/>
      <c r="AP8" s="456"/>
      <c r="AQ8" s="456"/>
      <c r="AR8" s="456"/>
      <c r="AS8" s="456"/>
      <c r="AT8" s="456"/>
      <c r="AU8" s="456"/>
      <c r="AV8" s="456"/>
      <c r="AW8" s="456"/>
      <c r="AX8" s="456"/>
      <c r="AY8" s="456"/>
      <c r="AZ8" s="456"/>
      <c r="BA8" s="456"/>
      <c r="BB8" s="456"/>
      <c r="BC8" s="456"/>
      <c r="BD8" s="456"/>
      <c r="BE8" s="465"/>
      <c r="BF8" s="162"/>
      <c r="BG8" s="162"/>
      <c r="BH8" s="162"/>
      <c r="BI8" s="162"/>
      <c r="BJ8" s="162"/>
      <c r="BK8" s="162"/>
      <c r="BL8" s="162"/>
      <c r="BM8" s="162"/>
      <c r="BN8" s="162"/>
      <c r="BO8" s="162"/>
      <c r="BP8" s="162"/>
      <c r="BQ8" s="162"/>
      <c r="BR8" s="162"/>
      <c r="BS8" s="162"/>
      <c r="BT8" s="162"/>
      <c r="BU8" s="162"/>
      <c r="BV8" s="162"/>
      <c r="BW8" s="162"/>
      <c r="BX8" s="162"/>
    </row>
    <row r="9" spans="1:77" ht="30" customHeight="1">
      <c r="A9" s="579" t="s">
        <v>71</v>
      </c>
      <c r="B9" s="456"/>
      <c r="C9" s="456"/>
      <c r="D9" s="465"/>
      <c r="E9" s="599"/>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6"/>
      <c r="AR9" s="456"/>
      <c r="AS9" s="456"/>
      <c r="AT9" s="456"/>
      <c r="AU9" s="456"/>
      <c r="AV9" s="456"/>
      <c r="AW9" s="456"/>
      <c r="AX9" s="456"/>
      <c r="AY9" s="456"/>
      <c r="AZ9" s="456"/>
      <c r="BA9" s="456"/>
      <c r="BB9" s="456"/>
      <c r="BC9" s="456"/>
      <c r="BD9" s="456"/>
      <c r="BE9" s="465"/>
      <c r="BF9" s="162"/>
      <c r="BG9" s="162"/>
      <c r="BH9" s="162"/>
      <c r="BI9" s="162"/>
      <c r="BJ9" s="162"/>
      <c r="BK9" s="162"/>
      <c r="BL9" s="162"/>
      <c r="BM9" s="162"/>
      <c r="BN9" s="162"/>
      <c r="BO9" s="162"/>
      <c r="BP9" s="162"/>
      <c r="BQ9" s="162"/>
      <c r="BR9" s="162"/>
      <c r="BS9" s="162"/>
      <c r="BT9" s="162"/>
      <c r="BU9" s="162"/>
      <c r="BV9" s="162"/>
      <c r="BW9" s="162"/>
      <c r="BX9" s="162"/>
    </row>
    <row r="10" spans="1:77" ht="8.25" customHeight="1">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62"/>
      <c r="BG10" s="162"/>
      <c r="BH10" s="162"/>
      <c r="BI10" s="162"/>
      <c r="BJ10" s="162"/>
      <c r="BK10" s="162"/>
      <c r="BL10" s="162"/>
      <c r="BM10" s="162"/>
      <c r="BN10" s="162"/>
      <c r="BO10" s="162"/>
      <c r="BP10" s="162"/>
      <c r="BQ10" s="162"/>
      <c r="BR10" s="162"/>
      <c r="BS10" s="162"/>
      <c r="BT10" s="162"/>
      <c r="BU10" s="162"/>
      <c r="BV10" s="162"/>
      <c r="BW10" s="162"/>
      <c r="BX10" s="162"/>
    </row>
    <row r="11" spans="1:77" ht="38.25" customHeight="1">
      <c r="A11" s="565" t="s">
        <v>73</v>
      </c>
      <c r="B11" s="516"/>
      <c r="C11" s="566" t="s">
        <v>74</v>
      </c>
      <c r="D11" s="516"/>
      <c r="E11" s="594" t="s">
        <v>75</v>
      </c>
      <c r="F11" s="494"/>
      <c r="G11" s="494"/>
      <c r="H11" s="574"/>
      <c r="I11" s="580" t="s">
        <v>76</v>
      </c>
      <c r="J11" s="494"/>
      <c r="K11" s="494"/>
      <c r="L11" s="494"/>
      <c r="M11" s="494"/>
      <c r="N11" s="494"/>
      <c r="O11" s="494"/>
      <c r="P11" s="494"/>
      <c r="Q11" s="494"/>
      <c r="R11" s="494"/>
      <c r="S11" s="494"/>
      <c r="T11" s="494"/>
      <c r="U11" s="494"/>
      <c r="V11" s="494"/>
      <c r="W11" s="494"/>
      <c r="X11" s="494"/>
      <c r="Y11" s="494"/>
      <c r="Z11" s="494"/>
      <c r="AA11" s="494"/>
      <c r="AB11" s="494"/>
      <c r="AC11" s="494"/>
      <c r="AD11" s="581"/>
      <c r="AE11" s="584" t="s">
        <v>77</v>
      </c>
      <c r="AF11" s="578"/>
      <c r="AG11" s="578"/>
      <c r="AH11" s="578"/>
      <c r="AI11" s="578"/>
      <c r="AJ11" s="578"/>
      <c r="AK11" s="578"/>
      <c r="AL11" s="578"/>
      <c r="AM11" s="578"/>
      <c r="AN11" s="578"/>
      <c r="AO11" s="578"/>
      <c r="AP11" s="578"/>
      <c r="AQ11" s="578"/>
      <c r="AR11" s="578"/>
      <c r="AS11" s="578"/>
      <c r="AT11" s="578"/>
      <c r="AU11" s="578"/>
      <c r="AV11" s="578"/>
      <c r="AW11" s="578"/>
      <c r="AX11" s="578"/>
      <c r="AY11" s="578"/>
      <c r="AZ11" s="578"/>
      <c r="BA11" s="585"/>
      <c r="BB11" s="560" t="s">
        <v>78</v>
      </c>
      <c r="BC11" s="549"/>
      <c r="BD11" s="549"/>
      <c r="BE11" s="550"/>
      <c r="BF11" s="164"/>
      <c r="BG11" s="164"/>
      <c r="BH11" s="164"/>
      <c r="BI11" s="164"/>
      <c r="BJ11" s="164"/>
      <c r="BK11" s="164"/>
      <c r="BL11" s="164"/>
      <c r="BM11" s="164"/>
      <c r="BN11" s="164"/>
      <c r="BO11" s="164"/>
      <c r="BP11" s="164"/>
      <c r="BQ11" s="164"/>
      <c r="BR11" s="164"/>
      <c r="BS11" s="164"/>
      <c r="BT11" s="164"/>
      <c r="BU11" s="164"/>
      <c r="BV11" s="164"/>
      <c r="BW11" s="164"/>
      <c r="BX11" s="164"/>
    </row>
    <row r="12" spans="1:77" ht="3.75" customHeight="1">
      <c r="A12" s="517"/>
      <c r="B12" s="518"/>
      <c r="C12" s="517"/>
      <c r="D12" s="518"/>
      <c r="E12" s="517"/>
      <c r="F12" s="461"/>
      <c r="G12" s="461"/>
      <c r="H12" s="518"/>
      <c r="I12" s="517"/>
      <c r="J12" s="461"/>
      <c r="K12" s="461"/>
      <c r="L12" s="461"/>
      <c r="M12" s="461"/>
      <c r="N12" s="461"/>
      <c r="O12" s="461"/>
      <c r="P12" s="461"/>
      <c r="Q12" s="461"/>
      <c r="R12" s="461"/>
      <c r="S12" s="461"/>
      <c r="T12" s="461"/>
      <c r="U12" s="461"/>
      <c r="V12" s="461"/>
      <c r="W12" s="461"/>
      <c r="X12" s="461"/>
      <c r="Y12" s="461"/>
      <c r="Z12" s="461"/>
      <c r="AA12" s="461"/>
      <c r="AB12" s="461"/>
      <c r="AC12" s="461"/>
      <c r="AD12" s="556"/>
      <c r="AE12" s="131"/>
      <c r="AF12" s="132"/>
      <c r="AG12" s="132"/>
      <c r="AH12" s="132"/>
      <c r="AI12" s="132"/>
      <c r="AJ12" s="132"/>
      <c r="AK12" s="132"/>
      <c r="AL12" s="132"/>
      <c r="AM12" s="132"/>
      <c r="AN12" s="132"/>
      <c r="AO12" s="132"/>
      <c r="AP12" s="132"/>
      <c r="AQ12" s="132"/>
      <c r="AR12" s="132"/>
      <c r="AS12" s="132"/>
      <c r="AT12" s="132"/>
      <c r="AU12" s="133"/>
      <c r="AV12" s="133"/>
      <c r="AW12" s="133"/>
      <c r="AX12" s="522" t="s">
        <v>81</v>
      </c>
      <c r="AY12" s="515"/>
      <c r="AZ12" s="515"/>
      <c r="BA12" s="516"/>
      <c r="BB12" s="562" t="s">
        <v>82</v>
      </c>
      <c r="BC12" s="516"/>
      <c r="BD12" s="573" t="s">
        <v>83</v>
      </c>
      <c r="BE12" s="574"/>
      <c r="BF12" s="162"/>
      <c r="BG12" s="162"/>
      <c r="BH12" s="162"/>
      <c r="BI12" s="162"/>
      <c r="BJ12" s="162"/>
      <c r="BK12" s="162"/>
      <c r="BL12" s="162"/>
      <c r="BM12" s="162"/>
      <c r="BN12" s="162"/>
      <c r="BO12" s="162"/>
      <c r="BP12" s="162"/>
      <c r="BQ12" s="162"/>
      <c r="BR12" s="162"/>
      <c r="BS12" s="162"/>
      <c r="BT12" s="162"/>
      <c r="BU12" s="162"/>
      <c r="BV12" s="162"/>
      <c r="BW12" s="162"/>
      <c r="BX12" s="162"/>
    </row>
    <row r="13" spans="1:77" ht="28.5" customHeight="1">
      <c r="A13" s="519"/>
      <c r="B13" s="521"/>
      <c r="C13" s="519"/>
      <c r="D13" s="521"/>
      <c r="E13" s="519"/>
      <c r="F13" s="520"/>
      <c r="G13" s="520"/>
      <c r="H13" s="521"/>
      <c r="I13" s="519"/>
      <c r="J13" s="520"/>
      <c r="K13" s="520"/>
      <c r="L13" s="520"/>
      <c r="M13" s="520"/>
      <c r="N13" s="520"/>
      <c r="O13" s="520"/>
      <c r="P13" s="520"/>
      <c r="Q13" s="520"/>
      <c r="R13" s="520"/>
      <c r="S13" s="520"/>
      <c r="T13" s="520"/>
      <c r="U13" s="520"/>
      <c r="V13" s="520"/>
      <c r="W13" s="520"/>
      <c r="X13" s="520"/>
      <c r="Y13" s="520"/>
      <c r="Z13" s="520"/>
      <c r="AA13" s="520"/>
      <c r="AB13" s="520"/>
      <c r="AC13" s="520"/>
      <c r="AD13" s="557"/>
      <c r="AE13" s="575" t="s">
        <v>79</v>
      </c>
      <c r="AF13" s="576"/>
      <c r="AG13" s="577" t="s">
        <v>80</v>
      </c>
      <c r="AH13" s="578"/>
      <c r="AI13" s="578"/>
      <c r="AJ13" s="578"/>
      <c r="AK13" s="578"/>
      <c r="AL13" s="578"/>
      <c r="AM13" s="578"/>
      <c r="AN13" s="578"/>
      <c r="AO13" s="578"/>
      <c r="AP13" s="578"/>
      <c r="AQ13" s="578"/>
      <c r="AR13" s="578"/>
      <c r="AS13" s="578"/>
      <c r="AT13" s="578"/>
      <c r="AU13" s="578"/>
      <c r="AV13" s="576"/>
      <c r="AW13" s="134"/>
      <c r="AX13" s="559"/>
      <c r="AY13" s="461"/>
      <c r="AZ13" s="461"/>
      <c r="BA13" s="518"/>
      <c r="BB13" s="517"/>
      <c r="BC13" s="518"/>
      <c r="BD13" s="517"/>
      <c r="BE13" s="518"/>
      <c r="BF13" s="162"/>
      <c r="BG13" s="162"/>
      <c r="BH13" s="162"/>
      <c r="BI13" s="162"/>
      <c r="BJ13" s="162"/>
      <c r="BK13" s="162"/>
      <c r="BL13" s="162"/>
      <c r="BM13" s="162"/>
      <c r="BN13" s="162"/>
      <c r="BO13" s="162"/>
      <c r="BP13" s="162"/>
      <c r="BQ13" s="162"/>
      <c r="BR13" s="162"/>
      <c r="BS13" s="162"/>
      <c r="BT13" s="162"/>
      <c r="BU13" s="162"/>
      <c r="BV13" s="162"/>
      <c r="BW13" s="162"/>
      <c r="BX13" s="162"/>
    </row>
    <row r="14" spans="1:77" ht="48.75" customHeight="1">
      <c r="A14" s="583" t="s">
        <v>91</v>
      </c>
      <c r="B14" s="583" t="s">
        <v>92</v>
      </c>
      <c r="C14" s="533" t="s">
        <v>93</v>
      </c>
      <c r="D14" s="533" t="s">
        <v>94</v>
      </c>
      <c r="E14" s="534" t="s">
        <v>95</v>
      </c>
      <c r="F14" s="534" t="s">
        <v>96</v>
      </c>
      <c r="G14" s="534" t="s">
        <v>97</v>
      </c>
      <c r="H14" s="534" t="s">
        <v>98</v>
      </c>
      <c r="I14" s="535" t="s">
        <v>99</v>
      </c>
      <c r="J14" s="582" t="s">
        <v>266</v>
      </c>
      <c r="K14" s="525"/>
      <c r="L14" s="525"/>
      <c r="M14" s="525"/>
      <c r="N14" s="525"/>
      <c r="O14" s="525"/>
      <c r="P14" s="525"/>
      <c r="Q14" s="525"/>
      <c r="R14" s="525"/>
      <c r="S14" s="525"/>
      <c r="T14" s="525"/>
      <c r="U14" s="525"/>
      <c r="V14" s="525"/>
      <c r="W14" s="525"/>
      <c r="X14" s="525"/>
      <c r="Y14" s="525"/>
      <c r="Z14" s="525"/>
      <c r="AA14" s="529"/>
      <c r="AB14" s="135"/>
      <c r="AC14" s="535" t="s">
        <v>1577</v>
      </c>
      <c r="AD14" s="535" t="s">
        <v>101</v>
      </c>
      <c r="AE14" s="508" t="s">
        <v>103</v>
      </c>
      <c r="AF14" s="508" t="s">
        <v>104</v>
      </c>
      <c r="AG14" s="136" t="s">
        <v>84</v>
      </c>
      <c r="AH14" s="137"/>
      <c r="AI14" s="138" t="s">
        <v>85</v>
      </c>
      <c r="AJ14" s="139"/>
      <c r="AK14" s="138" t="s">
        <v>86</v>
      </c>
      <c r="AL14" s="139"/>
      <c r="AM14" s="138" t="s">
        <v>87</v>
      </c>
      <c r="AN14" s="139"/>
      <c r="AO14" s="138" t="s">
        <v>88</v>
      </c>
      <c r="AP14" s="139"/>
      <c r="AQ14" s="138" t="s">
        <v>89</v>
      </c>
      <c r="AR14" s="139"/>
      <c r="AS14" s="524" t="s">
        <v>90</v>
      </c>
      <c r="AT14" s="525"/>
      <c r="AU14" s="525"/>
      <c r="AV14" s="529"/>
      <c r="AW14" s="139"/>
      <c r="AX14" s="523"/>
      <c r="AY14" s="520"/>
      <c r="AZ14" s="520"/>
      <c r="BA14" s="521"/>
      <c r="BB14" s="519"/>
      <c r="BC14" s="521"/>
      <c r="BD14" s="519"/>
      <c r="BE14" s="521"/>
      <c r="BF14" s="67"/>
      <c r="BG14" s="67"/>
      <c r="BH14" s="67"/>
      <c r="BI14" s="67"/>
      <c r="BJ14" s="67"/>
      <c r="BK14" s="67"/>
      <c r="BL14" s="67"/>
      <c r="BM14" s="67"/>
      <c r="BN14" s="67"/>
      <c r="BO14" s="67"/>
      <c r="BP14" s="67"/>
      <c r="BQ14" s="67"/>
      <c r="BR14" s="67"/>
      <c r="BS14" s="67"/>
      <c r="BT14" s="67"/>
      <c r="BU14" s="67"/>
      <c r="BV14" s="67"/>
      <c r="BW14" s="67"/>
      <c r="BX14" s="67"/>
    </row>
    <row r="15" spans="1:77" ht="133.5" customHeight="1">
      <c r="A15" s="502"/>
      <c r="B15" s="502"/>
      <c r="C15" s="502"/>
      <c r="D15" s="502"/>
      <c r="E15" s="502"/>
      <c r="F15" s="502"/>
      <c r="G15" s="502"/>
      <c r="H15" s="502"/>
      <c r="I15" s="502"/>
      <c r="J15" s="140" t="s">
        <v>268</v>
      </c>
      <c r="K15" s="140" t="s">
        <v>269</v>
      </c>
      <c r="L15" s="140" t="s">
        <v>270</v>
      </c>
      <c r="M15" s="140" t="s">
        <v>271</v>
      </c>
      <c r="N15" s="140" t="s">
        <v>272</v>
      </c>
      <c r="O15" s="140" t="s">
        <v>273</v>
      </c>
      <c r="P15" s="140" t="s">
        <v>274</v>
      </c>
      <c r="Q15" s="140" t="s">
        <v>275</v>
      </c>
      <c r="R15" s="140" t="s">
        <v>276</v>
      </c>
      <c r="S15" s="140" t="s">
        <v>277</v>
      </c>
      <c r="T15" s="140" t="s">
        <v>278</v>
      </c>
      <c r="U15" s="140" t="s">
        <v>279</v>
      </c>
      <c r="V15" s="140" t="s">
        <v>280</v>
      </c>
      <c r="W15" s="140" t="s">
        <v>281</v>
      </c>
      <c r="X15" s="140" t="s">
        <v>282</v>
      </c>
      <c r="Y15" s="140" t="s">
        <v>283</v>
      </c>
      <c r="Z15" s="140" t="s">
        <v>284</v>
      </c>
      <c r="AA15" s="140" t="s">
        <v>285</v>
      </c>
      <c r="AB15" s="141" t="s">
        <v>286</v>
      </c>
      <c r="AC15" s="502"/>
      <c r="AD15" s="502"/>
      <c r="AE15" s="502"/>
      <c r="AF15" s="502"/>
      <c r="AG15" s="142" t="s">
        <v>287</v>
      </c>
      <c r="AH15" s="143" t="s">
        <v>106</v>
      </c>
      <c r="AI15" s="142" t="s">
        <v>288</v>
      </c>
      <c r="AJ15" s="143" t="s">
        <v>106</v>
      </c>
      <c r="AK15" s="142" t="s">
        <v>109</v>
      </c>
      <c r="AL15" s="143" t="s">
        <v>106</v>
      </c>
      <c r="AM15" s="142" t="s">
        <v>110</v>
      </c>
      <c r="AN15" s="143" t="s">
        <v>106</v>
      </c>
      <c r="AO15" s="142" t="s">
        <v>111</v>
      </c>
      <c r="AP15" s="143" t="s">
        <v>106</v>
      </c>
      <c r="AQ15" s="142" t="s">
        <v>112</v>
      </c>
      <c r="AR15" s="143" t="s">
        <v>106</v>
      </c>
      <c r="AS15" s="142" t="s">
        <v>113</v>
      </c>
      <c r="AT15" s="142" t="s">
        <v>114</v>
      </c>
      <c r="AU15" s="142" t="s">
        <v>115</v>
      </c>
      <c r="AV15" s="142" t="s">
        <v>116</v>
      </c>
      <c r="AW15" s="142" t="s">
        <v>117</v>
      </c>
      <c r="AX15" s="142" t="s">
        <v>118</v>
      </c>
      <c r="AY15" s="145" t="s">
        <v>99</v>
      </c>
      <c r="AZ15" s="142" t="s">
        <v>100</v>
      </c>
      <c r="BA15" s="142" t="s">
        <v>119</v>
      </c>
      <c r="BB15" s="146" t="s">
        <v>120</v>
      </c>
      <c r="BC15" s="146" t="s">
        <v>96</v>
      </c>
      <c r="BD15" s="147" t="s">
        <v>120</v>
      </c>
      <c r="BE15" s="147" t="s">
        <v>96</v>
      </c>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7" ht="30" customHeight="1">
      <c r="A16" s="501" t="s">
        <v>28</v>
      </c>
      <c r="B16" s="597"/>
      <c r="C16" s="165"/>
      <c r="D16" s="165"/>
      <c r="E16" s="598"/>
      <c r="F16" s="598"/>
      <c r="G16" s="2"/>
      <c r="H16" s="598"/>
      <c r="I16" s="507" t="s">
        <v>141</v>
      </c>
      <c r="J16" s="84" t="s">
        <v>238</v>
      </c>
      <c r="K16" s="84" t="s">
        <v>238</v>
      </c>
      <c r="L16" s="84" t="s">
        <v>238</v>
      </c>
      <c r="M16" s="84" t="s">
        <v>238</v>
      </c>
      <c r="N16" s="84" t="s">
        <v>238</v>
      </c>
      <c r="O16" s="84" t="s">
        <v>238</v>
      </c>
      <c r="P16" s="84" t="s">
        <v>238</v>
      </c>
      <c r="Q16" s="84" t="s">
        <v>238</v>
      </c>
      <c r="R16" s="84" t="s">
        <v>238</v>
      </c>
      <c r="S16" s="84" t="s">
        <v>238</v>
      </c>
      <c r="T16" s="84" t="s">
        <v>238</v>
      </c>
      <c r="U16" s="84" t="s">
        <v>238</v>
      </c>
      <c r="V16" s="84" t="s">
        <v>238</v>
      </c>
      <c r="W16" s="84" t="s">
        <v>238</v>
      </c>
      <c r="X16" s="84" t="s">
        <v>238</v>
      </c>
      <c r="Y16" s="84" t="s">
        <v>238</v>
      </c>
      <c r="Z16" s="84" t="s">
        <v>238</v>
      </c>
      <c r="AA16" s="84" t="s">
        <v>238</v>
      </c>
      <c r="AB16" s="84">
        <f t="shared" ref="AB16:AB19" si="0">COUNTIF(J16:AA16,"Si")</f>
        <v>18</v>
      </c>
      <c r="AC16" s="507" t="s">
        <v>127</v>
      </c>
      <c r="AD16" s="501" t="s">
        <v>224</v>
      </c>
      <c r="AE16" s="165"/>
      <c r="AF16" s="87" t="s">
        <v>158</v>
      </c>
      <c r="AG16" s="165"/>
      <c r="AH16" s="87">
        <v>30</v>
      </c>
      <c r="AI16" s="165"/>
      <c r="AJ16" s="87">
        <v>15</v>
      </c>
      <c r="AK16" s="165"/>
      <c r="AL16" s="87">
        <v>15</v>
      </c>
      <c r="AM16" s="165"/>
      <c r="AN16" s="87">
        <v>15</v>
      </c>
      <c r="AO16" s="165"/>
      <c r="AP16" s="87">
        <v>15</v>
      </c>
      <c r="AQ16" s="165"/>
      <c r="AR16" s="85">
        <v>10</v>
      </c>
      <c r="AS16" s="87">
        <f t="shared" ref="AS16:AS19" si="1">AH16+AJ16+AL16+AN16+AP16+AR16</f>
        <v>100</v>
      </c>
      <c r="AT16" s="87" t="s">
        <v>138</v>
      </c>
      <c r="AU16" s="86" t="s">
        <v>249</v>
      </c>
      <c r="AV16" s="87" t="s">
        <v>138</v>
      </c>
      <c r="AW16" s="187"/>
      <c r="AX16" s="507" t="s">
        <v>138</v>
      </c>
      <c r="AY16" s="507" t="s">
        <v>141</v>
      </c>
      <c r="AZ16" s="507" t="s">
        <v>127</v>
      </c>
      <c r="BA16" s="501" t="s">
        <v>224</v>
      </c>
      <c r="BB16" s="87">
        <v>1</v>
      </c>
      <c r="BC16" s="165"/>
      <c r="BD16" s="87">
        <v>1</v>
      </c>
      <c r="BE16" s="165"/>
      <c r="BF16" s="2"/>
      <c r="BG16" s="2"/>
      <c r="BH16" s="2"/>
      <c r="BI16" s="2"/>
      <c r="BJ16" s="2"/>
      <c r="BK16" s="2"/>
      <c r="BL16" s="2"/>
      <c r="BM16" s="2"/>
      <c r="BN16" s="2"/>
      <c r="BO16" s="2"/>
      <c r="BP16" s="2"/>
      <c r="BQ16" s="2"/>
      <c r="BR16" s="2"/>
      <c r="BS16" s="2"/>
      <c r="BT16" s="2"/>
      <c r="BU16" s="2"/>
      <c r="BV16" s="2"/>
      <c r="BW16" s="2"/>
      <c r="BX16" s="2"/>
      <c r="BY16" s="2"/>
    </row>
    <row r="17" spans="1:77" ht="30" customHeight="1">
      <c r="A17" s="506"/>
      <c r="B17" s="461"/>
      <c r="C17" s="165"/>
      <c r="D17" s="165"/>
      <c r="E17" s="506"/>
      <c r="F17" s="506"/>
      <c r="G17" s="2"/>
      <c r="H17" s="506"/>
      <c r="I17" s="506"/>
      <c r="J17" s="84"/>
      <c r="K17" s="84"/>
      <c r="L17" s="84"/>
      <c r="M17" s="84"/>
      <c r="N17" s="84"/>
      <c r="O17" s="84"/>
      <c r="P17" s="84"/>
      <c r="Q17" s="84"/>
      <c r="R17" s="84"/>
      <c r="S17" s="84"/>
      <c r="T17" s="84"/>
      <c r="U17" s="84"/>
      <c r="V17" s="84"/>
      <c r="W17" s="84"/>
      <c r="X17" s="84"/>
      <c r="Y17" s="84"/>
      <c r="Z17" s="84"/>
      <c r="AA17" s="84"/>
      <c r="AB17" s="84">
        <f t="shared" si="0"/>
        <v>0</v>
      </c>
      <c r="AC17" s="506"/>
      <c r="AD17" s="506"/>
      <c r="AE17" s="165"/>
      <c r="AF17" s="87"/>
      <c r="AG17" s="165"/>
      <c r="AH17" s="87"/>
      <c r="AI17" s="165"/>
      <c r="AJ17" s="87"/>
      <c r="AK17" s="165"/>
      <c r="AL17" s="87"/>
      <c r="AM17" s="165"/>
      <c r="AN17" s="87"/>
      <c r="AO17" s="165"/>
      <c r="AP17" s="87"/>
      <c r="AQ17" s="165"/>
      <c r="AR17" s="85"/>
      <c r="AS17" s="87">
        <f t="shared" si="1"/>
        <v>0</v>
      </c>
      <c r="AT17" s="87"/>
      <c r="AU17" s="86"/>
      <c r="AV17" s="87"/>
      <c r="AW17" s="187"/>
      <c r="AX17" s="506"/>
      <c r="AY17" s="506"/>
      <c r="AZ17" s="506"/>
      <c r="BA17" s="506"/>
      <c r="BB17" s="87">
        <v>2</v>
      </c>
      <c r="BC17" s="165"/>
      <c r="BD17" s="87">
        <v>2</v>
      </c>
      <c r="BE17" s="165"/>
      <c r="BF17" s="2"/>
      <c r="BG17" s="2"/>
      <c r="BH17" s="2"/>
      <c r="BI17" s="2"/>
      <c r="BJ17" s="2"/>
      <c r="BK17" s="2"/>
      <c r="BL17" s="2"/>
      <c r="BM17" s="2"/>
      <c r="BN17" s="2"/>
      <c r="BO17" s="2"/>
      <c r="BP17" s="2"/>
      <c r="BQ17" s="2"/>
      <c r="BR17" s="2"/>
      <c r="BS17" s="2"/>
      <c r="BT17" s="2"/>
      <c r="BU17" s="2"/>
      <c r="BV17" s="2"/>
      <c r="BW17" s="2"/>
      <c r="BX17" s="2"/>
      <c r="BY17" s="2"/>
    </row>
    <row r="18" spans="1:77" ht="30" customHeight="1">
      <c r="A18" s="506"/>
      <c r="B18" s="461"/>
      <c r="C18" s="165"/>
      <c r="D18" s="165"/>
      <c r="E18" s="506"/>
      <c r="F18" s="506"/>
      <c r="G18" s="2"/>
      <c r="H18" s="506"/>
      <c r="I18" s="506"/>
      <c r="J18" s="84"/>
      <c r="K18" s="84"/>
      <c r="L18" s="84"/>
      <c r="M18" s="84"/>
      <c r="N18" s="84"/>
      <c r="O18" s="84"/>
      <c r="P18" s="84"/>
      <c r="Q18" s="84"/>
      <c r="R18" s="84"/>
      <c r="S18" s="84"/>
      <c r="T18" s="84"/>
      <c r="U18" s="84"/>
      <c r="V18" s="84"/>
      <c r="W18" s="84"/>
      <c r="X18" s="84"/>
      <c r="Y18" s="84"/>
      <c r="Z18" s="84"/>
      <c r="AA18" s="84"/>
      <c r="AB18" s="84">
        <f t="shared" si="0"/>
        <v>0</v>
      </c>
      <c r="AC18" s="506"/>
      <c r="AD18" s="506"/>
      <c r="AE18" s="165"/>
      <c r="AF18" s="87"/>
      <c r="AG18" s="165"/>
      <c r="AH18" s="87"/>
      <c r="AI18" s="165"/>
      <c r="AJ18" s="87"/>
      <c r="AK18" s="165"/>
      <c r="AL18" s="87"/>
      <c r="AM18" s="165"/>
      <c r="AN18" s="87"/>
      <c r="AO18" s="165"/>
      <c r="AP18" s="87"/>
      <c r="AQ18" s="165"/>
      <c r="AR18" s="85"/>
      <c r="AS18" s="87">
        <f t="shared" si="1"/>
        <v>0</v>
      </c>
      <c r="AT18" s="87"/>
      <c r="AU18" s="86"/>
      <c r="AV18" s="87"/>
      <c r="AW18" s="187"/>
      <c r="AX18" s="506"/>
      <c r="AY18" s="506"/>
      <c r="AZ18" s="506"/>
      <c r="BA18" s="506"/>
      <c r="BB18" s="87">
        <v>3</v>
      </c>
      <c r="BC18" s="165"/>
      <c r="BD18" s="87">
        <v>3</v>
      </c>
      <c r="BE18" s="165"/>
      <c r="BF18" s="2"/>
      <c r="BG18" s="2"/>
      <c r="BH18" s="2"/>
      <c r="BI18" s="2"/>
      <c r="BJ18" s="2"/>
      <c r="BK18" s="2"/>
      <c r="BL18" s="2"/>
      <c r="BM18" s="2"/>
      <c r="BN18" s="2"/>
      <c r="BO18" s="2"/>
      <c r="BP18" s="2"/>
      <c r="BQ18" s="2"/>
      <c r="BR18" s="2"/>
      <c r="BS18" s="2"/>
      <c r="BT18" s="2"/>
      <c r="BU18" s="2"/>
      <c r="BV18" s="2"/>
      <c r="BW18" s="2"/>
      <c r="BX18" s="2"/>
      <c r="BY18" s="2"/>
    </row>
    <row r="19" spans="1:77" ht="30" customHeight="1">
      <c r="A19" s="502"/>
      <c r="B19" s="461"/>
      <c r="C19" s="165"/>
      <c r="D19" s="165"/>
      <c r="E19" s="502"/>
      <c r="F19" s="502"/>
      <c r="G19" s="2"/>
      <c r="H19" s="502"/>
      <c r="I19" s="502"/>
      <c r="J19" s="84"/>
      <c r="K19" s="84"/>
      <c r="L19" s="84"/>
      <c r="M19" s="84"/>
      <c r="N19" s="84"/>
      <c r="O19" s="84"/>
      <c r="P19" s="84"/>
      <c r="Q19" s="84"/>
      <c r="R19" s="84"/>
      <c r="S19" s="84"/>
      <c r="T19" s="84"/>
      <c r="U19" s="84"/>
      <c r="V19" s="84"/>
      <c r="W19" s="84"/>
      <c r="X19" s="84"/>
      <c r="Y19" s="84"/>
      <c r="Z19" s="84"/>
      <c r="AA19" s="84"/>
      <c r="AB19" s="84">
        <f t="shared" si="0"/>
        <v>0</v>
      </c>
      <c r="AC19" s="506"/>
      <c r="AD19" s="502"/>
      <c r="AE19" s="165"/>
      <c r="AF19" s="87"/>
      <c r="AG19" s="165"/>
      <c r="AH19" s="87"/>
      <c r="AI19" s="165"/>
      <c r="AJ19" s="87"/>
      <c r="AK19" s="165"/>
      <c r="AL19" s="87"/>
      <c r="AM19" s="165"/>
      <c r="AN19" s="87"/>
      <c r="AO19" s="165"/>
      <c r="AP19" s="87"/>
      <c r="AQ19" s="165"/>
      <c r="AR19" s="85"/>
      <c r="AS19" s="87">
        <f t="shared" si="1"/>
        <v>0</v>
      </c>
      <c r="AT19" s="87"/>
      <c r="AU19" s="86"/>
      <c r="AV19" s="87"/>
      <c r="AW19" s="187"/>
      <c r="AX19" s="502"/>
      <c r="AY19" s="502"/>
      <c r="AZ19" s="506"/>
      <c r="BA19" s="502"/>
      <c r="BB19" s="165"/>
      <c r="BC19" s="165"/>
      <c r="BD19" s="165"/>
      <c r="BE19" s="165"/>
      <c r="BF19" s="2"/>
      <c r="BG19" s="2"/>
      <c r="BH19" s="2"/>
      <c r="BI19" s="2"/>
      <c r="BJ19" s="2"/>
      <c r="BK19" s="2"/>
      <c r="BL19" s="2"/>
      <c r="BM19" s="2"/>
      <c r="BN19" s="2"/>
      <c r="BO19" s="2"/>
      <c r="BP19" s="2"/>
      <c r="BQ19" s="2"/>
      <c r="BR19" s="2"/>
      <c r="BS19" s="2"/>
      <c r="BT19" s="2"/>
      <c r="BU19" s="2"/>
      <c r="BV19" s="2"/>
      <c r="BW19" s="2"/>
      <c r="BX19" s="2"/>
      <c r="BY19" s="2"/>
    </row>
    <row r="20" spans="1:77">
      <c r="A20" s="188"/>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8"/>
      <c r="BA20" s="188"/>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row>
    <row r="21" spans="1:77"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row>
    <row r="22" spans="1:77"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7"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row>
    <row r="24" spans="1:77"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row>
    <row r="25" spans="1:77"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row>
    <row r="26" spans="1:77"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row>
    <row r="27" spans="1:7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row>
    <row r="28" spans="1:77"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row>
    <row r="29" spans="1:77"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row>
    <row r="30" spans="1:77"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row>
    <row r="31" spans="1:77"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row>
    <row r="32" spans="1:77"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row>
    <row r="33" spans="1:77"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row>
    <row r="34" spans="1:77"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row>
    <row r="35" spans="1:77"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row>
    <row r="36" spans="1:77"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row>
    <row r="37" spans="1:7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row>
    <row r="38" spans="1:77"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row>
    <row r="39" spans="1:77"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row>
    <row r="40" spans="1:77"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row>
    <row r="41" spans="1:77"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row>
    <row r="42" spans="1:77"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row>
    <row r="43" spans="1:77"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row>
    <row r="44" spans="1:77"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row>
    <row r="45" spans="1:77"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row>
    <row r="46" spans="1:77"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row>
    <row r="47" spans="1:7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row>
    <row r="48" spans="1:77"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row>
    <row r="49" spans="1:77"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row>
    <row r="50" spans="1:77"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row>
    <row r="51" spans="1:77"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row>
    <row r="52" spans="1:77"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row>
    <row r="53" spans="1:77"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row>
    <row r="54" spans="1:77"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row>
    <row r="55" spans="1:77"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row>
    <row r="56" spans="1:77"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row>
    <row r="57" spans="1:7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row>
    <row r="58" spans="1:77"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row>
    <row r="59" spans="1:77"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row>
    <row r="60" spans="1:77"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row>
    <row r="61" spans="1:77"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row>
    <row r="62" spans="1:77"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row>
    <row r="63" spans="1:77"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row>
    <row r="64" spans="1:77"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row>
    <row r="65" spans="1:77"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row>
    <row r="66" spans="1:77"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row>
    <row r="67" spans="1:7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row>
    <row r="68" spans="1:77"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row>
    <row r="69" spans="1:77"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row>
    <row r="70" spans="1:77"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row>
    <row r="71" spans="1:77"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row>
    <row r="72" spans="1:77"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row>
    <row r="73" spans="1:77"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row>
    <row r="74" spans="1:77"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row>
    <row r="75" spans="1:77"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row>
    <row r="76" spans="1:77"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row>
    <row r="77" spans="1: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row>
    <row r="78" spans="1:77"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row>
    <row r="79" spans="1:77"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row>
    <row r="80" spans="1:77"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row>
    <row r="81" spans="1:77"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row>
    <row r="82" spans="1:77"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row>
    <row r="83" spans="1:77"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row>
    <row r="84" spans="1:77"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row>
    <row r="85" spans="1:77"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row>
    <row r="86" spans="1:77"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row>
    <row r="87" spans="1:7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row>
    <row r="88" spans="1:77"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row>
    <row r="89" spans="1:77"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row>
    <row r="90" spans="1:77"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row>
    <row r="91" spans="1:77"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row>
    <row r="92" spans="1:77"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row>
    <row r="93" spans="1:77"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row>
    <row r="94" spans="1:77"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row>
    <row r="95" spans="1:77"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row>
    <row r="96" spans="1:77"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row>
    <row r="97" spans="1:7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row>
    <row r="98" spans="1:77"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row>
    <row r="99" spans="1:77"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row>
    <row r="100" spans="1:77" ht="15.75" hidden="1" customHeight="1">
      <c r="A100" s="2"/>
      <c r="B100" s="2"/>
      <c r="C100" s="172" t="s">
        <v>5</v>
      </c>
      <c r="D100" s="2"/>
      <c r="E100" s="173" t="s">
        <v>218</v>
      </c>
      <c r="F100" s="174"/>
      <c r="G100" s="175" t="s">
        <v>219</v>
      </c>
      <c r="H100" s="2"/>
      <c r="I100" s="173" t="s">
        <v>220</v>
      </c>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row>
    <row r="101" spans="1:77" ht="15.75" hidden="1" customHeight="1">
      <c r="A101" s="2"/>
      <c r="B101" s="2"/>
      <c r="C101" s="176" t="s">
        <v>17</v>
      </c>
      <c r="D101" s="2"/>
      <c r="E101" s="65" t="s">
        <v>193</v>
      </c>
      <c r="F101" s="2"/>
      <c r="G101" s="65" t="s">
        <v>221</v>
      </c>
      <c r="H101" s="2"/>
      <c r="I101" s="65" t="s">
        <v>222</v>
      </c>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row>
    <row r="102" spans="1:77" ht="15.75" hidden="1" customHeight="1">
      <c r="A102" s="2"/>
      <c r="B102" s="2"/>
      <c r="C102" s="176" t="s">
        <v>18</v>
      </c>
      <c r="D102" s="2"/>
      <c r="E102" s="65" t="s">
        <v>162</v>
      </c>
      <c r="F102" s="2"/>
      <c r="G102" s="65" t="s">
        <v>199</v>
      </c>
      <c r="H102" s="2"/>
      <c r="I102" s="65" t="s">
        <v>128</v>
      </c>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row>
    <row r="103" spans="1:77" ht="15.75" hidden="1" customHeight="1">
      <c r="A103" s="2"/>
      <c r="B103" s="2"/>
      <c r="C103" s="176" t="s">
        <v>19</v>
      </c>
      <c r="D103" s="2"/>
      <c r="E103" s="65" t="s">
        <v>223</v>
      </c>
      <c r="F103" s="2"/>
      <c r="G103" s="65" t="s">
        <v>126</v>
      </c>
      <c r="H103" s="2"/>
      <c r="I103" s="65" t="s">
        <v>224</v>
      </c>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row>
    <row r="104" spans="1:77" ht="15.75" hidden="1" customHeight="1">
      <c r="A104" s="2"/>
      <c r="B104" s="2"/>
      <c r="C104" s="176" t="s">
        <v>20</v>
      </c>
      <c r="D104" s="2"/>
      <c r="E104" s="65" t="s">
        <v>225</v>
      </c>
      <c r="F104" s="2"/>
      <c r="G104" s="65" t="s">
        <v>226</v>
      </c>
      <c r="H104" s="2"/>
      <c r="I104" s="65" t="s">
        <v>143</v>
      </c>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row>
    <row r="105" spans="1:77" ht="15.75" hidden="1" customHeight="1">
      <c r="A105" s="2"/>
      <c r="B105" s="2"/>
      <c r="C105" s="176" t="s">
        <v>21</v>
      </c>
      <c r="D105" s="2"/>
      <c r="E105" s="65" t="s">
        <v>227</v>
      </c>
      <c r="F105" s="2"/>
      <c r="G105" s="177" t="s">
        <v>141</v>
      </c>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row>
    <row r="106" spans="1:77" ht="15.75" hidden="1" customHeight="1">
      <c r="A106" s="2"/>
      <c r="B106" s="2"/>
      <c r="C106" s="176" t="s">
        <v>22</v>
      </c>
      <c r="D106" s="2"/>
      <c r="E106" s="65" t="s">
        <v>228</v>
      </c>
      <c r="F106" s="2"/>
      <c r="G106" s="2"/>
      <c r="H106" s="2"/>
      <c r="I106" s="173" t="s">
        <v>104</v>
      </c>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row>
    <row r="107" spans="1:77" ht="15.75" hidden="1" customHeight="1">
      <c r="A107" s="2"/>
      <c r="B107" s="2"/>
      <c r="C107" s="176" t="s">
        <v>23</v>
      </c>
      <c r="D107" s="2"/>
      <c r="E107" s="65" t="s">
        <v>229</v>
      </c>
      <c r="F107" s="2"/>
      <c r="G107" s="175" t="s">
        <v>230</v>
      </c>
      <c r="H107" s="2"/>
      <c r="I107" s="65" t="s">
        <v>158</v>
      </c>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row>
    <row r="108" spans="1:77" ht="15.75" hidden="1" customHeight="1">
      <c r="A108" s="2"/>
      <c r="B108" s="2"/>
      <c r="C108" s="176" t="s">
        <v>344</v>
      </c>
      <c r="D108" s="2"/>
      <c r="E108" s="65" t="s">
        <v>121</v>
      </c>
      <c r="F108" s="2"/>
      <c r="G108" s="65" t="s">
        <v>231</v>
      </c>
      <c r="H108" s="2"/>
      <c r="I108" s="65" t="s">
        <v>131</v>
      </c>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row>
    <row r="109" spans="1:77" ht="15.75" hidden="1" customHeight="1">
      <c r="A109" s="2"/>
      <c r="B109" s="2"/>
      <c r="C109" s="176" t="s">
        <v>26</v>
      </c>
      <c r="D109" s="2"/>
      <c r="E109" s="65" t="s">
        <v>146</v>
      </c>
      <c r="F109" s="2"/>
      <c r="G109" s="65" t="s">
        <v>232</v>
      </c>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row>
    <row r="110" spans="1:77" ht="15.75" hidden="1" customHeight="1">
      <c r="A110" s="2"/>
      <c r="B110" s="2"/>
      <c r="C110" s="176" t="s">
        <v>27</v>
      </c>
      <c r="D110" s="2"/>
      <c r="E110" s="65" t="s">
        <v>233</v>
      </c>
      <c r="F110" s="2"/>
      <c r="G110" s="65" t="s">
        <v>127</v>
      </c>
      <c r="H110" s="2"/>
      <c r="I110" s="178" t="s">
        <v>234</v>
      </c>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row>
    <row r="111" spans="1:77" ht="15.75" hidden="1" customHeight="1">
      <c r="A111" s="2"/>
      <c r="B111" s="2"/>
      <c r="C111" s="176" t="s">
        <v>25</v>
      </c>
      <c r="D111" s="2"/>
      <c r="E111" s="65" t="s">
        <v>235</v>
      </c>
      <c r="F111" s="2"/>
      <c r="G111" s="65" t="s">
        <v>200</v>
      </c>
      <c r="H111" s="2"/>
      <c r="I111" s="179">
        <v>15</v>
      </c>
      <c r="J111" s="180">
        <v>30</v>
      </c>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row>
    <row r="112" spans="1:77" ht="15.75" hidden="1" customHeight="1">
      <c r="A112" s="2"/>
      <c r="B112" s="2"/>
      <c r="C112" s="176" t="s">
        <v>28</v>
      </c>
      <c r="D112" s="2"/>
      <c r="E112" s="65" t="s">
        <v>236</v>
      </c>
      <c r="F112" s="2"/>
      <c r="G112" s="65" t="s">
        <v>142</v>
      </c>
      <c r="H112" s="2"/>
      <c r="I112" s="179">
        <v>0</v>
      </c>
      <c r="J112" s="180">
        <v>0</v>
      </c>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row>
    <row r="113" spans="1:77" ht="15.75" hidden="1" customHeight="1">
      <c r="A113" s="2"/>
      <c r="B113" s="2"/>
      <c r="C113" s="176" t="s">
        <v>29</v>
      </c>
      <c r="D113" s="2"/>
      <c r="E113" s="65" t="s">
        <v>237</v>
      </c>
      <c r="F113" s="2"/>
      <c r="G113" s="65" t="s">
        <v>238</v>
      </c>
      <c r="H113" s="2"/>
      <c r="I113" s="181">
        <v>10</v>
      </c>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row>
    <row r="114" spans="1:77" ht="15.75" hidden="1" customHeight="1">
      <c r="A114" s="2"/>
      <c r="B114" s="2"/>
      <c r="C114" s="176" t="s">
        <v>30</v>
      </c>
      <c r="D114" s="2"/>
      <c r="E114" s="65" t="s">
        <v>239</v>
      </c>
      <c r="F114" s="2"/>
      <c r="G114" s="65" t="s">
        <v>140</v>
      </c>
      <c r="H114" s="2"/>
      <c r="I114" s="182">
        <v>5</v>
      </c>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row>
    <row r="115" spans="1:77" ht="15.75" hidden="1" customHeight="1">
      <c r="A115" s="2"/>
      <c r="B115" s="2"/>
      <c r="C115" s="2"/>
      <c r="D115" s="2"/>
      <c r="E115" s="65" t="s">
        <v>240</v>
      </c>
      <c r="F115" s="2"/>
      <c r="G115" s="65" t="s">
        <v>241</v>
      </c>
      <c r="H115" s="2"/>
      <c r="I115" s="181">
        <v>0</v>
      </c>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row>
    <row r="116" spans="1:77" ht="15.75" hidden="1" customHeight="1">
      <c r="A116" s="2"/>
      <c r="B116" s="2"/>
      <c r="C116" s="172" t="s">
        <v>242</v>
      </c>
      <c r="D116" s="2"/>
      <c r="E116" s="65" t="s">
        <v>243</v>
      </c>
      <c r="F116" s="2"/>
      <c r="G116" s="65" t="s">
        <v>244</v>
      </c>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row>
    <row r="117" spans="1:77" ht="15.75" hidden="1" customHeight="1">
      <c r="A117" s="2"/>
      <c r="B117" s="2"/>
      <c r="C117" s="176" t="s">
        <v>15</v>
      </c>
      <c r="D117" s="2"/>
      <c r="E117" s="65" t="s">
        <v>245</v>
      </c>
      <c r="F117" s="2"/>
      <c r="G117" s="65" t="s">
        <v>246</v>
      </c>
      <c r="H117" s="2"/>
      <c r="I117" s="175" t="s">
        <v>247</v>
      </c>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row>
    <row r="118" spans="1:77" ht="15.75" hidden="1" customHeight="1">
      <c r="A118" s="2"/>
      <c r="B118" s="2"/>
      <c r="C118" s="59"/>
      <c r="D118" s="2"/>
      <c r="E118" s="65" t="s">
        <v>210</v>
      </c>
      <c r="F118" s="2"/>
      <c r="G118" s="2"/>
      <c r="H118" s="2"/>
      <c r="I118" s="65" t="s">
        <v>139</v>
      </c>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row>
    <row r="119" spans="1:77" ht="15.75" hidden="1" customHeight="1">
      <c r="A119" s="2"/>
      <c r="B119" s="2"/>
      <c r="C119" s="59"/>
      <c r="D119" s="2"/>
      <c r="E119" s="2"/>
      <c r="F119" s="2"/>
      <c r="G119" s="2"/>
      <c r="H119" s="2"/>
      <c r="I119" s="65" t="s">
        <v>249</v>
      </c>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row>
    <row r="120" spans="1:77" ht="15.75" hidden="1" customHeight="1">
      <c r="A120" s="2"/>
      <c r="B120" s="2"/>
      <c r="C120" s="59"/>
      <c r="D120" s="2"/>
      <c r="E120" s="178" t="s">
        <v>251</v>
      </c>
      <c r="F120" s="2"/>
      <c r="G120" s="175" t="s">
        <v>116</v>
      </c>
      <c r="H120" s="2"/>
      <c r="I120" s="65" t="s">
        <v>252</v>
      </c>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row>
    <row r="121" spans="1:77" ht="15.75" hidden="1" customHeight="1">
      <c r="A121" s="2"/>
      <c r="B121" s="2"/>
      <c r="C121" s="59"/>
      <c r="D121" s="2"/>
      <c r="E121" s="183" t="s">
        <v>201</v>
      </c>
      <c r="F121" s="2"/>
      <c r="G121" s="65" t="s">
        <v>138</v>
      </c>
      <c r="H121" s="2"/>
      <c r="I121" s="184"/>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row>
    <row r="122" spans="1:77" ht="15.75" hidden="1" customHeight="1">
      <c r="A122" s="2"/>
      <c r="B122" s="2"/>
      <c r="C122" s="59"/>
      <c r="D122" s="2"/>
      <c r="E122" s="183" t="s">
        <v>129</v>
      </c>
      <c r="F122" s="2"/>
      <c r="G122" s="65" t="s">
        <v>253</v>
      </c>
      <c r="H122" s="174"/>
      <c r="I122" s="185" t="s">
        <v>254</v>
      </c>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row>
    <row r="123" spans="1:77" ht="15.75" hidden="1" customHeight="1">
      <c r="A123" s="2"/>
      <c r="B123" s="2"/>
      <c r="C123" s="59"/>
      <c r="D123" s="2"/>
      <c r="E123" s="183" t="s">
        <v>256</v>
      </c>
      <c r="F123" s="2"/>
      <c r="G123" s="65" t="s">
        <v>257</v>
      </c>
      <c r="H123" s="174"/>
      <c r="I123" s="186" t="s">
        <v>238</v>
      </c>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row>
    <row r="124" spans="1:77" ht="15.75" hidden="1" customHeight="1">
      <c r="A124" s="2"/>
      <c r="B124" s="2"/>
      <c r="C124" s="59"/>
      <c r="D124" s="2"/>
      <c r="E124" s="2"/>
      <c r="F124" s="2"/>
      <c r="G124" s="2"/>
      <c r="H124" s="174"/>
      <c r="I124" s="65" t="s">
        <v>140</v>
      </c>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row>
    <row r="125" spans="1:77" ht="15.75" customHeight="1">
      <c r="A125" s="2"/>
      <c r="B125" s="2"/>
      <c r="C125" s="59"/>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row>
    <row r="126" spans="1:77" ht="15.75" customHeight="1">
      <c r="A126" s="2"/>
      <c r="B126" s="2"/>
      <c r="C126" s="59"/>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row>
    <row r="127" spans="1:77" ht="15.75" customHeight="1">
      <c r="A127" s="2"/>
      <c r="B127" s="2"/>
      <c r="C127" s="59"/>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row>
    <row r="128" spans="1:77" ht="15.75" customHeight="1">
      <c r="A128" s="2"/>
      <c r="B128" s="2"/>
      <c r="C128" s="59"/>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row>
    <row r="129" spans="1:77" ht="15.75" customHeight="1">
      <c r="A129" s="2"/>
      <c r="B129" s="2"/>
      <c r="C129" s="59"/>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row>
    <row r="130" spans="1:77"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row>
    <row r="131" spans="1:77"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row>
    <row r="132" spans="1:77"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row>
    <row r="133" spans="1:77"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row>
    <row r="134" spans="1:77"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row>
    <row r="135" spans="1:77"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row>
    <row r="136" spans="1:77"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row>
    <row r="137" spans="1:7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row>
    <row r="138" spans="1:77"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row>
    <row r="139" spans="1:77"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row>
    <row r="140" spans="1:77"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row>
    <row r="141" spans="1:77"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row>
    <row r="142" spans="1:77"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row>
    <row r="143" spans="1:77"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row>
    <row r="144" spans="1:77"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row>
    <row r="145" spans="1:77"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row>
    <row r="146" spans="1:77"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row>
    <row r="147" spans="1:7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row>
    <row r="148" spans="1:77"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row>
    <row r="149" spans="1:77"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row>
    <row r="150" spans="1:77"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row>
    <row r="151" spans="1:77"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row>
    <row r="152" spans="1:77"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row>
    <row r="153" spans="1:77"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row>
    <row r="154" spans="1:77"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row>
    <row r="155" spans="1:77"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row>
    <row r="156" spans="1:77"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row>
    <row r="157" spans="1:7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row>
    <row r="158" spans="1:77"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row>
    <row r="159" spans="1:77"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row>
    <row r="160" spans="1:77"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row>
    <row r="161" spans="1:77"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row>
    <row r="162" spans="1:77"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row>
    <row r="163" spans="1:77"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row>
    <row r="164" spans="1:77"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row>
    <row r="165" spans="1:77"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row>
    <row r="166" spans="1:77"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row>
    <row r="167" spans="1:7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row>
    <row r="168" spans="1:77"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row>
    <row r="169" spans="1:77"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row>
    <row r="170" spans="1:77"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row>
    <row r="171" spans="1:77"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row>
    <row r="172" spans="1:77"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row>
    <row r="173" spans="1:77"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row>
    <row r="174" spans="1:77"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row>
    <row r="175" spans="1:77"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row>
    <row r="176" spans="1:77"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row>
    <row r="177" spans="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row>
    <row r="178" spans="1:77"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row>
    <row r="179" spans="1:77"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row>
    <row r="180" spans="1:77"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row>
    <row r="181" spans="1:77"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row>
    <row r="182" spans="1:77"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row>
    <row r="183" spans="1:77"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row>
    <row r="184" spans="1:77"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row>
    <row r="185" spans="1:77"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row>
    <row r="186" spans="1:77"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row>
    <row r="187" spans="1:7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row>
    <row r="188" spans="1:77"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row>
    <row r="189" spans="1:77"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row>
    <row r="190" spans="1:77"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row>
    <row r="191" spans="1:77"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row>
    <row r="192" spans="1:77"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row>
    <row r="193" spans="1:77"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row>
    <row r="194" spans="1:77"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row>
    <row r="195" spans="1:77"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row>
    <row r="196" spans="1:77"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row>
    <row r="197" spans="1:7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row>
    <row r="198" spans="1:77"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row>
    <row r="199" spans="1:77"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row>
    <row r="200" spans="1:77"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row>
    <row r="201" spans="1:77"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row>
    <row r="202" spans="1:77"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row>
    <row r="203" spans="1:77"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row>
    <row r="204" spans="1:77"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row>
    <row r="205" spans="1:77"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row>
    <row r="206" spans="1:77"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row>
    <row r="207" spans="1:7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row>
    <row r="208" spans="1:77"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row>
    <row r="209" spans="1:77"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row>
    <row r="210" spans="1:77"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row>
    <row r="211" spans="1:77"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row>
    <row r="212" spans="1:77"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row>
    <row r="213" spans="1:77"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row>
    <row r="214" spans="1:77"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row>
    <row r="215" spans="1:77"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row>
    <row r="216" spans="1:77"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row>
    <row r="217" spans="1:7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row>
    <row r="218" spans="1:77"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row>
    <row r="219" spans="1:77"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row>
    <row r="220" spans="1:77"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row>
    <row r="221" spans="1:77"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row>
    <row r="222" spans="1:77"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row>
    <row r="223" spans="1:77"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row>
    <row r="224" spans="1:77"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row>
    <row r="225" spans="1:77"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row>
    <row r="226" spans="1:77"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row>
    <row r="227" spans="1:7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row>
    <row r="228" spans="1:77"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row>
    <row r="229" spans="1:77"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row>
    <row r="230" spans="1:77"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row>
    <row r="231" spans="1:77"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row>
    <row r="232" spans="1:77"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row>
    <row r="233" spans="1:77"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row>
    <row r="234" spans="1:77"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row>
    <row r="235" spans="1:77"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row>
    <row r="236" spans="1:77"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row>
    <row r="237" spans="1:7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row>
    <row r="238" spans="1:77"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row>
    <row r="239" spans="1:77"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row>
    <row r="240" spans="1:77"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row>
    <row r="241" spans="1:77"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row>
    <row r="242" spans="1:77"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row>
    <row r="243" spans="1:77"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row>
    <row r="244" spans="1:77"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row>
    <row r="245" spans="1:77"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row>
    <row r="246" spans="1:77"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row>
    <row r="247" spans="1:7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row>
    <row r="248" spans="1:77"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row>
    <row r="249" spans="1:77"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row>
    <row r="250" spans="1:77"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row>
    <row r="251" spans="1:77"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row>
    <row r="252" spans="1:77"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row>
    <row r="253" spans="1:77"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row>
    <row r="254" spans="1:77"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row>
    <row r="255" spans="1:77"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row>
    <row r="256" spans="1:77"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row>
    <row r="257" spans="1:7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row>
    <row r="258" spans="1:77"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row>
    <row r="259" spans="1:77"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row>
    <row r="260" spans="1:77"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row>
    <row r="261" spans="1:77"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row>
    <row r="262" spans="1:77"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row>
    <row r="263" spans="1:77"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row>
    <row r="264" spans="1:77"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row>
    <row r="265" spans="1:77"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row>
    <row r="266" spans="1:77"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row>
    <row r="267" spans="1:7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row>
    <row r="268" spans="1:77"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row>
    <row r="269" spans="1:77"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row>
    <row r="270" spans="1:77"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row>
    <row r="271" spans="1:77"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row>
    <row r="272" spans="1:77"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row>
    <row r="273" spans="1:77"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row>
    <row r="274" spans="1:77"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row>
    <row r="275" spans="1:77"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row>
    <row r="276" spans="1:77"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row>
    <row r="277" spans="1: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row>
    <row r="278" spans="1:77"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row>
    <row r="279" spans="1:77"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row>
    <row r="280" spans="1:77"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row>
    <row r="281" spans="1:77"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row>
    <row r="282" spans="1:77"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row>
    <row r="283" spans="1:77"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row>
    <row r="284" spans="1:77"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row>
    <row r="285" spans="1:77"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row>
    <row r="286" spans="1:77"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row>
    <row r="287" spans="1:7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row>
    <row r="288" spans="1:77"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row>
    <row r="289" spans="1:77"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row>
    <row r="290" spans="1:77"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row>
    <row r="291" spans="1:77"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row>
    <row r="292" spans="1:77"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row>
    <row r="293" spans="1:77"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row>
    <row r="294" spans="1:77"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row>
    <row r="295" spans="1:77"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row>
    <row r="296" spans="1:77"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row>
    <row r="297" spans="1:7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row>
    <row r="298" spans="1:77"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row>
    <row r="299" spans="1:77"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row>
    <row r="300" spans="1:77"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row>
    <row r="301" spans="1:77"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row>
    <row r="302" spans="1:77"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row>
    <row r="303" spans="1:77"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row>
    <row r="304" spans="1:77"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row>
    <row r="305" spans="1:77"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row>
    <row r="306" spans="1:77"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row>
    <row r="307" spans="1:7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row>
    <row r="308" spans="1:77"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row>
    <row r="309" spans="1:77"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row>
    <row r="310" spans="1:77"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row>
    <row r="311" spans="1:77"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row>
    <row r="312" spans="1:77"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row>
    <row r="313" spans="1:77"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row>
    <row r="314" spans="1:77"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row>
    <row r="315" spans="1:77"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row>
    <row r="316" spans="1:77"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row>
    <row r="317" spans="1:7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row>
    <row r="318" spans="1:77"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row>
    <row r="319" spans="1:77"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row>
    <row r="320" spans="1:77"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row>
    <row r="321" spans="1:77"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row>
    <row r="322" spans="1:77"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row>
    <row r="323" spans="1:77"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row>
    <row r="324" spans="1:77"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A1:C4"/>
    <mergeCell ref="D1:AZ4"/>
    <mergeCell ref="BA1:BE1"/>
    <mergeCell ref="BA2:BE2"/>
    <mergeCell ref="BA3:BE3"/>
    <mergeCell ref="BA4:BE4"/>
    <mergeCell ref="A6:BE6"/>
    <mergeCell ref="A7:D7"/>
    <mergeCell ref="E7:BE7"/>
    <mergeCell ref="A8:D8"/>
    <mergeCell ref="E8:BE8"/>
    <mergeCell ref="A9:D9"/>
    <mergeCell ref="E9:BE9"/>
    <mergeCell ref="A11:B13"/>
    <mergeCell ref="BB11:BE11"/>
    <mergeCell ref="AX12:BA14"/>
    <mergeCell ref="AS14:AV14"/>
    <mergeCell ref="BB12:BC14"/>
    <mergeCell ref="BD12:BE14"/>
    <mergeCell ref="A14:A15"/>
    <mergeCell ref="C11:D13"/>
    <mergeCell ref="E11:H13"/>
    <mergeCell ref="B14:B15"/>
    <mergeCell ref="C14:C15"/>
    <mergeCell ref="D14:D15"/>
    <mergeCell ref="E14:E15"/>
    <mergeCell ref="H14:H15"/>
    <mergeCell ref="AX16:AX19"/>
    <mergeCell ref="AY16:AY19"/>
    <mergeCell ref="AZ16:AZ19"/>
    <mergeCell ref="BA16:BA19"/>
    <mergeCell ref="I11:AD13"/>
    <mergeCell ref="AE11:BA11"/>
    <mergeCell ref="AE13:AF13"/>
    <mergeCell ref="AG13:AV13"/>
    <mergeCell ref="J14:AA14"/>
    <mergeCell ref="I16:I19"/>
    <mergeCell ref="AC16:AC19"/>
    <mergeCell ref="AD16:AD19"/>
    <mergeCell ref="AE14:AE15"/>
    <mergeCell ref="AF14:AF15"/>
    <mergeCell ref="A16:A19"/>
    <mergeCell ref="B16:B19"/>
    <mergeCell ref="E16:E19"/>
    <mergeCell ref="F16:F19"/>
    <mergeCell ref="H16:H19"/>
    <mergeCell ref="F14:F15"/>
    <mergeCell ref="G14:G15"/>
    <mergeCell ref="I14:I15"/>
    <mergeCell ref="AC14:AC15"/>
    <mergeCell ref="AD14:AD15"/>
  </mergeCells>
  <conditionalFormatting sqref="AD16 BA16">
    <cfRule type="containsText" dxfId="99" priority="1" operator="containsText" text="Zona de Riesgo Extrema">
      <formula>NOT(ISERROR(SEARCH(("Zona de Riesgo Extrema"),(AD16))))</formula>
    </cfRule>
  </conditionalFormatting>
  <conditionalFormatting sqref="AD16 BA16">
    <cfRule type="containsText" dxfId="98" priority="2" operator="containsText" text="Zona de Riesgo Alta">
      <formula>NOT(ISERROR(SEARCH(("Zona de Riesgo Alta"),(AD16))))</formula>
    </cfRule>
  </conditionalFormatting>
  <conditionalFormatting sqref="I16 AY16">
    <cfRule type="containsText" dxfId="97" priority="3" operator="containsText" text="5 - Casi seguro">
      <formula>NOT(ISERROR(SEARCH(("5 - Casi seguro"),(I16))))</formula>
    </cfRule>
  </conditionalFormatting>
  <conditionalFormatting sqref="I16 AY16">
    <cfRule type="cellIs" dxfId="96" priority="4" operator="equal">
      <formula>"1 - Rara vez"</formula>
    </cfRule>
  </conditionalFormatting>
  <conditionalFormatting sqref="I16 AY16">
    <cfRule type="cellIs" dxfId="95" priority="5" operator="equal">
      <formula>"2 - Improbable"</formula>
    </cfRule>
  </conditionalFormatting>
  <conditionalFormatting sqref="I16 AY16">
    <cfRule type="cellIs" dxfId="94" priority="6" operator="equal">
      <formula>"3 - Posible"</formula>
    </cfRule>
  </conditionalFormatting>
  <conditionalFormatting sqref="I16 AY16">
    <cfRule type="cellIs" dxfId="93" priority="7" operator="equal">
      <formula>"4 - Probable"</formula>
    </cfRule>
  </conditionalFormatting>
  <conditionalFormatting sqref="AD16 BA16">
    <cfRule type="cellIs" dxfId="92" priority="8" operator="equal">
      <formula>"Zona de Riesgo Baja"</formula>
    </cfRule>
  </conditionalFormatting>
  <conditionalFormatting sqref="AD16 BA16">
    <cfRule type="cellIs" dxfId="91" priority="9" operator="equal">
      <formula>"Zona de Riesgo Moderada"</formula>
    </cfRule>
  </conditionalFormatting>
  <conditionalFormatting sqref="AD16 BA16">
    <cfRule type="cellIs" dxfId="90" priority="10" operator="equal">
      <formula>"Zona de Riesgo Alta"</formula>
    </cfRule>
  </conditionalFormatting>
  <conditionalFormatting sqref="AC16 AZ16">
    <cfRule type="containsText" dxfId="89" priority="11" operator="containsText" text="4 - Mayor">
      <formula>NOT(ISERROR(SEARCH(("4 - Mayor"),(AC16))))</formula>
    </cfRule>
  </conditionalFormatting>
  <conditionalFormatting sqref="AC16 AZ16">
    <cfRule type="containsText" dxfId="88" priority="12" operator="containsText" text="5 - Catastrófico">
      <formula>NOT(ISERROR(SEARCH(("5 - Catastrófico"),(AC16))))</formula>
    </cfRule>
  </conditionalFormatting>
  <conditionalFormatting sqref="AC16 AZ16">
    <cfRule type="containsText" dxfId="87" priority="13" operator="containsText" text="3 - Moderado">
      <formula>NOT(ISERROR(SEARCH(("3 - Moderado"),(AC16))))</formula>
    </cfRule>
  </conditionalFormatting>
  <dataValidations count="4">
    <dataValidation type="list" allowBlank="1" showInputMessage="1" showErrorMessage="1" prompt=" - " sqref="A16">
      <formula1>$C$101:$C$114</formula1>
    </dataValidation>
    <dataValidation type="list" allowBlank="1" showInputMessage="1" showErrorMessage="1" prompt=" - " sqref="AC16 AZ16">
      <formula1>$G$108:$G$110</formula1>
    </dataValidation>
    <dataValidation type="list" allowBlank="1" showInputMessage="1" showErrorMessage="1" prompt=" - " sqref="C16:C19">
      <formula1>$E$101:$E$118</formula1>
    </dataValidation>
    <dataValidation type="list" allowBlank="1" showInputMessage="1" showErrorMessage="1" prompt=" - " sqref="J16:AA19">
      <formula1>$I$123:$I$124</formula1>
    </dataValidation>
  </dataValidations>
  <pageMargins left="0.7" right="0.7" top="0.75" bottom="0.75" header="0" footer="0"/>
  <pageSetup orientation="landscape"/>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Y1000"/>
  <sheetViews>
    <sheetView topLeftCell="AX16" zoomScale="78" zoomScaleNormal="78" workbookViewId="0">
      <selection activeCell="BE18" sqref="BE18"/>
    </sheetView>
  </sheetViews>
  <sheetFormatPr baseColWidth="10" defaultColWidth="14.42578125" defaultRowHeight="15" customHeight="1"/>
  <cols>
    <col min="1" max="1" width="14.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71.28515625" customWidth="1"/>
    <col min="56" max="56" width="16.140625" customWidth="1"/>
    <col min="57" max="57" width="59.140625" customWidth="1"/>
    <col min="58" max="77" width="6.85546875" customWidth="1"/>
  </cols>
  <sheetData>
    <row r="1" spans="1:77" ht="30" customHeight="1">
      <c r="A1" s="586"/>
      <c r="B1" s="538"/>
      <c r="C1" s="539"/>
      <c r="D1" s="545" t="s">
        <v>61</v>
      </c>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8"/>
      <c r="AM1" s="538"/>
      <c r="AN1" s="538"/>
      <c r="AO1" s="538"/>
      <c r="AP1" s="538"/>
      <c r="AQ1" s="538"/>
      <c r="AR1" s="538"/>
      <c r="AS1" s="538"/>
      <c r="AT1" s="538"/>
      <c r="AU1" s="538"/>
      <c r="AV1" s="538"/>
      <c r="AW1" s="538"/>
      <c r="AX1" s="538"/>
      <c r="AY1" s="538"/>
      <c r="AZ1" s="539"/>
      <c r="BA1" s="546" t="s">
        <v>62</v>
      </c>
      <c r="BB1" s="456"/>
      <c r="BC1" s="456"/>
      <c r="BD1" s="456"/>
      <c r="BE1" s="465"/>
      <c r="BF1" s="162"/>
      <c r="BG1" s="162"/>
      <c r="BH1" s="162"/>
      <c r="BI1" s="162"/>
      <c r="BJ1" s="162"/>
      <c r="BK1" s="162"/>
      <c r="BL1" s="162"/>
      <c r="BM1" s="162"/>
      <c r="BN1" s="162"/>
      <c r="BO1" s="162"/>
      <c r="BP1" s="162"/>
      <c r="BQ1" s="162"/>
      <c r="BR1" s="162"/>
      <c r="BS1" s="162"/>
      <c r="BT1" s="162"/>
      <c r="BU1" s="162"/>
      <c r="BV1" s="163"/>
      <c r="BW1" s="163"/>
      <c r="BX1" s="163"/>
    </row>
    <row r="2" spans="1:77" ht="30" customHeight="1">
      <c r="A2" s="540"/>
      <c r="B2" s="461"/>
      <c r="C2" s="541"/>
      <c r="D2" s="540"/>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541"/>
      <c r="BA2" s="547" t="s">
        <v>63</v>
      </c>
      <c r="BB2" s="456"/>
      <c r="BC2" s="456"/>
      <c r="BD2" s="456"/>
      <c r="BE2" s="465"/>
      <c r="BF2" s="162"/>
      <c r="BG2" s="162"/>
      <c r="BH2" s="162"/>
      <c r="BI2" s="162"/>
      <c r="BJ2" s="162"/>
      <c r="BK2" s="162"/>
      <c r="BL2" s="162"/>
      <c r="BM2" s="162"/>
      <c r="BN2" s="162"/>
      <c r="BO2" s="162"/>
      <c r="BP2" s="162"/>
      <c r="BQ2" s="162"/>
      <c r="BR2" s="162"/>
      <c r="BS2" s="162"/>
      <c r="BT2" s="162"/>
      <c r="BU2" s="162"/>
      <c r="BV2" s="163"/>
      <c r="BW2" s="163"/>
      <c r="BX2" s="163"/>
    </row>
    <row r="3" spans="1:77" ht="30" customHeight="1">
      <c r="A3" s="540"/>
      <c r="B3" s="461"/>
      <c r="C3" s="541"/>
      <c r="D3" s="540"/>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541"/>
      <c r="BA3" s="547" t="s">
        <v>64</v>
      </c>
      <c r="BB3" s="456"/>
      <c r="BC3" s="456"/>
      <c r="BD3" s="456"/>
      <c r="BE3" s="465"/>
      <c r="BF3" s="162"/>
      <c r="BG3" s="162"/>
      <c r="BH3" s="162"/>
      <c r="BI3" s="162"/>
      <c r="BJ3" s="162"/>
      <c r="BK3" s="162"/>
      <c r="BL3" s="162"/>
      <c r="BM3" s="162"/>
      <c r="BN3" s="162"/>
      <c r="BO3" s="162"/>
      <c r="BP3" s="162"/>
      <c r="BQ3" s="162"/>
      <c r="BR3" s="162"/>
      <c r="BS3" s="162"/>
      <c r="BT3" s="162"/>
      <c r="BU3" s="162"/>
      <c r="BV3" s="163"/>
      <c r="BW3" s="163"/>
      <c r="BX3" s="163"/>
    </row>
    <row r="4" spans="1:77" ht="30" customHeight="1">
      <c r="A4" s="542"/>
      <c r="B4" s="543"/>
      <c r="C4" s="544"/>
      <c r="D4" s="542"/>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3"/>
      <c r="AS4" s="543"/>
      <c r="AT4" s="543"/>
      <c r="AU4" s="543"/>
      <c r="AV4" s="543"/>
      <c r="AW4" s="543"/>
      <c r="AX4" s="543"/>
      <c r="AY4" s="543"/>
      <c r="AZ4" s="544"/>
      <c r="BA4" s="547" t="s">
        <v>65</v>
      </c>
      <c r="BB4" s="456"/>
      <c r="BC4" s="456"/>
      <c r="BD4" s="456"/>
      <c r="BE4" s="465"/>
      <c r="BF4" s="162"/>
      <c r="BG4" s="162"/>
      <c r="BH4" s="162"/>
      <c r="BI4" s="162"/>
      <c r="BJ4" s="162"/>
      <c r="BK4" s="162"/>
      <c r="BL4" s="162"/>
      <c r="BM4" s="162"/>
      <c r="BN4" s="162"/>
      <c r="BO4" s="162"/>
      <c r="BP4" s="162"/>
      <c r="BQ4" s="162"/>
      <c r="BR4" s="162"/>
      <c r="BS4" s="162"/>
      <c r="BT4" s="162"/>
      <c r="BU4" s="162"/>
      <c r="BV4" s="163"/>
      <c r="BW4" s="163"/>
      <c r="BX4" s="163"/>
    </row>
    <row r="5" spans="1:77" ht="8.25"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62"/>
      <c r="BG5" s="162"/>
      <c r="BH5" s="162"/>
      <c r="BI5" s="162"/>
      <c r="BJ5" s="162"/>
      <c r="BK5" s="162"/>
      <c r="BL5" s="162"/>
      <c r="BM5" s="162"/>
      <c r="BN5" s="162"/>
      <c r="BO5" s="162"/>
      <c r="BP5" s="162"/>
      <c r="BQ5" s="162"/>
      <c r="BR5" s="162"/>
      <c r="BS5" s="162"/>
      <c r="BT5" s="162"/>
      <c r="BU5" s="162"/>
      <c r="BV5" s="162"/>
      <c r="BW5" s="162"/>
      <c r="BX5" s="162"/>
    </row>
    <row r="6" spans="1:77" ht="30" customHeight="1">
      <c r="A6" s="587" t="s">
        <v>66</v>
      </c>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65"/>
      <c r="BF6" s="162"/>
      <c r="BG6" s="162"/>
      <c r="BH6" s="162"/>
      <c r="BI6" s="162"/>
      <c r="BJ6" s="162"/>
      <c r="BK6" s="162"/>
      <c r="BL6" s="162"/>
      <c r="BM6" s="162"/>
      <c r="BN6" s="162"/>
      <c r="BO6" s="162"/>
      <c r="BP6" s="162"/>
      <c r="BQ6" s="162"/>
      <c r="BR6" s="162"/>
      <c r="BS6" s="162"/>
      <c r="BT6" s="162"/>
      <c r="BU6" s="162"/>
      <c r="BV6" s="162"/>
      <c r="BW6" s="162"/>
      <c r="BX6" s="162"/>
    </row>
    <row r="7" spans="1:77" ht="30" customHeight="1">
      <c r="A7" s="579" t="s">
        <v>67</v>
      </c>
      <c r="B7" s="456"/>
      <c r="C7" s="456"/>
      <c r="D7" s="465"/>
      <c r="E7" s="579" t="s">
        <v>1578</v>
      </c>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6"/>
      <c r="AY7" s="456"/>
      <c r="AZ7" s="456"/>
      <c r="BA7" s="456"/>
      <c r="BB7" s="456"/>
      <c r="BC7" s="456"/>
      <c r="BD7" s="456"/>
      <c r="BE7" s="465"/>
      <c r="BF7" s="162"/>
      <c r="BG7" s="162"/>
      <c r="BH7" s="162"/>
      <c r="BI7" s="162"/>
      <c r="BJ7" s="162"/>
      <c r="BK7" s="162"/>
      <c r="BL7" s="162"/>
      <c r="BM7" s="162"/>
      <c r="BN7" s="162"/>
      <c r="BO7" s="162"/>
      <c r="BP7" s="162"/>
      <c r="BQ7" s="162"/>
      <c r="BR7" s="162"/>
      <c r="BS7" s="162"/>
      <c r="BT7" s="162"/>
      <c r="BU7" s="162"/>
      <c r="BV7" s="162"/>
      <c r="BW7" s="162"/>
      <c r="BX7" s="162"/>
    </row>
    <row r="8" spans="1:77" ht="30" customHeight="1">
      <c r="A8" s="579" t="s">
        <v>69</v>
      </c>
      <c r="B8" s="456"/>
      <c r="C8" s="456"/>
      <c r="D8" s="465"/>
      <c r="E8" s="579"/>
      <c r="F8" s="456"/>
      <c r="G8" s="456"/>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56"/>
      <c r="AN8" s="456"/>
      <c r="AO8" s="456"/>
      <c r="AP8" s="456"/>
      <c r="AQ8" s="456"/>
      <c r="AR8" s="456"/>
      <c r="AS8" s="456"/>
      <c r="AT8" s="456"/>
      <c r="AU8" s="456"/>
      <c r="AV8" s="456"/>
      <c r="AW8" s="456"/>
      <c r="AX8" s="456"/>
      <c r="AY8" s="456"/>
      <c r="AZ8" s="456"/>
      <c r="BA8" s="456"/>
      <c r="BB8" s="456"/>
      <c r="BC8" s="456"/>
      <c r="BD8" s="456"/>
      <c r="BE8" s="465"/>
      <c r="BF8" s="162"/>
      <c r="BG8" s="162"/>
      <c r="BH8" s="162"/>
      <c r="BI8" s="162"/>
      <c r="BJ8" s="162"/>
      <c r="BK8" s="162"/>
      <c r="BL8" s="162"/>
      <c r="BM8" s="162"/>
      <c r="BN8" s="162"/>
      <c r="BO8" s="162"/>
      <c r="BP8" s="162"/>
      <c r="BQ8" s="162"/>
      <c r="BR8" s="162"/>
      <c r="BS8" s="162"/>
      <c r="BT8" s="162"/>
      <c r="BU8" s="162"/>
      <c r="BV8" s="162"/>
      <c r="BW8" s="162"/>
      <c r="BX8" s="162"/>
    </row>
    <row r="9" spans="1:77" ht="30" customHeight="1">
      <c r="A9" s="579" t="s">
        <v>71</v>
      </c>
      <c r="B9" s="456"/>
      <c r="C9" s="456"/>
      <c r="D9" s="465"/>
      <c r="E9" s="579" t="s">
        <v>1579</v>
      </c>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6"/>
      <c r="AR9" s="456"/>
      <c r="AS9" s="456"/>
      <c r="AT9" s="456"/>
      <c r="AU9" s="456"/>
      <c r="AV9" s="456"/>
      <c r="AW9" s="456"/>
      <c r="AX9" s="456"/>
      <c r="AY9" s="456"/>
      <c r="AZ9" s="456"/>
      <c r="BA9" s="456"/>
      <c r="BB9" s="456"/>
      <c r="BC9" s="456"/>
      <c r="BD9" s="456"/>
      <c r="BE9" s="465"/>
      <c r="BF9" s="162"/>
      <c r="BG9" s="162"/>
      <c r="BH9" s="162"/>
      <c r="BI9" s="162"/>
      <c r="BJ9" s="162"/>
      <c r="BK9" s="162"/>
      <c r="BL9" s="162"/>
      <c r="BM9" s="162"/>
      <c r="BN9" s="162"/>
      <c r="BO9" s="162"/>
      <c r="BP9" s="162"/>
      <c r="BQ9" s="162"/>
      <c r="BR9" s="162"/>
      <c r="BS9" s="162"/>
      <c r="BT9" s="162"/>
      <c r="BU9" s="162"/>
      <c r="BV9" s="162"/>
      <c r="BW9" s="162"/>
      <c r="BX9" s="162"/>
    </row>
    <row r="10" spans="1:77" ht="8.25" customHeight="1">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62"/>
      <c r="BG10" s="162"/>
      <c r="BH10" s="162"/>
      <c r="BI10" s="162"/>
      <c r="BJ10" s="162"/>
      <c r="BK10" s="162"/>
      <c r="BL10" s="162"/>
      <c r="BM10" s="162"/>
      <c r="BN10" s="162"/>
      <c r="BO10" s="162"/>
      <c r="BP10" s="162"/>
      <c r="BQ10" s="162"/>
      <c r="BR10" s="162"/>
      <c r="BS10" s="162"/>
      <c r="BT10" s="162"/>
      <c r="BU10" s="162"/>
      <c r="BV10" s="162"/>
      <c r="BW10" s="162"/>
      <c r="BX10" s="162"/>
    </row>
    <row r="11" spans="1:77" ht="38.25" customHeight="1">
      <c r="A11" s="565" t="s">
        <v>73</v>
      </c>
      <c r="B11" s="516"/>
      <c r="C11" s="566" t="s">
        <v>74</v>
      </c>
      <c r="D11" s="516"/>
      <c r="E11" s="594" t="s">
        <v>75</v>
      </c>
      <c r="F11" s="494"/>
      <c r="G11" s="494"/>
      <c r="H11" s="574"/>
      <c r="I11" s="580" t="s">
        <v>76</v>
      </c>
      <c r="J11" s="494"/>
      <c r="K11" s="494"/>
      <c r="L11" s="494"/>
      <c r="M11" s="494"/>
      <c r="N11" s="494"/>
      <c r="O11" s="494"/>
      <c r="P11" s="494"/>
      <c r="Q11" s="494"/>
      <c r="R11" s="494"/>
      <c r="S11" s="494"/>
      <c r="T11" s="494"/>
      <c r="U11" s="494"/>
      <c r="V11" s="494"/>
      <c r="W11" s="494"/>
      <c r="X11" s="494"/>
      <c r="Y11" s="494"/>
      <c r="Z11" s="494"/>
      <c r="AA11" s="494"/>
      <c r="AB11" s="494"/>
      <c r="AC11" s="494"/>
      <c r="AD11" s="581"/>
      <c r="AE11" s="584" t="s">
        <v>77</v>
      </c>
      <c r="AF11" s="578"/>
      <c r="AG11" s="578"/>
      <c r="AH11" s="578"/>
      <c r="AI11" s="578"/>
      <c r="AJ11" s="578"/>
      <c r="AK11" s="578"/>
      <c r="AL11" s="578"/>
      <c r="AM11" s="578"/>
      <c r="AN11" s="578"/>
      <c r="AO11" s="578"/>
      <c r="AP11" s="578"/>
      <c r="AQ11" s="578"/>
      <c r="AR11" s="578"/>
      <c r="AS11" s="578"/>
      <c r="AT11" s="578"/>
      <c r="AU11" s="578"/>
      <c r="AV11" s="578"/>
      <c r="AW11" s="578"/>
      <c r="AX11" s="578"/>
      <c r="AY11" s="578"/>
      <c r="AZ11" s="578"/>
      <c r="BA11" s="585"/>
      <c r="BB11" s="560" t="s">
        <v>78</v>
      </c>
      <c r="BC11" s="549"/>
      <c r="BD11" s="549"/>
      <c r="BE11" s="550"/>
      <c r="BF11" s="164"/>
      <c r="BG11" s="164"/>
      <c r="BH11" s="164"/>
      <c r="BI11" s="164"/>
      <c r="BJ11" s="164"/>
      <c r="BK11" s="164"/>
      <c r="BL11" s="164"/>
      <c r="BM11" s="164"/>
      <c r="BN11" s="164"/>
      <c r="BO11" s="164"/>
      <c r="BP11" s="164"/>
      <c r="BQ11" s="164"/>
      <c r="BR11" s="164"/>
      <c r="BS11" s="164"/>
      <c r="BT11" s="164"/>
      <c r="BU11" s="164"/>
      <c r="BV11" s="164"/>
      <c r="BW11" s="164"/>
      <c r="BX11" s="164"/>
    </row>
    <row r="12" spans="1:77" ht="3.75" customHeight="1">
      <c r="A12" s="517"/>
      <c r="B12" s="518"/>
      <c r="C12" s="517"/>
      <c r="D12" s="518"/>
      <c r="E12" s="517"/>
      <c r="F12" s="461"/>
      <c r="G12" s="461"/>
      <c r="H12" s="518"/>
      <c r="I12" s="517"/>
      <c r="J12" s="461"/>
      <c r="K12" s="461"/>
      <c r="L12" s="461"/>
      <c r="M12" s="461"/>
      <c r="N12" s="461"/>
      <c r="O12" s="461"/>
      <c r="P12" s="461"/>
      <c r="Q12" s="461"/>
      <c r="R12" s="461"/>
      <c r="S12" s="461"/>
      <c r="T12" s="461"/>
      <c r="U12" s="461"/>
      <c r="V12" s="461"/>
      <c r="W12" s="461"/>
      <c r="X12" s="461"/>
      <c r="Y12" s="461"/>
      <c r="Z12" s="461"/>
      <c r="AA12" s="461"/>
      <c r="AB12" s="461"/>
      <c r="AC12" s="461"/>
      <c r="AD12" s="556"/>
      <c r="AE12" s="131"/>
      <c r="AF12" s="132"/>
      <c r="AG12" s="132"/>
      <c r="AH12" s="132"/>
      <c r="AI12" s="132"/>
      <c r="AJ12" s="132"/>
      <c r="AK12" s="132"/>
      <c r="AL12" s="132"/>
      <c r="AM12" s="132"/>
      <c r="AN12" s="132"/>
      <c r="AO12" s="132"/>
      <c r="AP12" s="132"/>
      <c r="AQ12" s="132"/>
      <c r="AR12" s="132"/>
      <c r="AS12" s="132"/>
      <c r="AT12" s="132"/>
      <c r="AU12" s="133"/>
      <c r="AV12" s="133"/>
      <c r="AW12" s="133"/>
      <c r="AX12" s="522" t="s">
        <v>81</v>
      </c>
      <c r="AY12" s="515"/>
      <c r="AZ12" s="515"/>
      <c r="BA12" s="516"/>
      <c r="BB12" s="562" t="s">
        <v>82</v>
      </c>
      <c r="BC12" s="516"/>
      <c r="BD12" s="573" t="s">
        <v>83</v>
      </c>
      <c r="BE12" s="574"/>
      <c r="BF12" s="162"/>
      <c r="BG12" s="162"/>
      <c r="BH12" s="162"/>
      <c r="BI12" s="162"/>
      <c r="BJ12" s="162"/>
      <c r="BK12" s="162"/>
      <c r="BL12" s="162"/>
      <c r="BM12" s="162"/>
      <c r="BN12" s="162"/>
      <c r="BO12" s="162"/>
      <c r="BP12" s="162"/>
      <c r="BQ12" s="162"/>
      <c r="BR12" s="162"/>
      <c r="BS12" s="162"/>
      <c r="BT12" s="162"/>
      <c r="BU12" s="162"/>
      <c r="BV12" s="162"/>
      <c r="BW12" s="162"/>
      <c r="BX12" s="162"/>
    </row>
    <row r="13" spans="1:77" ht="28.5" customHeight="1">
      <c r="A13" s="519"/>
      <c r="B13" s="521"/>
      <c r="C13" s="519"/>
      <c r="D13" s="521"/>
      <c r="E13" s="519"/>
      <c r="F13" s="520"/>
      <c r="G13" s="520"/>
      <c r="H13" s="521"/>
      <c r="I13" s="519"/>
      <c r="J13" s="520"/>
      <c r="K13" s="520"/>
      <c r="L13" s="520"/>
      <c r="M13" s="520"/>
      <c r="N13" s="520"/>
      <c r="O13" s="520"/>
      <c r="P13" s="520"/>
      <c r="Q13" s="520"/>
      <c r="R13" s="520"/>
      <c r="S13" s="520"/>
      <c r="T13" s="520"/>
      <c r="U13" s="520"/>
      <c r="V13" s="520"/>
      <c r="W13" s="520"/>
      <c r="X13" s="520"/>
      <c r="Y13" s="520"/>
      <c r="Z13" s="520"/>
      <c r="AA13" s="520"/>
      <c r="AB13" s="520"/>
      <c r="AC13" s="520"/>
      <c r="AD13" s="557"/>
      <c r="AE13" s="575" t="s">
        <v>79</v>
      </c>
      <c r="AF13" s="576"/>
      <c r="AG13" s="577" t="s">
        <v>80</v>
      </c>
      <c r="AH13" s="578"/>
      <c r="AI13" s="578"/>
      <c r="AJ13" s="578"/>
      <c r="AK13" s="578"/>
      <c r="AL13" s="578"/>
      <c r="AM13" s="578"/>
      <c r="AN13" s="578"/>
      <c r="AO13" s="578"/>
      <c r="AP13" s="578"/>
      <c r="AQ13" s="578"/>
      <c r="AR13" s="578"/>
      <c r="AS13" s="578"/>
      <c r="AT13" s="578"/>
      <c r="AU13" s="578"/>
      <c r="AV13" s="576"/>
      <c r="AW13" s="134"/>
      <c r="AX13" s="559"/>
      <c r="AY13" s="461"/>
      <c r="AZ13" s="461"/>
      <c r="BA13" s="518"/>
      <c r="BB13" s="517"/>
      <c r="BC13" s="518"/>
      <c r="BD13" s="517"/>
      <c r="BE13" s="518"/>
      <c r="BF13" s="162"/>
      <c r="BG13" s="162"/>
      <c r="BH13" s="162"/>
      <c r="BI13" s="162"/>
      <c r="BJ13" s="162"/>
      <c r="BK13" s="162"/>
      <c r="BL13" s="162"/>
      <c r="BM13" s="162"/>
      <c r="BN13" s="162"/>
      <c r="BO13" s="162"/>
      <c r="BP13" s="162"/>
      <c r="BQ13" s="162"/>
      <c r="BR13" s="162"/>
      <c r="BS13" s="162"/>
      <c r="BT13" s="162"/>
      <c r="BU13" s="162"/>
      <c r="BV13" s="162"/>
      <c r="BW13" s="162"/>
      <c r="BX13" s="162"/>
    </row>
    <row r="14" spans="1:77" ht="48.75" customHeight="1">
      <c r="A14" s="583" t="s">
        <v>91</v>
      </c>
      <c r="B14" s="583" t="s">
        <v>92</v>
      </c>
      <c r="C14" s="533" t="s">
        <v>93</v>
      </c>
      <c r="D14" s="533" t="s">
        <v>94</v>
      </c>
      <c r="E14" s="534" t="s">
        <v>95</v>
      </c>
      <c r="F14" s="534" t="s">
        <v>96</v>
      </c>
      <c r="G14" s="534" t="s">
        <v>97</v>
      </c>
      <c r="H14" s="534" t="s">
        <v>98</v>
      </c>
      <c r="I14" s="535" t="s">
        <v>99</v>
      </c>
      <c r="J14" s="582" t="s">
        <v>266</v>
      </c>
      <c r="K14" s="525"/>
      <c r="L14" s="525"/>
      <c r="M14" s="525"/>
      <c r="N14" s="525"/>
      <c r="O14" s="525"/>
      <c r="P14" s="525"/>
      <c r="Q14" s="525"/>
      <c r="R14" s="525"/>
      <c r="S14" s="525"/>
      <c r="T14" s="525"/>
      <c r="U14" s="525"/>
      <c r="V14" s="525"/>
      <c r="W14" s="525"/>
      <c r="X14" s="525"/>
      <c r="Y14" s="525"/>
      <c r="Z14" s="525"/>
      <c r="AA14" s="529"/>
      <c r="AB14" s="135"/>
      <c r="AC14" s="535" t="s">
        <v>1580</v>
      </c>
      <c r="AD14" s="535" t="s">
        <v>101</v>
      </c>
      <c r="AE14" s="508" t="s">
        <v>103</v>
      </c>
      <c r="AF14" s="508" t="s">
        <v>104</v>
      </c>
      <c r="AG14" s="136" t="s">
        <v>84</v>
      </c>
      <c r="AH14" s="137"/>
      <c r="AI14" s="138" t="s">
        <v>85</v>
      </c>
      <c r="AJ14" s="139"/>
      <c r="AK14" s="138" t="s">
        <v>86</v>
      </c>
      <c r="AL14" s="139"/>
      <c r="AM14" s="138" t="s">
        <v>87</v>
      </c>
      <c r="AN14" s="139"/>
      <c r="AO14" s="138" t="s">
        <v>88</v>
      </c>
      <c r="AP14" s="139"/>
      <c r="AQ14" s="138" t="s">
        <v>89</v>
      </c>
      <c r="AR14" s="139"/>
      <c r="AS14" s="524" t="s">
        <v>90</v>
      </c>
      <c r="AT14" s="525"/>
      <c r="AU14" s="525"/>
      <c r="AV14" s="529"/>
      <c r="AW14" s="139"/>
      <c r="AX14" s="523"/>
      <c r="AY14" s="520"/>
      <c r="AZ14" s="520"/>
      <c r="BA14" s="521"/>
      <c r="BB14" s="519"/>
      <c r="BC14" s="521"/>
      <c r="BD14" s="519"/>
      <c r="BE14" s="521"/>
      <c r="BF14" s="67"/>
      <c r="BG14" s="67"/>
      <c r="BH14" s="67"/>
      <c r="BI14" s="67"/>
      <c r="BJ14" s="67"/>
      <c r="BK14" s="67"/>
      <c r="BL14" s="67"/>
      <c r="BM14" s="67"/>
      <c r="BN14" s="67"/>
      <c r="BO14" s="67"/>
      <c r="BP14" s="67"/>
      <c r="BQ14" s="67"/>
      <c r="BR14" s="67"/>
      <c r="BS14" s="67"/>
      <c r="BT14" s="67"/>
      <c r="BU14" s="67"/>
      <c r="BV14" s="67"/>
      <c r="BW14" s="67"/>
      <c r="BX14" s="67"/>
    </row>
    <row r="15" spans="1:77" ht="133.5" customHeight="1">
      <c r="A15" s="502"/>
      <c r="B15" s="502"/>
      <c r="C15" s="502"/>
      <c r="D15" s="502"/>
      <c r="E15" s="502"/>
      <c r="F15" s="502"/>
      <c r="G15" s="502"/>
      <c r="H15" s="502"/>
      <c r="I15" s="502"/>
      <c r="J15" s="140" t="s">
        <v>268</v>
      </c>
      <c r="K15" s="140" t="s">
        <v>269</v>
      </c>
      <c r="L15" s="140" t="s">
        <v>270</v>
      </c>
      <c r="M15" s="140" t="s">
        <v>271</v>
      </c>
      <c r="N15" s="140" t="s">
        <v>272</v>
      </c>
      <c r="O15" s="140" t="s">
        <v>273</v>
      </c>
      <c r="P15" s="140" t="s">
        <v>274</v>
      </c>
      <c r="Q15" s="140" t="s">
        <v>275</v>
      </c>
      <c r="R15" s="140" t="s">
        <v>276</v>
      </c>
      <c r="S15" s="140" t="s">
        <v>277</v>
      </c>
      <c r="T15" s="140" t="s">
        <v>278</v>
      </c>
      <c r="U15" s="140" t="s">
        <v>279</v>
      </c>
      <c r="V15" s="140" t="s">
        <v>280</v>
      </c>
      <c r="W15" s="140" t="s">
        <v>281</v>
      </c>
      <c r="X15" s="140" t="s">
        <v>282</v>
      </c>
      <c r="Y15" s="140" t="s">
        <v>283</v>
      </c>
      <c r="Z15" s="140" t="s">
        <v>284</v>
      </c>
      <c r="AA15" s="140" t="s">
        <v>285</v>
      </c>
      <c r="AB15" s="141" t="s">
        <v>286</v>
      </c>
      <c r="AC15" s="502"/>
      <c r="AD15" s="502"/>
      <c r="AE15" s="502"/>
      <c r="AF15" s="502"/>
      <c r="AG15" s="142" t="s">
        <v>287</v>
      </c>
      <c r="AH15" s="143" t="s">
        <v>106</v>
      </c>
      <c r="AI15" s="142" t="s">
        <v>288</v>
      </c>
      <c r="AJ15" s="143" t="s">
        <v>106</v>
      </c>
      <c r="AK15" s="142" t="s">
        <v>109</v>
      </c>
      <c r="AL15" s="143" t="s">
        <v>106</v>
      </c>
      <c r="AM15" s="142" t="s">
        <v>110</v>
      </c>
      <c r="AN15" s="143" t="s">
        <v>106</v>
      </c>
      <c r="AO15" s="142" t="s">
        <v>111</v>
      </c>
      <c r="AP15" s="143" t="s">
        <v>106</v>
      </c>
      <c r="AQ15" s="142" t="s">
        <v>112</v>
      </c>
      <c r="AR15" s="143" t="s">
        <v>106</v>
      </c>
      <c r="AS15" s="142" t="s">
        <v>113</v>
      </c>
      <c r="AT15" s="142" t="s">
        <v>114</v>
      </c>
      <c r="AU15" s="142" t="s">
        <v>115</v>
      </c>
      <c r="AV15" s="142" t="s">
        <v>116</v>
      </c>
      <c r="AW15" s="142" t="s">
        <v>117</v>
      </c>
      <c r="AX15" s="142" t="s">
        <v>118</v>
      </c>
      <c r="AY15" s="145" t="s">
        <v>99</v>
      </c>
      <c r="AZ15" s="142" t="s">
        <v>100</v>
      </c>
      <c r="BA15" s="142" t="s">
        <v>119</v>
      </c>
      <c r="BB15" s="146" t="s">
        <v>120</v>
      </c>
      <c r="BC15" s="146" t="s">
        <v>96</v>
      </c>
      <c r="BD15" s="147" t="s">
        <v>120</v>
      </c>
      <c r="BE15" s="147" t="s">
        <v>96</v>
      </c>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7" ht="145.5" customHeight="1">
      <c r="A16" s="501" t="s">
        <v>28</v>
      </c>
      <c r="B16" s="590">
        <v>1</v>
      </c>
      <c r="C16" s="87" t="s">
        <v>235</v>
      </c>
      <c r="D16" s="87" t="s">
        <v>1581</v>
      </c>
      <c r="E16" s="501" t="s">
        <v>1582</v>
      </c>
      <c r="F16" s="501" t="s">
        <v>1583</v>
      </c>
      <c r="G16" s="99" t="s">
        <v>1584</v>
      </c>
      <c r="H16" s="501" t="s">
        <v>321</v>
      </c>
      <c r="I16" s="507" t="s">
        <v>141</v>
      </c>
      <c r="J16" s="84" t="s">
        <v>238</v>
      </c>
      <c r="K16" s="84" t="s">
        <v>238</v>
      </c>
      <c r="L16" s="84" t="s">
        <v>140</v>
      </c>
      <c r="M16" s="84" t="s">
        <v>140</v>
      </c>
      <c r="N16" s="84" t="s">
        <v>238</v>
      </c>
      <c r="O16" s="84" t="s">
        <v>238</v>
      </c>
      <c r="P16" s="84" t="s">
        <v>140</v>
      </c>
      <c r="Q16" s="84" t="s">
        <v>238</v>
      </c>
      <c r="R16" s="84" t="s">
        <v>238</v>
      </c>
      <c r="S16" s="84" t="s">
        <v>238</v>
      </c>
      <c r="T16" s="84" t="s">
        <v>238</v>
      </c>
      <c r="U16" s="84" t="s">
        <v>238</v>
      </c>
      <c r="V16" s="84" t="s">
        <v>238</v>
      </c>
      <c r="W16" s="84" t="s">
        <v>238</v>
      </c>
      <c r="X16" s="84" t="s">
        <v>140</v>
      </c>
      <c r="Y16" s="84" t="s">
        <v>140</v>
      </c>
      <c r="Z16" s="84" t="s">
        <v>140</v>
      </c>
      <c r="AA16" s="84" t="s">
        <v>140</v>
      </c>
      <c r="AB16" s="84">
        <v>11</v>
      </c>
      <c r="AC16" s="507" t="s">
        <v>232</v>
      </c>
      <c r="AD16" s="501" t="s">
        <v>128</v>
      </c>
      <c r="AE16" s="98" t="s">
        <v>1585</v>
      </c>
      <c r="AF16" s="87" t="s">
        <v>131</v>
      </c>
      <c r="AG16" s="98" t="s">
        <v>1586</v>
      </c>
      <c r="AH16" s="87">
        <v>30</v>
      </c>
      <c r="AI16" s="98" t="s">
        <v>1587</v>
      </c>
      <c r="AJ16" s="87">
        <v>15</v>
      </c>
      <c r="AK16" s="86" t="s">
        <v>1588</v>
      </c>
      <c r="AL16" s="87">
        <v>15</v>
      </c>
      <c r="AM16" s="98" t="s">
        <v>1589</v>
      </c>
      <c r="AN16" s="87">
        <v>15</v>
      </c>
      <c r="AO16" s="86" t="s">
        <v>1590</v>
      </c>
      <c r="AP16" s="87">
        <v>15</v>
      </c>
      <c r="AQ16" s="98" t="s">
        <v>1591</v>
      </c>
      <c r="AR16" s="87">
        <v>10</v>
      </c>
      <c r="AS16" s="87">
        <f t="shared" ref="AS16:AS17" si="0">AH16+AJ16+AL16+AN16+AP16+AR16</f>
        <v>100</v>
      </c>
      <c r="AT16" s="87" t="s">
        <v>138</v>
      </c>
      <c r="AU16" s="86" t="s">
        <v>139</v>
      </c>
      <c r="AV16" s="87" t="s">
        <v>138</v>
      </c>
      <c r="AW16" s="258" t="s">
        <v>140</v>
      </c>
      <c r="AX16" s="507" t="s">
        <v>138</v>
      </c>
      <c r="AY16" s="507" t="s">
        <v>141</v>
      </c>
      <c r="AZ16" s="507" t="s">
        <v>232</v>
      </c>
      <c r="BA16" s="501" t="s">
        <v>128</v>
      </c>
      <c r="BB16" s="87">
        <v>1</v>
      </c>
      <c r="BC16" s="166" t="s">
        <v>1592</v>
      </c>
      <c r="BD16" s="87">
        <v>1</v>
      </c>
      <c r="BE16" s="409" t="s">
        <v>1593</v>
      </c>
      <c r="BF16" s="58"/>
      <c r="BG16" s="58"/>
      <c r="BH16" s="58"/>
      <c r="BI16" s="58"/>
      <c r="BJ16" s="58"/>
      <c r="BK16" s="58"/>
      <c r="BL16" s="58"/>
      <c r="BM16" s="58"/>
      <c r="BN16" s="58"/>
      <c r="BO16" s="58"/>
      <c r="BP16" s="58"/>
      <c r="BQ16" s="58"/>
      <c r="BR16" s="58"/>
      <c r="BS16" s="58"/>
      <c r="BT16" s="58"/>
      <c r="BU16" s="58"/>
      <c r="BV16" s="58"/>
      <c r="BW16" s="58"/>
      <c r="BX16" s="58"/>
      <c r="BY16" s="58"/>
    </row>
    <row r="17" spans="1:77" ht="183" customHeight="1">
      <c r="A17" s="506"/>
      <c r="B17" s="461"/>
      <c r="C17" s="87" t="s">
        <v>229</v>
      </c>
      <c r="D17" s="87" t="s">
        <v>1594</v>
      </c>
      <c r="E17" s="506"/>
      <c r="F17" s="506"/>
      <c r="G17" s="99" t="s">
        <v>1595</v>
      </c>
      <c r="H17" s="506"/>
      <c r="I17" s="506"/>
      <c r="J17" s="84"/>
      <c r="K17" s="84"/>
      <c r="L17" s="84"/>
      <c r="M17" s="84"/>
      <c r="N17" s="84"/>
      <c r="O17" s="84"/>
      <c r="P17" s="84"/>
      <c r="Q17" s="84"/>
      <c r="R17" s="84"/>
      <c r="S17" s="84"/>
      <c r="T17" s="84"/>
      <c r="U17" s="84"/>
      <c r="V17" s="84"/>
      <c r="W17" s="84"/>
      <c r="X17" s="84"/>
      <c r="Y17" s="84"/>
      <c r="Z17" s="84"/>
      <c r="AA17" s="84"/>
      <c r="AB17" s="84"/>
      <c r="AC17" s="506"/>
      <c r="AD17" s="506"/>
      <c r="AE17" s="86" t="s">
        <v>1596</v>
      </c>
      <c r="AF17" s="87" t="s">
        <v>131</v>
      </c>
      <c r="AG17" s="86" t="s">
        <v>1597</v>
      </c>
      <c r="AH17" s="87">
        <v>30</v>
      </c>
      <c r="AI17" s="86" t="s">
        <v>1598</v>
      </c>
      <c r="AJ17" s="87">
        <v>15</v>
      </c>
      <c r="AK17" s="86" t="s">
        <v>1599</v>
      </c>
      <c r="AL17" s="87">
        <v>15</v>
      </c>
      <c r="AM17" s="86" t="s">
        <v>1600</v>
      </c>
      <c r="AN17" s="87">
        <v>15</v>
      </c>
      <c r="AO17" s="86" t="s">
        <v>1601</v>
      </c>
      <c r="AP17" s="87">
        <v>15</v>
      </c>
      <c r="AQ17" s="86" t="s">
        <v>1602</v>
      </c>
      <c r="AR17" s="87">
        <v>10</v>
      </c>
      <c r="AS17" s="87">
        <f t="shared" si="0"/>
        <v>100</v>
      </c>
      <c r="AT17" s="87" t="s">
        <v>138</v>
      </c>
      <c r="AU17" s="86" t="s">
        <v>139</v>
      </c>
      <c r="AV17" s="87" t="s">
        <v>138</v>
      </c>
      <c r="AW17" s="258" t="s">
        <v>140</v>
      </c>
      <c r="AX17" s="506"/>
      <c r="AY17" s="506"/>
      <c r="AZ17" s="506"/>
      <c r="BA17" s="506"/>
      <c r="BB17" s="87">
        <v>2</v>
      </c>
      <c r="BC17" s="150" t="s">
        <v>1603</v>
      </c>
      <c r="BD17" s="87">
        <v>2</v>
      </c>
      <c r="BE17" s="409" t="s">
        <v>1604</v>
      </c>
      <c r="BF17" s="58"/>
      <c r="BG17" s="58"/>
      <c r="BH17" s="58"/>
      <c r="BI17" s="58"/>
      <c r="BJ17" s="58"/>
      <c r="BK17" s="58"/>
      <c r="BL17" s="58"/>
      <c r="BM17" s="58"/>
      <c r="BN17" s="58"/>
      <c r="BO17" s="58"/>
      <c r="BP17" s="58"/>
      <c r="BQ17" s="58"/>
      <c r="BR17" s="58"/>
      <c r="BS17" s="58"/>
      <c r="BT17" s="58"/>
      <c r="BU17" s="58"/>
      <c r="BV17" s="58"/>
      <c r="BW17" s="58"/>
      <c r="BX17" s="58"/>
      <c r="BY17" s="58"/>
    </row>
    <row r="18" spans="1:77" ht="88.5" customHeight="1">
      <c r="A18" s="506"/>
      <c r="B18" s="461"/>
      <c r="C18" s="87" t="s">
        <v>245</v>
      </c>
      <c r="D18" s="87" t="s">
        <v>1605</v>
      </c>
      <c r="E18" s="506"/>
      <c r="F18" s="506"/>
      <c r="G18" s="99" t="s">
        <v>1606</v>
      </c>
      <c r="H18" s="506"/>
      <c r="I18" s="506"/>
      <c r="J18" s="84"/>
      <c r="K18" s="84"/>
      <c r="L18" s="84"/>
      <c r="M18" s="84"/>
      <c r="N18" s="84"/>
      <c r="O18" s="84"/>
      <c r="P18" s="84"/>
      <c r="Q18" s="84"/>
      <c r="R18" s="84"/>
      <c r="S18" s="84"/>
      <c r="T18" s="84"/>
      <c r="U18" s="84"/>
      <c r="V18" s="84"/>
      <c r="W18" s="84"/>
      <c r="X18" s="84"/>
      <c r="Y18" s="84"/>
      <c r="Z18" s="84"/>
      <c r="AA18" s="84"/>
      <c r="AB18" s="84"/>
      <c r="AC18" s="506"/>
      <c r="AD18" s="506"/>
      <c r="AE18" s="251"/>
      <c r="AF18" s="87"/>
      <c r="AG18" s="86"/>
      <c r="AH18" s="87"/>
      <c r="AI18" s="87"/>
      <c r="AJ18" s="87"/>
      <c r="AK18" s="87"/>
      <c r="AL18" s="87"/>
      <c r="AM18" s="87"/>
      <c r="AN18" s="87"/>
      <c r="AO18" s="87"/>
      <c r="AP18" s="87"/>
      <c r="AQ18" s="87"/>
      <c r="AR18" s="87"/>
      <c r="AS18" s="87"/>
      <c r="AT18" s="87"/>
      <c r="AU18" s="86"/>
      <c r="AV18" s="87"/>
      <c r="AW18" s="258"/>
      <c r="AX18" s="506"/>
      <c r="AY18" s="506"/>
      <c r="AZ18" s="506"/>
      <c r="BA18" s="506"/>
      <c r="BB18" s="87">
        <v>3</v>
      </c>
      <c r="BC18" s="409" t="s">
        <v>1845</v>
      </c>
      <c r="BD18" s="87">
        <v>3</v>
      </c>
      <c r="BE18" s="409" t="s">
        <v>1943</v>
      </c>
      <c r="BF18" s="58"/>
      <c r="BG18" s="58"/>
      <c r="BH18" s="58"/>
      <c r="BI18" s="58"/>
      <c r="BJ18" s="58"/>
      <c r="BK18" s="58"/>
      <c r="BL18" s="58"/>
      <c r="BM18" s="58"/>
      <c r="BN18" s="58"/>
      <c r="BO18" s="58"/>
      <c r="BP18" s="58"/>
      <c r="BQ18" s="58"/>
      <c r="BR18" s="58"/>
      <c r="BS18" s="58"/>
      <c r="BT18" s="58"/>
      <c r="BU18" s="58"/>
      <c r="BV18" s="58"/>
      <c r="BW18" s="58"/>
      <c r="BX18" s="58"/>
      <c r="BY18" s="58"/>
    </row>
    <row r="19" spans="1:77" ht="45" customHeight="1">
      <c r="A19" s="502"/>
      <c r="B19" s="461"/>
      <c r="C19" s="87"/>
      <c r="D19" s="251"/>
      <c r="E19" s="502"/>
      <c r="F19" s="502"/>
      <c r="G19" s="87"/>
      <c r="H19" s="502"/>
      <c r="I19" s="502"/>
      <c r="J19" s="84"/>
      <c r="K19" s="84"/>
      <c r="L19" s="84"/>
      <c r="M19" s="84"/>
      <c r="N19" s="84"/>
      <c r="O19" s="84"/>
      <c r="P19" s="84"/>
      <c r="Q19" s="84"/>
      <c r="R19" s="84"/>
      <c r="S19" s="84"/>
      <c r="T19" s="84"/>
      <c r="U19" s="84"/>
      <c r="V19" s="84"/>
      <c r="W19" s="84"/>
      <c r="X19" s="84"/>
      <c r="Y19" s="84"/>
      <c r="Z19" s="84"/>
      <c r="AA19" s="84"/>
      <c r="AB19" s="84">
        <f>COUNTIF(J19:AA19,"Si")</f>
        <v>0</v>
      </c>
      <c r="AC19" s="506"/>
      <c r="AD19" s="502"/>
      <c r="AE19" s="87"/>
      <c r="AF19" s="87"/>
      <c r="AG19" s="87"/>
      <c r="AH19" s="87"/>
      <c r="AI19" s="87"/>
      <c r="AJ19" s="87"/>
      <c r="AK19" s="87"/>
      <c r="AL19" s="87"/>
      <c r="AM19" s="87"/>
      <c r="AN19" s="87"/>
      <c r="AO19" s="87"/>
      <c r="AP19" s="87"/>
      <c r="AQ19" s="87"/>
      <c r="AR19" s="87"/>
      <c r="AS19" s="87"/>
      <c r="AT19" s="87"/>
      <c r="AU19" s="86"/>
      <c r="AV19" s="87"/>
      <c r="AW19" s="258"/>
      <c r="AX19" s="502"/>
      <c r="AY19" s="502"/>
      <c r="AZ19" s="506"/>
      <c r="BA19" s="502"/>
      <c r="BB19" s="85"/>
      <c r="BC19" s="85"/>
      <c r="BD19" s="85"/>
      <c r="BE19" s="85"/>
      <c r="BF19" s="58"/>
      <c r="BG19" s="58"/>
      <c r="BH19" s="58"/>
      <c r="BI19" s="58"/>
      <c r="BJ19" s="58"/>
      <c r="BK19" s="58"/>
      <c r="BL19" s="58"/>
      <c r="BM19" s="58"/>
      <c r="BN19" s="58"/>
      <c r="BO19" s="58"/>
      <c r="BP19" s="58"/>
      <c r="BQ19" s="58"/>
      <c r="BR19" s="58"/>
      <c r="BS19" s="58"/>
      <c r="BT19" s="58"/>
      <c r="BU19" s="58"/>
      <c r="BV19" s="58"/>
      <c r="BW19" s="58"/>
      <c r="BX19" s="58"/>
      <c r="BY19" s="58"/>
    </row>
    <row r="20" spans="1:77">
      <c r="A20" s="188"/>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8"/>
      <c r="BA20" s="188"/>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row>
    <row r="21" spans="1:77"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311"/>
      <c r="BD21" s="2"/>
      <c r="BE21" s="2"/>
      <c r="BF21" s="2"/>
      <c r="BG21" s="2"/>
      <c r="BH21" s="2"/>
      <c r="BI21" s="2"/>
      <c r="BJ21" s="2"/>
      <c r="BK21" s="2"/>
      <c r="BL21" s="2"/>
      <c r="BM21" s="2"/>
      <c r="BN21" s="2"/>
      <c r="BO21" s="2"/>
      <c r="BP21" s="2"/>
      <c r="BQ21" s="2"/>
      <c r="BR21" s="2"/>
      <c r="BS21" s="2"/>
      <c r="BT21" s="2"/>
      <c r="BU21" s="2"/>
      <c r="BV21" s="2"/>
      <c r="BW21" s="2"/>
      <c r="BX21" s="2"/>
      <c r="BY21" s="2"/>
    </row>
    <row r="22" spans="1:77"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7"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row>
    <row r="24" spans="1:77"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row>
    <row r="25" spans="1:77"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row>
    <row r="26" spans="1:77"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row>
    <row r="27" spans="1:7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row>
    <row r="28" spans="1:77"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row>
    <row r="29" spans="1:77"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row>
    <row r="30" spans="1:77"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row>
    <row r="31" spans="1:77"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row>
    <row r="32" spans="1:77"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row>
    <row r="33" spans="1:77"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row>
    <row r="34" spans="1:77"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row>
    <row r="35" spans="1:77"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row>
    <row r="36" spans="1:77"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row>
    <row r="37" spans="1:7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row>
    <row r="38" spans="1:77"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row>
    <row r="39" spans="1:77"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row>
    <row r="40" spans="1:77"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row>
    <row r="41" spans="1:77"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row>
    <row r="42" spans="1:77"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row>
    <row r="43" spans="1:77"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row>
    <row r="44" spans="1:77"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row>
    <row r="45" spans="1:77"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row>
    <row r="46" spans="1:77"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row>
    <row r="47" spans="1:7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row>
    <row r="48" spans="1:77"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row>
    <row r="49" spans="1:77"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row>
    <row r="50" spans="1:77"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row>
    <row r="51" spans="1:77"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row>
    <row r="52" spans="1:77"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row>
    <row r="53" spans="1:77"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row>
    <row r="54" spans="1:77"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row>
    <row r="55" spans="1:77"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row>
    <row r="56" spans="1:77"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row>
    <row r="57" spans="1:7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row>
    <row r="58" spans="1:77"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row>
    <row r="59" spans="1:77"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row>
    <row r="60" spans="1:77"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row>
    <row r="61" spans="1:77"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row>
    <row r="62" spans="1:77"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row>
    <row r="63" spans="1:77"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row>
    <row r="64" spans="1:77"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row>
    <row r="65" spans="1:77"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row>
    <row r="66" spans="1:77"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row>
    <row r="67" spans="1:7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row>
    <row r="68" spans="1:77"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row>
    <row r="69" spans="1:77"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row>
    <row r="70" spans="1:77"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row>
    <row r="71" spans="1:77"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row>
    <row r="72" spans="1:77"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row>
    <row r="73" spans="1:77"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row>
    <row r="74" spans="1:77"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row>
    <row r="75" spans="1:77"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row>
    <row r="76" spans="1:77"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row>
    <row r="77" spans="1: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row>
    <row r="78" spans="1:77"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row>
    <row r="79" spans="1:77"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row>
    <row r="80" spans="1:77"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row>
    <row r="81" spans="1:77"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row>
    <row r="82" spans="1:77"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row>
    <row r="83" spans="1:77"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row>
    <row r="84" spans="1:77"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row>
    <row r="85" spans="1:77"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row>
    <row r="86" spans="1:77"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row>
    <row r="87" spans="1:7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row>
    <row r="88" spans="1:77"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row>
    <row r="89" spans="1:77"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row>
    <row r="90" spans="1:77"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row>
    <row r="91" spans="1:77"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row>
    <row r="92" spans="1:77"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row>
    <row r="93" spans="1:77"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row>
    <row r="94" spans="1:77"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row>
    <row r="95" spans="1:77"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row>
    <row r="96" spans="1:77"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row>
    <row r="97" spans="1:7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row>
    <row r="98" spans="1:77"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row>
    <row r="99" spans="1:77"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row>
    <row r="100" spans="1:77" ht="15.75" hidden="1" customHeight="1">
      <c r="A100" s="2"/>
      <c r="B100" s="2"/>
      <c r="C100" s="172" t="s">
        <v>5</v>
      </c>
      <c r="D100" s="2"/>
      <c r="E100" s="173" t="s">
        <v>218</v>
      </c>
      <c r="F100" s="174"/>
      <c r="G100" s="175" t="s">
        <v>219</v>
      </c>
      <c r="H100" s="2"/>
      <c r="I100" s="173" t="s">
        <v>220</v>
      </c>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row>
    <row r="101" spans="1:77" ht="15.75" hidden="1" customHeight="1">
      <c r="A101" s="2"/>
      <c r="B101" s="2"/>
      <c r="C101" s="176" t="s">
        <v>17</v>
      </c>
      <c r="D101" s="2"/>
      <c r="E101" s="65" t="s">
        <v>193</v>
      </c>
      <c r="F101" s="2"/>
      <c r="G101" s="65" t="s">
        <v>221</v>
      </c>
      <c r="H101" s="2"/>
      <c r="I101" s="65" t="s">
        <v>222</v>
      </c>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row>
    <row r="102" spans="1:77" ht="15.75" hidden="1" customHeight="1">
      <c r="A102" s="2"/>
      <c r="B102" s="2"/>
      <c r="C102" s="176" t="s">
        <v>18</v>
      </c>
      <c r="D102" s="2"/>
      <c r="E102" s="65" t="s">
        <v>162</v>
      </c>
      <c r="F102" s="2"/>
      <c r="G102" s="65" t="s">
        <v>199</v>
      </c>
      <c r="H102" s="2"/>
      <c r="I102" s="65" t="s">
        <v>128</v>
      </c>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row>
    <row r="103" spans="1:77" ht="15.75" hidden="1" customHeight="1">
      <c r="A103" s="2"/>
      <c r="B103" s="2"/>
      <c r="C103" s="176" t="s">
        <v>19</v>
      </c>
      <c r="D103" s="2"/>
      <c r="E103" s="65" t="s">
        <v>223</v>
      </c>
      <c r="F103" s="2"/>
      <c r="G103" s="65" t="s">
        <v>126</v>
      </c>
      <c r="H103" s="2"/>
      <c r="I103" s="65" t="s">
        <v>224</v>
      </c>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row>
    <row r="104" spans="1:77" ht="15.75" hidden="1" customHeight="1">
      <c r="A104" s="2"/>
      <c r="B104" s="2"/>
      <c r="C104" s="176" t="s">
        <v>20</v>
      </c>
      <c r="D104" s="2"/>
      <c r="E104" s="65" t="s">
        <v>225</v>
      </c>
      <c r="F104" s="2"/>
      <c r="G104" s="65" t="s">
        <v>226</v>
      </c>
      <c r="H104" s="2"/>
      <c r="I104" s="65" t="s">
        <v>143</v>
      </c>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row>
    <row r="105" spans="1:77" ht="15.75" hidden="1" customHeight="1">
      <c r="A105" s="2"/>
      <c r="B105" s="2"/>
      <c r="C105" s="176" t="s">
        <v>21</v>
      </c>
      <c r="D105" s="2"/>
      <c r="E105" s="65" t="s">
        <v>227</v>
      </c>
      <c r="F105" s="2"/>
      <c r="G105" s="177" t="s">
        <v>141</v>
      </c>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row>
    <row r="106" spans="1:77" ht="15.75" hidden="1" customHeight="1">
      <c r="A106" s="2"/>
      <c r="B106" s="2"/>
      <c r="C106" s="176" t="s">
        <v>22</v>
      </c>
      <c r="D106" s="2"/>
      <c r="E106" s="65" t="s">
        <v>228</v>
      </c>
      <c r="F106" s="2"/>
      <c r="G106" s="2"/>
      <c r="H106" s="2"/>
      <c r="I106" s="173" t="s">
        <v>104</v>
      </c>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row>
    <row r="107" spans="1:77" ht="15.75" hidden="1" customHeight="1">
      <c r="A107" s="2"/>
      <c r="B107" s="2"/>
      <c r="C107" s="176" t="s">
        <v>23</v>
      </c>
      <c r="D107" s="2"/>
      <c r="E107" s="65" t="s">
        <v>229</v>
      </c>
      <c r="F107" s="2"/>
      <c r="G107" s="175" t="s">
        <v>230</v>
      </c>
      <c r="H107" s="2"/>
      <c r="I107" s="65" t="s">
        <v>158</v>
      </c>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row>
    <row r="108" spans="1:77" ht="15.75" hidden="1" customHeight="1">
      <c r="A108" s="2"/>
      <c r="B108" s="2"/>
      <c r="C108" s="176" t="s">
        <v>344</v>
      </c>
      <c r="D108" s="2"/>
      <c r="E108" s="65" t="s">
        <v>121</v>
      </c>
      <c r="F108" s="2"/>
      <c r="G108" s="65" t="s">
        <v>231</v>
      </c>
      <c r="H108" s="2"/>
      <c r="I108" s="65" t="s">
        <v>131</v>
      </c>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row>
    <row r="109" spans="1:77" ht="15.75" hidden="1" customHeight="1">
      <c r="A109" s="2"/>
      <c r="B109" s="2"/>
      <c r="C109" s="176" t="s">
        <v>26</v>
      </c>
      <c r="D109" s="2"/>
      <c r="E109" s="65" t="s">
        <v>146</v>
      </c>
      <c r="F109" s="2"/>
      <c r="G109" s="65" t="s">
        <v>232</v>
      </c>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row>
    <row r="110" spans="1:77" ht="15.75" hidden="1" customHeight="1">
      <c r="A110" s="2"/>
      <c r="B110" s="2"/>
      <c r="C110" s="176" t="s">
        <v>27</v>
      </c>
      <c r="D110" s="2"/>
      <c r="E110" s="65" t="s">
        <v>233</v>
      </c>
      <c r="F110" s="2"/>
      <c r="G110" s="65" t="s">
        <v>127</v>
      </c>
      <c r="H110" s="2"/>
      <c r="I110" s="178" t="s">
        <v>234</v>
      </c>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row>
    <row r="111" spans="1:77" ht="15.75" hidden="1" customHeight="1">
      <c r="A111" s="2"/>
      <c r="B111" s="2"/>
      <c r="C111" s="176" t="s">
        <v>25</v>
      </c>
      <c r="D111" s="2"/>
      <c r="E111" s="65" t="s">
        <v>235</v>
      </c>
      <c r="F111" s="2"/>
      <c r="G111" s="65" t="s">
        <v>200</v>
      </c>
      <c r="H111" s="2"/>
      <c r="I111" s="179">
        <v>15</v>
      </c>
      <c r="J111" s="180">
        <v>30</v>
      </c>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row>
    <row r="112" spans="1:77" ht="15.75" hidden="1" customHeight="1">
      <c r="A112" s="2"/>
      <c r="B112" s="2"/>
      <c r="C112" s="176" t="s">
        <v>28</v>
      </c>
      <c r="D112" s="2"/>
      <c r="E112" s="65" t="s">
        <v>236</v>
      </c>
      <c r="F112" s="2"/>
      <c r="G112" s="65" t="s">
        <v>142</v>
      </c>
      <c r="H112" s="2"/>
      <c r="I112" s="179">
        <v>0</v>
      </c>
      <c r="J112" s="180">
        <v>0</v>
      </c>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row>
    <row r="113" spans="1:77" ht="15.75" hidden="1" customHeight="1">
      <c r="A113" s="2"/>
      <c r="B113" s="2"/>
      <c r="C113" s="176" t="s">
        <v>29</v>
      </c>
      <c r="D113" s="2"/>
      <c r="E113" s="65" t="s">
        <v>237</v>
      </c>
      <c r="F113" s="2"/>
      <c r="G113" s="65" t="s">
        <v>238</v>
      </c>
      <c r="H113" s="2"/>
      <c r="I113" s="181">
        <v>10</v>
      </c>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row>
    <row r="114" spans="1:77" ht="15.75" hidden="1" customHeight="1">
      <c r="A114" s="2"/>
      <c r="B114" s="2"/>
      <c r="C114" s="176" t="s">
        <v>30</v>
      </c>
      <c r="D114" s="2"/>
      <c r="E114" s="65" t="s">
        <v>239</v>
      </c>
      <c r="F114" s="2"/>
      <c r="G114" s="65" t="s">
        <v>140</v>
      </c>
      <c r="H114" s="2"/>
      <c r="I114" s="182">
        <v>5</v>
      </c>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row>
    <row r="115" spans="1:77" ht="15.75" hidden="1" customHeight="1">
      <c r="A115" s="2"/>
      <c r="B115" s="2"/>
      <c r="C115" s="2"/>
      <c r="D115" s="2"/>
      <c r="E115" s="65" t="s">
        <v>240</v>
      </c>
      <c r="F115" s="2"/>
      <c r="G115" s="65" t="s">
        <v>241</v>
      </c>
      <c r="H115" s="2"/>
      <c r="I115" s="181">
        <v>0</v>
      </c>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row>
    <row r="116" spans="1:77" ht="15.75" hidden="1" customHeight="1">
      <c r="A116" s="2"/>
      <c r="B116" s="2"/>
      <c r="C116" s="172" t="s">
        <v>242</v>
      </c>
      <c r="D116" s="2"/>
      <c r="E116" s="65" t="s">
        <v>243</v>
      </c>
      <c r="F116" s="2"/>
      <c r="G116" s="65" t="s">
        <v>244</v>
      </c>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row>
    <row r="117" spans="1:77" ht="15.75" hidden="1" customHeight="1">
      <c r="A117" s="2"/>
      <c r="B117" s="2"/>
      <c r="C117" s="176" t="s">
        <v>15</v>
      </c>
      <c r="D117" s="2"/>
      <c r="E117" s="65" t="s">
        <v>245</v>
      </c>
      <c r="F117" s="2"/>
      <c r="G117" s="65" t="s">
        <v>246</v>
      </c>
      <c r="H117" s="2"/>
      <c r="I117" s="175" t="s">
        <v>247</v>
      </c>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row>
    <row r="118" spans="1:77" ht="15.75" hidden="1" customHeight="1">
      <c r="A118" s="2"/>
      <c r="B118" s="2"/>
      <c r="C118" s="59"/>
      <c r="D118" s="2"/>
      <c r="E118" s="65" t="s">
        <v>210</v>
      </c>
      <c r="F118" s="2"/>
      <c r="G118" s="2"/>
      <c r="H118" s="2"/>
      <c r="I118" s="65" t="s">
        <v>139</v>
      </c>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row>
    <row r="119" spans="1:77" ht="15.75" hidden="1" customHeight="1">
      <c r="A119" s="2"/>
      <c r="B119" s="2"/>
      <c r="C119" s="59"/>
      <c r="D119" s="2"/>
      <c r="E119" s="2"/>
      <c r="F119" s="2"/>
      <c r="G119" s="2"/>
      <c r="H119" s="2"/>
      <c r="I119" s="65" t="s">
        <v>249</v>
      </c>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row>
    <row r="120" spans="1:77" ht="15.75" hidden="1" customHeight="1">
      <c r="A120" s="2"/>
      <c r="B120" s="2"/>
      <c r="C120" s="59"/>
      <c r="D120" s="2"/>
      <c r="E120" s="178" t="s">
        <v>251</v>
      </c>
      <c r="F120" s="2"/>
      <c r="G120" s="175" t="s">
        <v>116</v>
      </c>
      <c r="H120" s="2"/>
      <c r="I120" s="65" t="s">
        <v>252</v>
      </c>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row>
    <row r="121" spans="1:77" ht="15.75" hidden="1" customHeight="1">
      <c r="A121" s="2"/>
      <c r="B121" s="2"/>
      <c r="C121" s="59"/>
      <c r="D121" s="2"/>
      <c r="E121" s="183" t="s">
        <v>201</v>
      </c>
      <c r="F121" s="2"/>
      <c r="G121" s="65" t="s">
        <v>138</v>
      </c>
      <c r="H121" s="2"/>
      <c r="I121" s="184"/>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row>
    <row r="122" spans="1:77" ht="15.75" hidden="1" customHeight="1">
      <c r="A122" s="2"/>
      <c r="B122" s="2"/>
      <c r="C122" s="59"/>
      <c r="D122" s="2"/>
      <c r="E122" s="183" t="s">
        <v>129</v>
      </c>
      <c r="F122" s="2"/>
      <c r="G122" s="65" t="s">
        <v>253</v>
      </c>
      <c r="H122" s="174"/>
      <c r="I122" s="185" t="s">
        <v>254</v>
      </c>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row>
    <row r="123" spans="1:77" ht="15.75" hidden="1" customHeight="1">
      <c r="A123" s="2"/>
      <c r="B123" s="2"/>
      <c r="C123" s="59"/>
      <c r="D123" s="2"/>
      <c r="E123" s="183" t="s">
        <v>256</v>
      </c>
      <c r="F123" s="2"/>
      <c r="G123" s="65" t="s">
        <v>257</v>
      </c>
      <c r="H123" s="174"/>
      <c r="I123" s="186" t="s">
        <v>238</v>
      </c>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row>
    <row r="124" spans="1:77" ht="15.75" hidden="1" customHeight="1">
      <c r="A124" s="2"/>
      <c r="B124" s="2"/>
      <c r="C124" s="59"/>
      <c r="D124" s="2"/>
      <c r="E124" s="2"/>
      <c r="F124" s="2"/>
      <c r="G124" s="2"/>
      <c r="H124" s="174"/>
      <c r="I124" s="65" t="s">
        <v>140</v>
      </c>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row>
    <row r="125" spans="1:77" ht="15.75" customHeight="1">
      <c r="A125" s="2"/>
      <c r="B125" s="2"/>
      <c r="C125" s="59"/>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row>
    <row r="126" spans="1:77" ht="15.75" customHeight="1">
      <c r="A126" s="2"/>
      <c r="B126" s="2"/>
      <c r="C126" s="59"/>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row>
    <row r="127" spans="1:77" ht="15.75" customHeight="1">
      <c r="A127" s="2"/>
      <c r="B127" s="2"/>
      <c r="C127" s="59"/>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row>
    <row r="128" spans="1:77" ht="15.75" customHeight="1">
      <c r="A128" s="2"/>
      <c r="B128" s="2"/>
      <c r="C128" s="59"/>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row>
    <row r="129" spans="1:77" ht="15.75" customHeight="1">
      <c r="A129" s="2"/>
      <c r="B129" s="2"/>
      <c r="C129" s="59"/>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row>
    <row r="130" spans="1:77"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row>
    <row r="131" spans="1:77"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row>
    <row r="132" spans="1:77"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row>
    <row r="133" spans="1:77"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row>
    <row r="134" spans="1:77"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row>
    <row r="135" spans="1:77"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row>
    <row r="136" spans="1:77"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row>
    <row r="137" spans="1:7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row>
    <row r="138" spans="1:77"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row>
    <row r="139" spans="1:77"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row>
    <row r="140" spans="1:77"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row>
    <row r="141" spans="1:77"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row>
    <row r="142" spans="1:77"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row>
    <row r="143" spans="1:77"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row>
    <row r="144" spans="1:77"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row>
    <row r="145" spans="1:77"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row>
    <row r="146" spans="1:77"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row>
    <row r="147" spans="1:7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row>
    <row r="148" spans="1:77"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row>
    <row r="149" spans="1:77"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row>
    <row r="150" spans="1:77" ht="15.75" customHeight="1">
      <c r="A150" s="2"/>
      <c r="B150" s="2"/>
      <c r="C150" s="2"/>
      <c r="D150" s="2"/>
      <c r="E150" s="126"/>
      <c r="F150" s="127"/>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row>
    <row r="151" spans="1:77" ht="15.75" customHeight="1">
      <c r="A151" s="2"/>
      <c r="B151" s="2"/>
      <c r="C151" s="2"/>
      <c r="D151" s="2"/>
      <c r="E151" s="126"/>
      <c r="F151" s="127"/>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row>
    <row r="152" spans="1:77" ht="15.75" customHeight="1">
      <c r="A152" s="2"/>
      <c r="B152" s="2"/>
      <c r="C152" s="2"/>
      <c r="D152" s="2"/>
      <c r="E152" s="126"/>
      <c r="F152" s="127"/>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row>
    <row r="153" spans="1:77" ht="15.75" customHeight="1">
      <c r="A153" s="2"/>
      <c r="B153" s="2"/>
      <c r="C153" s="2"/>
      <c r="D153" s="2"/>
      <c r="E153" s="126"/>
      <c r="F153" s="127"/>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row>
    <row r="154" spans="1:77"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row>
    <row r="155" spans="1:77"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row>
    <row r="156" spans="1:77"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row>
    <row r="157" spans="1:7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row>
    <row r="158" spans="1:77"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row>
    <row r="159" spans="1:77"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row>
    <row r="160" spans="1:77"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row>
    <row r="161" spans="1:77"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row>
    <row r="162" spans="1:77"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row>
    <row r="163" spans="1:77"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row>
    <row r="164" spans="1:77"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row>
    <row r="165" spans="1:77"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row>
    <row r="166" spans="1:77"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row>
    <row r="167" spans="1:7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row>
    <row r="168" spans="1:77"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row>
    <row r="169" spans="1:77"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row>
    <row r="170" spans="1:77"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row>
    <row r="171" spans="1:77"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row>
    <row r="172" spans="1:77"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row>
    <row r="173" spans="1:77"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row>
    <row r="174" spans="1:77"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row>
    <row r="175" spans="1:77"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row>
    <row r="176" spans="1:77"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row>
    <row r="177" spans="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row>
    <row r="178" spans="1:77"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row>
    <row r="179" spans="1:77"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row>
    <row r="180" spans="1:77"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row>
    <row r="181" spans="1:77"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row>
    <row r="182" spans="1:77"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row>
    <row r="183" spans="1:77"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row>
    <row r="184" spans="1:77"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row>
    <row r="185" spans="1:77"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row>
    <row r="186" spans="1:77"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row>
    <row r="187" spans="1:7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row>
    <row r="188" spans="1:77"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row>
    <row r="189" spans="1:77"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row>
    <row r="190" spans="1:77"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row>
    <row r="191" spans="1:77"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row>
    <row r="192" spans="1:77"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row>
    <row r="193" spans="1:77"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row>
    <row r="194" spans="1:77"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row>
    <row r="195" spans="1:77"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row>
    <row r="196" spans="1:77"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row>
    <row r="197" spans="1:7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row>
    <row r="198" spans="1:77"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row>
    <row r="199" spans="1:77"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row>
    <row r="200" spans="1:77"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row>
    <row r="201" spans="1:77"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row>
    <row r="202" spans="1:77"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row>
    <row r="203" spans="1:77"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row>
    <row r="204" spans="1:77"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row>
    <row r="205" spans="1:77"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row>
    <row r="206" spans="1:77"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row>
    <row r="207" spans="1:7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row>
    <row r="208" spans="1:77"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row>
    <row r="209" spans="1:77"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row>
    <row r="210" spans="1:77"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row>
    <row r="211" spans="1:77"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row>
    <row r="212" spans="1:77"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row>
    <row r="213" spans="1:77"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row>
    <row r="214" spans="1:77"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row>
    <row r="215" spans="1:77"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row>
    <row r="216" spans="1:77"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row>
    <row r="217" spans="1:7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row>
    <row r="218" spans="1:77"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row>
    <row r="219" spans="1:77"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row>
    <row r="220" spans="1:77"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row>
    <row r="221" spans="1:77"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row>
    <row r="222" spans="1:77"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row>
    <row r="223" spans="1:77"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row>
    <row r="224" spans="1:77"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row>
    <row r="225" spans="1:77"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row>
    <row r="226" spans="1:77"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row>
    <row r="227" spans="1:7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row>
    <row r="228" spans="1:77"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row>
    <row r="229" spans="1:77"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row>
    <row r="230" spans="1:77"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row>
    <row r="231" spans="1:77"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row>
    <row r="232" spans="1:77"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row>
    <row r="233" spans="1:77"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row>
    <row r="234" spans="1:77"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row>
    <row r="235" spans="1:77"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row>
    <row r="236" spans="1:77"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row>
    <row r="237" spans="1:7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row>
    <row r="238" spans="1:77"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row>
    <row r="239" spans="1:77"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row>
    <row r="240" spans="1:77"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row>
    <row r="241" spans="1:77"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row>
    <row r="242" spans="1:77"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row>
    <row r="243" spans="1:77"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row>
    <row r="244" spans="1:77"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row>
    <row r="245" spans="1:77"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row>
    <row r="246" spans="1:77"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row>
    <row r="247" spans="1:7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row>
    <row r="248" spans="1:77"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row>
    <row r="249" spans="1:77"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row>
    <row r="250" spans="1:77"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row>
    <row r="251" spans="1:77"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row>
    <row r="252" spans="1:77"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row>
    <row r="253" spans="1:77"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row>
    <row r="254" spans="1:77"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row>
    <row r="255" spans="1:77"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row>
    <row r="256" spans="1:77"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row>
    <row r="257" spans="1:7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row>
    <row r="258" spans="1:77"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row>
    <row r="259" spans="1:77"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row>
    <row r="260" spans="1:77"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row>
    <row r="261" spans="1:77"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row>
    <row r="262" spans="1:77"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row>
    <row r="263" spans="1:77"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row>
    <row r="264" spans="1:77"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row>
    <row r="265" spans="1:77"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row>
    <row r="266" spans="1:77"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row>
    <row r="267" spans="1:7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row>
    <row r="268" spans="1:77"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row>
    <row r="269" spans="1:77"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row>
    <row r="270" spans="1:77"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row>
    <row r="271" spans="1:77"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row>
    <row r="272" spans="1:77"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row>
    <row r="273" spans="1:77"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row>
    <row r="274" spans="1:77"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row>
    <row r="275" spans="1:77"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row>
    <row r="276" spans="1:77"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row>
    <row r="277" spans="1: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row>
    <row r="278" spans="1:77"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row>
    <row r="279" spans="1:77"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row>
    <row r="280" spans="1:77"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row>
    <row r="281" spans="1:77"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row>
    <row r="282" spans="1:77"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row>
    <row r="283" spans="1:77"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row>
    <row r="284" spans="1:77"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row>
    <row r="285" spans="1:77"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row>
    <row r="286" spans="1:77"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row>
    <row r="287" spans="1:7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row>
    <row r="288" spans="1:77"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row>
    <row r="289" spans="1:77"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row>
    <row r="290" spans="1:77"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row>
    <row r="291" spans="1:77"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row>
    <row r="292" spans="1:77"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row>
    <row r="293" spans="1:77"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row>
    <row r="294" spans="1:77"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row>
    <row r="295" spans="1:77"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row>
    <row r="296" spans="1:77"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row>
    <row r="297" spans="1:7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row>
    <row r="298" spans="1:77"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row>
    <row r="299" spans="1:77"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row>
    <row r="300" spans="1:77"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row>
    <row r="301" spans="1:77"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row>
    <row r="302" spans="1:77"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row>
    <row r="303" spans="1:77"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row>
    <row r="304" spans="1:77"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row>
    <row r="305" spans="1:77"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row>
    <row r="306" spans="1:77"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row>
    <row r="307" spans="1:7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row>
    <row r="308" spans="1:77"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row>
    <row r="309" spans="1:77"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row>
    <row r="310" spans="1:77"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row>
    <row r="311" spans="1:77"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row>
    <row r="312" spans="1:77"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row>
    <row r="313" spans="1:77"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row>
    <row r="314" spans="1:77"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row>
    <row r="315" spans="1:77"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row>
    <row r="316" spans="1:77"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row>
    <row r="317" spans="1:7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row>
    <row r="318" spans="1:77"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row>
    <row r="319" spans="1:77"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row>
    <row r="320" spans="1:77"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row>
    <row r="321" spans="1:77"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row>
    <row r="322" spans="1:77"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row>
    <row r="323" spans="1:77"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row>
    <row r="324" spans="1:77"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A1:C4"/>
    <mergeCell ref="D1:AZ4"/>
    <mergeCell ref="BA1:BE1"/>
    <mergeCell ref="BA2:BE2"/>
    <mergeCell ref="BA3:BE3"/>
    <mergeCell ref="BA4:BE4"/>
    <mergeCell ref="A6:BE6"/>
    <mergeCell ref="A7:D7"/>
    <mergeCell ref="E7:BE7"/>
    <mergeCell ref="A8:D8"/>
    <mergeCell ref="E8:BE8"/>
    <mergeCell ref="A9:D9"/>
    <mergeCell ref="E9:BE9"/>
    <mergeCell ref="A11:B13"/>
    <mergeCell ref="BB11:BE11"/>
    <mergeCell ref="AX12:BA14"/>
    <mergeCell ref="AS14:AV14"/>
    <mergeCell ref="BB12:BC14"/>
    <mergeCell ref="BD12:BE14"/>
    <mergeCell ref="A14:A15"/>
    <mergeCell ref="C11:D13"/>
    <mergeCell ref="E11:H13"/>
    <mergeCell ref="B14:B15"/>
    <mergeCell ref="C14:C15"/>
    <mergeCell ref="D14:D15"/>
    <mergeCell ref="E14:E15"/>
    <mergeCell ref="H14:H15"/>
    <mergeCell ref="AX16:AX19"/>
    <mergeCell ref="AY16:AY19"/>
    <mergeCell ref="AZ16:AZ19"/>
    <mergeCell ref="BA16:BA19"/>
    <mergeCell ref="I11:AD13"/>
    <mergeCell ref="AE11:BA11"/>
    <mergeCell ref="AE13:AF13"/>
    <mergeCell ref="AG13:AV13"/>
    <mergeCell ref="J14:AA14"/>
    <mergeCell ref="I16:I19"/>
    <mergeCell ref="AC16:AC19"/>
    <mergeCell ref="AD16:AD19"/>
    <mergeCell ref="AE14:AE15"/>
    <mergeCell ref="AF14:AF15"/>
    <mergeCell ref="A16:A19"/>
    <mergeCell ref="B16:B19"/>
    <mergeCell ref="E16:E19"/>
    <mergeCell ref="F16:F19"/>
    <mergeCell ref="H16:H19"/>
    <mergeCell ref="F14:F15"/>
    <mergeCell ref="G14:G15"/>
    <mergeCell ref="I14:I15"/>
    <mergeCell ref="AC14:AC15"/>
    <mergeCell ref="AD14:AD15"/>
  </mergeCells>
  <conditionalFormatting sqref="AD16 BA16">
    <cfRule type="containsText" dxfId="86" priority="1" operator="containsText" text="Zona de Riesgo Extrema">
      <formula>NOT(ISERROR(SEARCH(("Zona de Riesgo Extrema"),(AD16))))</formula>
    </cfRule>
  </conditionalFormatting>
  <conditionalFormatting sqref="AD16 BA16">
    <cfRule type="containsText" dxfId="85" priority="2" operator="containsText" text="Zona de Riesgo Alta">
      <formula>NOT(ISERROR(SEARCH(("Zona de Riesgo Alta"),(AD16))))</formula>
    </cfRule>
  </conditionalFormatting>
  <conditionalFormatting sqref="I16 AY16">
    <cfRule type="containsText" dxfId="84" priority="3" operator="containsText" text="5 - Casi seguro">
      <formula>NOT(ISERROR(SEARCH(("5 - Casi seguro"),(I16))))</formula>
    </cfRule>
  </conditionalFormatting>
  <conditionalFormatting sqref="I16 AY16">
    <cfRule type="cellIs" dxfId="83" priority="4" operator="equal">
      <formula>"1 - Rara vez"</formula>
    </cfRule>
  </conditionalFormatting>
  <conditionalFormatting sqref="I16 AY16">
    <cfRule type="cellIs" dxfId="82" priority="5" operator="equal">
      <formula>"2 - Improbable"</formula>
    </cfRule>
  </conditionalFormatting>
  <conditionalFormatting sqref="I16 AY16">
    <cfRule type="cellIs" dxfId="81" priority="6" operator="equal">
      <formula>"3 - Posible"</formula>
    </cfRule>
  </conditionalFormatting>
  <conditionalFormatting sqref="I16 AY16">
    <cfRule type="cellIs" dxfId="80" priority="7" operator="equal">
      <formula>"4 - Probable"</formula>
    </cfRule>
  </conditionalFormatting>
  <conditionalFormatting sqref="AD16 BA16">
    <cfRule type="cellIs" dxfId="79" priority="8" operator="equal">
      <formula>"Zona de Riesgo Baja"</formula>
    </cfRule>
  </conditionalFormatting>
  <conditionalFormatting sqref="AD16 BA16">
    <cfRule type="cellIs" dxfId="78" priority="9" operator="equal">
      <formula>"Zona de Riesgo Moderada"</formula>
    </cfRule>
  </conditionalFormatting>
  <conditionalFormatting sqref="AD16 BA16">
    <cfRule type="cellIs" dxfId="77" priority="10" operator="equal">
      <formula>"Zona de Riesgo Alta"</formula>
    </cfRule>
  </conditionalFormatting>
  <conditionalFormatting sqref="AC16 AZ16">
    <cfRule type="containsText" dxfId="76" priority="11" operator="containsText" text="4 - Mayor">
      <formula>NOT(ISERROR(SEARCH(("4 - Mayor"),(AC16))))</formula>
    </cfRule>
  </conditionalFormatting>
  <conditionalFormatting sqref="AC16 AZ16">
    <cfRule type="containsText" dxfId="75" priority="12" operator="containsText" text="5 - Catastrófico">
      <formula>NOT(ISERROR(SEARCH(("5 - Catastrófico"),(AC16))))</formula>
    </cfRule>
  </conditionalFormatting>
  <conditionalFormatting sqref="AC16 AZ16">
    <cfRule type="containsText" dxfId="74" priority="13" operator="containsText" text="3 - Moderado">
      <formula>NOT(ISERROR(SEARCH(("3 - Moderado"),(AC16))))</formula>
    </cfRule>
  </conditionalFormatting>
  <dataValidations count="4">
    <dataValidation type="list" allowBlank="1" showInputMessage="1" showErrorMessage="1" prompt=" - " sqref="A16">
      <formula1>$C$101:$C$114</formula1>
    </dataValidation>
    <dataValidation type="list" allowBlank="1" showInputMessage="1" showErrorMessage="1" prompt=" - " sqref="AC16 AZ16">
      <formula1>$G$108:$G$110</formula1>
    </dataValidation>
    <dataValidation type="list" allowBlank="1" showInputMessage="1" showErrorMessage="1" prompt=" - " sqref="C16:C19">
      <formula1>$E$101:$E$118</formula1>
    </dataValidation>
    <dataValidation type="list" allowBlank="1" showInputMessage="1" showErrorMessage="1" prompt=" - " sqref="J16:AA19">
      <formula1>$I$123:$I$124</formula1>
    </dataValidation>
  </dataValidations>
  <pageMargins left="0.7" right="0.7" top="0.75" bottom="0.75" header="0" footer="0"/>
  <pageSetup orientation="landscape"/>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BY1000"/>
  <sheetViews>
    <sheetView zoomScale="34" workbookViewId="0">
      <selection activeCell="N15" sqref="N15"/>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17.570312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40.28515625" customWidth="1"/>
    <col min="56" max="56" width="16.140625" hidden="1" customWidth="1"/>
    <col min="57" max="57" width="36" customWidth="1"/>
    <col min="58" max="77" width="6.85546875" customWidth="1"/>
  </cols>
  <sheetData>
    <row r="1" spans="1:77" ht="30" customHeight="1">
      <c r="A1" s="586"/>
      <c r="B1" s="538"/>
      <c r="C1" s="539"/>
      <c r="D1" s="545" t="s">
        <v>61</v>
      </c>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8"/>
      <c r="AM1" s="538"/>
      <c r="AN1" s="538"/>
      <c r="AO1" s="538"/>
      <c r="AP1" s="538"/>
      <c r="AQ1" s="538"/>
      <c r="AR1" s="538"/>
      <c r="AS1" s="538"/>
      <c r="AT1" s="538"/>
      <c r="AU1" s="538"/>
      <c r="AV1" s="538"/>
      <c r="AW1" s="538"/>
      <c r="AX1" s="538"/>
      <c r="AY1" s="538"/>
      <c r="AZ1" s="539"/>
      <c r="BA1" s="546" t="s">
        <v>62</v>
      </c>
      <c r="BB1" s="456"/>
      <c r="BC1" s="456"/>
      <c r="BD1" s="456"/>
      <c r="BE1" s="465"/>
      <c r="BF1" s="162"/>
      <c r="BG1" s="162"/>
      <c r="BH1" s="162"/>
      <c r="BI1" s="162"/>
      <c r="BJ1" s="162"/>
      <c r="BK1" s="162"/>
      <c r="BL1" s="162"/>
      <c r="BM1" s="162"/>
      <c r="BN1" s="162"/>
      <c r="BO1" s="162"/>
      <c r="BP1" s="162"/>
      <c r="BQ1" s="162"/>
      <c r="BR1" s="162"/>
      <c r="BS1" s="162"/>
      <c r="BT1" s="162"/>
      <c r="BU1" s="162"/>
      <c r="BV1" s="163"/>
      <c r="BW1" s="163"/>
      <c r="BX1" s="163"/>
    </row>
    <row r="2" spans="1:77" ht="30" customHeight="1">
      <c r="A2" s="540"/>
      <c r="B2" s="461"/>
      <c r="C2" s="541"/>
      <c r="D2" s="540"/>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541"/>
      <c r="BA2" s="547" t="s">
        <v>63</v>
      </c>
      <c r="BB2" s="456"/>
      <c r="BC2" s="456"/>
      <c r="BD2" s="456"/>
      <c r="BE2" s="465"/>
      <c r="BF2" s="162"/>
      <c r="BG2" s="162"/>
      <c r="BH2" s="162"/>
      <c r="BI2" s="162"/>
      <c r="BJ2" s="162"/>
      <c r="BK2" s="162"/>
      <c r="BL2" s="162"/>
      <c r="BM2" s="162"/>
      <c r="BN2" s="162"/>
      <c r="BO2" s="162"/>
      <c r="BP2" s="162"/>
      <c r="BQ2" s="162"/>
      <c r="BR2" s="162"/>
      <c r="BS2" s="162"/>
      <c r="BT2" s="162"/>
      <c r="BU2" s="162"/>
      <c r="BV2" s="163"/>
      <c r="BW2" s="163"/>
      <c r="BX2" s="163"/>
    </row>
    <row r="3" spans="1:77" ht="30" customHeight="1">
      <c r="A3" s="540"/>
      <c r="B3" s="461"/>
      <c r="C3" s="541"/>
      <c r="D3" s="540"/>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541"/>
      <c r="BA3" s="547" t="s">
        <v>64</v>
      </c>
      <c r="BB3" s="456"/>
      <c r="BC3" s="456"/>
      <c r="BD3" s="456"/>
      <c r="BE3" s="465"/>
      <c r="BF3" s="162"/>
      <c r="BG3" s="162"/>
      <c r="BH3" s="162"/>
      <c r="BI3" s="162"/>
      <c r="BJ3" s="162"/>
      <c r="BK3" s="162"/>
      <c r="BL3" s="162"/>
      <c r="BM3" s="162"/>
      <c r="BN3" s="162"/>
      <c r="BO3" s="162"/>
      <c r="BP3" s="162"/>
      <c r="BQ3" s="162"/>
      <c r="BR3" s="162"/>
      <c r="BS3" s="162"/>
      <c r="BT3" s="162"/>
      <c r="BU3" s="162"/>
      <c r="BV3" s="163"/>
      <c r="BW3" s="163"/>
      <c r="BX3" s="163"/>
    </row>
    <row r="4" spans="1:77" ht="30" customHeight="1">
      <c r="A4" s="542"/>
      <c r="B4" s="543"/>
      <c r="C4" s="544"/>
      <c r="D4" s="542"/>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3"/>
      <c r="AS4" s="543"/>
      <c r="AT4" s="543"/>
      <c r="AU4" s="543"/>
      <c r="AV4" s="543"/>
      <c r="AW4" s="543"/>
      <c r="AX4" s="543"/>
      <c r="AY4" s="543"/>
      <c r="AZ4" s="544"/>
      <c r="BA4" s="547" t="s">
        <v>65</v>
      </c>
      <c r="BB4" s="456"/>
      <c r="BC4" s="456"/>
      <c r="BD4" s="456"/>
      <c r="BE4" s="465"/>
      <c r="BF4" s="162"/>
      <c r="BG4" s="162"/>
      <c r="BH4" s="162"/>
      <c r="BI4" s="162"/>
      <c r="BJ4" s="162"/>
      <c r="BK4" s="162"/>
      <c r="BL4" s="162"/>
      <c r="BM4" s="162"/>
      <c r="BN4" s="162"/>
      <c r="BO4" s="162"/>
      <c r="BP4" s="162"/>
      <c r="BQ4" s="162"/>
      <c r="BR4" s="162"/>
      <c r="BS4" s="162"/>
      <c r="BT4" s="162"/>
      <c r="BU4" s="162"/>
      <c r="BV4" s="163"/>
      <c r="BW4" s="163"/>
      <c r="BX4" s="163"/>
    </row>
    <row r="5" spans="1:77" ht="8.25"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62"/>
      <c r="BG5" s="162"/>
      <c r="BH5" s="162"/>
      <c r="BI5" s="162"/>
      <c r="BJ5" s="162"/>
      <c r="BK5" s="162"/>
      <c r="BL5" s="162"/>
      <c r="BM5" s="162"/>
      <c r="BN5" s="162"/>
      <c r="BO5" s="162"/>
      <c r="BP5" s="162"/>
      <c r="BQ5" s="162"/>
      <c r="BR5" s="162"/>
      <c r="BS5" s="162"/>
      <c r="BT5" s="162"/>
      <c r="BU5" s="162"/>
      <c r="BV5" s="162"/>
      <c r="BW5" s="162"/>
      <c r="BX5" s="162"/>
    </row>
    <row r="6" spans="1:77" ht="30" customHeight="1">
      <c r="A6" s="587" t="s">
        <v>66</v>
      </c>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65"/>
      <c r="BF6" s="162"/>
      <c r="BG6" s="162"/>
      <c r="BH6" s="162"/>
      <c r="BI6" s="162"/>
      <c r="BJ6" s="162"/>
      <c r="BK6" s="162"/>
      <c r="BL6" s="162"/>
      <c r="BM6" s="162"/>
      <c r="BN6" s="162"/>
      <c r="BO6" s="162"/>
      <c r="BP6" s="162"/>
      <c r="BQ6" s="162"/>
      <c r="BR6" s="162"/>
      <c r="BS6" s="162"/>
      <c r="BT6" s="162"/>
      <c r="BU6" s="162"/>
      <c r="BV6" s="162"/>
      <c r="BW6" s="162"/>
      <c r="BX6" s="162"/>
    </row>
    <row r="7" spans="1:77" ht="30" customHeight="1">
      <c r="A7" s="579" t="s">
        <v>67</v>
      </c>
      <c r="B7" s="456"/>
      <c r="C7" s="456"/>
      <c r="D7" s="465"/>
      <c r="E7" s="599"/>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6"/>
      <c r="AY7" s="456"/>
      <c r="AZ7" s="456"/>
      <c r="BA7" s="456"/>
      <c r="BB7" s="456"/>
      <c r="BC7" s="456"/>
      <c r="BD7" s="456"/>
      <c r="BE7" s="465"/>
      <c r="BF7" s="162"/>
      <c r="BG7" s="162"/>
      <c r="BH7" s="162"/>
      <c r="BI7" s="162"/>
      <c r="BJ7" s="162"/>
      <c r="BK7" s="162"/>
      <c r="BL7" s="162"/>
      <c r="BM7" s="162"/>
      <c r="BN7" s="162"/>
      <c r="BO7" s="162"/>
      <c r="BP7" s="162"/>
      <c r="BQ7" s="162"/>
      <c r="BR7" s="162"/>
      <c r="BS7" s="162"/>
      <c r="BT7" s="162"/>
      <c r="BU7" s="162"/>
      <c r="BV7" s="162"/>
      <c r="BW7" s="162"/>
      <c r="BX7" s="162"/>
    </row>
    <row r="8" spans="1:77" ht="30" customHeight="1">
      <c r="A8" s="579" t="s">
        <v>69</v>
      </c>
      <c r="B8" s="456"/>
      <c r="C8" s="456"/>
      <c r="D8" s="465"/>
      <c r="E8" s="599"/>
      <c r="F8" s="456"/>
      <c r="G8" s="456"/>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56"/>
      <c r="AN8" s="456"/>
      <c r="AO8" s="456"/>
      <c r="AP8" s="456"/>
      <c r="AQ8" s="456"/>
      <c r="AR8" s="456"/>
      <c r="AS8" s="456"/>
      <c r="AT8" s="456"/>
      <c r="AU8" s="456"/>
      <c r="AV8" s="456"/>
      <c r="AW8" s="456"/>
      <c r="AX8" s="456"/>
      <c r="AY8" s="456"/>
      <c r="AZ8" s="456"/>
      <c r="BA8" s="456"/>
      <c r="BB8" s="456"/>
      <c r="BC8" s="456"/>
      <c r="BD8" s="456"/>
      <c r="BE8" s="465"/>
      <c r="BF8" s="162"/>
      <c r="BG8" s="162"/>
      <c r="BH8" s="162"/>
      <c r="BI8" s="162"/>
      <c r="BJ8" s="162"/>
      <c r="BK8" s="162"/>
      <c r="BL8" s="162"/>
      <c r="BM8" s="162"/>
      <c r="BN8" s="162"/>
      <c r="BO8" s="162"/>
      <c r="BP8" s="162"/>
      <c r="BQ8" s="162"/>
      <c r="BR8" s="162"/>
      <c r="BS8" s="162"/>
      <c r="BT8" s="162"/>
      <c r="BU8" s="162"/>
      <c r="BV8" s="162"/>
      <c r="BW8" s="162"/>
      <c r="BX8" s="162"/>
    </row>
    <row r="9" spans="1:77" ht="30" customHeight="1">
      <c r="A9" s="579" t="s">
        <v>71</v>
      </c>
      <c r="B9" s="456"/>
      <c r="C9" s="456"/>
      <c r="D9" s="465"/>
      <c r="E9" s="599"/>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6"/>
      <c r="AR9" s="456"/>
      <c r="AS9" s="456"/>
      <c r="AT9" s="456"/>
      <c r="AU9" s="456"/>
      <c r="AV9" s="456"/>
      <c r="AW9" s="456"/>
      <c r="AX9" s="456"/>
      <c r="AY9" s="456"/>
      <c r="AZ9" s="456"/>
      <c r="BA9" s="456"/>
      <c r="BB9" s="456"/>
      <c r="BC9" s="456"/>
      <c r="BD9" s="456"/>
      <c r="BE9" s="465"/>
      <c r="BF9" s="162"/>
      <c r="BG9" s="162"/>
      <c r="BH9" s="162"/>
      <c r="BI9" s="162"/>
      <c r="BJ9" s="162"/>
      <c r="BK9" s="162"/>
      <c r="BL9" s="162"/>
      <c r="BM9" s="162"/>
      <c r="BN9" s="162"/>
      <c r="BO9" s="162"/>
      <c r="BP9" s="162"/>
      <c r="BQ9" s="162"/>
      <c r="BR9" s="162"/>
      <c r="BS9" s="162"/>
      <c r="BT9" s="162"/>
      <c r="BU9" s="162"/>
      <c r="BV9" s="162"/>
      <c r="BW9" s="162"/>
      <c r="BX9" s="162"/>
    </row>
    <row r="10" spans="1:77" ht="8.25" customHeight="1">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62"/>
      <c r="BG10" s="162"/>
      <c r="BH10" s="162"/>
      <c r="BI10" s="162"/>
      <c r="BJ10" s="162"/>
      <c r="BK10" s="162"/>
      <c r="BL10" s="162"/>
      <c r="BM10" s="162"/>
      <c r="BN10" s="162"/>
      <c r="BO10" s="162"/>
      <c r="BP10" s="162"/>
      <c r="BQ10" s="162"/>
      <c r="BR10" s="162"/>
      <c r="BS10" s="162"/>
      <c r="BT10" s="162"/>
      <c r="BU10" s="162"/>
      <c r="BV10" s="162"/>
      <c r="BW10" s="162"/>
      <c r="BX10" s="162"/>
    </row>
    <row r="11" spans="1:77" ht="38.25" customHeight="1">
      <c r="A11" s="565" t="s">
        <v>73</v>
      </c>
      <c r="B11" s="516"/>
      <c r="C11" s="566" t="s">
        <v>74</v>
      </c>
      <c r="D11" s="516"/>
      <c r="E11" s="594" t="s">
        <v>75</v>
      </c>
      <c r="F11" s="494"/>
      <c r="G11" s="494"/>
      <c r="H11" s="574"/>
      <c r="I11" s="580" t="s">
        <v>76</v>
      </c>
      <c r="J11" s="494"/>
      <c r="K11" s="494"/>
      <c r="L11" s="494"/>
      <c r="M11" s="494"/>
      <c r="N11" s="494"/>
      <c r="O11" s="494"/>
      <c r="P11" s="494"/>
      <c r="Q11" s="494"/>
      <c r="R11" s="494"/>
      <c r="S11" s="494"/>
      <c r="T11" s="494"/>
      <c r="U11" s="494"/>
      <c r="V11" s="494"/>
      <c r="W11" s="494"/>
      <c r="X11" s="494"/>
      <c r="Y11" s="494"/>
      <c r="Z11" s="494"/>
      <c r="AA11" s="494"/>
      <c r="AB11" s="494"/>
      <c r="AC11" s="494"/>
      <c r="AD11" s="581"/>
      <c r="AE11" s="584" t="s">
        <v>77</v>
      </c>
      <c r="AF11" s="578"/>
      <c r="AG11" s="578"/>
      <c r="AH11" s="578"/>
      <c r="AI11" s="578"/>
      <c r="AJ11" s="578"/>
      <c r="AK11" s="578"/>
      <c r="AL11" s="578"/>
      <c r="AM11" s="578"/>
      <c r="AN11" s="578"/>
      <c r="AO11" s="578"/>
      <c r="AP11" s="578"/>
      <c r="AQ11" s="578"/>
      <c r="AR11" s="578"/>
      <c r="AS11" s="578"/>
      <c r="AT11" s="578"/>
      <c r="AU11" s="578"/>
      <c r="AV11" s="578"/>
      <c r="AW11" s="578"/>
      <c r="AX11" s="578"/>
      <c r="AY11" s="578"/>
      <c r="AZ11" s="578"/>
      <c r="BA11" s="585"/>
      <c r="BB11" s="560" t="s">
        <v>78</v>
      </c>
      <c r="BC11" s="549"/>
      <c r="BD11" s="549"/>
      <c r="BE11" s="550"/>
      <c r="BF11" s="164"/>
      <c r="BG11" s="164"/>
      <c r="BH11" s="164"/>
      <c r="BI11" s="164"/>
      <c r="BJ11" s="164"/>
      <c r="BK11" s="164"/>
      <c r="BL11" s="164"/>
      <c r="BM11" s="164"/>
      <c r="BN11" s="164"/>
      <c r="BO11" s="164"/>
      <c r="BP11" s="164"/>
      <c r="BQ11" s="164"/>
      <c r="BR11" s="164"/>
      <c r="BS11" s="164"/>
      <c r="BT11" s="164"/>
      <c r="BU11" s="164"/>
      <c r="BV11" s="164"/>
      <c r="BW11" s="164"/>
      <c r="BX11" s="164"/>
    </row>
    <row r="12" spans="1:77" ht="3.75" customHeight="1">
      <c r="A12" s="517"/>
      <c r="B12" s="518"/>
      <c r="C12" s="517"/>
      <c r="D12" s="518"/>
      <c r="E12" s="517"/>
      <c r="F12" s="461"/>
      <c r="G12" s="461"/>
      <c r="H12" s="518"/>
      <c r="I12" s="517"/>
      <c r="J12" s="461"/>
      <c r="K12" s="461"/>
      <c r="L12" s="461"/>
      <c r="M12" s="461"/>
      <c r="N12" s="461"/>
      <c r="O12" s="461"/>
      <c r="P12" s="461"/>
      <c r="Q12" s="461"/>
      <c r="R12" s="461"/>
      <c r="S12" s="461"/>
      <c r="T12" s="461"/>
      <c r="U12" s="461"/>
      <c r="V12" s="461"/>
      <c r="W12" s="461"/>
      <c r="X12" s="461"/>
      <c r="Y12" s="461"/>
      <c r="Z12" s="461"/>
      <c r="AA12" s="461"/>
      <c r="AB12" s="461"/>
      <c r="AC12" s="461"/>
      <c r="AD12" s="556"/>
      <c r="AE12" s="131"/>
      <c r="AF12" s="132"/>
      <c r="AG12" s="132"/>
      <c r="AH12" s="132"/>
      <c r="AI12" s="132"/>
      <c r="AJ12" s="132"/>
      <c r="AK12" s="132"/>
      <c r="AL12" s="132"/>
      <c r="AM12" s="132"/>
      <c r="AN12" s="132"/>
      <c r="AO12" s="132"/>
      <c r="AP12" s="132"/>
      <c r="AQ12" s="132"/>
      <c r="AR12" s="132"/>
      <c r="AS12" s="132"/>
      <c r="AT12" s="132"/>
      <c r="AU12" s="133"/>
      <c r="AV12" s="133"/>
      <c r="AW12" s="133"/>
      <c r="AX12" s="522" t="s">
        <v>81</v>
      </c>
      <c r="AY12" s="515"/>
      <c r="AZ12" s="515"/>
      <c r="BA12" s="516"/>
      <c r="BB12" s="562" t="s">
        <v>82</v>
      </c>
      <c r="BC12" s="516"/>
      <c r="BD12" s="573" t="s">
        <v>83</v>
      </c>
      <c r="BE12" s="574"/>
      <c r="BF12" s="162"/>
      <c r="BG12" s="162"/>
      <c r="BH12" s="162"/>
      <c r="BI12" s="162"/>
      <c r="BJ12" s="162"/>
      <c r="BK12" s="162"/>
      <c r="BL12" s="162"/>
      <c r="BM12" s="162"/>
      <c r="BN12" s="162"/>
      <c r="BO12" s="162"/>
      <c r="BP12" s="162"/>
      <c r="BQ12" s="162"/>
      <c r="BR12" s="162"/>
      <c r="BS12" s="162"/>
      <c r="BT12" s="162"/>
      <c r="BU12" s="162"/>
      <c r="BV12" s="162"/>
      <c r="BW12" s="162"/>
      <c r="BX12" s="162"/>
    </row>
    <row r="13" spans="1:77" ht="28.5" customHeight="1">
      <c r="A13" s="519"/>
      <c r="B13" s="521"/>
      <c r="C13" s="519"/>
      <c r="D13" s="521"/>
      <c r="E13" s="519"/>
      <c r="F13" s="520"/>
      <c r="G13" s="520"/>
      <c r="H13" s="521"/>
      <c r="I13" s="519"/>
      <c r="J13" s="520"/>
      <c r="K13" s="520"/>
      <c r="L13" s="520"/>
      <c r="M13" s="520"/>
      <c r="N13" s="520"/>
      <c r="O13" s="520"/>
      <c r="P13" s="520"/>
      <c r="Q13" s="520"/>
      <c r="R13" s="520"/>
      <c r="S13" s="520"/>
      <c r="T13" s="520"/>
      <c r="U13" s="520"/>
      <c r="V13" s="520"/>
      <c r="W13" s="520"/>
      <c r="X13" s="520"/>
      <c r="Y13" s="520"/>
      <c r="Z13" s="520"/>
      <c r="AA13" s="520"/>
      <c r="AB13" s="520"/>
      <c r="AC13" s="520"/>
      <c r="AD13" s="557"/>
      <c r="AE13" s="575" t="s">
        <v>79</v>
      </c>
      <c r="AF13" s="576"/>
      <c r="AG13" s="577" t="s">
        <v>80</v>
      </c>
      <c r="AH13" s="578"/>
      <c r="AI13" s="578"/>
      <c r="AJ13" s="578"/>
      <c r="AK13" s="578"/>
      <c r="AL13" s="578"/>
      <c r="AM13" s="578"/>
      <c r="AN13" s="578"/>
      <c r="AO13" s="578"/>
      <c r="AP13" s="578"/>
      <c r="AQ13" s="578"/>
      <c r="AR13" s="578"/>
      <c r="AS13" s="578"/>
      <c r="AT13" s="578"/>
      <c r="AU13" s="578"/>
      <c r="AV13" s="576"/>
      <c r="AW13" s="134"/>
      <c r="AX13" s="559"/>
      <c r="AY13" s="461"/>
      <c r="AZ13" s="461"/>
      <c r="BA13" s="518"/>
      <c r="BB13" s="517"/>
      <c r="BC13" s="518"/>
      <c r="BD13" s="517"/>
      <c r="BE13" s="518"/>
      <c r="BF13" s="162"/>
      <c r="BG13" s="162"/>
      <c r="BH13" s="162"/>
      <c r="BI13" s="162"/>
      <c r="BJ13" s="162"/>
      <c r="BK13" s="162"/>
      <c r="BL13" s="162"/>
      <c r="BM13" s="162"/>
      <c r="BN13" s="162"/>
      <c r="BO13" s="162"/>
      <c r="BP13" s="162"/>
      <c r="BQ13" s="162"/>
      <c r="BR13" s="162"/>
      <c r="BS13" s="162"/>
      <c r="BT13" s="162"/>
      <c r="BU13" s="162"/>
      <c r="BV13" s="162"/>
      <c r="BW13" s="162"/>
      <c r="BX13" s="162"/>
    </row>
    <row r="14" spans="1:77" ht="48.75" customHeight="1">
      <c r="A14" s="583" t="s">
        <v>91</v>
      </c>
      <c r="B14" s="583" t="s">
        <v>92</v>
      </c>
      <c r="C14" s="533" t="s">
        <v>93</v>
      </c>
      <c r="D14" s="533" t="s">
        <v>94</v>
      </c>
      <c r="E14" s="534" t="s">
        <v>95</v>
      </c>
      <c r="F14" s="534" t="s">
        <v>96</v>
      </c>
      <c r="G14" s="534" t="s">
        <v>97</v>
      </c>
      <c r="H14" s="534" t="s">
        <v>98</v>
      </c>
      <c r="I14" s="535" t="s">
        <v>99</v>
      </c>
      <c r="J14" s="582" t="s">
        <v>266</v>
      </c>
      <c r="K14" s="525"/>
      <c r="L14" s="525"/>
      <c r="M14" s="525"/>
      <c r="N14" s="525"/>
      <c r="O14" s="525"/>
      <c r="P14" s="525"/>
      <c r="Q14" s="525"/>
      <c r="R14" s="525"/>
      <c r="S14" s="525"/>
      <c r="T14" s="525"/>
      <c r="U14" s="525"/>
      <c r="V14" s="525"/>
      <c r="W14" s="525"/>
      <c r="X14" s="525"/>
      <c r="Y14" s="525"/>
      <c r="Z14" s="525"/>
      <c r="AA14" s="529"/>
      <c r="AB14" s="135"/>
      <c r="AC14" s="535" t="s">
        <v>1607</v>
      </c>
      <c r="AD14" s="535" t="s">
        <v>101</v>
      </c>
      <c r="AE14" s="508" t="s">
        <v>103</v>
      </c>
      <c r="AF14" s="508" t="s">
        <v>104</v>
      </c>
      <c r="AG14" s="136" t="s">
        <v>84</v>
      </c>
      <c r="AH14" s="137"/>
      <c r="AI14" s="138" t="s">
        <v>85</v>
      </c>
      <c r="AJ14" s="139"/>
      <c r="AK14" s="138" t="s">
        <v>86</v>
      </c>
      <c r="AL14" s="139"/>
      <c r="AM14" s="138" t="s">
        <v>87</v>
      </c>
      <c r="AN14" s="139"/>
      <c r="AO14" s="138" t="s">
        <v>88</v>
      </c>
      <c r="AP14" s="139"/>
      <c r="AQ14" s="138" t="s">
        <v>89</v>
      </c>
      <c r="AR14" s="139"/>
      <c r="AS14" s="524" t="s">
        <v>90</v>
      </c>
      <c r="AT14" s="525"/>
      <c r="AU14" s="525"/>
      <c r="AV14" s="529"/>
      <c r="AW14" s="139"/>
      <c r="AX14" s="523"/>
      <c r="AY14" s="520"/>
      <c r="AZ14" s="520"/>
      <c r="BA14" s="521"/>
      <c r="BB14" s="519"/>
      <c r="BC14" s="521"/>
      <c r="BD14" s="519"/>
      <c r="BE14" s="521"/>
      <c r="BF14" s="67"/>
      <c r="BG14" s="67"/>
      <c r="BH14" s="67"/>
      <c r="BI14" s="67"/>
      <c r="BJ14" s="67"/>
      <c r="BK14" s="67"/>
      <c r="BL14" s="67"/>
      <c r="BM14" s="67"/>
      <c r="BN14" s="67"/>
      <c r="BO14" s="67"/>
      <c r="BP14" s="67"/>
      <c r="BQ14" s="67"/>
      <c r="BR14" s="67"/>
      <c r="BS14" s="67"/>
      <c r="BT14" s="67"/>
      <c r="BU14" s="67"/>
      <c r="BV14" s="67"/>
      <c r="BW14" s="67"/>
      <c r="BX14" s="67"/>
    </row>
    <row r="15" spans="1:77" ht="133.5" customHeight="1">
      <c r="A15" s="502"/>
      <c r="B15" s="502"/>
      <c r="C15" s="502"/>
      <c r="D15" s="502"/>
      <c r="E15" s="502"/>
      <c r="F15" s="502"/>
      <c r="G15" s="502"/>
      <c r="H15" s="502"/>
      <c r="I15" s="502"/>
      <c r="J15" s="140" t="s">
        <v>268</v>
      </c>
      <c r="K15" s="140" t="s">
        <v>269</v>
      </c>
      <c r="L15" s="140" t="s">
        <v>270</v>
      </c>
      <c r="M15" s="140" t="s">
        <v>271</v>
      </c>
      <c r="N15" s="140" t="s">
        <v>272</v>
      </c>
      <c r="O15" s="140" t="s">
        <v>273</v>
      </c>
      <c r="P15" s="140" t="s">
        <v>274</v>
      </c>
      <c r="Q15" s="140" t="s">
        <v>275</v>
      </c>
      <c r="R15" s="140" t="s">
        <v>276</v>
      </c>
      <c r="S15" s="140" t="s">
        <v>277</v>
      </c>
      <c r="T15" s="140" t="s">
        <v>278</v>
      </c>
      <c r="U15" s="140" t="s">
        <v>279</v>
      </c>
      <c r="V15" s="140" t="s">
        <v>280</v>
      </c>
      <c r="W15" s="140" t="s">
        <v>281</v>
      </c>
      <c r="X15" s="140" t="s">
        <v>282</v>
      </c>
      <c r="Y15" s="140" t="s">
        <v>283</v>
      </c>
      <c r="Z15" s="140" t="s">
        <v>284</v>
      </c>
      <c r="AA15" s="140" t="s">
        <v>285</v>
      </c>
      <c r="AB15" s="141" t="s">
        <v>286</v>
      </c>
      <c r="AC15" s="502"/>
      <c r="AD15" s="502"/>
      <c r="AE15" s="502"/>
      <c r="AF15" s="502"/>
      <c r="AG15" s="142" t="s">
        <v>287</v>
      </c>
      <c r="AH15" s="143" t="s">
        <v>106</v>
      </c>
      <c r="AI15" s="142" t="s">
        <v>288</v>
      </c>
      <c r="AJ15" s="143" t="s">
        <v>106</v>
      </c>
      <c r="AK15" s="142" t="s">
        <v>109</v>
      </c>
      <c r="AL15" s="143" t="s">
        <v>106</v>
      </c>
      <c r="AM15" s="142" t="s">
        <v>110</v>
      </c>
      <c r="AN15" s="143" t="s">
        <v>106</v>
      </c>
      <c r="AO15" s="142" t="s">
        <v>111</v>
      </c>
      <c r="AP15" s="143" t="s">
        <v>106</v>
      </c>
      <c r="AQ15" s="142" t="s">
        <v>112</v>
      </c>
      <c r="AR15" s="143" t="s">
        <v>106</v>
      </c>
      <c r="AS15" s="142" t="s">
        <v>113</v>
      </c>
      <c r="AT15" s="142" t="s">
        <v>114</v>
      </c>
      <c r="AU15" s="142" t="s">
        <v>115</v>
      </c>
      <c r="AV15" s="142" t="s">
        <v>116</v>
      </c>
      <c r="AW15" s="142" t="s">
        <v>117</v>
      </c>
      <c r="AX15" s="142" t="s">
        <v>118</v>
      </c>
      <c r="AY15" s="145" t="s">
        <v>99</v>
      </c>
      <c r="AZ15" s="142" t="s">
        <v>100</v>
      </c>
      <c r="BA15" s="142" t="s">
        <v>119</v>
      </c>
      <c r="BB15" s="146" t="s">
        <v>120</v>
      </c>
      <c r="BC15" s="146" t="s">
        <v>96</v>
      </c>
      <c r="BD15" s="147" t="s">
        <v>120</v>
      </c>
      <c r="BE15" s="147" t="s">
        <v>96</v>
      </c>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7" ht="30" customHeight="1">
      <c r="A16" s="501" t="s">
        <v>30</v>
      </c>
      <c r="B16" s="597"/>
      <c r="C16" s="165"/>
      <c r="D16" s="165"/>
      <c r="E16" s="598"/>
      <c r="F16" s="598"/>
      <c r="G16" s="2"/>
      <c r="H16" s="598"/>
      <c r="I16" s="507" t="s">
        <v>141</v>
      </c>
      <c r="J16" s="84" t="s">
        <v>238</v>
      </c>
      <c r="K16" s="84" t="s">
        <v>238</v>
      </c>
      <c r="L16" s="84" t="s">
        <v>238</v>
      </c>
      <c r="M16" s="84" t="s">
        <v>238</v>
      </c>
      <c r="N16" s="84" t="s">
        <v>238</v>
      </c>
      <c r="O16" s="84" t="s">
        <v>238</v>
      </c>
      <c r="P16" s="84" t="s">
        <v>238</v>
      </c>
      <c r="Q16" s="84" t="s">
        <v>238</v>
      </c>
      <c r="R16" s="84" t="s">
        <v>238</v>
      </c>
      <c r="S16" s="84" t="s">
        <v>238</v>
      </c>
      <c r="T16" s="84" t="s">
        <v>238</v>
      </c>
      <c r="U16" s="84" t="s">
        <v>238</v>
      </c>
      <c r="V16" s="84" t="s">
        <v>238</v>
      </c>
      <c r="W16" s="84" t="s">
        <v>238</v>
      </c>
      <c r="X16" s="84" t="s">
        <v>238</v>
      </c>
      <c r="Y16" s="84" t="s">
        <v>238</v>
      </c>
      <c r="Z16" s="84" t="s">
        <v>238</v>
      </c>
      <c r="AA16" s="84" t="s">
        <v>238</v>
      </c>
      <c r="AB16" s="84">
        <f t="shared" ref="AB16:AB19" si="0">COUNTIF(J16:AA16,"Si")</f>
        <v>18</v>
      </c>
      <c r="AC16" s="507" t="s">
        <v>127</v>
      </c>
      <c r="AD16" s="501" t="s">
        <v>224</v>
      </c>
      <c r="AE16" s="165"/>
      <c r="AF16" s="87" t="s">
        <v>158</v>
      </c>
      <c r="AG16" s="165"/>
      <c r="AH16" s="87">
        <v>30</v>
      </c>
      <c r="AI16" s="165"/>
      <c r="AJ16" s="87">
        <v>15</v>
      </c>
      <c r="AK16" s="165"/>
      <c r="AL16" s="87">
        <v>15</v>
      </c>
      <c r="AM16" s="165"/>
      <c r="AN16" s="87">
        <v>15</v>
      </c>
      <c r="AO16" s="165"/>
      <c r="AP16" s="87">
        <v>15</v>
      </c>
      <c r="AQ16" s="165"/>
      <c r="AR16" s="85">
        <v>10</v>
      </c>
      <c r="AS16" s="87">
        <f t="shared" ref="AS16:AS19" si="1">AH16+AJ16+AL16+AN16+AP16+AR16</f>
        <v>100</v>
      </c>
      <c r="AT16" s="87" t="s">
        <v>138</v>
      </c>
      <c r="AU16" s="86" t="s">
        <v>249</v>
      </c>
      <c r="AV16" s="87" t="s">
        <v>138</v>
      </c>
      <c r="AW16" s="187"/>
      <c r="AX16" s="507" t="s">
        <v>138</v>
      </c>
      <c r="AY16" s="507" t="s">
        <v>141</v>
      </c>
      <c r="AZ16" s="507" t="s">
        <v>127</v>
      </c>
      <c r="BA16" s="501" t="s">
        <v>224</v>
      </c>
      <c r="BB16" s="87">
        <v>1</v>
      </c>
      <c r="BC16" s="165"/>
      <c r="BD16" s="87">
        <v>1</v>
      </c>
      <c r="BE16" s="165"/>
      <c r="BF16" s="2"/>
      <c r="BG16" s="2"/>
      <c r="BH16" s="2"/>
      <c r="BI16" s="2"/>
      <c r="BJ16" s="2"/>
      <c r="BK16" s="2"/>
      <c r="BL16" s="2"/>
      <c r="BM16" s="2"/>
      <c r="BN16" s="2"/>
      <c r="BO16" s="2"/>
      <c r="BP16" s="2"/>
      <c r="BQ16" s="2"/>
      <c r="BR16" s="2"/>
      <c r="BS16" s="2"/>
      <c r="BT16" s="2"/>
      <c r="BU16" s="2"/>
      <c r="BV16" s="2"/>
      <c r="BW16" s="2"/>
      <c r="BX16" s="2"/>
      <c r="BY16" s="2"/>
    </row>
    <row r="17" spans="1:77" ht="30" customHeight="1">
      <c r="A17" s="506"/>
      <c r="B17" s="461"/>
      <c r="C17" s="165"/>
      <c r="D17" s="165"/>
      <c r="E17" s="506"/>
      <c r="F17" s="506"/>
      <c r="G17" s="2"/>
      <c r="H17" s="506"/>
      <c r="I17" s="506"/>
      <c r="J17" s="84"/>
      <c r="K17" s="84"/>
      <c r="L17" s="84"/>
      <c r="M17" s="84"/>
      <c r="N17" s="84"/>
      <c r="O17" s="84"/>
      <c r="P17" s="84"/>
      <c r="Q17" s="84"/>
      <c r="R17" s="84"/>
      <c r="S17" s="84"/>
      <c r="T17" s="84"/>
      <c r="U17" s="84"/>
      <c r="V17" s="84"/>
      <c r="W17" s="84"/>
      <c r="X17" s="84"/>
      <c r="Y17" s="84"/>
      <c r="Z17" s="84"/>
      <c r="AA17" s="84"/>
      <c r="AB17" s="84">
        <f t="shared" si="0"/>
        <v>0</v>
      </c>
      <c r="AC17" s="506"/>
      <c r="AD17" s="506"/>
      <c r="AE17" s="165"/>
      <c r="AF17" s="87"/>
      <c r="AG17" s="165"/>
      <c r="AH17" s="87"/>
      <c r="AI17" s="165"/>
      <c r="AJ17" s="87"/>
      <c r="AK17" s="165"/>
      <c r="AL17" s="87"/>
      <c r="AM17" s="165"/>
      <c r="AN17" s="87"/>
      <c r="AO17" s="165"/>
      <c r="AP17" s="87"/>
      <c r="AQ17" s="165"/>
      <c r="AR17" s="85"/>
      <c r="AS17" s="87">
        <f t="shared" si="1"/>
        <v>0</v>
      </c>
      <c r="AT17" s="87"/>
      <c r="AU17" s="86"/>
      <c r="AV17" s="87"/>
      <c r="AW17" s="187"/>
      <c r="AX17" s="506"/>
      <c r="AY17" s="506"/>
      <c r="AZ17" s="506"/>
      <c r="BA17" s="506"/>
      <c r="BB17" s="87">
        <v>2</v>
      </c>
      <c r="BC17" s="165"/>
      <c r="BD17" s="87">
        <v>2</v>
      </c>
      <c r="BE17" s="165"/>
      <c r="BF17" s="2"/>
      <c r="BG17" s="2"/>
      <c r="BH17" s="2"/>
      <c r="BI17" s="2"/>
      <c r="BJ17" s="2"/>
      <c r="BK17" s="2"/>
      <c r="BL17" s="2"/>
      <c r="BM17" s="2"/>
      <c r="BN17" s="2"/>
      <c r="BO17" s="2"/>
      <c r="BP17" s="2"/>
      <c r="BQ17" s="2"/>
      <c r="BR17" s="2"/>
      <c r="BS17" s="2"/>
      <c r="BT17" s="2"/>
      <c r="BU17" s="2"/>
      <c r="BV17" s="2"/>
      <c r="BW17" s="2"/>
      <c r="BX17" s="2"/>
      <c r="BY17" s="2"/>
    </row>
    <row r="18" spans="1:77" ht="30" customHeight="1">
      <c r="A18" s="506"/>
      <c r="B18" s="461"/>
      <c r="C18" s="165"/>
      <c r="D18" s="165"/>
      <c r="E18" s="506"/>
      <c r="F18" s="506"/>
      <c r="G18" s="2"/>
      <c r="H18" s="506"/>
      <c r="I18" s="506"/>
      <c r="J18" s="84"/>
      <c r="K18" s="84"/>
      <c r="L18" s="84"/>
      <c r="M18" s="84"/>
      <c r="N18" s="84"/>
      <c r="O18" s="84"/>
      <c r="P18" s="84"/>
      <c r="Q18" s="84"/>
      <c r="R18" s="84"/>
      <c r="S18" s="84"/>
      <c r="T18" s="84"/>
      <c r="U18" s="84"/>
      <c r="V18" s="84"/>
      <c r="W18" s="84"/>
      <c r="X18" s="84"/>
      <c r="Y18" s="84"/>
      <c r="Z18" s="84"/>
      <c r="AA18" s="84"/>
      <c r="AB18" s="84">
        <f t="shared" si="0"/>
        <v>0</v>
      </c>
      <c r="AC18" s="506"/>
      <c r="AD18" s="506"/>
      <c r="AE18" s="165"/>
      <c r="AF18" s="87"/>
      <c r="AG18" s="165"/>
      <c r="AH18" s="87"/>
      <c r="AI18" s="165"/>
      <c r="AJ18" s="87"/>
      <c r="AK18" s="165"/>
      <c r="AL18" s="87"/>
      <c r="AM18" s="165"/>
      <c r="AN18" s="87"/>
      <c r="AO18" s="165"/>
      <c r="AP18" s="87"/>
      <c r="AQ18" s="165"/>
      <c r="AR18" s="85"/>
      <c r="AS18" s="87">
        <f t="shared" si="1"/>
        <v>0</v>
      </c>
      <c r="AT18" s="87"/>
      <c r="AU18" s="86"/>
      <c r="AV18" s="87"/>
      <c r="AW18" s="187"/>
      <c r="AX18" s="506"/>
      <c r="AY18" s="506"/>
      <c r="AZ18" s="506"/>
      <c r="BA18" s="506"/>
      <c r="BB18" s="87">
        <v>3</v>
      </c>
      <c r="BC18" s="165"/>
      <c r="BD18" s="87">
        <v>3</v>
      </c>
      <c r="BE18" s="165"/>
      <c r="BF18" s="2"/>
      <c r="BG18" s="2"/>
      <c r="BH18" s="2"/>
      <c r="BI18" s="2"/>
      <c r="BJ18" s="2"/>
      <c r="BK18" s="2"/>
      <c r="BL18" s="2"/>
      <c r="BM18" s="2"/>
      <c r="BN18" s="2"/>
      <c r="BO18" s="2"/>
      <c r="BP18" s="2"/>
      <c r="BQ18" s="2"/>
      <c r="BR18" s="2"/>
      <c r="BS18" s="2"/>
      <c r="BT18" s="2"/>
      <c r="BU18" s="2"/>
      <c r="BV18" s="2"/>
      <c r="BW18" s="2"/>
      <c r="BX18" s="2"/>
      <c r="BY18" s="2"/>
    </row>
    <row r="19" spans="1:77" ht="30" customHeight="1">
      <c r="A19" s="502"/>
      <c r="B19" s="461"/>
      <c r="C19" s="165"/>
      <c r="D19" s="165"/>
      <c r="E19" s="502"/>
      <c r="F19" s="502"/>
      <c r="G19" s="2"/>
      <c r="H19" s="502"/>
      <c r="I19" s="502"/>
      <c r="J19" s="84"/>
      <c r="K19" s="84"/>
      <c r="L19" s="84"/>
      <c r="M19" s="84"/>
      <c r="N19" s="84"/>
      <c r="O19" s="84"/>
      <c r="P19" s="84"/>
      <c r="Q19" s="84"/>
      <c r="R19" s="84"/>
      <c r="S19" s="84"/>
      <c r="T19" s="84"/>
      <c r="U19" s="84"/>
      <c r="V19" s="84"/>
      <c r="W19" s="84"/>
      <c r="X19" s="84"/>
      <c r="Y19" s="84"/>
      <c r="Z19" s="84"/>
      <c r="AA19" s="84"/>
      <c r="AB19" s="84">
        <f t="shared" si="0"/>
        <v>0</v>
      </c>
      <c r="AC19" s="506"/>
      <c r="AD19" s="502"/>
      <c r="AE19" s="165"/>
      <c r="AF19" s="87"/>
      <c r="AG19" s="165"/>
      <c r="AH19" s="87"/>
      <c r="AI19" s="165"/>
      <c r="AJ19" s="87"/>
      <c r="AK19" s="165"/>
      <c r="AL19" s="87"/>
      <c r="AM19" s="165"/>
      <c r="AN19" s="87"/>
      <c r="AO19" s="165"/>
      <c r="AP19" s="87"/>
      <c r="AQ19" s="165"/>
      <c r="AR19" s="85"/>
      <c r="AS19" s="87">
        <f t="shared" si="1"/>
        <v>0</v>
      </c>
      <c r="AT19" s="87"/>
      <c r="AU19" s="86"/>
      <c r="AV19" s="87"/>
      <c r="AW19" s="187"/>
      <c r="AX19" s="502"/>
      <c r="AY19" s="502"/>
      <c r="AZ19" s="506"/>
      <c r="BA19" s="502"/>
      <c r="BB19" s="165"/>
      <c r="BC19" s="165"/>
      <c r="BD19" s="165"/>
      <c r="BE19" s="165"/>
      <c r="BF19" s="2"/>
      <c r="BG19" s="2"/>
      <c r="BH19" s="2"/>
      <c r="BI19" s="2"/>
      <c r="BJ19" s="2"/>
      <c r="BK19" s="2"/>
      <c r="BL19" s="2"/>
      <c r="BM19" s="2"/>
      <c r="BN19" s="2"/>
      <c r="BO19" s="2"/>
      <c r="BP19" s="2"/>
      <c r="BQ19" s="2"/>
      <c r="BR19" s="2"/>
      <c r="BS19" s="2"/>
      <c r="BT19" s="2"/>
      <c r="BU19" s="2"/>
      <c r="BV19" s="2"/>
      <c r="BW19" s="2"/>
      <c r="BX19" s="2"/>
      <c r="BY19" s="2"/>
    </row>
    <row r="20" spans="1:77">
      <c r="A20" s="188"/>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8"/>
      <c r="BA20" s="188"/>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row>
    <row r="21" spans="1:77"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row>
    <row r="22" spans="1:77"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7"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row>
    <row r="24" spans="1:77"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row>
    <row r="25" spans="1:77"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row>
    <row r="26" spans="1:77"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row>
    <row r="27" spans="1:7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row>
    <row r="28" spans="1:77"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row>
    <row r="29" spans="1:77"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row>
    <row r="30" spans="1:77"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row>
    <row r="31" spans="1:77"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row>
    <row r="32" spans="1:77"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row>
    <row r="33" spans="1:77"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row>
    <row r="34" spans="1:77"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row>
    <row r="35" spans="1:77"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row>
    <row r="36" spans="1:77"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row>
    <row r="37" spans="1:7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row>
    <row r="38" spans="1:77"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row>
    <row r="39" spans="1:77"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row>
    <row r="40" spans="1:77"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row>
    <row r="41" spans="1:77"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row>
    <row r="42" spans="1:77"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row>
    <row r="43" spans="1:77"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row>
    <row r="44" spans="1:77"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row>
    <row r="45" spans="1:77"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row>
    <row r="46" spans="1:77"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row>
    <row r="47" spans="1:7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row>
    <row r="48" spans="1:77"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row>
    <row r="49" spans="1:77"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row>
    <row r="50" spans="1:77"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row>
    <row r="51" spans="1:77"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row>
    <row r="52" spans="1:77"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row>
    <row r="53" spans="1:77"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row>
    <row r="54" spans="1:77"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row>
    <row r="55" spans="1:77"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row>
    <row r="56" spans="1:77"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row>
    <row r="57" spans="1:7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row>
    <row r="58" spans="1:77"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row>
    <row r="59" spans="1:77"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row>
    <row r="60" spans="1:77"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row>
    <row r="61" spans="1:77"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row>
    <row r="62" spans="1:77"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row>
    <row r="63" spans="1:77"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row>
    <row r="64" spans="1:77"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row>
    <row r="65" spans="1:77"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row>
    <row r="66" spans="1:77"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row>
    <row r="67" spans="1:7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row>
    <row r="68" spans="1:77"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row>
    <row r="69" spans="1:77"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row>
    <row r="70" spans="1:77"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row>
    <row r="71" spans="1:77"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row>
    <row r="72" spans="1:77"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row>
    <row r="73" spans="1:77"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row>
    <row r="74" spans="1:77"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row>
    <row r="75" spans="1:77"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row>
    <row r="76" spans="1:77"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row>
    <row r="77" spans="1: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row>
    <row r="78" spans="1:77"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row>
    <row r="79" spans="1:77"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row>
    <row r="80" spans="1:77"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row>
    <row r="81" spans="1:77"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row>
    <row r="82" spans="1:77"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row>
    <row r="83" spans="1:77"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row>
    <row r="84" spans="1:77"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row>
    <row r="85" spans="1:77"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row>
    <row r="86" spans="1:77"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row>
    <row r="87" spans="1:7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row>
    <row r="88" spans="1:77"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row>
    <row r="89" spans="1:77"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row>
    <row r="90" spans="1:77"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row>
    <row r="91" spans="1:77"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row>
    <row r="92" spans="1:77"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row>
    <row r="93" spans="1:77"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row>
    <row r="94" spans="1:77"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row>
    <row r="95" spans="1:77"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row>
    <row r="96" spans="1:77"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row>
    <row r="97" spans="1:7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row>
    <row r="98" spans="1:77"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row>
    <row r="99" spans="1:77"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row>
    <row r="100" spans="1:77" ht="15.75" hidden="1" customHeight="1">
      <c r="A100" s="2"/>
      <c r="B100" s="2"/>
      <c r="C100" s="172" t="s">
        <v>5</v>
      </c>
      <c r="D100" s="2"/>
      <c r="E100" s="173" t="s">
        <v>218</v>
      </c>
      <c r="F100" s="174"/>
      <c r="G100" s="175" t="s">
        <v>219</v>
      </c>
      <c r="H100" s="2"/>
      <c r="I100" s="173" t="s">
        <v>220</v>
      </c>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row>
    <row r="101" spans="1:77" ht="15.75" hidden="1" customHeight="1">
      <c r="A101" s="2"/>
      <c r="B101" s="2"/>
      <c r="C101" s="176" t="s">
        <v>17</v>
      </c>
      <c r="D101" s="2"/>
      <c r="E101" s="65" t="s">
        <v>193</v>
      </c>
      <c r="F101" s="2"/>
      <c r="G101" s="65" t="s">
        <v>221</v>
      </c>
      <c r="H101" s="2"/>
      <c r="I101" s="65" t="s">
        <v>222</v>
      </c>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row>
    <row r="102" spans="1:77" ht="15.75" hidden="1" customHeight="1">
      <c r="A102" s="2"/>
      <c r="B102" s="2"/>
      <c r="C102" s="176" t="s">
        <v>18</v>
      </c>
      <c r="D102" s="2"/>
      <c r="E102" s="65" t="s">
        <v>162</v>
      </c>
      <c r="F102" s="2"/>
      <c r="G102" s="65" t="s">
        <v>199</v>
      </c>
      <c r="H102" s="2"/>
      <c r="I102" s="65" t="s">
        <v>128</v>
      </c>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row>
    <row r="103" spans="1:77" ht="15.75" hidden="1" customHeight="1">
      <c r="A103" s="2"/>
      <c r="B103" s="2"/>
      <c r="C103" s="176" t="s">
        <v>19</v>
      </c>
      <c r="D103" s="2"/>
      <c r="E103" s="65" t="s">
        <v>223</v>
      </c>
      <c r="F103" s="2"/>
      <c r="G103" s="65" t="s">
        <v>126</v>
      </c>
      <c r="H103" s="2"/>
      <c r="I103" s="65" t="s">
        <v>224</v>
      </c>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row>
    <row r="104" spans="1:77" ht="15.75" hidden="1" customHeight="1">
      <c r="A104" s="2"/>
      <c r="B104" s="2"/>
      <c r="C104" s="176" t="s">
        <v>20</v>
      </c>
      <c r="D104" s="2"/>
      <c r="E104" s="65" t="s">
        <v>225</v>
      </c>
      <c r="F104" s="2"/>
      <c r="G104" s="65" t="s">
        <v>226</v>
      </c>
      <c r="H104" s="2"/>
      <c r="I104" s="65" t="s">
        <v>143</v>
      </c>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row>
    <row r="105" spans="1:77" ht="15.75" hidden="1" customHeight="1">
      <c r="A105" s="2"/>
      <c r="B105" s="2"/>
      <c r="C105" s="176" t="s">
        <v>21</v>
      </c>
      <c r="D105" s="2"/>
      <c r="E105" s="65" t="s">
        <v>227</v>
      </c>
      <c r="F105" s="2"/>
      <c r="G105" s="177" t="s">
        <v>141</v>
      </c>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row>
    <row r="106" spans="1:77" ht="15.75" hidden="1" customHeight="1">
      <c r="A106" s="2"/>
      <c r="B106" s="2"/>
      <c r="C106" s="176" t="s">
        <v>22</v>
      </c>
      <c r="D106" s="2"/>
      <c r="E106" s="65" t="s">
        <v>228</v>
      </c>
      <c r="F106" s="2"/>
      <c r="G106" s="2"/>
      <c r="H106" s="2"/>
      <c r="I106" s="173" t="s">
        <v>104</v>
      </c>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row>
    <row r="107" spans="1:77" ht="15.75" hidden="1" customHeight="1">
      <c r="A107" s="2"/>
      <c r="B107" s="2"/>
      <c r="C107" s="176" t="s">
        <v>23</v>
      </c>
      <c r="D107" s="2"/>
      <c r="E107" s="65" t="s">
        <v>229</v>
      </c>
      <c r="F107" s="2"/>
      <c r="G107" s="175" t="s">
        <v>230</v>
      </c>
      <c r="H107" s="2"/>
      <c r="I107" s="65" t="s">
        <v>158</v>
      </c>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row>
    <row r="108" spans="1:77" ht="15.75" hidden="1" customHeight="1">
      <c r="A108" s="2"/>
      <c r="B108" s="2"/>
      <c r="C108" s="176" t="s">
        <v>344</v>
      </c>
      <c r="D108" s="2"/>
      <c r="E108" s="65" t="s">
        <v>121</v>
      </c>
      <c r="F108" s="2"/>
      <c r="G108" s="65" t="s">
        <v>231</v>
      </c>
      <c r="H108" s="2"/>
      <c r="I108" s="65" t="s">
        <v>131</v>
      </c>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row>
    <row r="109" spans="1:77" ht="15.75" hidden="1" customHeight="1">
      <c r="A109" s="2"/>
      <c r="B109" s="2"/>
      <c r="C109" s="176" t="s">
        <v>26</v>
      </c>
      <c r="D109" s="2"/>
      <c r="E109" s="65" t="s">
        <v>146</v>
      </c>
      <c r="F109" s="2"/>
      <c r="G109" s="65" t="s">
        <v>232</v>
      </c>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row>
    <row r="110" spans="1:77" ht="15.75" hidden="1" customHeight="1">
      <c r="A110" s="2"/>
      <c r="B110" s="2"/>
      <c r="C110" s="176" t="s">
        <v>27</v>
      </c>
      <c r="D110" s="2"/>
      <c r="E110" s="65" t="s">
        <v>233</v>
      </c>
      <c r="F110" s="2"/>
      <c r="G110" s="65" t="s">
        <v>127</v>
      </c>
      <c r="H110" s="2"/>
      <c r="I110" s="178" t="s">
        <v>234</v>
      </c>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row>
    <row r="111" spans="1:77" ht="15.75" hidden="1" customHeight="1">
      <c r="A111" s="2"/>
      <c r="B111" s="2"/>
      <c r="C111" s="176" t="s">
        <v>25</v>
      </c>
      <c r="D111" s="2"/>
      <c r="E111" s="65" t="s">
        <v>235</v>
      </c>
      <c r="F111" s="2"/>
      <c r="G111" s="65" t="s">
        <v>200</v>
      </c>
      <c r="H111" s="2"/>
      <c r="I111" s="179">
        <v>15</v>
      </c>
      <c r="J111" s="180">
        <v>30</v>
      </c>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row>
    <row r="112" spans="1:77" ht="15.75" hidden="1" customHeight="1">
      <c r="A112" s="2"/>
      <c r="B112" s="2"/>
      <c r="C112" s="176" t="s">
        <v>28</v>
      </c>
      <c r="D112" s="2"/>
      <c r="E112" s="65" t="s">
        <v>236</v>
      </c>
      <c r="F112" s="2"/>
      <c r="G112" s="65" t="s">
        <v>142</v>
      </c>
      <c r="H112" s="2"/>
      <c r="I112" s="179">
        <v>0</v>
      </c>
      <c r="J112" s="180">
        <v>0</v>
      </c>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row>
    <row r="113" spans="1:77" ht="15.75" hidden="1" customHeight="1">
      <c r="A113" s="2"/>
      <c r="B113" s="2"/>
      <c r="C113" s="176" t="s">
        <v>29</v>
      </c>
      <c r="D113" s="2"/>
      <c r="E113" s="65" t="s">
        <v>237</v>
      </c>
      <c r="F113" s="2"/>
      <c r="G113" s="65" t="s">
        <v>238</v>
      </c>
      <c r="H113" s="2"/>
      <c r="I113" s="181">
        <v>10</v>
      </c>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row>
    <row r="114" spans="1:77" ht="15.75" hidden="1" customHeight="1">
      <c r="A114" s="2"/>
      <c r="B114" s="2"/>
      <c r="C114" s="176" t="s">
        <v>30</v>
      </c>
      <c r="D114" s="2"/>
      <c r="E114" s="65" t="s">
        <v>239</v>
      </c>
      <c r="F114" s="2"/>
      <c r="G114" s="65" t="s">
        <v>140</v>
      </c>
      <c r="H114" s="2"/>
      <c r="I114" s="182">
        <v>5</v>
      </c>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row>
    <row r="115" spans="1:77" ht="15.75" hidden="1" customHeight="1">
      <c r="A115" s="2"/>
      <c r="B115" s="2"/>
      <c r="C115" s="2"/>
      <c r="D115" s="2"/>
      <c r="E115" s="65" t="s">
        <v>240</v>
      </c>
      <c r="F115" s="2"/>
      <c r="G115" s="65" t="s">
        <v>241</v>
      </c>
      <c r="H115" s="2"/>
      <c r="I115" s="181">
        <v>0</v>
      </c>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row>
    <row r="116" spans="1:77" ht="15.75" hidden="1" customHeight="1">
      <c r="A116" s="2"/>
      <c r="B116" s="2"/>
      <c r="C116" s="172" t="s">
        <v>242</v>
      </c>
      <c r="D116" s="2"/>
      <c r="E116" s="65" t="s">
        <v>243</v>
      </c>
      <c r="F116" s="2"/>
      <c r="G116" s="65" t="s">
        <v>244</v>
      </c>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row>
    <row r="117" spans="1:77" ht="15.75" hidden="1" customHeight="1">
      <c r="A117" s="2"/>
      <c r="B117" s="2"/>
      <c r="C117" s="176" t="s">
        <v>15</v>
      </c>
      <c r="D117" s="2"/>
      <c r="E117" s="65" t="s">
        <v>245</v>
      </c>
      <c r="F117" s="2"/>
      <c r="G117" s="65" t="s">
        <v>246</v>
      </c>
      <c r="H117" s="2"/>
      <c r="I117" s="175" t="s">
        <v>247</v>
      </c>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row>
    <row r="118" spans="1:77" ht="15.75" hidden="1" customHeight="1">
      <c r="A118" s="2"/>
      <c r="B118" s="2"/>
      <c r="C118" s="59"/>
      <c r="D118" s="2"/>
      <c r="E118" s="65" t="s">
        <v>210</v>
      </c>
      <c r="F118" s="2"/>
      <c r="G118" s="2"/>
      <c r="H118" s="2"/>
      <c r="I118" s="65" t="s">
        <v>139</v>
      </c>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row>
    <row r="119" spans="1:77" ht="15.75" hidden="1" customHeight="1">
      <c r="A119" s="2"/>
      <c r="B119" s="2"/>
      <c r="C119" s="59"/>
      <c r="D119" s="2"/>
      <c r="E119" s="2"/>
      <c r="F119" s="2"/>
      <c r="G119" s="2"/>
      <c r="H119" s="2"/>
      <c r="I119" s="65" t="s">
        <v>249</v>
      </c>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row>
    <row r="120" spans="1:77" ht="15.75" hidden="1" customHeight="1">
      <c r="A120" s="2"/>
      <c r="B120" s="2"/>
      <c r="C120" s="59"/>
      <c r="D120" s="2"/>
      <c r="E120" s="178" t="s">
        <v>251</v>
      </c>
      <c r="F120" s="2"/>
      <c r="G120" s="175" t="s">
        <v>116</v>
      </c>
      <c r="H120" s="2"/>
      <c r="I120" s="65" t="s">
        <v>252</v>
      </c>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row>
    <row r="121" spans="1:77" ht="15.75" hidden="1" customHeight="1">
      <c r="A121" s="2"/>
      <c r="B121" s="2"/>
      <c r="C121" s="59"/>
      <c r="D121" s="2"/>
      <c r="E121" s="183" t="s">
        <v>201</v>
      </c>
      <c r="F121" s="2"/>
      <c r="G121" s="65" t="s">
        <v>138</v>
      </c>
      <c r="H121" s="2"/>
      <c r="I121" s="184"/>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row>
    <row r="122" spans="1:77" ht="15.75" hidden="1" customHeight="1">
      <c r="A122" s="2"/>
      <c r="B122" s="2"/>
      <c r="C122" s="59"/>
      <c r="D122" s="2"/>
      <c r="E122" s="183" t="s">
        <v>129</v>
      </c>
      <c r="F122" s="2"/>
      <c r="G122" s="65" t="s">
        <v>253</v>
      </c>
      <c r="H122" s="174"/>
      <c r="I122" s="185" t="s">
        <v>254</v>
      </c>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row>
    <row r="123" spans="1:77" ht="15.75" hidden="1" customHeight="1">
      <c r="A123" s="2"/>
      <c r="B123" s="2"/>
      <c r="C123" s="59"/>
      <c r="D123" s="2"/>
      <c r="E123" s="183" t="s">
        <v>256</v>
      </c>
      <c r="F123" s="2"/>
      <c r="G123" s="65" t="s">
        <v>257</v>
      </c>
      <c r="H123" s="174"/>
      <c r="I123" s="186" t="s">
        <v>238</v>
      </c>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row>
    <row r="124" spans="1:77" ht="15.75" hidden="1" customHeight="1">
      <c r="A124" s="2"/>
      <c r="B124" s="2"/>
      <c r="C124" s="59"/>
      <c r="D124" s="2"/>
      <c r="E124" s="2"/>
      <c r="F124" s="2"/>
      <c r="G124" s="2"/>
      <c r="H124" s="174"/>
      <c r="I124" s="65" t="s">
        <v>140</v>
      </c>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row>
    <row r="125" spans="1:77" ht="15.75" customHeight="1">
      <c r="A125" s="2"/>
      <c r="B125" s="2"/>
      <c r="C125" s="59"/>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row>
    <row r="126" spans="1:77" ht="15.75" customHeight="1">
      <c r="A126" s="2"/>
      <c r="B126" s="2"/>
      <c r="C126" s="59"/>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row>
    <row r="127" spans="1:77" ht="15.75" customHeight="1">
      <c r="A127" s="2"/>
      <c r="B127" s="2"/>
      <c r="C127" s="59"/>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row>
    <row r="128" spans="1:77" ht="15.75" customHeight="1">
      <c r="A128" s="2"/>
      <c r="B128" s="2"/>
      <c r="C128" s="59"/>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row>
    <row r="129" spans="1:77" ht="15.75" customHeight="1">
      <c r="A129" s="2"/>
      <c r="B129" s="2"/>
      <c r="C129" s="59"/>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row>
    <row r="130" spans="1:77"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row>
    <row r="131" spans="1:77"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row>
    <row r="132" spans="1:77"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row>
    <row r="133" spans="1:77"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row>
    <row r="134" spans="1:77"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row>
    <row r="135" spans="1:77"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row>
    <row r="136" spans="1:77"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row>
    <row r="137" spans="1:7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row>
    <row r="138" spans="1:77"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row>
    <row r="139" spans="1:77"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row>
    <row r="140" spans="1:77"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row>
    <row r="141" spans="1:77"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row>
    <row r="142" spans="1:77"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row>
    <row r="143" spans="1:77"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row>
    <row r="144" spans="1:77"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row>
    <row r="145" spans="1:77"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row>
    <row r="146" spans="1:77"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row>
    <row r="147" spans="1:7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row>
    <row r="148" spans="1:77"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row>
    <row r="149" spans="1:77"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row>
    <row r="150" spans="1:77"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row>
    <row r="151" spans="1:77"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row>
    <row r="152" spans="1:77"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row>
    <row r="153" spans="1:77"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row>
    <row r="154" spans="1:77"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row>
    <row r="155" spans="1:77"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row>
    <row r="156" spans="1:77"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row>
    <row r="157" spans="1:7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row>
    <row r="158" spans="1:77"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row>
    <row r="159" spans="1:77"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row>
    <row r="160" spans="1:77"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row>
    <row r="161" spans="1:77"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row>
    <row r="162" spans="1:77"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row>
    <row r="163" spans="1:77"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row>
    <row r="164" spans="1:77"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row>
    <row r="165" spans="1:77"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row>
    <row r="166" spans="1:77"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row>
    <row r="167" spans="1:7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row>
    <row r="168" spans="1:77"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row>
    <row r="169" spans="1:77"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row>
    <row r="170" spans="1:77"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row>
    <row r="171" spans="1:77"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row>
    <row r="172" spans="1:77"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row>
    <row r="173" spans="1:77"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row>
    <row r="174" spans="1:77"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row>
    <row r="175" spans="1:77"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row>
    <row r="176" spans="1:77"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row>
    <row r="177" spans="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row>
    <row r="178" spans="1:77"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row>
    <row r="179" spans="1:77"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row>
    <row r="180" spans="1:77"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row>
    <row r="181" spans="1:77"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row>
    <row r="182" spans="1:77"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row>
    <row r="183" spans="1:77"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row>
    <row r="184" spans="1:77"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row>
    <row r="185" spans="1:77"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row>
    <row r="186" spans="1:77"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row>
    <row r="187" spans="1:7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row>
    <row r="188" spans="1:77"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row>
    <row r="189" spans="1:77"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row>
    <row r="190" spans="1:77"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row>
    <row r="191" spans="1:77"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row>
    <row r="192" spans="1:77"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row>
    <row r="193" spans="1:77"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row>
    <row r="194" spans="1:77"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row>
    <row r="195" spans="1:77"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row>
    <row r="196" spans="1:77"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row>
    <row r="197" spans="1:7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row>
    <row r="198" spans="1:77"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row>
    <row r="199" spans="1:77"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row>
    <row r="200" spans="1:77"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row>
    <row r="201" spans="1:77"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row>
    <row r="202" spans="1:77"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row>
    <row r="203" spans="1:77"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row>
    <row r="204" spans="1:77"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row>
    <row r="205" spans="1:77"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row>
    <row r="206" spans="1:77"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row>
    <row r="207" spans="1:7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row>
    <row r="208" spans="1:77"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row>
    <row r="209" spans="1:77"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row>
    <row r="210" spans="1:77"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row>
    <row r="211" spans="1:77"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row>
    <row r="212" spans="1:77"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row>
    <row r="213" spans="1:77"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row>
    <row r="214" spans="1:77"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row>
    <row r="215" spans="1:77"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row>
    <row r="216" spans="1:77"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row>
    <row r="217" spans="1:7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row>
    <row r="218" spans="1:77"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row>
    <row r="219" spans="1:77"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row>
    <row r="220" spans="1:77"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row>
    <row r="221" spans="1:77"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row>
    <row r="222" spans="1:77"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row>
    <row r="223" spans="1:77"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row>
    <row r="224" spans="1:77"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row>
    <row r="225" spans="1:77"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row>
    <row r="226" spans="1:77"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row>
    <row r="227" spans="1:7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row>
    <row r="228" spans="1:77"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row>
    <row r="229" spans="1:77"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row>
    <row r="230" spans="1:77"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row>
    <row r="231" spans="1:77"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row>
    <row r="232" spans="1:77"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row>
    <row r="233" spans="1:77"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row>
    <row r="234" spans="1:77"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row>
    <row r="235" spans="1:77"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row>
    <row r="236" spans="1:77"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row>
    <row r="237" spans="1:7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row>
    <row r="238" spans="1:77"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row>
    <row r="239" spans="1:77"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row>
    <row r="240" spans="1:77"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row>
    <row r="241" spans="1:77"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row>
    <row r="242" spans="1:77"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row>
    <row r="243" spans="1:77"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row>
    <row r="244" spans="1:77"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row>
    <row r="245" spans="1:77"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row>
    <row r="246" spans="1:77"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row>
    <row r="247" spans="1:7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row>
    <row r="248" spans="1:77"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row>
    <row r="249" spans="1:77"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row>
    <row r="250" spans="1:77"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row>
    <row r="251" spans="1:77"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row>
    <row r="252" spans="1:77"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row>
    <row r="253" spans="1:77"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row>
    <row r="254" spans="1:77"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row>
    <row r="255" spans="1:77"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row>
    <row r="256" spans="1:77"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row>
    <row r="257" spans="1:7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row>
    <row r="258" spans="1:77"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row>
    <row r="259" spans="1:77"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row>
    <row r="260" spans="1:77"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row>
    <row r="261" spans="1:77"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row>
    <row r="262" spans="1:77"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row>
    <row r="263" spans="1:77"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row>
    <row r="264" spans="1:77"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row>
    <row r="265" spans="1:77"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row>
    <row r="266" spans="1:77"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row>
    <row r="267" spans="1:7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row>
    <row r="268" spans="1:77"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row>
    <row r="269" spans="1:77"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row>
    <row r="270" spans="1:77"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row>
    <row r="271" spans="1:77"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row>
    <row r="272" spans="1:77"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row>
    <row r="273" spans="1:77"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row>
    <row r="274" spans="1:77"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row>
    <row r="275" spans="1:77"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row>
    <row r="276" spans="1:77"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row>
    <row r="277" spans="1: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row>
    <row r="278" spans="1:77"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row>
    <row r="279" spans="1:77"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row>
    <row r="280" spans="1:77"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row>
    <row r="281" spans="1:77"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row>
    <row r="282" spans="1:77"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row>
    <row r="283" spans="1:77"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row>
    <row r="284" spans="1:77"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row>
    <row r="285" spans="1:77"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row>
    <row r="286" spans="1:77"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row>
    <row r="287" spans="1:7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row>
    <row r="288" spans="1:77"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row>
    <row r="289" spans="1:77"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row>
    <row r="290" spans="1:77"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row>
    <row r="291" spans="1:77"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row>
    <row r="292" spans="1:77"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row>
    <row r="293" spans="1:77"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row>
    <row r="294" spans="1:77"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row>
    <row r="295" spans="1:77"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row>
    <row r="296" spans="1:77"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row>
    <row r="297" spans="1:7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row>
    <row r="298" spans="1:77"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row>
    <row r="299" spans="1:77"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row>
    <row r="300" spans="1:77"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row>
    <row r="301" spans="1:77"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row>
    <row r="302" spans="1:77"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row>
    <row r="303" spans="1:77"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row>
    <row r="304" spans="1:77"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row>
    <row r="305" spans="1:77"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row>
    <row r="306" spans="1:77"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row>
    <row r="307" spans="1:7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row>
    <row r="308" spans="1:77"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row>
    <row r="309" spans="1:77"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row>
    <row r="310" spans="1:77"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row>
    <row r="311" spans="1:77"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row>
    <row r="312" spans="1:77"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row>
    <row r="313" spans="1:77"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row>
    <row r="314" spans="1:77"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row>
    <row r="315" spans="1:77"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row>
    <row r="316" spans="1:77"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row>
    <row r="317" spans="1:7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row>
    <row r="318" spans="1:77"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row>
    <row r="319" spans="1:77"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row>
    <row r="320" spans="1:77"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row>
    <row r="321" spans="1:77"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row>
    <row r="322" spans="1:77"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row>
    <row r="323" spans="1:77"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row>
    <row r="324" spans="1:77"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A1:C4"/>
    <mergeCell ref="D1:AZ4"/>
    <mergeCell ref="BA1:BE1"/>
    <mergeCell ref="BA2:BE2"/>
    <mergeCell ref="BA3:BE3"/>
    <mergeCell ref="BA4:BE4"/>
    <mergeCell ref="A6:BE6"/>
    <mergeCell ref="A7:D7"/>
    <mergeCell ref="E7:BE7"/>
    <mergeCell ref="A8:D8"/>
    <mergeCell ref="E8:BE8"/>
    <mergeCell ref="A9:D9"/>
    <mergeCell ref="E9:BE9"/>
    <mergeCell ref="A11:B13"/>
    <mergeCell ref="BB11:BE11"/>
    <mergeCell ref="AX12:BA14"/>
    <mergeCell ref="AS14:AV14"/>
    <mergeCell ref="BB12:BC14"/>
    <mergeCell ref="BD12:BE14"/>
    <mergeCell ref="A14:A15"/>
    <mergeCell ref="C11:D13"/>
    <mergeCell ref="E11:H13"/>
    <mergeCell ref="B14:B15"/>
    <mergeCell ref="C14:C15"/>
    <mergeCell ref="D14:D15"/>
    <mergeCell ref="E14:E15"/>
    <mergeCell ref="H14:H15"/>
    <mergeCell ref="AX16:AX19"/>
    <mergeCell ref="AY16:AY19"/>
    <mergeCell ref="AZ16:AZ19"/>
    <mergeCell ref="BA16:BA19"/>
    <mergeCell ref="I11:AD13"/>
    <mergeCell ref="AE11:BA11"/>
    <mergeCell ref="AE13:AF13"/>
    <mergeCell ref="AG13:AV13"/>
    <mergeCell ref="J14:AA14"/>
    <mergeCell ref="I16:I19"/>
    <mergeCell ref="AC16:AC19"/>
    <mergeCell ref="AD16:AD19"/>
    <mergeCell ref="AE14:AE15"/>
    <mergeCell ref="AF14:AF15"/>
    <mergeCell ref="A16:A19"/>
    <mergeCell ref="B16:B19"/>
    <mergeCell ref="E16:E19"/>
    <mergeCell ref="F16:F19"/>
    <mergeCell ref="H16:H19"/>
    <mergeCell ref="F14:F15"/>
    <mergeCell ref="G14:G15"/>
    <mergeCell ref="I14:I15"/>
    <mergeCell ref="AC14:AC15"/>
    <mergeCell ref="AD14:AD15"/>
  </mergeCells>
  <conditionalFormatting sqref="AD16 BA16">
    <cfRule type="containsText" dxfId="73" priority="1" operator="containsText" text="Zona de Riesgo Extrema">
      <formula>NOT(ISERROR(SEARCH(("Zona de Riesgo Extrema"),(AD16))))</formula>
    </cfRule>
  </conditionalFormatting>
  <conditionalFormatting sqref="AD16 BA16">
    <cfRule type="containsText" dxfId="72" priority="2" operator="containsText" text="Zona de Riesgo Alta">
      <formula>NOT(ISERROR(SEARCH(("Zona de Riesgo Alta"),(AD16))))</formula>
    </cfRule>
  </conditionalFormatting>
  <conditionalFormatting sqref="I16 AY16">
    <cfRule type="containsText" dxfId="71" priority="3" operator="containsText" text="5 - Casi seguro">
      <formula>NOT(ISERROR(SEARCH(("5 - Casi seguro"),(I16))))</formula>
    </cfRule>
  </conditionalFormatting>
  <conditionalFormatting sqref="I16 AY16">
    <cfRule type="cellIs" dxfId="70" priority="4" operator="equal">
      <formula>"1 - Rara vez"</formula>
    </cfRule>
  </conditionalFormatting>
  <conditionalFormatting sqref="I16 AY16">
    <cfRule type="cellIs" dxfId="69" priority="5" operator="equal">
      <formula>"2 - Improbable"</formula>
    </cfRule>
  </conditionalFormatting>
  <conditionalFormatting sqref="I16 AY16">
    <cfRule type="cellIs" dxfId="68" priority="6" operator="equal">
      <formula>"3 - Posible"</formula>
    </cfRule>
  </conditionalFormatting>
  <conditionalFormatting sqref="I16 AY16">
    <cfRule type="cellIs" dxfId="67" priority="7" operator="equal">
      <formula>"4 - Probable"</formula>
    </cfRule>
  </conditionalFormatting>
  <conditionalFormatting sqref="AD16 BA16">
    <cfRule type="cellIs" dxfId="66" priority="8" operator="equal">
      <formula>"Zona de Riesgo Baja"</formula>
    </cfRule>
  </conditionalFormatting>
  <conditionalFormatting sqref="AD16 BA16">
    <cfRule type="cellIs" dxfId="65" priority="9" operator="equal">
      <formula>"Zona de Riesgo Moderada"</formula>
    </cfRule>
  </conditionalFormatting>
  <conditionalFormatting sqref="AD16 BA16">
    <cfRule type="cellIs" dxfId="64" priority="10" operator="equal">
      <formula>"Zona de Riesgo Alta"</formula>
    </cfRule>
  </conditionalFormatting>
  <conditionalFormatting sqref="AC16 AZ16">
    <cfRule type="containsText" dxfId="63" priority="11" operator="containsText" text="4 - Mayor">
      <formula>NOT(ISERROR(SEARCH(("4 - Mayor"),(AC16))))</formula>
    </cfRule>
  </conditionalFormatting>
  <conditionalFormatting sqref="AC16 AZ16">
    <cfRule type="containsText" dxfId="62" priority="12" operator="containsText" text="5 - Catastrófico">
      <formula>NOT(ISERROR(SEARCH(("5 - Catastrófico"),(AC16))))</formula>
    </cfRule>
  </conditionalFormatting>
  <conditionalFormatting sqref="AC16 AZ16">
    <cfRule type="containsText" dxfId="61" priority="13" operator="containsText" text="3 - Moderado">
      <formula>NOT(ISERROR(SEARCH(("3 - Moderado"),(AC16))))</formula>
    </cfRule>
  </conditionalFormatting>
  <dataValidations count="4">
    <dataValidation type="list" allowBlank="1" showInputMessage="1" showErrorMessage="1" prompt=" - " sqref="A16">
      <formula1>$C$101:$C$114</formula1>
    </dataValidation>
    <dataValidation type="list" allowBlank="1" showInputMessage="1" showErrorMessage="1" prompt=" - " sqref="AC16 AZ16">
      <formula1>$G$108:$G$110</formula1>
    </dataValidation>
    <dataValidation type="list" allowBlank="1" showInputMessage="1" showErrorMessage="1" prompt=" - " sqref="C16:C19">
      <formula1>$E$101:$E$118</formula1>
    </dataValidation>
    <dataValidation type="list" allowBlank="1" showInputMessage="1" showErrorMessage="1" prompt=" - " sqref="J16:AA19">
      <formula1>$I$123:$I$124</formula1>
    </dataValidation>
  </dataValidations>
  <pageMargins left="0.7" right="0.7" top="0.75" bottom="0.75" header="0" footer="0"/>
  <pageSetup orientation="landscape"/>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BI1000"/>
  <sheetViews>
    <sheetView topLeftCell="AG20" zoomScale="64" zoomScaleNormal="47" workbookViewId="0">
      <selection activeCell="AO26" sqref="AO26"/>
    </sheetView>
  </sheetViews>
  <sheetFormatPr baseColWidth="10" defaultColWidth="14.42578125" defaultRowHeight="15" customHeight="1"/>
  <cols>
    <col min="1" max="1" width="16" customWidth="1"/>
    <col min="2" max="2" width="6.85546875" customWidth="1"/>
    <col min="3" max="3" width="24" customWidth="1"/>
    <col min="4" max="4" width="41.5703125" customWidth="1"/>
    <col min="5" max="5" width="17.5703125" customWidth="1"/>
    <col min="6" max="6" width="21.85546875" customWidth="1"/>
    <col min="7" max="7" width="32.85546875" customWidth="1"/>
    <col min="8" max="8" width="14.1406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57.28515625" customWidth="1"/>
    <col min="40" max="40" width="11.7109375" hidden="1" customWidth="1"/>
    <col min="41" max="41" width="54" customWidth="1"/>
    <col min="42" max="61" width="6.85546875" customWidth="1"/>
  </cols>
  <sheetData>
    <row r="1" spans="1:61" ht="30" customHeight="1">
      <c r="A1" s="586"/>
      <c r="B1" s="538"/>
      <c r="C1" s="539"/>
      <c r="D1" s="545" t="s">
        <v>61</v>
      </c>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9"/>
      <c r="AM1" s="546" t="s">
        <v>62</v>
      </c>
      <c r="AN1" s="456"/>
      <c r="AO1" s="465"/>
      <c r="AP1" s="66"/>
      <c r="AQ1" s="66"/>
      <c r="AR1" s="66"/>
      <c r="AS1" s="66"/>
      <c r="AT1" s="66"/>
      <c r="AU1" s="66"/>
      <c r="AV1" s="66"/>
      <c r="AW1" s="66"/>
      <c r="AX1" s="66"/>
      <c r="AY1" s="66"/>
      <c r="AZ1" s="66"/>
      <c r="BA1" s="66"/>
      <c r="BB1" s="66"/>
      <c r="BC1" s="66"/>
      <c r="BD1" s="66"/>
      <c r="BE1" s="162"/>
      <c r="BF1" s="162"/>
      <c r="BG1" s="162"/>
      <c r="BH1" s="163"/>
      <c r="BI1" s="163"/>
    </row>
    <row r="2" spans="1:61" ht="30" customHeight="1">
      <c r="A2" s="540"/>
      <c r="B2" s="461"/>
      <c r="C2" s="541"/>
      <c r="D2" s="540"/>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541"/>
      <c r="AM2" s="547" t="s">
        <v>63</v>
      </c>
      <c r="AN2" s="456"/>
      <c r="AO2" s="465"/>
      <c r="AP2" s="66"/>
      <c r="AQ2" s="66"/>
      <c r="AR2" s="66"/>
      <c r="AS2" s="66"/>
      <c r="AT2" s="66"/>
      <c r="AU2" s="66"/>
      <c r="AV2" s="66"/>
      <c r="AW2" s="66"/>
      <c r="AX2" s="66"/>
      <c r="AY2" s="66"/>
      <c r="AZ2" s="66"/>
      <c r="BA2" s="66"/>
      <c r="BB2" s="66"/>
      <c r="BC2" s="66"/>
      <c r="BD2" s="66"/>
      <c r="BE2" s="162"/>
      <c r="BF2" s="162"/>
      <c r="BG2" s="162"/>
      <c r="BH2" s="163"/>
      <c r="BI2" s="163"/>
    </row>
    <row r="3" spans="1:61" ht="30" customHeight="1">
      <c r="A3" s="540"/>
      <c r="B3" s="461"/>
      <c r="C3" s="541"/>
      <c r="D3" s="540"/>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541"/>
      <c r="AM3" s="547" t="s">
        <v>64</v>
      </c>
      <c r="AN3" s="456"/>
      <c r="AO3" s="465"/>
      <c r="AP3" s="66"/>
      <c r="AQ3" s="66"/>
      <c r="AR3" s="66"/>
      <c r="AS3" s="66"/>
      <c r="AT3" s="66"/>
      <c r="AU3" s="66"/>
      <c r="AV3" s="66"/>
      <c r="AW3" s="66"/>
      <c r="AX3" s="66"/>
      <c r="AY3" s="66"/>
      <c r="AZ3" s="66"/>
      <c r="BA3" s="66"/>
      <c r="BB3" s="66"/>
      <c r="BC3" s="66"/>
      <c r="BD3" s="66"/>
      <c r="BE3" s="162"/>
      <c r="BF3" s="162"/>
      <c r="BG3" s="162"/>
      <c r="BH3" s="163"/>
      <c r="BI3" s="163"/>
    </row>
    <row r="4" spans="1:61" ht="30" customHeight="1">
      <c r="A4" s="542"/>
      <c r="B4" s="543"/>
      <c r="C4" s="544"/>
      <c r="D4" s="542"/>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4"/>
      <c r="AM4" s="547" t="s">
        <v>65</v>
      </c>
      <c r="AN4" s="456"/>
      <c r="AO4" s="465"/>
      <c r="AP4" s="66"/>
      <c r="AQ4" s="66"/>
      <c r="AR4" s="66"/>
      <c r="AS4" s="66"/>
      <c r="AT4" s="66"/>
      <c r="AU4" s="66"/>
      <c r="AV4" s="66"/>
      <c r="AW4" s="66"/>
      <c r="AX4" s="66"/>
      <c r="AY4" s="66"/>
      <c r="AZ4" s="66"/>
      <c r="BA4" s="66"/>
      <c r="BB4" s="66"/>
      <c r="BC4" s="66"/>
      <c r="BD4" s="66"/>
      <c r="BE4" s="162"/>
      <c r="BF4" s="162"/>
      <c r="BG4" s="162"/>
      <c r="BH4" s="163"/>
      <c r="BI4" s="163"/>
    </row>
    <row r="5" spans="1:61" ht="8.25" customHeight="1">
      <c r="A5" s="548"/>
      <c r="B5" s="549"/>
      <c r="C5" s="549"/>
      <c r="D5" s="549"/>
      <c r="E5" s="549"/>
      <c r="F5" s="549"/>
      <c r="G5" s="549"/>
      <c r="H5" s="549"/>
      <c r="I5" s="549"/>
      <c r="J5" s="549"/>
      <c r="K5" s="549"/>
      <c r="L5" s="549"/>
      <c r="M5" s="549"/>
      <c r="N5" s="549"/>
      <c r="O5" s="549"/>
      <c r="P5" s="549"/>
      <c r="Q5" s="549"/>
      <c r="R5" s="549"/>
      <c r="S5" s="549"/>
      <c r="T5" s="549"/>
      <c r="U5" s="549"/>
      <c r="V5" s="549"/>
      <c r="W5" s="549"/>
      <c r="X5" s="549"/>
      <c r="Y5" s="549"/>
      <c r="Z5" s="549"/>
      <c r="AA5" s="549"/>
      <c r="AB5" s="549"/>
      <c r="AC5" s="549"/>
      <c r="AD5" s="549"/>
      <c r="AE5" s="549"/>
      <c r="AF5" s="549"/>
      <c r="AG5" s="549"/>
      <c r="AH5" s="549"/>
      <c r="AI5" s="549"/>
      <c r="AJ5" s="549"/>
      <c r="AK5" s="549"/>
      <c r="AL5" s="549"/>
      <c r="AM5" s="549"/>
      <c r="AN5" s="549"/>
      <c r="AO5" s="550"/>
      <c r="AP5" s="66"/>
      <c r="AQ5" s="66"/>
      <c r="AR5" s="66"/>
      <c r="AS5" s="66"/>
      <c r="AT5" s="66"/>
      <c r="AU5" s="66"/>
      <c r="AV5" s="66"/>
      <c r="AW5" s="66"/>
      <c r="AX5" s="66"/>
      <c r="AY5" s="66"/>
      <c r="AZ5" s="66"/>
      <c r="BA5" s="66"/>
      <c r="BB5" s="66"/>
      <c r="BC5" s="66"/>
      <c r="BD5" s="66"/>
      <c r="BE5" s="162"/>
      <c r="BF5" s="162"/>
      <c r="BG5" s="162"/>
      <c r="BH5" s="162"/>
      <c r="BI5" s="162"/>
    </row>
    <row r="6" spans="1:61" ht="30" customHeight="1">
      <c r="A6" s="68" t="s">
        <v>66</v>
      </c>
      <c r="B6" s="68"/>
      <c r="C6" s="68"/>
      <c r="D6" s="68"/>
      <c r="E6" s="564"/>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65"/>
      <c r="AP6" s="66"/>
      <c r="AQ6" s="66"/>
      <c r="AR6" s="66"/>
      <c r="AS6" s="66"/>
      <c r="AT6" s="66"/>
      <c r="AU6" s="66"/>
      <c r="AV6" s="66"/>
      <c r="AW6" s="66"/>
      <c r="AX6" s="66"/>
      <c r="AY6" s="66"/>
      <c r="AZ6" s="66"/>
      <c r="BA6" s="66"/>
      <c r="BB6" s="66"/>
      <c r="BC6" s="66"/>
      <c r="BD6" s="66"/>
      <c r="BE6" s="162"/>
      <c r="BF6" s="162"/>
      <c r="BG6" s="162"/>
      <c r="BH6" s="162"/>
      <c r="BI6" s="162"/>
    </row>
    <row r="7" spans="1:61" ht="30" customHeight="1">
      <c r="A7" s="69" t="s">
        <v>67</v>
      </c>
      <c r="B7" s="70"/>
      <c r="C7" s="70"/>
      <c r="D7" s="71"/>
      <c r="E7" s="579" t="s">
        <v>1608</v>
      </c>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65"/>
      <c r="AP7" s="66"/>
      <c r="AQ7" s="66"/>
      <c r="AR7" s="66"/>
      <c r="AS7" s="66"/>
      <c r="AT7" s="66"/>
      <c r="AU7" s="66"/>
      <c r="AV7" s="66"/>
      <c r="AW7" s="66"/>
      <c r="AX7" s="66"/>
      <c r="AY7" s="66"/>
      <c r="AZ7" s="66"/>
      <c r="BA7" s="66"/>
      <c r="BB7" s="66"/>
      <c r="BC7" s="66"/>
      <c r="BD7" s="66"/>
      <c r="BE7" s="162"/>
      <c r="BF7" s="162"/>
      <c r="BG7" s="162"/>
      <c r="BH7" s="162"/>
      <c r="BI7" s="162"/>
    </row>
    <row r="8" spans="1:61" ht="30" customHeight="1">
      <c r="A8" s="69" t="s">
        <v>69</v>
      </c>
      <c r="B8" s="70"/>
      <c r="C8" s="70"/>
      <c r="D8" s="71"/>
      <c r="E8" s="579" t="s">
        <v>1609</v>
      </c>
      <c r="F8" s="456"/>
      <c r="G8" s="456"/>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56"/>
      <c r="AN8" s="456"/>
      <c r="AO8" s="465"/>
      <c r="AP8" s="66"/>
      <c r="AQ8" s="66"/>
      <c r="AR8" s="66"/>
      <c r="AS8" s="66"/>
      <c r="AT8" s="66"/>
      <c r="AU8" s="66"/>
      <c r="AV8" s="66"/>
      <c r="AW8" s="66"/>
      <c r="AX8" s="66"/>
      <c r="AY8" s="66"/>
      <c r="AZ8" s="66"/>
      <c r="BA8" s="66"/>
      <c r="BB8" s="66"/>
      <c r="BC8" s="66"/>
      <c r="BD8" s="66"/>
      <c r="BE8" s="162"/>
      <c r="BF8" s="162"/>
      <c r="BG8" s="162"/>
      <c r="BH8" s="162"/>
      <c r="BI8" s="162"/>
    </row>
    <row r="9" spans="1:61" ht="30" customHeight="1">
      <c r="A9" s="69" t="s">
        <v>71</v>
      </c>
      <c r="B9" s="70"/>
      <c r="C9" s="70"/>
      <c r="D9" s="71"/>
      <c r="E9" s="579" t="s">
        <v>1610</v>
      </c>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65"/>
      <c r="AP9" s="66"/>
      <c r="AQ9" s="66"/>
      <c r="AR9" s="66"/>
      <c r="AS9" s="66"/>
      <c r="AT9" s="66"/>
      <c r="AU9" s="66"/>
      <c r="AV9" s="66"/>
      <c r="AW9" s="66"/>
      <c r="AX9" s="66"/>
      <c r="AY9" s="66"/>
      <c r="AZ9" s="66"/>
      <c r="BA9" s="66"/>
      <c r="BB9" s="66"/>
      <c r="BC9" s="66"/>
      <c r="BD9" s="66"/>
      <c r="BE9" s="162"/>
      <c r="BF9" s="162"/>
      <c r="BG9" s="162"/>
      <c r="BH9" s="162"/>
      <c r="BI9" s="162"/>
    </row>
    <row r="10" spans="1:61" ht="8.25" customHeight="1">
      <c r="A10" s="74"/>
      <c r="B10" s="74"/>
      <c r="C10" s="74"/>
      <c r="D10" s="75"/>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4"/>
      <c r="AL10" s="74"/>
      <c r="AM10" s="74"/>
      <c r="AN10" s="74"/>
      <c r="AO10" s="74"/>
      <c r="AP10" s="66"/>
      <c r="AQ10" s="66"/>
      <c r="AR10" s="66"/>
      <c r="AS10" s="66"/>
      <c r="AT10" s="66"/>
      <c r="AU10" s="66"/>
      <c r="AV10" s="66"/>
      <c r="AW10" s="66"/>
      <c r="AX10" s="66"/>
      <c r="AY10" s="66"/>
      <c r="AZ10" s="66"/>
      <c r="BA10" s="66"/>
      <c r="BB10" s="66"/>
      <c r="BC10" s="66"/>
      <c r="BD10" s="66"/>
      <c r="BE10" s="162"/>
      <c r="BF10" s="162"/>
      <c r="BG10" s="162"/>
      <c r="BH10" s="162"/>
      <c r="BI10" s="162"/>
    </row>
    <row r="11" spans="1:61" ht="38.25" customHeight="1">
      <c r="A11" s="565" t="s">
        <v>73</v>
      </c>
      <c r="B11" s="516"/>
      <c r="C11" s="566" t="s">
        <v>74</v>
      </c>
      <c r="D11" s="516"/>
      <c r="E11" s="514" t="s">
        <v>75</v>
      </c>
      <c r="F11" s="515"/>
      <c r="G11" s="515"/>
      <c r="H11" s="516"/>
      <c r="I11" s="554" t="s">
        <v>76</v>
      </c>
      <c r="J11" s="515"/>
      <c r="K11" s="515"/>
      <c r="L11" s="555"/>
      <c r="M11" s="552" t="s">
        <v>77</v>
      </c>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53"/>
      <c r="AL11" s="560" t="s">
        <v>78</v>
      </c>
      <c r="AM11" s="549"/>
      <c r="AN11" s="549"/>
      <c r="AO11" s="550"/>
      <c r="AP11" s="77"/>
      <c r="AQ11" s="77"/>
      <c r="AR11" s="77"/>
      <c r="AS11" s="77"/>
      <c r="AT11" s="77"/>
      <c r="AU11" s="77"/>
      <c r="AV11" s="77"/>
      <c r="AW11" s="77"/>
      <c r="AX11" s="77"/>
      <c r="AY11" s="77"/>
      <c r="AZ11" s="77"/>
      <c r="BA11" s="77"/>
      <c r="BB11" s="77"/>
      <c r="BC11" s="77"/>
      <c r="BD11" s="77"/>
      <c r="BE11" s="164"/>
      <c r="BF11" s="164"/>
      <c r="BG11" s="164"/>
      <c r="BH11" s="164"/>
      <c r="BI11" s="164"/>
    </row>
    <row r="12" spans="1:61" ht="3.75" customHeight="1">
      <c r="A12" s="517"/>
      <c r="B12" s="518"/>
      <c r="C12" s="517"/>
      <c r="D12" s="518"/>
      <c r="E12" s="517"/>
      <c r="F12" s="461"/>
      <c r="G12" s="461"/>
      <c r="H12" s="518"/>
      <c r="I12" s="517"/>
      <c r="J12" s="461"/>
      <c r="K12" s="461"/>
      <c r="L12" s="556"/>
      <c r="M12" s="558" t="s">
        <v>79</v>
      </c>
      <c r="N12" s="555"/>
      <c r="O12" s="522" t="s">
        <v>80</v>
      </c>
      <c r="P12" s="515"/>
      <c r="Q12" s="515"/>
      <c r="R12" s="515"/>
      <c r="S12" s="515"/>
      <c r="T12" s="515"/>
      <c r="U12" s="515"/>
      <c r="V12" s="515"/>
      <c r="W12" s="515"/>
      <c r="X12" s="515"/>
      <c r="Y12" s="515"/>
      <c r="Z12" s="515"/>
      <c r="AA12" s="515"/>
      <c r="AB12" s="515"/>
      <c r="AC12" s="515"/>
      <c r="AD12" s="515"/>
      <c r="AE12" s="515"/>
      <c r="AF12" s="515"/>
      <c r="AG12" s="516"/>
      <c r="AH12" s="561" t="s">
        <v>81</v>
      </c>
      <c r="AI12" s="515"/>
      <c r="AJ12" s="515"/>
      <c r="AK12" s="555"/>
      <c r="AL12" s="562" t="s">
        <v>82</v>
      </c>
      <c r="AM12" s="516"/>
      <c r="AN12" s="563" t="s">
        <v>83</v>
      </c>
      <c r="AO12" s="555"/>
      <c r="AP12" s="66"/>
      <c r="AQ12" s="66"/>
      <c r="AR12" s="66"/>
      <c r="AS12" s="66"/>
      <c r="AT12" s="66"/>
      <c r="AU12" s="66"/>
      <c r="AV12" s="66"/>
      <c r="AW12" s="66"/>
      <c r="AX12" s="66"/>
      <c r="AY12" s="66"/>
      <c r="AZ12" s="66"/>
      <c r="BA12" s="66"/>
      <c r="BB12" s="66"/>
      <c r="BC12" s="66"/>
      <c r="BD12" s="66"/>
      <c r="BE12" s="162"/>
      <c r="BF12" s="162"/>
      <c r="BG12" s="162"/>
      <c r="BH12" s="162"/>
      <c r="BI12" s="162"/>
    </row>
    <row r="13" spans="1:61" ht="45" customHeight="1">
      <c r="A13" s="517"/>
      <c r="B13" s="518"/>
      <c r="C13" s="517"/>
      <c r="D13" s="518"/>
      <c r="E13" s="517"/>
      <c r="F13" s="461"/>
      <c r="G13" s="461"/>
      <c r="H13" s="518"/>
      <c r="I13" s="517"/>
      <c r="J13" s="461"/>
      <c r="K13" s="461"/>
      <c r="L13" s="556"/>
      <c r="M13" s="559"/>
      <c r="N13" s="556"/>
      <c r="O13" s="523"/>
      <c r="P13" s="520"/>
      <c r="Q13" s="520"/>
      <c r="R13" s="520"/>
      <c r="S13" s="520"/>
      <c r="T13" s="520"/>
      <c r="U13" s="520"/>
      <c r="V13" s="520"/>
      <c r="W13" s="520"/>
      <c r="X13" s="520"/>
      <c r="Y13" s="520"/>
      <c r="Z13" s="520"/>
      <c r="AA13" s="520"/>
      <c r="AB13" s="520"/>
      <c r="AC13" s="520"/>
      <c r="AD13" s="520"/>
      <c r="AE13" s="520"/>
      <c r="AF13" s="520"/>
      <c r="AG13" s="521"/>
      <c r="AH13" s="559"/>
      <c r="AI13" s="461"/>
      <c r="AJ13" s="461"/>
      <c r="AK13" s="556"/>
      <c r="AL13" s="517"/>
      <c r="AM13" s="518"/>
      <c r="AN13" s="559"/>
      <c r="AO13" s="556"/>
      <c r="AP13" s="66"/>
      <c r="AQ13" s="66"/>
      <c r="AR13" s="66"/>
      <c r="AS13" s="66"/>
      <c r="AT13" s="66"/>
      <c r="AU13" s="66"/>
      <c r="AV13" s="66"/>
      <c r="AW13" s="66"/>
      <c r="AX13" s="66"/>
      <c r="AY13" s="66"/>
      <c r="AZ13" s="66"/>
      <c r="BA13" s="66"/>
      <c r="BB13" s="66"/>
      <c r="BC13" s="66"/>
      <c r="BD13" s="66"/>
      <c r="BE13" s="162"/>
      <c r="BF13" s="162"/>
      <c r="BG13" s="162"/>
      <c r="BH13" s="162"/>
      <c r="BI13" s="162"/>
    </row>
    <row r="14" spans="1:61" ht="42.75" customHeight="1">
      <c r="A14" s="519"/>
      <c r="B14" s="521"/>
      <c r="C14" s="519"/>
      <c r="D14" s="521"/>
      <c r="E14" s="519"/>
      <c r="F14" s="520"/>
      <c r="G14" s="520"/>
      <c r="H14" s="521"/>
      <c r="I14" s="519"/>
      <c r="J14" s="520"/>
      <c r="K14" s="520"/>
      <c r="L14" s="557"/>
      <c r="M14" s="523"/>
      <c r="N14" s="557"/>
      <c r="O14" s="528" t="s">
        <v>84</v>
      </c>
      <c r="P14" s="529"/>
      <c r="Q14" s="79"/>
      <c r="R14" s="80"/>
      <c r="S14" s="524" t="s">
        <v>85</v>
      </c>
      <c r="T14" s="526"/>
      <c r="U14" s="524" t="s">
        <v>86</v>
      </c>
      <c r="V14" s="526"/>
      <c r="W14" s="524" t="s">
        <v>87</v>
      </c>
      <c r="X14" s="526"/>
      <c r="Y14" s="524" t="s">
        <v>88</v>
      </c>
      <c r="Z14" s="526"/>
      <c r="AA14" s="524" t="s">
        <v>89</v>
      </c>
      <c r="AB14" s="526"/>
      <c r="AC14" s="524" t="s">
        <v>90</v>
      </c>
      <c r="AD14" s="525"/>
      <c r="AE14" s="525"/>
      <c r="AF14" s="525"/>
      <c r="AG14" s="526"/>
      <c r="AH14" s="523"/>
      <c r="AI14" s="520"/>
      <c r="AJ14" s="520"/>
      <c r="AK14" s="557"/>
      <c r="AL14" s="519"/>
      <c r="AM14" s="521"/>
      <c r="AN14" s="523"/>
      <c r="AO14" s="557"/>
      <c r="AP14" s="66"/>
      <c r="AQ14" s="66"/>
      <c r="AR14" s="66"/>
      <c r="AS14" s="66"/>
      <c r="AT14" s="66"/>
      <c r="AU14" s="66"/>
      <c r="AV14" s="66"/>
      <c r="AW14" s="66"/>
      <c r="AX14" s="66"/>
      <c r="AY14" s="66"/>
      <c r="AZ14" s="66"/>
      <c r="BA14" s="66"/>
      <c r="BB14" s="66"/>
      <c r="BC14" s="66"/>
      <c r="BD14" s="66"/>
      <c r="BE14" s="162"/>
      <c r="BF14" s="162"/>
      <c r="BG14" s="162"/>
      <c r="BH14" s="162"/>
      <c r="BI14" s="162"/>
    </row>
    <row r="15" spans="1:61" ht="75" customHeight="1">
      <c r="A15" s="530" t="s">
        <v>91</v>
      </c>
      <c r="B15" s="532" t="s">
        <v>92</v>
      </c>
      <c r="C15" s="533" t="s">
        <v>93</v>
      </c>
      <c r="D15" s="533" t="s">
        <v>94</v>
      </c>
      <c r="E15" s="534" t="s">
        <v>95</v>
      </c>
      <c r="F15" s="534" t="s">
        <v>96</v>
      </c>
      <c r="G15" s="534" t="s">
        <v>97</v>
      </c>
      <c r="H15" s="534" t="s">
        <v>98</v>
      </c>
      <c r="I15" s="535" t="s">
        <v>99</v>
      </c>
      <c r="J15" s="535" t="s">
        <v>100</v>
      </c>
      <c r="K15" s="535" t="s">
        <v>101</v>
      </c>
      <c r="L15" s="535" t="s">
        <v>102</v>
      </c>
      <c r="M15" s="508" t="s">
        <v>103</v>
      </c>
      <c r="N15" s="508" t="s">
        <v>104</v>
      </c>
      <c r="O15" s="508" t="s">
        <v>105</v>
      </c>
      <c r="P15" s="512" t="s">
        <v>106</v>
      </c>
      <c r="Q15" s="536" t="s">
        <v>107</v>
      </c>
      <c r="R15" s="527" t="s">
        <v>106</v>
      </c>
      <c r="S15" s="508" t="s">
        <v>108</v>
      </c>
      <c r="T15" s="512" t="s">
        <v>106</v>
      </c>
      <c r="U15" s="508" t="s">
        <v>109</v>
      </c>
      <c r="V15" s="512" t="s">
        <v>106</v>
      </c>
      <c r="W15" s="508" t="s">
        <v>110</v>
      </c>
      <c r="X15" s="512" t="s">
        <v>106</v>
      </c>
      <c r="Y15" s="508" t="s">
        <v>111</v>
      </c>
      <c r="Z15" s="512" t="s">
        <v>106</v>
      </c>
      <c r="AA15" s="508" t="s">
        <v>112</v>
      </c>
      <c r="AB15" s="512" t="s">
        <v>106</v>
      </c>
      <c r="AC15" s="508" t="s">
        <v>113</v>
      </c>
      <c r="AD15" s="508" t="s">
        <v>114</v>
      </c>
      <c r="AE15" s="508" t="s">
        <v>115</v>
      </c>
      <c r="AF15" s="508" t="s">
        <v>116</v>
      </c>
      <c r="AG15" s="508" t="s">
        <v>117</v>
      </c>
      <c r="AH15" s="508" t="s">
        <v>118</v>
      </c>
      <c r="AI15" s="511" t="s">
        <v>99</v>
      </c>
      <c r="AJ15" s="508" t="s">
        <v>100</v>
      </c>
      <c r="AK15" s="508" t="s">
        <v>119</v>
      </c>
      <c r="AL15" s="509" t="s">
        <v>120</v>
      </c>
      <c r="AM15" s="509" t="s">
        <v>96</v>
      </c>
      <c r="AN15" s="510" t="s">
        <v>120</v>
      </c>
      <c r="AO15" s="510" t="s">
        <v>96</v>
      </c>
      <c r="AP15" s="66"/>
      <c r="AQ15" s="66"/>
      <c r="AR15" s="66"/>
      <c r="AS15" s="66"/>
      <c r="AT15" s="66"/>
      <c r="AU15" s="66"/>
      <c r="AV15" s="66"/>
      <c r="AW15" s="66"/>
      <c r="AX15" s="66"/>
      <c r="AY15" s="66"/>
      <c r="AZ15" s="66"/>
      <c r="BA15" s="66"/>
      <c r="BB15" s="66"/>
      <c r="BC15" s="66"/>
      <c r="BD15" s="66"/>
      <c r="BE15" s="67"/>
      <c r="BF15" s="67"/>
      <c r="BG15" s="67"/>
      <c r="BH15" s="67"/>
      <c r="BI15" s="67"/>
    </row>
    <row r="16" spans="1:61" ht="57" customHeight="1">
      <c r="A16" s="531"/>
      <c r="B16" s="502"/>
      <c r="C16" s="502"/>
      <c r="D16" s="502"/>
      <c r="E16" s="502"/>
      <c r="F16" s="502"/>
      <c r="G16" s="502"/>
      <c r="H16" s="502"/>
      <c r="I16" s="502"/>
      <c r="J16" s="502"/>
      <c r="K16" s="502"/>
      <c r="L16" s="502"/>
      <c r="M16" s="502"/>
      <c r="N16" s="502"/>
      <c r="O16" s="502"/>
      <c r="P16" s="502"/>
      <c r="Q16" s="502"/>
      <c r="R16" s="502"/>
      <c r="S16" s="502"/>
      <c r="T16" s="502"/>
      <c r="U16" s="502"/>
      <c r="V16" s="502"/>
      <c r="W16" s="502"/>
      <c r="X16" s="502"/>
      <c r="Y16" s="502"/>
      <c r="Z16" s="502"/>
      <c r="AA16" s="502"/>
      <c r="AB16" s="502"/>
      <c r="AC16" s="502"/>
      <c r="AD16" s="502"/>
      <c r="AE16" s="502"/>
      <c r="AF16" s="502"/>
      <c r="AG16" s="502"/>
      <c r="AH16" s="502"/>
      <c r="AI16" s="502"/>
      <c r="AJ16" s="502"/>
      <c r="AK16" s="502"/>
      <c r="AL16" s="502"/>
      <c r="AM16" s="502"/>
      <c r="AN16" s="502"/>
      <c r="AO16" s="502"/>
      <c r="AP16" s="66"/>
      <c r="AQ16" s="66"/>
      <c r="AR16" s="66"/>
      <c r="AS16" s="66"/>
      <c r="AT16" s="66"/>
      <c r="AU16" s="66"/>
      <c r="AV16" s="66"/>
      <c r="AW16" s="66"/>
      <c r="AX16" s="66"/>
      <c r="AY16" s="66"/>
      <c r="AZ16" s="66"/>
      <c r="BA16" s="66"/>
      <c r="BB16" s="66"/>
      <c r="BC16" s="66"/>
      <c r="BD16" s="66"/>
      <c r="BE16" s="67"/>
      <c r="BF16" s="67"/>
      <c r="BG16" s="67"/>
      <c r="BH16" s="67"/>
      <c r="BI16" s="67"/>
    </row>
    <row r="17" spans="1:41" ht="200.25" customHeight="1">
      <c r="A17" s="501" t="s">
        <v>30</v>
      </c>
      <c r="B17" s="507">
        <v>1</v>
      </c>
      <c r="C17" s="87" t="s">
        <v>121</v>
      </c>
      <c r="D17" s="86" t="s">
        <v>1611</v>
      </c>
      <c r="E17" s="644" t="s">
        <v>1612</v>
      </c>
      <c r="F17" s="501" t="s">
        <v>1613</v>
      </c>
      <c r="G17" s="86" t="s">
        <v>1473</v>
      </c>
      <c r="H17" s="507" t="s">
        <v>9</v>
      </c>
      <c r="I17" s="507" t="s">
        <v>126</v>
      </c>
      <c r="J17" s="507" t="s">
        <v>127</v>
      </c>
      <c r="K17" s="501" t="s">
        <v>128</v>
      </c>
      <c r="L17" s="501" t="s">
        <v>201</v>
      </c>
      <c r="M17" s="87" t="s">
        <v>1614</v>
      </c>
      <c r="N17" s="87" t="s">
        <v>131</v>
      </c>
      <c r="O17" s="86" t="s">
        <v>1615</v>
      </c>
      <c r="P17" s="87">
        <v>30</v>
      </c>
      <c r="Q17" s="87"/>
      <c r="R17" s="87"/>
      <c r="S17" s="86" t="s">
        <v>1616</v>
      </c>
      <c r="T17" s="87">
        <v>15</v>
      </c>
      <c r="U17" s="86" t="s">
        <v>1617</v>
      </c>
      <c r="V17" s="87">
        <v>15</v>
      </c>
      <c r="W17" s="86" t="s">
        <v>1618</v>
      </c>
      <c r="X17" s="87">
        <v>15</v>
      </c>
      <c r="Y17" s="86" t="s">
        <v>1619</v>
      </c>
      <c r="Z17" s="87">
        <v>15</v>
      </c>
      <c r="AA17" s="86" t="s">
        <v>1620</v>
      </c>
      <c r="AB17" s="87">
        <v>10</v>
      </c>
      <c r="AC17" s="87">
        <f t="shared" ref="AC17:AC18" si="0">P17+R17+T17+V17+X17+Z17+AB17</f>
        <v>100</v>
      </c>
      <c r="AD17" s="87" t="s">
        <v>138</v>
      </c>
      <c r="AE17" s="86" t="s">
        <v>139</v>
      </c>
      <c r="AF17" s="87" t="s">
        <v>138</v>
      </c>
      <c r="AG17" s="258" t="s">
        <v>140</v>
      </c>
      <c r="AH17" s="507" t="s">
        <v>138</v>
      </c>
      <c r="AI17" s="507" t="s">
        <v>141</v>
      </c>
      <c r="AJ17" s="507" t="s">
        <v>142</v>
      </c>
      <c r="AK17" s="501" t="s">
        <v>143</v>
      </c>
      <c r="AL17" s="87">
        <v>1</v>
      </c>
      <c r="AM17" s="89" t="s">
        <v>1621</v>
      </c>
      <c r="AN17" s="87">
        <v>1</v>
      </c>
      <c r="AO17" s="409" t="s">
        <v>1622</v>
      </c>
    </row>
    <row r="18" spans="1:41" ht="183.75" customHeight="1">
      <c r="A18" s="506"/>
      <c r="B18" s="506"/>
      <c r="C18" s="87" t="s">
        <v>121</v>
      </c>
      <c r="D18" s="86" t="s">
        <v>1623</v>
      </c>
      <c r="E18" s="506"/>
      <c r="F18" s="506"/>
      <c r="G18" s="86" t="s">
        <v>1624</v>
      </c>
      <c r="H18" s="506"/>
      <c r="I18" s="506"/>
      <c r="J18" s="506"/>
      <c r="K18" s="506"/>
      <c r="L18" s="506"/>
      <c r="M18" s="87" t="s">
        <v>1625</v>
      </c>
      <c r="N18" s="87" t="s">
        <v>131</v>
      </c>
      <c r="O18" s="86" t="s">
        <v>1626</v>
      </c>
      <c r="P18" s="87">
        <v>30</v>
      </c>
      <c r="Q18" s="87"/>
      <c r="R18" s="87"/>
      <c r="S18" s="86" t="s">
        <v>1616</v>
      </c>
      <c r="T18" s="87">
        <v>15</v>
      </c>
      <c r="U18" s="86" t="s">
        <v>1627</v>
      </c>
      <c r="V18" s="87">
        <v>15</v>
      </c>
      <c r="W18" s="86" t="s">
        <v>1628</v>
      </c>
      <c r="X18" s="87">
        <v>15</v>
      </c>
      <c r="Y18" s="86" t="s">
        <v>1629</v>
      </c>
      <c r="Z18" s="87">
        <v>15</v>
      </c>
      <c r="AA18" s="86" t="s">
        <v>1620</v>
      </c>
      <c r="AB18" s="87">
        <v>10</v>
      </c>
      <c r="AC18" s="87">
        <f t="shared" si="0"/>
        <v>100</v>
      </c>
      <c r="AD18" s="87" t="s">
        <v>138</v>
      </c>
      <c r="AE18" s="86" t="s">
        <v>139</v>
      </c>
      <c r="AF18" s="87" t="s">
        <v>138</v>
      </c>
      <c r="AG18" s="258" t="s">
        <v>140</v>
      </c>
      <c r="AH18" s="506"/>
      <c r="AI18" s="506"/>
      <c r="AJ18" s="506"/>
      <c r="AK18" s="506"/>
      <c r="AL18" s="87">
        <v>2</v>
      </c>
      <c r="AM18" s="267" t="s">
        <v>1630</v>
      </c>
      <c r="AN18" s="87">
        <v>2</v>
      </c>
      <c r="AO18" s="165"/>
    </row>
    <row r="19" spans="1:41" ht="345">
      <c r="A19" s="506"/>
      <c r="B19" s="506"/>
      <c r="C19" s="87" t="s">
        <v>233</v>
      </c>
      <c r="D19" s="86" t="s">
        <v>1631</v>
      </c>
      <c r="E19" s="506"/>
      <c r="F19" s="506"/>
      <c r="G19" s="86" t="s">
        <v>1632</v>
      </c>
      <c r="H19" s="506"/>
      <c r="I19" s="506"/>
      <c r="J19" s="506"/>
      <c r="K19" s="506"/>
      <c r="L19" s="506"/>
      <c r="M19" s="87"/>
      <c r="N19" s="87"/>
      <c r="O19" s="86"/>
      <c r="P19" s="87"/>
      <c r="Q19" s="87"/>
      <c r="R19" s="87"/>
      <c r="S19" s="86"/>
      <c r="T19" s="87"/>
      <c r="U19" s="86"/>
      <c r="V19" s="87"/>
      <c r="W19" s="86"/>
      <c r="X19" s="87"/>
      <c r="Y19" s="87"/>
      <c r="Z19" s="87"/>
      <c r="AA19" s="87"/>
      <c r="AB19" s="87"/>
      <c r="AC19" s="87"/>
      <c r="AD19" s="87"/>
      <c r="AE19" s="86"/>
      <c r="AF19" s="87"/>
      <c r="AG19" s="258"/>
      <c r="AH19" s="506"/>
      <c r="AI19" s="506"/>
      <c r="AJ19" s="506"/>
      <c r="AK19" s="506"/>
      <c r="AL19" s="87">
        <v>3</v>
      </c>
      <c r="AM19" s="413" t="s">
        <v>1791</v>
      </c>
      <c r="AN19" s="87">
        <v>3</v>
      </c>
      <c r="AO19" s="166"/>
    </row>
    <row r="20" spans="1:41" ht="72.75" customHeight="1">
      <c r="A20" s="502"/>
      <c r="B20" s="502"/>
      <c r="C20" s="87" t="s">
        <v>162</v>
      </c>
      <c r="D20" s="86" t="s">
        <v>1633</v>
      </c>
      <c r="E20" s="502"/>
      <c r="F20" s="502"/>
      <c r="G20" s="86" t="s">
        <v>1634</v>
      </c>
      <c r="H20" s="502"/>
      <c r="I20" s="502"/>
      <c r="J20" s="502"/>
      <c r="K20" s="502"/>
      <c r="L20" s="502"/>
      <c r="M20" s="87"/>
      <c r="N20" s="87"/>
      <c r="O20" s="87"/>
      <c r="P20" s="87"/>
      <c r="Q20" s="87"/>
      <c r="R20" s="87"/>
      <c r="S20" s="87"/>
      <c r="T20" s="87"/>
      <c r="U20" s="87"/>
      <c r="V20" s="87"/>
      <c r="W20" s="87"/>
      <c r="X20" s="87"/>
      <c r="Y20" s="87"/>
      <c r="Z20" s="87"/>
      <c r="AA20" s="87"/>
      <c r="AB20" s="87"/>
      <c r="AC20" s="87"/>
      <c r="AD20" s="87"/>
      <c r="AE20" s="86"/>
      <c r="AF20" s="87"/>
      <c r="AG20" s="258"/>
      <c r="AH20" s="502"/>
      <c r="AI20" s="502"/>
      <c r="AJ20" s="502"/>
      <c r="AK20" s="502"/>
      <c r="AL20" s="87"/>
      <c r="AM20" s="261"/>
      <c r="AN20" s="165"/>
      <c r="AO20" s="165"/>
    </row>
    <row r="21" spans="1:41" ht="15.75" customHeight="1">
      <c r="A21" s="170"/>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1"/>
      <c r="AI21" s="170"/>
      <c r="AJ21" s="171"/>
      <c r="AK21" s="170"/>
      <c r="AL21" s="170"/>
      <c r="AM21" s="170"/>
      <c r="AN21" s="170"/>
      <c r="AO21" s="170"/>
    </row>
    <row r="22" spans="1:41" ht="15.75" customHeight="1">
      <c r="A22" s="501" t="s">
        <v>30</v>
      </c>
      <c r="B22" s="507">
        <v>2</v>
      </c>
      <c r="C22" s="85" t="s">
        <v>121</v>
      </c>
      <c r="D22" s="166" t="s">
        <v>1635</v>
      </c>
      <c r="E22" s="501" t="s">
        <v>1636</v>
      </c>
      <c r="F22" s="501" t="s">
        <v>1637</v>
      </c>
      <c r="G22" s="166" t="s">
        <v>1638</v>
      </c>
      <c r="H22" s="507" t="s">
        <v>9</v>
      </c>
      <c r="I22" s="507" t="s">
        <v>126</v>
      </c>
      <c r="J22" s="507" t="s">
        <v>127</v>
      </c>
      <c r="K22" s="501" t="s">
        <v>128</v>
      </c>
      <c r="L22" s="501" t="s">
        <v>201</v>
      </c>
      <c r="M22" s="166" t="s">
        <v>1639</v>
      </c>
      <c r="N22" s="87" t="s">
        <v>131</v>
      </c>
      <c r="O22" s="166" t="s">
        <v>1626</v>
      </c>
      <c r="P22" s="87">
        <v>30</v>
      </c>
      <c r="Q22" s="165"/>
      <c r="R22" s="165"/>
      <c r="S22" s="166" t="s">
        <v>1640</v>
      </c>
      <c r="T22" s="87">
        <v>15</v>
      </c>
      <c r="U22" s="166" t="s">
        <v>1641</v>
      </c>
      <c r="V22" s="87">
        <v>15</v>
      </c>
      <c r="W22" s="166" t="s">
        <v>1642</v>
      </c>
      <c r="X22" s="87">
        <v>15</v>
      </c>
      <c r="Y22" s="409" t="s">
        <v>1788</v>
      </c>
      <c r="Z22" s="87">
        <v>15</v>
      </c>
      <c r="AA22" s="166" t="s">
        <v>1643</v>
      </c>
      <c r="AB22" s="85">
        <v>10</v>
      </c>
      <c r="AC22" s="87">
        <f t="shared" ref="AC22:AC23" si="1">P22+R22+T22+V22+X22+Z22+AB22</f>
        <v>100</v>
      </c>
      <c r="AD22" s="87" t="s">
        <v>138</v>
      </c>
      <c r="AE22" s="86" t="s">
        <v>139</v>
      </c>
      <c r="AF22" s="87" t="s">
        <v>138</v>
      </c>
      <c r="AG22" s="258" t="s">
        <v>140</v>
      </c>
      <c r="AH22" s="507" t="s">
        <v>138</v>
      </c>
      <c r="AI22" s="507" t="s">
        <v>141</v>
      </c>
      <c r="AJ22" s="507" t="s">
        <v>142</v>
      </c>
      <c r="AK22" s="501" t="s">
        <v>143</v>
      </c>
      <c r="AL22" s="87">
        <v>1</v>
      </c>
      <c r="AM22" s="64" t="s">
        <v>1644</v>
      </c>
      <c r="AN22" s="87">
        <v>1</v>
      </c>
      <c r="AO22" s="409" t="s">
        <v>1645</v>
      </c>
    </row>
    <row r="23" spans="1:41" ht="44.25" customHeight="1">
      <c r="A23" s="506"/>
      <c r="B23" s="506"/>
      <c r="C23" s="85" t="s">
        <v>121</v>
      </c>
      <c r="D23" s="166" t="s">
        <v>1646</v>
      </c>
      <c r="E23" s="506"/>
      <c r="F23" s="506"/>
      <c r="G23" s="166" t="s">
        <v>1647</v>
      </c>
      <c r="H23" s="506"/>
      <c r="I23" s="506"/>
      <c r="J23" s="506"/>
      <c r="K23" s="506"/>
      <c r="L23" s="506"/>
      <c r="M23" s="411" t="s">
        <v>1648</v>
      </c>
      <c r="N23" s="87" t="s">
        <v>158</v>
      </c>
      <c r="O23" s="166" t="s">
        <v>1649</v>
      </c>
      <c r="P23" s="87">
        <v>30</v>
      </c>
      <c r="Q23" s="165"/>
      <c r="R23" s="165"/>
      <c r="S23" s="166" t="s">
        <v>1650</v>
      </c>
      <c r="T23" s="87">
        <v>15</v>
      </c>
      <c r="U23" s="166" t="s">
        <v>1651</v>
      </c>
      <c r="V23" s="87">
        <v>15</v>
      </c>
      <c r="W23" s="410" t="s">
        <v>1790</v>
      </c>
      <c r="X23" s="87">
        <v>15</v>
      </c>
      <c r="Y23" s="410" t="s">
        <v>1789</v>
      </c>
      <c r="Z23" s="87">
        <v>15</v>
      </c>
      <c r="AA23" s="166" t="s">
        <v>1652</v>
      </c>
      <c r="AB23" s="85">
        <v>10</v>
      </c>
      <c r="AC23" s="87">
        <f t="shared" si="1"/>
        <v>100</v>
      </c>
      <c r="AD23" s="87" t="s">
        <v>138</v>
      </c>
      <c r="AE23" s="86" t="s">
        <v>139</v>
      </c>
      <c r="AF23" s="87" t="s">
        <v>138</v>
      </c>
      <c r="AG23" s="258" t="s">
        <v>140</v>
      </c>
      <c r="AH23" s="506"/>
      <c r="AI23" s="506"/>
      <c r="AJ23" s="506"/>
      <c r="AK23" s="506"/>
      <c r="AL23" s="87">
        <v>2</v>
      </c>
      <c r="AM23" s="267" t="s">
        <v>1653</v>
      </c>
      <c r="AN23" s="87">
        <v>2</v>
      </c>
      <c r="AO23" s="165"/>
    </row>
    <row r="24" spans="1:41" ht="115.5" customHeight="1">
      <c r="A24" s="506"/>
      <c r="B24" s="506"/>
      <c r="C24" s="85" t="s">
        <v>233</v>
      </c>
      <c r="D24" s="166" t="s">
        <v>1654</v>
      </c>
      <c r="E24" s="506"/>
      <c r="F24" s="506"/>
      <c r="G24" s="166" t="s">
        <v>1655</v>
      </c>
      <c r="H24" s="506"/>
      <c r="I24" s="506"/>
      <c r="J24" s="506"/>
      <c r="K24" s="506"/>
      <c r="L24" s="506"/>
      <c r="M24" s="85"/>
      <c r="N24" s="87"/>
      <c r="O24" s="166"/>
      <c r="P24" s="87"/>
      <c r="Q24" s="165"/>
      <c r="R24" s="165"/>
      <c r="S24" s="166"/>
      <c r="T24" s="87"/>
      <c r="U24" s="166"/>
      <c r="V24" s="87"/>
      <c r="W24" s="166"/>
      <c r="X24" s="87"/>
      <c r="Y24" s="85"/>
      <c r="Z24" s="87"/>
      <c r="AA24" s="85"/>
      <c r="AB24" s="85"/>
      <c r="AC24" s="87"/>
      <c r="AD24" s="87"/>
      <c r="AE24" s="86"/>
      <c r="AF24" s="87"/>
      <c r="AG24" s="187"/>
      <c r="AH24" s="506"/>
      <c r="AI24" s="506"/>
      <c r="AJ24" s="506"/>
      <c r="AK24" s="506"/>
      <c r="AL24" s="87">
        <v>3</v>
      </c>
      <c r="AM24" s="401" t="s">
        <v>1792</v>
      </c>
      <c r="AN24" s="87">
        <v>3</v>
      </c>
      <c r="AO24" s="166"/>
    </row>
    <row r="25" spans="1:41" ht="147.75" customHeight="1">
      <c r="A25" s="502"/>
      <c r="B25" s="502"/>
      <c r="C25" s="85" t="s">
        <v>162</v>
      </c>
      <c r="D25" s="166" t="s">
        <v>1633</v>
      </c>
      <c r="E25" s="502"/>
      <c r="F25" s="502"/>
      <c r="G25" s="166"/>
      <c r="H25" s="502"/>
      <c r="I25" s="502"/>
      <c r="J25" s="502"/>
      <c r="K25" s="502"/>
      <c r="L25" s="502"/>
      <c r="M25" s="85"/>
      <c r="N25" s="87"/>
      <c r="O25" s="85"/>
      <c r="P25" s="87"/>
      <c r="Q25" s="165"/>
      <c r="R25" s="165"/>
      <c r="S25" s="85"/>
      <c r="T25" s="87"/>
      <c r="U25" s="85"/>
      <c r="V25" s="87"/>
      <c r="W25" s="85"/>
      <c r="X25" s="87"/>
      <c r="Y25" s="85"/>
      <c r="Z25" s="87"/>
      <c r="AA25" s="85"/>
      <c r="AB25" s="85"/>
      <c r="AC25" s="87"/>
      <c r="AD25" s="87"/>
      <c r="AE25" s="86"/>
      <c r="AF25" s="87"/>
      <c r="AG25" s="187"/>
      <c r="AH25" s="502"/>
      <c r="AI25" s="502"/>
      <c r="AJ25" s="502"/>
      <c r="AK25" s="502"/>
      <c r="AL25" s="165"/>
      <c r="AM25" s="261"/>
      <c r="AN25" s="165"/>
      <c r="AO25" s="398" t="s">
        <v>1937</v>
      </c>
    </row>
    <row r="26" spans="1:41" ht="15.75" customHeight="1">
      <c r="A26" s="170"/>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1"/>
      <c r="AI26" s="170"/>
      <c r="AJ26" s="171"/>
      <c r="AK26" s="170"/>
      <c r="AL26" s="170"/>
      <c r="AM26" s="170"/>
      <c r="AN26" s="170"/>
      <c r="AO26" s="170"/>
    </row>
    <row r="27" spans="1:41" ht="15.75" customHeight="1">
      <c r="F27" s="2"/>
      <c r="L27" s="2"/>
      <c r="P27" s="2"/>
      <c r="Q27" s="2"/>
      <c r="R27" s="2"/>
      <c r="S27" s="2"/>
      <c r="T27" s="2"/>
      <c r="V27" s="2"/>
      <c r="X27" s="2"/>
      <c r="Z27" s="2"/>
      <c r="AB27" s="2"/>
      <c r="AE27" s="2"/>
      <c r="AF27" s="2"/>
      <c r="AG27" s="2"/>
    </row>
    <row r="28" spans="1:41" ht="15.75" customHeight="1">
      <c r="F28" s="2"/>
      <c r="L28" s="2"/>
      <c r="P28" s="2"/>
      <c r="Q28" s="2"/>
      <c r="R28" s="2"/>
      <c r="S28" s="2"/>
      <c r="T28" s="2"/>
      <c r="V28" s="2"/>
      <c r="X28" s="2"/>
      <c r="Z28" s="2"/>
      <c r="AB28" s="2"/>
      <c r="AE28" s="2"/>
      <c r="AF28" s="2"/>
      <c r="AG28" s="2"/>
    </row>
    <row r="29" spans="1:41" ht="15.75" customHeight="1">
      <c r="F29" s="2"/>
      <c r="L29" s="2"/>
      <c r="P29" s="2"/>
      <c r="Q29" s="2"/>
      <c r="R29" s="2"/>
      <c r="S29" s="2"/>
      <c r="T29" s="2"/>
      <c r="V29" s="2"/>
      <c r="X29" s="2"/>
      <c r="Z29" s="2"/>
      <c r="AB29" s="2"/>
      <c r="AE29" s="2"/>
      <c r="AF29" s="2"/>
      <c r="AG29" s="2"/>
    </row>
    <row r="30" spans="1:41" ht="15.75" customHeight="1">
      <c r="F30" s="2"/>
      <c r="L30" s="2"/>
      <c r="P30" s="2"/>
      <c r="Q30" s="2"/>
      <c r="R30" s="2"/>
      <c r="S30" s="2"/>
      <c r="T30" s="2"/>
      <c r="V30" s="2"/>
      <c r="X30" s="2"/>
      <c r="Z30" s="2"/>
      <c r="AB30" s="2"/>
      <c r="AE30" s="2"/>
      <c r="AF30" s="2"/>
      <c r="AG30" s="2"/>
    </row>
    <row r="31" spans="1:41" ht="15.75" customHeight="1">
      <c r="F31" s="2"/>
      <c r="L31" s="2"/>
      <c r="P31" s="2"/>
      <c r="Q31" s="2"/>
      <c r="R31" s="2"/>
      <c r="S31" s="2"/>
      <c r="T31" s="2"/>
      <c r="V31" s="2"/>
      <c r="X31" s="2"/>
      <c r="Z31" s="2"/>
      <c r="AB31" s="2"/>
      <c r="AE31" s="2"/>
      <c r="AF31" s="2"/>
      <c r="AG31" s="2"/>
    </row>
    <row r="32" spans="1:41" ht="15.75" customHeight="1">
      <c r="F32" s="2"/>
      <c r="L32" s="2"/>
      <c r="P32" s="2"/>
      <c r="Q32" s="2"/>
      <c r="R32" s="2"/>
      <c r="S32" s="2"/>
      <c r="T32" s="2"/>
      <c r="V32" s="2"/>
      <c r="X32" s="2"/>
      <c r="Z32" s="2"/>
      <c r="AB32" s="2"/>
      <c r="AE32" s="2"/>
      <c r="AF32" s="2"/>
      <c r="AG32" s="2"/>
    </row>
    <row r="33" spans="6:33" ht="15.75" customHeight="1">
      <c r="F33" s="2"/>
      <c r="L33" s="2"/>
      <c r="P33" s="2"/>
      <c r="Q33" s="2"/>
      <c r="R33" s="2"/>
      <c r="S33" s="2"/>
      <c r="T33" s="2"/>
      <c r="V33" s="2"/>
      <c r="X33" s="2"/>
      <c r="Z33" s="2"/>
      <c r="AB33" s="2"/>
      <c r="AE33" s="2"/>
      <c r="AF33" s="2"/>
      <c r="AG33" s="2"/>
    </row>
    <row r="34" spans="6:33" ht="15.75" customHeight="1">
      <c r="F34" s="2"/>
      <c r="L34" s="2"/>
      <c r="P34" s="2"/>
      <c r="Q34" s="2"/>
      <c r="R34" s="2"/>
      <c r="S34" s="2"/>
      <c r="T34" s="2"/>
      <c r="V34" s="2"/>
      <c r="X34" s="2"/>
      <c r="Z34" s="2"/>
      <c r="AB34" s="2"/>
      <c r="AE34" s="2"/>
      <c r="AF34" s="2"/>
      <c r="AG34" s="2"/>
    </row>
    <row r="35" spans="6:33" ht="15.75" customHeight="1">
      <c r="F35" s="2"/>
      <c r="L35" s="2"/>
      <c r="P35" s="2"/>
      <c r="Q35" s="2"/>
      <c r="R35" s="2"/>
      <c r="S35" s="2"/>
      <c r="T35" s="2"/>
      <c r="V35" s="2"/>
      <c r="X35" s="2"/>
      <c r="Z35" s="2"/>
      <c r="AB35" s="2"/>
      <c r="AE35" s="2"/>
      <c r="AF35" s="2"/>
      <c r="AG35" s="2"/>
    </row>
    <row r="36" spans="6:33" ht="15.75" customHeight="1">
      <c r="F36" s="2"/>
      <c r="L36" s="2"/>
      <c r="P36" s="2"/>
      <c r="Q36" s="2"/>
      <c r="R36" s="2"/>
      <c r="S36" s="2"/>
      <c r="T36" s="2"/>
      <c r="V36" s="2"/>
      <c r="X36" s="2"/>
      <c r="Z36" s="2"/>
      <c r="AB36" s="2"/>
      <c r="AE36" s="2"/>
      <c r="AF36" s="2"/>
      <c r="AG36" s="2"/>
    </row>
    <row r="37" spans="6:33" ht="15.75" customHeight="1">
      <c r="F37" s="2"/>
      <c r="L37" s="2"/>
      <c r="P37" s="2"/>
      <c r="Q37" s="2"/>
      <c r="R37" s="2"/>
      <c r="S37" s="2"/>
      <c r="T37" s="2"/>
      <c r="V37" s="2"/>
      <c r="X37" s="2"/>
      <c r="Z37" s="2"/>
      <c r="AB37" s="2"/>
      <c r="AE37" s="2"/>
      <c r="AF37" s="2"/>
      <c r="AG37" s="2"/>
    </row>
    <row r="38" spans="6:33" ht="15.75" customHeight="1">
      <c r="F38" s="2"/>
      <c r="L38" s="2"/>
      <c r="P38" s="2"/>
      <c r="Q38" s="2"/>
      <c r="R38" s="2"/>
      <c r="S38" s="2"/>
      <c r="T38" s="2"/>
      <c r="V38" s="2"/>
      <c r="X38" s="2"/>
      <c r="Z38" s="2"/>
      <c r="AB38" s="2"/>
      <c r="AE38" s="2"/>
      <c r="AF38" s="2"/>
      <c r="AG38" s="2"/>
    </row>
    <row r="39" spans="6:33" ht="15.75" customHeight="1">
      <c r="F39" s="2"/>
      <c r="L39" s="2"/>
      <c r="P39" s="2"/>
      <c r="Q39" s="2"/>
      <c r="R39" s="2"/>
      <c r="S39" s="2"/>
      <c r="T39" s="2"/>
      <c r="V39" s="2"/>
      <c r="X39" s="2"/>
      <c r="Z39" s="2"/>
      <c r="AB39" s="2"/>
      <c r="AE39" s="2"/>
      <c r="AF39" s="2"/>
      <c r="AG39" s="2"/>
    </row>
    <row r="40" spans="6:33" ht="15.75" customHeight="1">
      <c r="F40" s="2"/>
      <c r="L40" s="2"/>
      <c r="P40" s="2"/>
      <c r="Q40" s="2"/>
      <c r="R40" s="2"/>
      <c r="S40" s="2"/>
      <c r="T40" s="2"/>
      <c r="V40" s="2"/>
      <c r="X40" s="2"/>
      <c r="Z40" s="2"/>
      <c r="AB40" s="2"/>
      <c r="AE40" s="2"/>
      <c r="AF40" s="2"/>
      <c r="AG40" s="2"/>
    </row>
    <row r="41" spans="6:33" ht="15.75" customHeight="1">
      <c r="F41" s="2"/>
      <c r="L41" s="2"/>
      <c r="P41" s="2"/>
      <c r="Q41" s="2"/>
      <c r="R41" s="2"/>
      <c r="S41" s="2"/>
      <c r="T41" s="2"/>
      <c r="V41" s="2"/>
      <c r="X41" s="2"/>
      <c r="Z41" s="2"/>
      <c r="AB41" s="2"/>
      <c r="AE41" s="2"/>
      <c r="AF41" s="2"/>
      <c r="AG41" s="2"/>
    </row>
    <row r="42" spans="6:33" ht="15.75" customHeight="1">
      <c r="F42" s="2"/>
      <c r="L42" s="2"/>
      <c r="P42" s="2"/>
      <c r="Q42" s="2"/>
      <c r="R42" s="2"/>
      <c r="S42" s="2"/>
      <c r="T42" s="2"/>
      <c r="V42" s="2"/>
      <c r="X42" s="2"/>
      <c r="Z42" s="2"/>
      <c r="AB42" s="2"/>
      <c r="AE42" s="2"/>
      <c r="AF42" s="2"/>
      <c r="AG42" s="2"/>
    </row>
    <row r="43" spans="6:33" ht="15.75" customHeight="1">
      <c r="F43" s="2"/>
      <c r="L43" s="2"/>
      <c r="P43" s="2"/>
      <c r="Q43" s="2"/>
      <c r="R43" s="2"/>
      <c r="S43" s="2"/>
      <c r="T43" s="2"/>
      <c r="V43" s="2"/>
      <c r="X43" s="2"/>
      <c r="Z43" s="2"/>
      <c r="AB43" s="2"/>
      <c r="AE43" s="2"/>
      <c r="AF43" s="2"/>
      <c r="AG43" s="2"/>
    </row>
    <row r="44" spans="6:33" ht="15.75" customHeight="1">
      <c r="F44" s="2"/>
      <c r="L44" s="2"/>
      <c r="P44" s="2"/>
      <c r="Q44" s="2"/>
      <c r="R44" s="2"/>
      <c r="S44" s="2"/>
      <c r="T44" s="2"/>
      <c r="V44" s="2"/>
      <c r="X44" s="2"/>
      <c r="Z44" s="2"/>
      <c r="AB44" s="2"/>
      <c r="AE44" s="2"/>
      <c r="AF44" s="2"/>
      <c r="AG44" s="2"/>
    </row>
    <row r="45" spans="6:33" ht="15.75" customHeight="1">
      <c r="F45" s="2"/>
      <c r="L45" s="2"/>
      <c r="P45" s="2"/>
      <c r="Q45" s="2"/>
      <c r="R45" s="2"/>
      <c r="S45" s="2"/>
      <c r="T45" s="2"/>
      <c r="V45" s="2"/>
      <c r="X45" s="2"/>
      <c r="Z45" s="2"/>
      <c r="AB45" s="2"/>
      <c r="AE45" s="2"/>
      <c r="AF45" s="2"/>
      <c r="AG45" s="2"/>
    </row>
    <row r="46" spans="6:33" ht="15.75" customHeight="1">
      <c r="F46" s="2"/>
      <c r="L46" s="2"/>
      <c r="P46" s="2"/>
      <c r="Q46" s="2"/>
      <c r="R46" s="2"/>
      <c r="S46" s="2"/>
      <c r="T46" s="2"/>
      <c r="V46" s="2"/>
      <c r="X46" s="2"/>
      <c r="Z46" s="2"/>
      <c r="AB46" s="2"/>
      <c r="AE46" s="2"/>
      <c r="AF46" s="2"/>
      <c r="AG46" s="2"/>
    </row>
    <row r="47" spans="6:33" ht="15.75" customHeight="1">
      <c r="F47" s="2"/>
      <c r="L47" s="2"/>
      <c r="P47" s="2"/>
      <c r="Q47" s="2"/>
      <c r="R47" s="2"/>
      <c r="S47" s="2"/>
      <c r="T47" s="2"/>
      <c r="V47" s="2"/>
      <c r="X47" s="2"/>
      <c r="Z47" s="2"/>
      <c r="AB47" s="2"/>
      <c r="AE47" s="2"/>
      <c r="AF47" s="2"/>
      <c r="AG47" s="2"/>
    </row>
    <row r="48" spans="6:33" ht="15.75" customHeight="1">
      <c r="F48" s="2"/>
      <c r="L48" s="2"/>
      <c r="P48" s="2"/>
      <c r="Q48" s="2"/>
      <c r="R48" s="2"/>
      <c r="S48" s="2"/>
      <c r="T48" s="2"/>
      <c r="V48" s="2"/>
      <c r="X48" s="2"/>
      <c r="Z48" s="2"/>
      <c r="AB48" s="2"/>
      <c r="AE48" s="2"/>
      <c r="AF48" s="2"/>
      <c r="AG48" s="2"/>
    </row>
    <row r="49" spans="6:33" ht="15.75" customHeight="1">
      <c r="F49" s="2"/>
      <c r="L49" s="2"/>
      <c r="P49" s="2"/>
      <c r="Q49" s="2"/>
      <c r="R49" s="2"/>
      <c r="S49" s="2"/>
      <c r="T49" s="2"/>
      <c r="V49" s="2"/>
      <c r="X49" s="2"/>
      <c r="Z49" s="2"/>
      <c r="AB49" s="2"/>
      <c r="AE49" s="2"/>
      <c r="AF49" s="2"/>
      <c r="AG49" s="2"/>
    </row>
    <row r="50" spans="6:33" ht="15.75" customHeight="1">
      <c r="F50" s="2"/>
      <c r="L50" s="2"/>
      <c r="P50" s="2"/>
      <c r="Q50" s="2"/>
      <c r="R50" s="2"/>
      <c r="S50" s="2"/>
      <c r="T50" s="2"/>
      <c r="V50" s="2"/>
      <c r="X50" s="2"/>
      <c r="Z50" s="2"/>
      <c r="AB50" s="2"/>
      <c r="AE50" s="2"/>
      <c r="AF50" s="2"/>
      <c r="AG50" s="2"/>
    </row>
    <row r="51" spans="6:33" ht="15.75" customHeight="1">
      <c r="F51" s="2"/>
      <c r="L51" s="2"/>
      <c r="P51" s="2"/>
      <c r="Q51" s="2"/>
      <c r="R51" s="2"/>
      <c r="S51" s="2"/>
      <c r="T51" s="2"/>
      <c r="V51" s="2"/>
      <c r="X51" s="2"/>
      <c r="Z51" s="2"/>
      <c r="AB51" s="2"/>
      <c r="AE51" s="2"/>
      <c r="AF51" s="2"/>
      <c r="AG51" s="2"/>
    </row>
    <row r="52" spans="6:33" ht="15.75" customHeight="1">
      <c r="F52" s="2"/>
      <c r="L52" s="2"/>
      <c r="P52" s="2"/>
      <c r="Q52" s="2"/>
      <c r="R52" s="2"/>
      <c r="S52" s="2"/>
      <c r="T52" s="2"/>
      <c r="V52" s="2"/>
      <c r="X52" s="2"/>
      <c r="Z52" s="2"/>
      <c r="AB52" s="2"/>
      <c r="AE52" s="2"/>
      <c r="AF52" s="2"/>
      <c r="AG52" s="2"/>
    </row>
    <row r="53" spans="6:33" ht="15.75" customHeight="1">
      <c r="F53" s="2"/>
      <c r="L53" s="2"/>
      <c r="P53" s="2"/>
      <c r="Q53" s="2"/>
      <c r="R53" s="2"/>
      <c r="S53" s="2"/>
      <c r="T53" s="2"/>
      <c r="V53" s="2"/>
      <c r="X53" s="2"/>
      <c r="Z53" s="2"/>
      <c r="AB53" s="2"/>
      <c r="AE53" s="2"/>
      <c r="AF53" s="2"/>
      <c r="AG53" s="2"/>
    </row>
    <row r="54" spans="6:33" ht="15.75" customHeight="1">
      <c r="F54" s="2"/>
      <c r="L54" s="2"/>
      <c r="P54" s="2"/>
      <c r="Q54" s="2"/>
      <c r="R54" s="2"/>
      <c r="S54" s="2"/>
      <c r="T54" s="2"/>
      <c r="V54" s="2"/>
      <c r="X54" s="2"/>
      <c r="Z54" s="2"/>
      <c r="AB54" s="2"/>
      <c r="AE54" s="2"/>
      <c r="AF54" s="2"/>
      <c r="AG54" s="2"/>
    </row>
    <row r="55" spans="6:33" ht="15.75" customHeight="1">
      <c r="F55" s="2"/>
      <c r="L55" s="2"/>
      <c r="P55" s="2"/>
      <c r="Q55" s="2"/>
      <c r="R55" s="2"/>
      <c r="S55" s="2"/>
      <c r="T55" s="2"/>
      <c r="V55" s="2"/>
      <c r="X55" s="2"/>
      <c r="Z55" s="2"/>
      <c r="AB55" s="2"/>
      <c r="AE55" s="2"/>
      <c r="AF55" s="2"/>
      <c r="AG55" s="2"/>
    </row>
    <row r="56" spans="6:33" ht="15.75" customHeight="1">
      <c r="F56" s="2"/>
      <c r="L56" s="2"/>
      <c r="P56" s="2"/>
      <c r="Q56" s="2"/>
      <c r="R56" s="2"/>
      <c r="S56" s="2"/>
      <c r="T56" s="2"/>
      <c r="V56" s="2"/>
      <c r="X56" s="2"/>
      <c r="Z56" s="2"/>
      <c r="AB56" s="2"/>
      <c r="AE56" s="2"/>
      <c r="AF56" s="2"/>
      <c r="AG56" s="2"/>
    </row>
    <row r="57" spans="6:33" ht="15.75" customHeight="1">
      <c r="F57" s="2"/>
      <c r="L57" s="2"/>
      <c r="P57" s="2"/>
      <c r="Q57" s="2"/>
      <c r="R57" s="2"/>
      <c r="S57" s="2"/>
      <c r="T57" s="2"/>
      <c r="V57" s="2"/>
      <c r="X57" s="2"/>
      <c r="Z57" s="2"/>
      <c r="AB57" s="2"/>
      <c r="AE57" s="2"/>
      <c r="AF57" s="2"/>
      <c r="AG57" s="2"/>
    </row>
    <row r="58" spans="6:33" ht="15.75" customHeight="1">
      <c r="F58" s="2"/>
      <c r="L58" s="2"/>
      <c r="P58" s="2"/>
      <c r="Q58" s="2"/>
      <c r="R58" s="2"/>
      <c r="S58" s="2"/>
      <c r="T58" s="2"/>
      <c r="V58" s="2"/>
      <c r="X58" s="2"/>
      <c r="Z58" s="2"/>
      <c r="AB58" s="2"/>
      <c r="AE58" s="2"/>
      <c r="AF58" s="2"/>
      <c r="AG58" s="2"/>
    </row>
    <row r="59" spans="6:33" ht="15.75" customHeight="1">
      <c r="F59" s="2"/>
      <c r="L59" s="2"/>
      <c r="P59" s="2"/>
      <c r="Q59" s="2"/>
      <c r="R59" s="2"/>
      <c r="S59" s="2"/>
      <c r="T59" s="2"/>
      <c r="V59" s="2"/>
      <c r="X59" s="2"/>
      <c r="Z59" s="2"/>
      <c r="AB59" s="2"/>
      <c r="AE59" s="2"/>
      <c r="AF59" s="2"/>
      <c r="AG59" s="2"/>
    </row>
    <row r="60" spans="6:33" ht="15.75" customHeight="1">
      <c r="F60" s="2"/>
      <c r="L60" s="2"/>
      <c r="P60" s="2"/>
      <c r="Q60" s="2"/>
      <c r="R60" s="2"/>
      <c r="S60" s="2"/>
      <c r="T60" s="2"/>
      <c r="V60" s="2"/>
      <c r="X60" s="2"/>
      <c r="Z60" s="2"/>
      <c r="AB60" s="2"/>
      <c r="AE60" s="2"/>
      <c r="AF60" s="2"/>
      <c r="AG60" s="2"/>
    </row>
    <row r="61" spans="6:33" ht="15.75" customHeight="1">
      <c r="F61" s="2"/>
      <c r="L61" s="2"/>
      <c r="P61" s="2"/>
      <c r="Q61" s="2"/>
      <c r="R61" s="2"/>
      <c r="S61" s="2"/>
      <c r="T61" s="2"/>
      <c r="V61" s="2"/>
      <c r="X61" s="2"/>
      <c r="Z61" s="2"/>
      <c r="AB61" s="2"/>
      <c r="AE61" s="2"/>
      <c r="AF61" s="2"/>
      <c r="AG61" s="2"/>
    </row>
    <row r="62" spans="6:33" ht="15.75" customHeight="1">
      <c r="F62" s="2"/>
      <c r="L62" s="2"/>
      <c r="P62" s="2"/>
      <c r="Q62" s="2"/>
      <c r="R62" s="2"/>
      <c r="S62" s="2"/>
      <c r="T62" s="2"/>
      <c r="V62" s="2"/>
      <c r="X62" s="2"/>
      <c r="Z62" s="2"/>
      <c r="AB62" s="2"/>
      <c r="AE62" s="2"/>
      <c r="AF62" s="2"/>
      <c r="AG62" s="2"/>
    </row>
    <row r="63" spans="6:33" ht="15.75" customHeight="1">
      <c r="F63" s="2"/>
      <c r="L63" s="2"/>
      <c r="P63" s="2"/>
      <c r="Q63" s="2"/>
      <c r="R63" s="2"/>
      <c r="S63" s="2"/>
      <c r="T63" s="2"/>
      <c r="V63" s="2"/>
      <c r="X63" s="2"/>
      <c r="Z63" s="2"/>
      <c r="AB63" s="2"/>
      <c r="AE63" s="2"/>
      <c r="AF63" s="2"/>
      <c r="AG63" s="2"/>
    </row>
    <row r="64" spans="6:33" ht="15.75" customHeight="1">
      <c r="F64" s="2"/>
      <c r="L64" s="2"/>
      <c r="P64" s="2"/>
      <c r="Q64" s="2"/>
      <c r="R64" s="2"/>
      <c r="S64" s="2"/>
      <c r="T64" s="2"/>
      <c r="V64" s="2"/>
      <c r="X64" s="2"/>
      <c r="Z64" s="2"/>
      <c r="AB64" s="2"/>
      <c r="AE64" s="2"/>
      <c r="AF64" s="2"/>
      <c r="AG64" s="2"/>
    </row>
    <row r="65" spans="6:33" ht="15.75" customHeight="1">
      <c r="F65" s="2"/>
      <c r="L65" s="2"/>
      <c r="P65" s="2"/>
      <c r="Q65" s="2"/>
      <c r="R65" s="2"/>
      <c r="S65" s="2"/>
      <c r="T65" s="2"/>
      <c r="V65" s="2"/>
      <c r="X65" s="2"/>
      <c r="Z65" s="2"/>
      <c r="AB65" s="2"/>
      <c r="AE65" s="2"/>
      <c r="AF65" s="2"/>
      <c r="AG65" s="2"/>
    </row>
    <row r="66" spans="6:33" ht="15.75" customHeight="1">
      <c r="F66" s="2"/>
      <c r="L66" s="2"/>
      <c r="P66" s="2"/>
      <c r="Q66" s="2"/>
      <c r="R66" s="2"/>
      <c r="S66" s="2"/>
      <c r="T66" s="2"/>
      <c r="V66" s="2"/>
      <c r="X66" s="2"/>
      <c r="Z66" s="2"/>
      <c r="AB66" s="2"/>
      <c r="AE66" s="2"/>
      <c r="AF66" s="2"/>
      <c r="AG66" s="2"/>
    </row>
    <row r="67" spans="6:33" ht="15.75" customHeight="1">
      <c r="F67" s="2"/>
      <c r="L67" s="2"/>
      <c r="P67" s="2"/>
      <c r="Q67" s="2"/>
      <c r="R67" s="2"/>
      <c r="S67" s="2"/>
      <c r="T67" s="2"/>
      <c r="V67" s="2"/>
      <c r="X67" s="2"/>
      <c r="Z67" s="2"/>
      <c r="AB67" s="2"/>
      <c r="AE67" s="2"/>
      <c r="AF67" s="2"/>
      <c r="AG67" s="2"/>
    </row>
    <row r="68" spans="6:33" ht="15.75" customHeight="1">
      <c r="F68" s="2"/>
      <c r="L68" s="2"/>
      <c r="P68" s="2"/>
      <c r="Q68" s="2"/>
      <c r="R68" s="2"/>
      <c r="S68" s="2"/>
      <c r="T68" s="2"/>
      <c r="V68" s="2"/>
      <c r="X68" s="2"/>
      <c r="Z68" s="2"/>
      <c r="AB68" s="2"/>
      <c r="AE68" s="2"/>
      <c r="AF68" s="2"/>
      <c r="AG68" s="2"/>
    </row>
    <row r="69" spans="6:33" ht="15.75" customHeight="1">
      <c r="F69" s="2"/>
      <c r="L69" s="2"/>
      <c r="P69" s="2"/>
      <c r="Q69" s="2"/>
      <c r="R69" s="2"/>
      <c r="S69" s="2"/>
      <c r="T69" s="2"/>
      <c r="V69" s="2"/>
      <c r="X69" s="2"/>
      <c r="Z69" s="2"/>
      <c r="AB69" s="2"/>
      <c r="AE69" s="2"/>
      <c r="AF69" s="2"/>
      <c r="AG69" s="2"/>
    </row>
    <row r="70" spans="6:33" ht="15.75" customHeight="1">
      <c r="F70" s="2"/>
      <c r="L70" s="2"/>
      <c r="P70" s="2"/>
      <c r="Q70" s="2"/>
      <c r="R70" s="2"/>
      <c r="S70" s="2"/>
      <c r="T70" s="2"/>
      <c r="V70" s="2"/>
      <c r="X70" s="2"/>
      <c r="Z70" s="2"/>
      <c r="AB70" s="2"/>
      <c r="AE70" s="2"/>
      <c r="AF70" s="2"/>
      <c r="AG70" s="2"/>
    </row>
    <row r="71" spans="6:33" ht="15.75" customHeight="1">
      <c r="F71" s="2"/>
      <c r="L71" s="2"/>
      <c r="P71" s="2"/>
      <c r="Q71" s="2"/>
      <c r="R71" s="2"/>
      <c r="S71" s="2"/>
      <c r="T71" s="2"/>
      <c r="V71" s="2"/>
      <c r="X71" s="2"/>
      <c r="Z71" s="2"/>
      <c r="AB71" s="2"/>
      <c r="AE71" s="2"/>
      <c r="AF71" s="2"/>
      <c r="AG71" s="2"/>
    </row>
    <row r="72" spans="6:33" ht="15.75" customHeight="1">
      <c r="F72" s="2"/>
      <c r="L72" s="2"/>
      <c r="P72" s="2"/>
      <c r="Q72" s="2"/>
      <c r="R72" s="2"/>
      <c r="S72" s="2"/>
      <c r="T72" s="2"/>
      <c r="V72" s="2"/>
      <c r="X72" s="2"/>
      <c r="Z72" s="2"/>
      <c r="AB72" s="2"/>
      <c r="AE72" s="2"/>
      <c r="AF72" s="2"/>
      <c r="AG72" s="2"/>
    </row>
    <row r="73" spans="6:33" ht="15.75" customHeight="1">
      <c r="F73" s="2"/>
      <c r="L73" s="2"/>
      <c r="P73" s="2"/>
      <c r="Q73" s="2"/>
      <c r="R73" s="2"/>
      <c r="S73" s="2"/>
      <c r="T73" s="2"/>
      <c r="V73" s="2"/>
      <c r="X73" s="2"/>
      <c r="Z73" s="2"/>
      <c r="AB73" s="2"/>
      <c r="AE73" s="2"/>
      <c r="AF73" s="2"/>
      <c r="AG73" s="2"/>
    </row>
    <row r="74" spans="6:33" ht="15.75" customHeight="1">
      <c r="F74" s="2"/>
      <c r="L74" s="2"/>
      <c r="P74" s="2"/>
      <c r="Q74" s="2"/>
      <c r="R74" s="2"/>
      <c r="S74" s="2"/>
      <c r="T74" s="2"/>
      <c r="V74" s="2"/>
      <c r="X74" s="2"/>
      <c r="Z74" s="2"/>
      <c r="AB74" s="2"/>
      <c r="AE74" s="2"/>
      <c r="AF74" s="2"/>
      <c r="AG74" s="2"/>
    </row>
    <row r="75" spans="6:33" ht="15.75" customHeight="1">
      <c r="F75" s="2"/>
      <c r="L75" s="2"/>
      <c r="P75" s="2"/>
      <c r="Q75" s="2"/>
      <c r="R75" s="2"/>
      <c r="S75" s="2"/>
      <c r="T75" s="2"/>
      <c r="V75" s="2"/>
      <c r="X75" s="2"/>
      <c r="Z75" s="2"/>
      <c r="AB75" s="2"/>
      <c r="AE75" s="2"/>
      <c r="AF75" s="2"/>
      <c r="AG75" s="2"/>
    </row>
    <row r="76" spans="6:33" ht="15.75" customHeight="1">
      <c r="F76" s="2"/>
      <c r="L76" s="2"/>
      <c r="P76" s="2"/>
      <c r="Q76" s="2"/>
      <c r="R76" s="2"/>
      <c r="S76" s="2"/>
      <c r="T76" s="2"/>
      <c r="V76" s="2"/>
      <c r="X76" s="2"/>
      <c r="Z76" s="2"/>
      <c r="AB76" s="2"/>
      <c r="AE76" s="2"/>
      <c r="AF76" s="2"/>
      <c r="AG76" s="2"/>
    </row>
    <row r="77" spans="6:33" ht="15.75" customHeight="1">
      <c r="F77" s="2"/>
      <c r="L77" s="2"/>
      <c r="P77" s="2"/>
      <c r="Q77" s="2"/>
      <c r="R77" s="2"/>
      <c r="S77" s="2"/>
      <c r="T77" s="2"/>
      <c r="V77" s="2"/>
      <c r="X77" s="2"/>
      <c r="Z77" s="2"/>
      <c r="AB77" s="2"/>
      <c r="AE77" s="2"/>
      <c r="AF77" s="2"/>
      <c r="AG77" s="2"/>
    </row>
    <row r="78" spans="6:33" ht="15.75" customHeight="1">
      <c r="F78" s="2"/>
      <c r="L78" s="2"/>
      <c r="P78" s="2"/>
      <c r="Q78" s="2"/>
      <c r="R78" s="2"/>
      <c r="S78" s="2"/>
      <c r="T78" s="2"/>
      <c r="V78" s="2"/>
      <c r="X78" s="2"/>
      <c r="Z78" s="2"/>
      <c r="AB78" s="2"/>
      <c r="AE78" s="2"/>
      <c r="AF78" s="2"/>
      <c r="AG78" s="2"/>
    </row>
    <row r="79" spans="6:33" ht="15.75" customHeight="1">
      <c r="F79" s="2"/>
      <c r="L79" s="2"/>
      <c r="P79" s="2"/>
      <c r="Q79" s="2"/>
      <c r="R79" s="2"/>
      <c r="S79" s="2"/>
      <c r="T79" s="2"/>
      <c r="V79" s="2"/>
      <c r="X79" s="2"/>
      <c r="Z79" s="2"/>
      <c r="AB79" s="2"/>
      <c r="AE79" s="2"/>
      <c r="AF79" s="2"/>
      <c r="AG79" s="2"/>
    </row>
    <row r="80" spans="6:33" ht="15.75" customHeight="1">
      <c r="F80" s="2"/>
      <c r="L80" s="2"/>
      <c r="P80" s="2"/>
      <c r="Q80" s="2"/>
      <c r="R80" s="2"/>
      <c r="S80" s="2"/>
      <c r="T80" s="2"/>
      <c r="V80" s="2"/>
      <c r="X80" s="2"/>
      <c r="Z80" s="2"/>
      <c r="AB80" s="2"/>
      <c r="AE80" s="2"/>
      <c r="AF80" s="2"/>
      <c r="AG80" s="2"/>
    </row>
    <row r="81" spans="3:33" ht="15.75" customHeight="1">
      <c r="F81" s="2"/>
      <c r="L81" s="2"/>
      <c r="P81" s="2"/>
      <c r="Q81" s="2"/>
      <c r="R81" s="2"/>
      <c r="S81" s="2"/>
      <c r="T81" s="2"/>
      <c r="V81" s="2"/>
      <c r="X81" s="2"/>
      <c r="Z81" s="2"/>
      <c r="AB81" s="2"/>
      <c r="AE81" s="2"/>
      <c r="AF81" s="2"/>
      <c r="AG81" s="2"/>
    </row>
    <row r="82" spans="3:33" ht="15.75" customHeight="1">
      <c r="F82" s="2"/>
      <c r="L82" s="2"/>
      <c r="P82" s="2"/>
      <c r="Q82" s="2"/>
      <c r="R82" s="2"/>
      <c r="S82" s="2"/>
      <c r="T82" s="2"/>
      <c r="V82" s="2"/>
      <c r="X82" s="2"/>
      <c r="Z82" s="2"/>
      <c r="AB82" s="2"/>
      <c r="AE82" s="2"/>
      <c r="AF82" s="2"/>
      <c r="AG82" s="2"/>
    </row>
    <row r="83" spans="3:33" ht="15.75" customHeight="1">
      <c r="F83" s="2"/>
      <c r="L83" s="2"/>
      <c r="P83" s="2"/>
      <c r="Q83" s="2"/>
      <c r="R83" s="2"/>
      <c r="S83" s="2"/>
      <c r="T83" s="2"/>
      <c r="V83" s="2"/>
      <c r="X83" s="2"/>
      <c r="Z83" s="2"/>
      <c r="AB83" s="2"/>
      <c r="AE83" s="2"/>
      <c r="AF83" s="2"/>
      <c r="AG83" s="2"/>
    </row>
    <row r="84" spans="3:33" ht="15.75" customHeight="1">
      <c r="F84" s="2"/>
      <c r="L84" s="2"/>
      <c r="P84" s="2"/>
      <c r="Q84" s="2"/>
      <c r="R84" s="2"/>
      <c r="S84" s="2"/>
      <c r="T84" s="2"/>
      <c r="V84" s="2"/>
      <c r="X84" s="2"/>
      <c r="Z84" s="2"/>
      <c r="AB84" s="2"/>
      <c r="AE84" s="2"/>
      <c r="AF84" s="2"/>
      <c r="AG84" s="2"/>
    </row>
    <row r="85" spans="3:33" ht="15.75" customHeight="1">
      <c r="F85" s="2"/>
      <c r="L85" s="2"/>
      <c r="P85" s="2"/>
      <c r="Q85" s="2"/>
      <c r="R85" s="2"/>
      <c r="S85" s="2"/>
      <c r="T85" s="2"/>
      <c r="V85" s="2"/>
      <c r="X85" s="2"/>
      <c r="Z85" s="2"/>
      <c r="AB85" s="2"/>
      <c r="AE85" s="2"/>
      <c r="AF85" s="2"/>
      <c r="AG85" s="2"/>
    </row>
    <row r="86" spans="3:33" ht="15.75" customHeight="1">
      <c r="F86" s="2"/>
      <c r="L86" s="2"/>
      <c r="P86" s="2"/>
      <c r="Q86" s="2"/>
      <c r="R86" s="2"/>
      <c r="S86" s="2"/>
      <c r="T86" s="2"/>
      <c r="V86" s="2"/>
      <c r="X86" s="2"/>
      <c r="Z86" s="2"/>
      <c r="AB86" s="2"/>
      <c r="AE86" s="2"/>
      <c r="AF86" s="2"/>
      <c r="AG86" s="2"/>
    </row>
    <row r="87" spans="3:33" ht="15.75" customHeight="1">
      <c r="F87" s="2"/>
      <c r="L87" s="2"/>
      <c r="P87" s="2"/>
      <c r="Q87" s="2"/>
      <c r="R87" s="2"/>
      <c r="S87" s="2"/>
      <c r="T87" s="2"/>
      <c r="V87" s="2"/>
      <c r="X87" s="2"/>
      <c r="Z87" s="2"/>
      <c r="AB87" s="2"/>
      <c r="AE87" s="2"/>
      <c r="AF87" s="2"/>
      <c r="AG87" s="2"/>
    </row>
    <row r="88" spans="3:33" ht="15.75" customHeight="1">
      <c r="F88" s="2"/>
      <c r="L88" s="2"/>
      <c r="P88" s="2"/>
      <c r="Q88" s="2"/>
      <c r="R88" s="2"/>
      <c r="S88" s="2"/>
      <c r="T88" s="2"/>
      <c r="V88" s="2"/>
      <c r="X88" s="2"/>
      <c r="Z88" s="2"/>
      <c r="AB88" s="2"/>
      <c r="AE88" s="2"/>
      <c r="AF88" s="2"/>
      <c r="AG88" s="2"/>
    </row>
    <row r="89" spans="3:33" ht="15.75" hidden="1" customHeight="1">
      <c r="F89" s="2"/>
      <c r="L89" s="2"/>
      <c r="P89" s="2"/>
      <c r="Q89" s="2"/>
      <c r="R89" s="2"/>
      <c r="S89" s="2"/>
      <c r="T89" s="2"/>
      <c r="V89" s="2"/>
      <c r="X89" s="2"/>
      <c r="Z89" s="2"/>
      <c r="AB89" s="2"/>
      <c r="AE89" s="2"/>
      <c r="AF89" s="2"/>
      <c r="AG89" s="2"/>
    </row>
    <row r="90" spans="3:33" ht="15.75" hidden="1" customHeight="1">
      <c r="C90" s="172" t="s">
        <v>5</v>
      </c>
      <c r="D90" s="2"/>
      <c r="E90" s="173" t="s">
        <v>218</v>
      </c>
      <c r="F90" s="174"/>
      <c r="G90" s="175" t="s">
        <v>219</v>
      </c>
      <c r="H90" s="2"/>
      <c r="I90" s="173" t="s">
        <v>220</v>
      </c>
      <c r="J90" s="2"/>
      <c r="K90" s="2"/>
      <c r="L90" s="2"/>
      <c r="P90" s="2"/>
      <c r="Q90" s="2"/>
      <c r="R90" s="2"/>
      <c r="S90" s="2"/>
      <c r="T90" s="2"/>
      <c r="V90" s="2"/>
      <c r="X90" s="2"/>
      <c r="Z90" s="2"/>
      <c r="AB90" s="2"/>
      <c r="AE90" s="2"/>
      <c r="AF90" s="2"/>
      <c r="AG90" s="2"/>
    </row>
    <row r="91" spans="3:33" ht="15.75" hidden="1" customHeight="1">
      <c r="C91" s="176" t="s">
        <v>17</v>
      </c>
      <c r="D91" s="2"/>
      <c r="E91" s="65" t="s">
        <v>193</v>
      </c>
      <c r="F91" s="2"/>
      <c r="G91" s="65" t="s">
        <v>221</v>
      </c>
      <c r="H91" s="2"/>
      <c r="I91" s="65" t="s">
        <v>222</v>
      </c>
      <c r="J91" s="2"/>
      <c r="K91" s="2"/>
      <c r="L91" s="2"/>
      <c r="P91" s="2"/>
      <c r="Q91" s="2"/>
      <c r="R91" s="2"/>
      <c r="S91" s="2"/>
      <c r="T91" s="2"/>
      <c r="V91" s="2"/>
      <c r="X91" s="2"/>
      <c r="Z91" s="2"/>
      <c r="AB91" s="2"/>
      <c r="AE91" s="2"/>
      <c r="AF91" s="2"/>
      <c r="AG91" s="2"/>
    </row>
    <row r="92" spans="3:33" ht="15.75" hidden="1" customHeight="1">
      <c r="C92" s="176" t="s">
        <v>18</v>
      </c>
      <c r="D92" s="2"/>
      <c r="E92" s="65" t="s">
        <v>162</v>
      </c>
      <c r="F92" s="2"/>
      <c r="G92" s="65" t="s">
        <v>199</v>
      </c>
      <c r="H92" s="2"/>
      <c r="I92" s="65" t="s">
        <v>128</v>
      </c>
      <c r="J92" s="2"/>
      <c r="K92" s="2"/>
      <c r="L92" s="2"/>
      <c r="P92" s="2"/>
      <c r="Q92" s="2"/>
      <c r="R92" s="2"/>
      <c r="S92" s="2"/>
      <c r="T92" s="2"/>
      <c r="V92" s="2"/>
      <c r="X92" s="2"/>
      <c r="Z92" s="2"/>
      <c r="AB92" s="2"/>
      <c r="AE92" s="2"/>
      <c r="AF92" s="2"/>
      <c r="AG92" s="2"/>
    </row>
    <row r="93" spans="3:33" ht="15.75" hidden="1" customHeight="1">
      <c r="C93" s="176" t="s">
        <v>19</v>
      </c>
      <c r="D93" s="2"/>
      <c r="E93" s="65" t="s">
        <v>223</v>
      </c>
      <c r="F93" s="2"/>
      <c r="G93" s="65" t="s">
        <v>126</v>
      </c>
      <c r="H93" s="2"/>
      <c r="I93" s="65" t="s">
        <v>224</v>
      </c>
      <c r="J93" s="2"/>
      <c r="K93" s="2"/>
      <c r="L93" s="2"/>
      <c r="P93" s="2"/>
      <c r="Q93" s="2"/>
      <c r="R93" s="2"/>
      <c r="S93" s="2"/>
      <c r="T93" s="2"/>
      <c r="V93" s="2"/>
      <c r="X93" s="2"/>
      <c r="Z93" s="2"/>
      <c r="AB93" s="2"/>
      <c r="AE93" s="2"/>
      <c r="AF93" s="2"/>
      <c r="AG93" s="2"/>
    </row>
    <row r="94" spans="3:33" ht="15.75" hidden="1" customHeight="1">
      <c r="C94" s="176" t="s">
        <v>20</v>
      </c>
      <c r="D94" s="2"/>
      <c r="E94" s="65" t="s">
        <v>225</v>
      </c>
      <c r="F94" s="2"/>
      <c r="G94" s="65" t="s">
        <v>226</v>
      </c>
      <c r="H94" s="2"/>
      <c r="I94" s="65" t="s">
        <v>143</v>
      </c>
      <c r="J94" s="2"/>
      <c r="K94" s="2"/>
      <c r="L94" s="2"/>
      <c r="P94" s="2"/>
      <c r="Q94" s="2"/>
      <c r="R94" s="2"/>
      <c r="S94" s="2"/>
      <c r="T94" s="2"/>
      <c r="V94" s="2"/>
      <c r="X94" s="2"/>
      <c r="Z94" s="2"/>
      <c r="AB94" s="2"/>
      <c r="AE94" s="2"/>
      <c r="AF94" s="2"/>
      <c r="AG94" s="2"/>
    </row>
    <row r="95" spans="3:33" ht="15.75" hidden="1" customHeight="1">
      <c r="C95" s="176" t="s">
        <v>21</v>
      </c>
      <c r="D95" s="2"/>
      <c r="E95" s="65" t="s">
        <v>227</v>
      </c>
      <c r="F95" s="2"/>
      <c r="G95" s="177" t="s">
        <v>141</v>
      </c>
      <c r="H95" s="2"/>
      <c r="I95" s="2"/>
      <c r="J95" s="2"/>
      <c r="K95" s="2"/>
      <c r="L95" s="2"/>
      <c r="P95" s="2"/>
      <c r="Q95" s="2"/>
      <c r="R95" s="2"/>
      <c r="S95" s="2"/>
      <c r="T95" s="2"/>
      <c r="V95" s="2"/>
      <c r="X95" s="2"/>
      <c r="Z95" s="2"/>
      <c r="AB95" s="2"/>
      <c r="AE95" s="2"/>
      <c r="AF95" s="2"/>
      <c r="AG95" s="2"/>
    </row>
    <row r="96" spans="3:33" ht="15.75" hidden="1" customHeight="1">
      <c r="C96" s="176" t="s">
        <v>22</v>
      </c>
      <c r="D96" s="2"/>
      <c r="E96" s="65" t="s">
        <v>228</v>
      </c>
      <c r="F96" s="2"/>
      <c r="G96" s="2"/>
      <c r="H96" s="2"/>
      <c r="I96" s="173" t="s">
        <v>104</v>
      </c>
      <c r="J96" s="2"/>
      <c r="K96" s="2"/>
      <c r="L96" s="2"/>
      <c r="P96" s="2"/>
      <c r="Q96" s="2"/>
      <c r="R96" s="2"/>
      <c r="S96" s="2"/>
      <c r="T96" s="2"/>
      <c r="V96" s="2"/>
      <c r="X96" s="2"/>
      <c r="Z96" s="2"/>
      <c r="AB96" s="2"/>
      <c r="AE96" s="2"/>
      <c r="AF96" s="2"/>
      <c r="AG96" s="2"/>
    </row>
    <row r="97" spans="3:33" ht="15.75" hidden="1" customHeight="1">
      <c r="C97" s="176" t="s">
        <v>23</v>
      </c>
      <c r="D97" s="2"/>
      <c r="E97" s="65" t="s">
        <v>229</v>
      </c>
      <c r="F97" s="2"/>
      <c r="G97" s="175" t="s">
        <v>230</v>
      </c>
      <c r="H97" s="2"/>
      <c r="I97" s="65" t="s">
        <v>158</v>
      </c>
      <c r="J97" s="2"/>
      <c r="K97" s="2"/>
      <c r="L97" s="2"/>
      <c r="P97" s="2"/>
      <c r="Q97" s="2"/>
      <c r="R97" s="2"/>
      <c r="S97" s="2"/>
      <c r="T97" s="2"/>
      <c r="V97" s="2"/>
      <c r="X97" s="2"/>
      <c r="Z97" s="2"/>
      <c r="AB97" s="2"/>
      <c r="AE97" s="2"/>
      <c r="AF97" s="2"/>
      <c r="AG97" s="2"/>
    </row>
    <row r="98" spans="3:33" ht="15.75" hidden="1" customHeight="1">
      <c r="C98" s="176" t="s">
        <v>344</v>
      </c>
      <c r="D98" s="2"/>
      <c r="E98" s="65" t="s">
        <v>121</v>
      </c>
      <c r="F98" s="2"/>
      <c r="G98" s="65" t="s">
        <v>231</v>
      </c>
      <c r="H98" s="2"/>
      <c r="I98" s="65" t="s">
        <v>131</v>
      </c>
      <c r="J98" s="2"/>
      <c r="K98" s="2"/>
      <c r="L98" s="2"/>
      <c r="P98" s="2"/>
      <c r="Q98" s="2"/>
      <c r="R98" s="2"/>
      <c r="S98" s="2"/>
      <c r="T98" s="2"/>
      <c r="V98" s="2"/>
      <c r="X98" s="2"/>
      <c r="Z98" s="2"/>
      <c r="AB98" s="2"/>
      <c r="AE98" s="2"/>
      <c r="AF98" s="2"/>
      <c r="AG98" s="2"/>
    </row>
    <row r="99" spans="3:33" ht="15.75" hidden="1" customHeight="1">
      <c r="C99" s="176" t="s">
        <v>26</v>
      </c>
      <c r="D99" s="2"/>
      <c r="E99" s="65" t="s">
        <v>146</v>
      </c>
      <c r="F99" s="2"/>
      <c r="G99" s="65" t="s">
        <v>232</v>
      </c>
      <c r="H99" s="2"/>
      <c r="I99" s="2"/>
      <c r="J99" s="2"/>
      <c r="K99" s="2"/>
      <c r="L99" s="2"/>
      <c r="P99" s="2"/>
      <c r="Q99" s="2"/>
      <c r="R99" s="2"/>
      <c r="S99" s="2"/>
      <c r="T99" s="2"/>
      <c r="V99" s="2"/>
      <c r="X99" s="2"/>
      <c r="Z99" s="2"/>
      <c r="AB99" s="2"/>
      <c r="AE99" s="2"/>
      <c r="AF99" s="2"/>
      <c r="AG99" s="2"/>
    </row>
    <row r="100" spans="3:33" ht="15.75" hidden="1" customHeight="1">
      <c r="C100" s="176" t="s">
        <v>27</v>
      </c>
      <c r="D100" s="2"/>
      <c r="E100" s="65" t="s">
        <v>233</v>
      </c>
      <c r="F100" s="2"/>
      <c r="G100" s="65" t="s">
        <v>127</v>
      </c>
      <c r="H100" s="2"/>
      <c r="I100" s="178" t="s">
        <v>234</v>
      </c>
      <c r="J100" s="2"/>
      <c r="K100" s="2"/>
      <c r="L100" s="2"/>
      <c r="P100" s="2"/>
      <c r="Q100" s="2"/>
      <c r="R100" s="2"/>
      <c r="S100" s="2"/>
      <c r="T100" s="2"/>
      <c r="V100" s="2"/>
      <c r="X100" s="2"/>
      <c r="Z100" s="2"/>
      <c r="AB100" s="2"/>
      <c r="AE100" s="2"/>
      <c r="AF100" s="2"/>
      <c r="AG100" s="2"/>
    </row>
    <row r="101" spans="3:33" ht="15.75" hidden="1" customHeight="1">
      <c r="C101" s="176" t="s">
        <v>25</v>
      </c>
      <c r="D101" s="2"/>
      <c r="E101" s="65" t="s">
        <v>235</v>
      </c>
      <c r="F101" s="2"/>
      <c r="G101" s="65" t="s">
        <v>200</v>
      </c>
      <c r="H101" s="2"/>
      <c r="I101" s="179">
        <v>15</v>
      </c>
      <c r="J101" s="180">
        <v>30</v>
      </c>
      <c r="K101" s="2"/>
      <c r="L101" s="2"/>
      <c r="P101" s="2"/>
      <c r="Q101" s="2"/>
      <c r="R101" s="2"/>
      <c r="S101" s="2"/>
      <c r="T101" s="2"/>
      <c r="V101" s="2"/>
      <c r="X101" s="2"/>
      <c r="Z101" s="2"/>
      <c r="AB101" s="2"/>
      <c r="AE101" s="2"/>
      <c r="AF101" s="2"/>
      <c r="AG101" s="2"/>
    </row>
    <row r="102" spans="3:33" ht="15.75" hidden="1" customHeight="1">
      <c r="C102" s="176" t="s">
        <v>28</v>
      </c>
      <c r="D102" s="2"/>
      <c r="E102" s="65" t="s">
        <v>236</v>
      </c>
      <c r="F102" s="2"/>
      <c r="G102" s="65" t="s">
        <v>142</v>
      </c>
      <c r="H102" s="2"/>
      <c r="I102" s="179">
        <v>0</v>
      </c>
      <c r="J102" s="180">
        <v>0</v>
      </c>
      <c r="K102" s="2"/>
      <c r="L102" s="2"/>
      <c r="P102" s="2"/>
      <c r="Q102" s="2"/>
      <c r="R102" s="2"/>
      <c r="S102" s="2"/>
      <c r="T102" s="2"/>
      <c r="V102" s="2"/>
      <c r="X102" s="2"/>
      <c r="Z102" s="2"/>
      <c r="AB102" s="2"/>
      <c r="AE102" s="2"/>
      <c r="AF102" s="2"/>
      <c r="AG102" s="2"/>
    </row>
    <row r="103" spans="3:33" ht="15.75" hidden="1" customHeight="1">
      <c r="C103" s="176" t="s">
        <v>29</v>
      </c>
      <c r="D103" s="2"/>
      <c r="E103" s="65" t="s">
        <v>237</v>
      </c>
      <c r="F103" s="2"/>
      <c r="G103" s="65" t="s">
        <v>238</v>
      </c>
      <c r="H103" s="2"/>
      <c r="I103" s="181">
        <v>10</v>
      </c>
      <c r="J103" s="2"/>
      <c r="K103" s="2"/>
      <c r="L103" s="2"/>
      <c r="P103" s="2"/>
      <c r="Q103" s="2"/>
      <c r="R103" s="2"/>
      <c r="S103" s="2"/>
      <c r="T103" s="2"/>
      <c r="V103" s="2"/>
      <c r="X103" s="2"/>
      <c r="Z103" s="2"/>
      <c r="AB103" s="2"/>
      <c r="AE103" s="2"/>
      <c r="AF103" s="2"/>
      <c r="AG103" s="2"/>
    </row>
    <row r="104" spans="3:33" ht="15.75" hidden="1" customHeight="1">
      <c r="C104" s="176" t="s">
        <v>30</v>
      </c>
      <c r="D104" s="2"/>
      <c r="E104" s="65" t="s">
        <v>239</v>
      </c>
      <c r="F104" s="2"/>
      <c r="G104" s="65" t="s">
        <v>140</v>
      </c>
      <c r="H104" s="2"/>
      <c r="I104" s="182">
        <v>5</v>
      </c>
      <c r="J104" s="2"/>
      <c r="K104" s="2"/>
      <c r="L104" s="2"/>
      <c r="P104" s="2"/>
      <c r="Q104" s="2"/>
      <c r="R104" s="2"/>
      <c r="S104" s="2"/>
      <c r="T104" s="2"/>
      <c r="V104" s="2"/>
      <c r="X104" s="2"/>
      <c r="Z104" s="2"/>
      <c r="AB104" s="2"/>
      <c r="AE104" s="2"/>
      <c r="AF104" s="2"/>
      <c r="AG104" s="2"/>
    </row>
    <row r="105" spans="3:33" ht="15.75" hidden="1" customHeight="1">
      <c r="C105" s="2"/>
      <c r="D105" s="2"/>
      <c r="E105" s="65" t="s">
        <v>240</v>
      </c>
      <c r="F105" s="2"/>
      <c r="G105" s="65" t="s">
        <v>241</v>
      </c>
      <c r="H105" s="2"/>
      <c r="I105" s="181">
        <v>0</v>
      </c>
      <c r="J105" s="2"/>
      <c r="K105" s="2"/>
      <c r="L105" s="2"/>
      <c r="P105" s="2"/>
      <c r="Q105" s="2"/>
      <c r="R105" s="2"/>
      <c r="S105" s="2"/>
      <c r="T105" s="2"/>
      <c r="V105" s="2"/>
      <c r="X105" s="2"/>
      <c r="Z105" s="2"/>
      <c r="AB105" s="2"/>
      <c r="AE105" s="2"/>
      <c r="AF105" s="2"/>
      <c r="AG105" s="2"/>
    </row>
    <row r="106" spans="3:33" ht="15.75" hidden="1" customHeight="1">
      <c r="C106" s="172" t="s">
        <v>242</v>
      </c>
      <c r="D106" s="2"/>
      <c r="E106" s="65" t="s">
        <v>243</v>
      </c>
      <c r="F106" s="2"/>
      <c r="G106" s="65" t="s">
        <v>244</v>
      </c>
      <c r="H106" s="2"/>
      <c r="I106" s="2"/>
      <c r="J106" s="2"/>
      <c r="K106" s="2"/>
      <c r="L106" s="2"/>
      <c r="P106" s="2"/>
      <c r="Q106" s="2"/>
      <c r="R106" s="2"/>
      <c r="S106" s="2"/>
      <c r="T106" s="2"/>
      <c r="V106" s="2"/>
      <c r="X106" s="2"/>
      <c r="Z106" s="2"/>
      <c r="AB106" s="2"/>
      <c r="AE106" s="2"/>
      <c r="AF106" s="2"/>
      <c r="AG106" s="2"/>
    </row>
    <row r="107" spans="3:33" ht="15.75" hidden="1" customHeight="1">
      <c r="C107" s="176" t="s">
        <v>6</v>
      </c>
      <c r="D107" s="2"/>
      <c r="E107" s="65" t="s">
        <v>245</v>
      </c>
      <c r="F107" s="2"/>
      <c r="G107" s="65" t="s">
        <v>246</v>
      </c>
      <c r="H107" s="2"/>
      <c r="I107" s="175" t="s">
        <v>247</v>
      </c>
      <c r="J107" s="2"/>
      <c r="K107" s="2"/>
      <c r="L107" s="2"/>
      <c r="P107" s="2"/>
      <c r="Q107" s="2"/>
      <c r="R107" s="2"/>
      <c r="S107" s="2"/>
      <c r="T107" s="2"/>
      <c r="V107" s="2"/>
      <c r="X107" s="2"/>
      <c r="Z107" s="2"/>
      <c r="AB107" s="2"/>
      <c r="AE107" s="2"/>
      <c r="AF107" s="2"/>
      <c r="AG107" s="2"/>
    </row>
    <row r="108" spans="3:33" ht="15.75" hidden="1" customHeight="1">
      <c r="C108" s="176" t="s">
        <v>248</v>
      </c>
      <c r="D108" s="2"/>
      <c r="E108" s="65" t="s">
        <v>210</v>
      </c>
      <c r="F108" s="2"/>
      <c r="G108" s="2"/>
      <c r="H108" s="2"/>
      <c r="I108" s="65" t="s">
        <v>139</v>
      </c>
      <c r="J108" s="2"/>
      <c r="K108" s="2"/>
      <c r="L108" s="2"/>
      <c r="P108" s="2"/>
      <c r="Q108" s="2"/>
      <c r="R108" s="2"/>
      <c r="S108" s="2"/>
      <c r="T108" s="2"/>
      <c r="V108" s="2"/>
      <c r="X108" s="2"/>
      <c r="Z108" s="2"/>
      <c r="AB108" s="2"/>
      <c r="AE108" s="2"/>
      <c r="AF108" s="2"/>
      <c r="AG108" s="2"/>
    </row>
    <row r="109" spans="3:33" ht="15.75" hidden="1" customHeight="1">
      <c r="C109" s="176" t="s">
        <v>9</v>
      </c>
      <c r="D109" s="2"/>
      <c r="E109" s="2"/>
      <c r="F109" s="2"/>
      <c r="G109" s="2"/>
      <c r="H109" s="2"/>
      <c r="I109" s="65" t="s">
        <v>249</v>
      </c>
      <c r="J109" s="2"/>
      <c r="K109" s="2"/>
      <c r="L109" s="2"/>
      <c r="P109" s="2"/>
      <c r="Q109" s="2"/>
      <c r="R109" s="2"/>
      <c r="S109" s="2"/>
      <c r="T109" s="2"/>
      <c r="V109" s="2"/>
      <c r="X109" s="2"/>
      <c r="Z109" s="2"/>
      <c r="AB109" s="2"/>
      <c r="AE109" s="2"/>
      <c r="AF109" s="2"/>
      <c r="AG109" s="2"/>
    </row>
    <row r="110" spans="3:33" ht="15.75" hidden="1" customHeight="1">
      <c r="C110" s="176" t="s">
        <v>250</v>
      </c>
      <c r="D110" s="2"/>
      <c r="E110" s="178" t="s">
        <v>251</v>
      </c>
      <c r="F110" s="2"/>
      <c r="G110" s="175" t="s">
        <v>116</v>
      </c>
      <c r="H110" s="2"/>
      <c r="I110" s="65" t="s">
        <v>252</v>
      </c>
      <c r="J110" s="2"/>
      <c r="K110" s="2"/>
      <c r="L110" s="2"/>
      <c r="P110" s="2"/>
      <c r="Q110" s="2"/>
      <c r="R110" s="2"/>
      <c r="S110" s="2"/>
      <c r="T110" s="2"/>
      <c r="V110" s="2"/>
      <c r="X110" s="2"/>
      <c r="Z110" s="2"/>
      <c r="AB110" s="2"/>
      <c r="AE110" s="2"/>
      <c r="AF110" s="2"/>
      <c r="AG110" s="2"/>
    </row>
    <row r="111" spans="3:33" ht="15.75" hidden="1" customHeight="1">
      <c r="C111" s="176" t="s">
        <v>12</v>
      </c>
      <c r="D111" s="2"/>
      <c r="E111" s="183" t="s">
        <v>201</v>
      </c>
      <c r="F111" s="2"/>
      <c r="G111" s="65" t="s">
        <v>138</v>
      </c>
      <c r="H111" s="2"/>
      <c r="I111" s="184"/>
      <c r="J111" s="2"/>
      <c r="K111" s="2"/>
      <c r="L111" s="2"/>
      <c r="P111" s="2"/>
      <c r="Q111" s="2"/>
      <c r="R111" s="2"/>
      <c r="S111" s="2"/>
      <c r="T111" s="2"/>
      <c r="V111" s="2"/>
      <c r="X111" s="2"/>
      <c r="Z111" s="2"/>
      <c r="AB111" s="2"/>
      <c r="AE111" s="2"/>
      <c r="AF111" s="2"/>
      <c r="AG111" s="2"/>
    </row>
    <row r="112" spans="3:33" ht="15.75" hidden="1" customHeight="1">
      <c r="C112" s="176" t="s">
        <v>7</v>
      </c>
      <c r="D112" s="2"/>
      <c r="E112" s="183" t="s">
        <v>129</v>
      </c>
      <c r="F112" s="2"/>
      <c r="G112" s="65" t="s">
        <v>253</v>
      </c>
      <c r="H112" s="174"/>
      <c r="I112" s="185" t="s">
        <v>254</v>
      </c>
      <c r="J112" s="2"/>
      <c r="K112" s="2"/>
      <c r="L112" s="2"/>
      <c r="P112" s="2"/>
      <c r="Q112" s="2"/>
      <c r="R112" s="2"/>
      <c r="S112" s="2"/>
      <c r="T112" s="2"/>
      <c r="V112" s="2"/>
      <c r="X112" s="2"/>
      <c r="Z112" s="2"/>
      <c r="AB112" s="2"/>
      <c r="AE112" s="2"/>
      <c r="AF112" s="2"/>
      <c r="AG112" s="2"/>
    </row>
    <row r="113" spans="3:33" ht="15.75" hidden="1" customHeight="1">
      <c r="C113" s="176" t="s">
        <v>255</v>
      </c>
      <c r="D113" s="2"/>
      <c r="E113" s="183" t="s">
        <v>256</v>
      </c>
      <c r="F113" s="2"/>
      <c r="G113" s="65" t="s">
        <v>257</v>
      </c>
      <c r="H113" s="174"/>
      <c r="I113" s="186" t="s">
        <v>238</v>
      </c>
      <c r="J113" s="2"/>
      <c r="K113" s="2"/>
      <c r="L113" s="2"/>
      <c r="P113" s="2"/>
      <c r="Q113" s="2"/>
      <c r="R113" s="2"/>
      <c r="S113" s="2"/>
      <c r="T113" s="2"/>
      <c r="V113" s="2"/>
      <c r="X113" s="2"/>
      <c r="Z113" s="2"/>
      <c r="AB113" s="2"/>
      <c r="AE113" s="2"/>
      <c r="AF113" s="2"/>
      <c r="AG113" s="2"/>
    </row>
    <row r="114" spans="3:33" ht="15.75" hidden="1" customHeight="1">
      <c r="C114" s="176" t="s">
        <v>258</v>
      </c>
      <c r="D114" s="2"/>
      <c r="E114" s="2"/>
      <c r="F114" s="2"/>
      <c r="G114" s="2"/>
      <c r="H114" s="174"/>
      <c r="I114" s="65" t="s">
        <v>140</v>
      </c>
      <c r="J114" s="2"/>
      <c r="K114" s="2"/>
      <c r="L114" s="2"/>
      <c r="P114" s="2"/>
      <c r="Q114" s="2"/>
      <c r="R114" s="2"/>
      <c r="S114" s="2"/>
      <c r="T114" s="2"/>
      <c r="V114" s="2"/>
      <c r="X114" s="2"/>
      <c r="Z114" s="2"/>
      <c r="AB114" s="2"/>
      <c r="AE114" s="2"/>
      <c r="AF114" s="2"/>
      <c r="AG114" s="2"/>
    </row>
    <row r="115" spans="3:33" ht="15.75" hidden="1" customHeight="1">
      <c r="C115" s="176" t="s">
        <v>14</v>
      </c>
      <c r="D115" s="2"/>
      <c r="E115" s="2"/>
      <c r="F115" s="2"/>
      <c r="G115" s="2"/>
      <c r="H115" s="2"/>
      <c r="I115" s="2"/>
      <c r="J115" s="2"/>
      <c r="K115" s="2"/>
      <c r="L115" s="2"/>
      <c r="P115" s="2"/>
      <c r="Q115" s="2"/>
      <c r="R115" s="2"/>
      <c r="S115" s="2"/>
      <c r="T115" s="2"/>
      <c r="V115" s="2"/>
      <c r="X115" s="2"/>
      <c r="Z115" s="2"/>
      <c r="AB115" s="2"/>
      <c r="AE115" s="2"/>
      <c r="AF115" s="2"/>
      <c r="AG115" s="2"/>
    </row>
    <row r="116" spans="3:33" ht="15.75" hidden="1" customHeight="1">
      <c r="C116" s="176" t="s">
        <v>259</v>
      </c>
      <c r="D116" s="2"/>
      <c r="E116" s="2"/>
      <c r="F116" s="2"/>
      <c r="G116" s="2"/>
      <c r="H116" s="2"/>
      <c r="I116" s="2"/>
      <c r="J116" s="2"/>
      <c r="K116" s="2"/>
      <c r="L116" s="2"/>
      <c r="P116" s="2"/>
      <c r="Q116" s="2"/>
      <c r="R116" s="2"/>
      <c r="S116" s="2"/>
      <c r="T116" s="2"/>
      <c r="V116" s="2"/>
      <c r="X116" s="2"/>
      <c r="Z116" s="2"/>
      <c r="AB116" s="2"/>
      <c r="AE116" s="2"/>
      <c r="AF116" s="2"/>
      <c r="AG116" s="2"/>
    </row>
    <row r="117" spans="3:33" ht="15.75" hidden="1" customHeight="1">
      <c r="C117" s="176" t="s">
        <v>198</v>
      </c>
      <c r="D117" s="2"/>
      <c r="E117" s="2"/>
      <c r="F117" s="2"/>
      <c r="G117" s="2"/>
      <c r="H117" s="2"/>
      <c r="I117" s="2"/>
      <c r="J117" s="2"/>
      <c r="K117" s="2"/>
      <c r="L117" s="2"/>
      <c r="P117" s="2"/>
      <c r="Q117" s="2"/>
      <c r="R117" s="2"/>
      <c r="S117" s="2"/>
      <c r="T117" s="2"/>
      <c r="V117" s="2"/>
      <c r="X117" s="2"/>
      <c r="Z117" s="2"/>
      <c r="AB117" s="2"/>
      <c r="AE117" s="2"/>
      <c r="AF117" s="2"/>
      <c r="AG117" s="2"/>
    </row>
    <row r="118" spans="3:33" ht="15.75" hidden="1" customHeight="1">
      <c r="C118" s="176" t="s">
        <v>260</v>
      </c>
      <c r="D118" s="2"/>
      <c r="E118" s="2"/>
      <c r="F118" s="2"/>
      <c r="G118" s="2"/>
      <c r="H118" s="2"/>
      <c r="I118" s="2"/>
      <c r="J118" s="2"/>
      <c r="K118" s="2"/>
      <c r="L118" s="2"/>
      <c r="P118" s="2"/>
      <c r="Q118" s="2"/>
      <c r="R118" s="2"/>
      <c r="S118" s="2"/>
      <c r="T118" s="2"/>
      <c r="V118" s="2"/>
      <c r="X118" s="2"/>
      <c r="Z118" s="2"/>
      <c r="AB118" s="2"/>
      <c r="AE118" s="2"/>
      <c r="AF118" s="2"/>
      <c r="AG118" s="2"/>
    </row>
    <row r="119" spans="3:33" ht="15.75" hidden="1" customHeight="1">
      <c r="C119" s="176" t="s">
        <v>15</v>
      </c>
      <c r="D119" s="2"/>
      <c r="E119" s="2"/>
      <c r="F119" s="2"/>
      <c r="G119" s="2"/>
      <c r="H119" s="2"/>
      <c r="I119" s="2"/>
      <c r="J119" s="2"/>
      <c r="K119" s="2"/>
      <c r="L119" s="2"/>
      <c r="P119" s="2"/>
      <c r="Q119" s="2"/>
      <c r="R119" s="2"/>
      <c r="S119" s="2"/>
      <c r="T119" s="2"/>
      <c r="V119" s="2"/>
      <c r="X119" s="2"/>
      <c r="Z119" s="2"/>
      <c r="AB119" s="2"/>
      <c r="AE119" s="2"/>
      <c r="AF119" s="2"/>
      <c r="AG119" s="2"/>
    </row>
    <row r="120" spans="3:33" ht="15.75" customHeight="1">
      <c r="C120" s="2"/>
      <c r="D120" s="2"/>
      <c r="E120" s="2"/>
      <c r="F120" s="2"/>
      <c r="G120" s="2"/>
      <c r="H120" s="2"/>
      <c r="I120" s="2"/>
      <c r="J120" s="2"/>
      <c r="K120" s="2"/>
      <c r="L120" s="2"/>
      <c r="P120" s="2"/>
      <c r="Q120" s="2"/>
      <c r="R120" s="2"/>
      <c r="S120" s="2"/>
      <c r="T120" s="2"/>
      <c r="V120" s="2"/>
      <c r="X120" s="2"/>
      <c r="Z120" s="2"/>
      <c r="AB120" s="2"/>
      <c r="AE120" s="2"/>
      <c r="AF120" s="2"/>
      <c r="AG120" s="2"/>
    </row>
    <row r="121" spans="3:33" ht="15.75" customHeight="1">
      <c r="C121" s="2"/>
      <c r="D121" s="2"/>
      <c r="E121" s="2"/>
      <c r="F121" s="2"/>
      <c r="G121" s="2"/>
      <c r="H121" s="2"/>
      <c r="I121" s="2"/>
      <c r="J121" s="2"/>
      <c r="K121" s="2"/>
      <c r="L121" s="2"/>
      <c r="P121" s="2"/>
      <c r="Q121" s="2"/>
      <c r="R121" s="2"/>
      <c r="S121" s="2"/>
      <c r="T121" s="2"/>
      <c r="V121" s="2"/>
      <c r="X121" s="2"/>
      <c r="Z121" s="2"/>
      <c r="AB121" s="2"/>
      <c r="AE121" s="2"/>
      <c r="AF121" s="2"/>
      <c r="AG121" s="2"/>
    </row>
    <row r="122" spans="3:33" ht="15.75" customHeight="1">
      <c r="F122" s="2"/>
      <c r="L122" s="2"/>
      <c r="P122" s="2"/>
      <c r="Q122" s="2"/>
      <c r="R122" s="2"/>
      <c r="S122" s="2"/>
      <c r="T122" s="2"/>
      <c r="V122" s="2"/>
      <c r="X122" s="2"/>
      <c r="Z122" s="2"/>
      <c r="AB122" s="2"/>
      <c r="AE122" s="2"/>
      <c r="AF122" s="2"/>
      <c r="AG122" s="2"/>
    </row>
    <row r="123" spans="3:33" ht="15.75" customHeight="1">
      <c r="F123" s="2"/>
      <c r="L123" s="2"/>
      <c r="P123" s="2"/>
      <c r="Q123" s="2"/>
      <c r="R123" s="2"/>
      <c r="S123" s="2"/>
      <c r="T123" s="2"/>
      <c r="V123" s="2"/>
      <c r="X123" s="2"/>
      <c r="Z123" s="2"/>
      <c r="AB123" s="2"/>
      <c r="AE123" s="2"/>
      <c r="AF123" s="2"/>
      <c r="AG123" s="2"/>
    </row>
    <row r="124" spans="3:33" ht="15.75" customHeight="1">
      <c r="F124" s="2"/>
      <c r="L124" s="2"/>
      <c r="P124" s="2"/>
      <c r="Q124" s="2"/>
      <c r="R124" s="2"/>
      <c r="S124" s="2"/>
      <c r="T124" s="2"/>
      <c r="V124" s="2"/>
      <c r="X124" s="2"/>
      <c r="Z124" s="2"/>
      <c r="AB124" s="2"/>
      <c r="AE124" s="2"/>
      <c r="AF124" s="2"/>
      <c r="AG124" s="2"/>
    </row>
    <row r="125" spans="3:33" ht="15.75" customHeight="1">
      <c r="F125" s="2"/>
      <c r="L125" s="2"/>
      <c r="P125" s="2"/>
      <c r="Q125" s="2"/>
      <c r="R125" s="2"/>
      <c r="S125" s="2"/>
      <c r="T125" s="2"/>
      <c r="V125" s="2"/>
      <c r="X125" s="2"/>
      <c r="Z125" s="2"/>
      <c r="AB125" s="2"/>
      <c r="AE125" s="2"/>
      <c r="AF125" s="2"/>
      <c r="AG125" s="2"/>
    </row>
    <row r="126" spans="3:33" ht="15.75" customHeight="1">
      <c r="F126" s="2"/>
      <c r="L126" s="2"/>
      <c r="P126" s="2"/>
      <c r="Q126" s="2"/>
      <c r="R126" s="2"/>
      <c r="S126" s="2"/>
      <c r="T126" s="2"/>
      <c r="V126" s="2"/>
      <c r="X126" s="2"/>
      <c r="Z126" s="2"/>
      <c r="AB126" s="2"/>
      <c r="AE126" s="2"/>
      <c r="AF126" s="2"/>
      <c r="AG126" s="2"/>
    </row>
    <row r="127" spans="3:33" ht="15.75" customHeight="1">
      <c r="F127" s="2"/>
      <c r="L127" s="2"/>
      <c r="P127" s="2"/>
      <c r="Q127" s="2"/>
      <c r="R127" s="2"/>
      <c r="S127" s="2"/>
      <c r="T127" s="2"/>
      <c r="V127" s="2"/>
      <c r="X127" s="2"/>
      <c r="Z127" s="2"/>
      <c r="AB127" s="2"/>
      <c r="AE127" s="2"/>
      <c r="AF127" s="2"/>
      <c r="AG127" s="2"/>
    </row>
    <row r="128" spans="3:33" ht="15.75" customHeight="1">
      <c r="F128" s="2"/>
      <c r="L128" s="2"/>
      <c r="P128" s="2"/>
      <c r="Q128" s="2"/>
      <c r="R128" s="2"/>
      <c r="S128" s="2"/>
      <c r="T128" s="2"/>
      <c r="V128" s="2"/>
      <c r="X128" s="2"/>
      <c r="Z128" s="2"/>
      <c r="AB128" s="2"/>
      <c r="AE128" s="2"/>
      <c r="AF128" s="2"/>
      <c r="AG128" s="2"/>
    </row>
    <row r="129" spans="6:33" ht="15.75" customHeight="1">
      <c r="F129" s="2"/>
      <c r="L129" s="2"/>
      <c r="P129" s="2"/>
      <c r="Q129" s="2"/>
      <c r="R129" s="2"/>
      <c r="S129" s="2"/>
      <c r="T129" s="2"/>
      <c r="V129" s="2"/>
      <c r="X129" s="2"/>
      <c r="Z129" s="2"/>
      <c r="AB129" s="2"/>
      <c r="AE129" s="2"/>
      <c r="AF129" s="2"/>
      <c r="AG129" s="2"/>
    </row>
    <row r="130" spans="6:33" ht="15.75" customHeight="1">
      <c r="F130" s="2"/>
      <c r="L130" s="2"/>
      <c r="P130" s="2"/>
      <c r="Q130" s="2"/>
      <c r="R130" s="2"/>
      <c r="S130" s="2"/>
      <c r="T130" s="2"/>
      <c r="V130" s="2"/>
      <c r="X130" s="2"/>
      <c r="Z130" s="2"/>
      <c r="AB130" s="2"/>
      <c r="AE130" s="2"/>
      <c r="AF130" s="2"/>
      <c r="AG130" s="2"/>
    </row>
    <row r="131" spans="6:33" ht="15.75" customHeight="1">
      <c r="F131" s="2"/>
      <c r="L131" s="2"/>
      <c r="P131" s="2"/>
      <c r="Q131" s="2"/>
      <c r="R131" s="2"/>
      <c r="S131" s="2"/>
      <c r="T131" s="2"/>
      <c r="V131" s="2"/>
      <c r="X131" s="2"/>
      <c r="Z131" s="2"/>
      <c r="AB131" s="2"/>
      <c r="AE131" s="2"/>
      <c r="AF131" s="2"/>
      <c r="AG131" s="2"/>
    </row>
    <row r="132" spans="6:33" ht="15.75" customHeight="1">
      <c r="F132" s="2"/>
      <c r="L132" s="2"/>
      <c r="P132" s="2"/>
      <c r="Q132" s="2"/>
      <c r="R132" s="2"/>
      <c r="S132" s="2"/>
      <c r="T132" s="2"/>
      <c r="V132" s="2"/>
      <c r="X132" s="2"/>
      <c r="Z132" s="2"/>
      <c r="AB132" s="2"/>
      <c r="AE132" s="2"/>
      <c r="AF132" s="2"/>
      <c r="AG132" s="2"/>
    </row>
    <row r="133" spans="6:33" ht="15.75" customHeight="1">
      <c r="F133" s="2"/>
      <c r="L133" s="2"/>
      <c r="P133" s="2"/>
      <c r="Q133" s="2"/>
      <c r="R133" s="2"/>
      <c r="S133" s="2"/>
      <c r="T133" s="2"/>
      <c r="V133" s="2"/>
      <c r="X133" s="2"/>
      <c r="Z133" s="2"/>
      <c r="AB133" s="2"/>
      <c r="AE133" s="2"/>
      <c r="AF133" s="2"/>
      <c r="AG133" s="2"/>
    </row>
    <row r="134" spans="6:33" ht="15.75" customHeight="1">
      <c r="F134" s="2"/>
      <c r="L134" s="2"/>
      <c r="P134" s="2"/>
      <c r="Q134" s="2"/>
      <c r="R134" s="2"/>
      <c r="S134" s="2"/>
      <c r="T134" s="2"/>
      <c r="V134" s="2"/>
      <c r="X134" s="2"/>
      <c r="Z134" s="2"/>
      <c r="AB134" s="2"/>
      <c r="AE134" s="2"/>
      <c r="AF134" s="2"/>
      <c r="AG134" s="2"/>
    </row>
    <row r="135" spans="6:33" ht="15.75" customHeight="1">
      <c r="F135" s="2"/>
      <c r="L135" s="2"/>
      <c r="P135" s="2"/>
      <c r="Q135" s="2"/>
      <c r="R135" s="2"/>
      <c r="S135" s="2"/>
      <c r="T135" s="2"/>
      <c r="V135" s="2"/>
      <c r="X135" s="2"/>
      <c r="Z135" s="2"/>
      <c r="AB135" s="2"/>
      <c r="AE135" s="2"/>
      <c r="AF135" s="2"/>
      <c r="AG135" s="2"/>
    </row>
    <row r="136" spans="6:33" ht="15.75" customHeight="1">
      <c r="F136" s="2"/>
      <c r="L136" s="2"/>
      <c r="P136" s="2"/>
      <c r="Q136" s="2"/>
      <c r="R136" s="2"/>
      <c r="S136" s="2"/>
      <c r="T136" s="2"/>
      <c r="V136" s="2"/>
      <c r="X136" s="2"/>
      <c r="Z136" s="2"/>
      <c r="AB136" s="2"/>
      <c r="AE136" s="2"/>
      <c r="AF136" s="2"/>
      <c r="AG136" s="2"/>
    </row>
    <row r="137" spans="6:33" ht="15.75" customHeight="1">
      <c r="F137" s="2"/>
      <c r="L137" s="2"/>
      <c r="P137" s="2"/>
      <c r="Q137" s="2"/>
      <c r="R137" s="2"/>
      <c r="S137" s="2"/>
      <c r="T137" s="2"/>
      <c r="V137" s="2"/>
      <c r="X137" s="2"/>
      <c r="Z137" s="2"/>
      <c r="AB137" s="2"/>
      <c r="AE137" s="2"/>
      <c r="AF137" s="2"/>
      <c r="AG137" s="2"/>
    </row>
    <row r="138" spans="6:33" ht="15.75" customHeight="1">
      <c r="F138" s="2"/>
      <c r="L138" s="2"/>
      <c r="P138" s="2"/>
      <c r="Q138" s="2"/>
      <c r="R138" s="2"/>
      <c r="S138" s="2"/>
      <c r="T138" s="2"/>
      <c r="V138" s="2"/>
      <c r="X138" s="2"/>
      <c r="Z138" s="2"/>
      <c r="AB138" s="2"/>
      <c r="AE138" s="2"/>
      <c r="AF138" s="2"/>
      <c r="AG138" s="2"/>
    </row>
    <row r="139" spans="6:33" ht="15.75" customHeight="1">
      <c r="F139" s="2"/>
      <c r="L139" s="2"/>
      <c r="P139" s="2"/>
      <c r="Q139" s="2"/>
      <c r="R139" s="2"/>
      <c r="S139" s="2"/>
      <c r="T139" s="2"/>
      <c r="V139" s="2"/>
      <c r="X139" s="2"/>
      <c r="Z139" s="2"/>
      <c r="AB139" s="2"/>
      <c r="AE139" s="2"/>
      <c r="AF139" s="2"/>
      <c r="AG139" s="2"/>
    </row>
    <row r="140" spans="6:33" ht="15.75" customHeight="1">
      <c r="F140" s="2"/>
      <c r="L140" s="2"/>
      <c r="P140" s="2"/>
      <c r="Q140" s="2"/>
      <c r="R140" s="2"/>
      <c r="S140" s="2"/>
      <c r="T140" s="2"/>
      <c r="V140" s="2"/>
      <c r="X140" s="2"/>
      <c r="Z140" s="2"/>
      <c r="AB140" s="2"/>
      <c r="AE140" s="2"/>
      <c r="AF140" s="2"/>
      <c r="AG140" s="2"/>
    </row>
    <row r="141" spans="6:33" ht="15.75" customHeight="1">
      <c r="F141" s="2"/>
      <c r="L141" s="2"/>
      <c r="P141" s="2"/>
      <c r="Q141" s="2"/>
      <c r="R141" s="2"/>
      <c r="S141" s="2"/>
      <c r="T141" s="2"/>
      <c r="V141" s="2"/>
      <c r="X141" s="2"/>
      <c r="Z141" s="2"/>
      <c r="AB141" s="2"/>
      <c r="AE141" s="2"/>
      <c r="AF141" s="2"/>
      <c r="AG141" s="2"/>
    </row>
    <row r="142" spans="6:33" ht="15.75" customHeight="1">
      <c r="F142" s="2"/>
      <c r="L142" s="2"/>
      <c r="P142" s="2"/>
      <c r="Q142" s="2"/>
      <c r="R142" s="2"/>
      <c r="S142" s="2"/>
      <c r="T142" s="2"/>
      <c r="V142" s="2"/>
      <c r="X142" s="2"/>
      <c r="Z142" s="2"/>
      <c r="AB142" s="2"/>
      <c r="AE142" s="2"/>
      <c r="AF142" s="2"/>
      <c r="AG142" s="2"/>
    </row>
    <row r="143" spans="6:33" ht="15.75" customHeight="1">
      <c r="F143" s="2"/>
      <c r="L143" s="2"/>
      <c r="P143" s="2"/>
      <c r="Q143" s="2"/>
      <c r="R143" s="2"/>
      <c r="S143" s="2"/>
      <c r="T143" s="2"/>
      <c r="V143" s="2"/>
      <c r="X143" s="2"/>
      <c r="Z143" s="2"/>
      <c r="AB143" s="2"/>
      <c r="AE143" s="2"/>
      <c r="AF143" s="2"/>
      <c r="AG143" s="2"/>
    </row>
    <row r="144" spans="6:33" ht="15.75" customHeight="1">
      <c r="F144" s="2"/>
      <c r="L144" s="2"/>
      <c r="P144" s="2"/>
      <c r="Q144" s="2"/>
      <c r="R144" s="2"/>
      <c r="S144" s="2"/>
      <c r="T144" s="2"/>
      <c r="V144" s="2"/>
      <c r="X144" s="2"/>
      <c r="Z144" s="2"/>
      <c r="AB144" s="2"/>
      <c r="AE144" s="2"/>
      <c r="AF144" s="2"/>
      <c r="AG144" s="2"/>
    </row>
    <row r="145" spans="5:33" ht="15.75" customHeight="1">
      <c r="F145" s="2"/>
      <c r="L145" s="2"/>
      <c r="P145" s="2"/>
      <c r="Q145" s="2"/>
      <c r="R145" s="2"/>
      <c r="S145" s="2"/>
      <c r="T145" s="2"/>
      <c r="V145" s="2"/>
      <c r="X145" s="2"/>
      <c r="Z145" s="2"/>
      <c r="AB145" s="2"/>
      <c r="AE145" s="2"/>
      <c r="AF145" s="2"/>
      <c r="AG145" s="2"/>
    </row>
    <row r="146" spans="5:33" ht="15.75" customHeight="1">
      <c r="F146" s="2"/>
      <c r="L146" s="2"/>
      <c r="P146" s="2"/>
      <c r="Q146" s="2"/>
      <c r="R146" s="2"/>
      <c r="S146" s="2"/>
      <c r="T146" s="2"/>
      <c r="V146" s="2"/>
      <c r="X146" s="2"/>
      <c r="Z146" s="2"/>
      <c r="AB146" s="2"/>
      <c r="AE146" s="2"/>
      <c r="AF146" s="2"/>
      <c r="AG146" s="2"/>
    </row>
    <row r="147" spans="5:33" ht="15.75" customHeight="1">
      <c r="F147" s="2"/>
      <c r="L147" s="2"/>
      <c r="P147" s="2"/>
      <c r="Q147" s="2"/>
      <c r="R147" s="2"/>
      <c r="S147" s="2"/>
      <c r="T147" s="2"/>
      <c r="V147" s="2"/>
      <c r="X147" s="2"/>
      <c r="Z147" s="2"/>
      <c r="AB147" s="2"/>
      <c r="AE147" s="2"/>
      <c r="AF147" s="2"/>
      <c r="AG147" s="2"/>
    </row>
    <row r="148" spans="5:33" ht="15.75" customHeight="1">
      <c r="F148" s="2"/>
      <c r="L148" s="2"/>
      <c r="P148" s="2"/>
      <c r="Q148" s="2"/>
      <c r="R148" s="2"/>
      <c r="S148" s="2"/>
      <c r="T148" s="2"/>
      <c r="V148" s="2"/>
      <c r="X148" s="2"/>
      <c r="Z148" s="2"/>
      <c r="AB148" s="2"/>
      <c r="AE148" s="2"/>
      <c r="AF148" s="2"/>
      <c r="AG148" s="2"/>
    </row>
    <row r="149" spans="5:33" ht="15.75" customHeight="1">
      <c r="F149" s="2"/>
      <c r="L149" s="2"/>
      <c r="P149" s="2"/>
      <c r="Q149" s="2"/>
      <c r="R149" s="2"/>
      <c r="S149" s="2"/>
      <c r="T149" s="2"/>
      <c r="V149" s="2"/>
      <c r="X149" s="2"/>
      <c r="Z149" s="2"/>
      <c r="AB149" s="2"/>
      <c r="AE149" s="2"/>
      <c r="AF149" s="2"/>
      <c r="AG149" s="2"/>
    </row>
    <row r="150" spans="5:33" ht="15.75" customHeight="1">
      <c r="E150" s="126" t="s">
        <v>261</v>
      </c>
      <c r="F150" s="127">
        <f>COUNTIF(AK17:AK100, "Zona de Riesgo Alta")</f>
        <v>0</v>
      </c>
      <c r="L150" s="2"/>
      <c r="P150" s="2"/>
      <c r="Q150" s="2"/>
      <c r="R150" s="2"/>
      <c r="S150" s="2"/>
      <c r="T150" s="2"/>
      <c r="V150" s="2"/>
      <c r="X150" s="2"/>
      <c r="Z150" s="2"/>
      <c r="AB150" s="2"/>
      <c r="AE150" s="2"/>
      <c r="AF150" s="2"/>
      <c r="AG150" s="2"/>
    </row>
    <row r="151" spans="5:33" ht="15.75" customHeight="1">
      <c r="E151" s="126" t="s">
        <v>262</v>
      </c>
      <c r="F151" s="127">
        <f>COUNTIF(AK17:AK100, "Zona de Riesgo Alta")</f>
        <v>0</v>
      </c>
      <c r="L151" s="2"/>
      <c r="P151" s="2"/>
      <c r="Q151" s="2"/>
      <c r="R151" s="2"/>
      <c r="S151" s="2"/>
      <c r="T151" s="2"/>
      <c r="V151" s="2"/>
      <c r="X151" s="2"/>
      <c r="Z151" s="2"/>
      <c r="AB151" s="2"/>
      <c r="AE151" s="2"/>
      <c r="AF151" s="2"/>
      <c r="AG151" s="2"/>
    </row>
    <row r="152" spans="5:33" ht="15.75" customHeight="1">
      <c r="E152" s="126" t="s">
        <v>263</v>
      </c>
      <c r="F152" s="127">
        <f>COUNTIF(AK17:AK100, "Zona de Riesgo Moderada")</f>
        <v>0</v>
      </c>
      <c r="L152" s="2"/>
      <c r="P152" s="2"/>
      <c r="Q152" s="2"/>
      <c r="R152" s="2"/>
      <c r="S152" s="2"/>
      <c r="T152" s="2"/>
      <c r="V152" s="2"/>
      <c r="X152" s="2"/>
      <c r="Z152" s="2"/>
      <c r="AB152" s="2"/>
      <c r="AE152" s="2"/>
      <c r="AF152" s="2"/>
      <c r="AG152" s="2"/>
    </row>
    <row r="153" spans="5:33" ht="15.75" customHeight="1">
      <c r="E153" s="126" t="s">
        <v>264</v>
      </c>
      <c r="F153" s="127">
        <f>COUNTIF(AK17:AK100, "Zona de Riesgo Baja")</f>
        <v>2</v>
      </c>
      <c r="L153" s="2"/>
      <c r="P153" s="2"/>
      <c r="Q153" s="2"/>
      <c r="R153" s="2"/>
      <c r="S153" s="2"/>
      <c r="T153" s="2"/>
      <c r="V153" s="2"/>
      <c r="X153" s="2"/>
      <c r="Z153" s="2"/>
      <c r="AB153" s="2"/>
      <c r="AE153" s="2"/>
      <c r="AF153" s="2"/>
      <c r="AG153" s="2"/>
    </row>
    <row r="154" spans="5:33" ht="15.75" customHeight="1">
      <c r="F154" s="2"/>
      <c r="L154" s="2"/>
      <c r="P154" s="2"/>
      <c r="Q154" s="2"/>
      <c r="R154" s="2"/>
      <c r="S154" s="2"/>
      <c r="T154" s="2"/>
      <c r="V154" s="2"/>
      <c r="X154" s="2"/>
      <c r="Z154" s="2"/>
      <c r="AB154" s="2"/>
      <c r="AE154" s="2"/>
      <c r="AF154" s="2"/>
      <c r="AG154" s="2"/>
    </row>
    <row r="155" spans="5:33" ht="15.75" customHeight="1">
      <c r="F155" s="2"/>
      <c r="L155" s="2"/>
      <c r="P155" s="2"/>
      <c r="Q155" s="2"/>
      <c r="R155" s="2"/>
      <c r="S155" s="2"/>
      <c r="T155" s="2"/>
      <c r="V155" s="2"/>
      <c r="X155" s="2"/>
      <c r="Z155" s="2"/>
      <c r="AB155" s="2"/>
      <c r="AE155" s="2"/>
      <c r="AF155" s="2"/>
      <c r="AG155" s="2"/>
    </row>
    <row r="156" spans="5:33" ht="15.75" customHeight="1">
      <c r="F156" s="2"/>
      <c r="L156" s="2"/>
      <c r="P156" s="2"/>
      <c r="Q156" s="2"/>
      <c r="R156" s="2"/>
      <c r="S156" s="2"/>
      <c r="T156" s="2"/>
      <c r="V156" s="2"/>
      <c r="X156" s="2"/>
      <c r="Z156" s="2"/>
      <c r="AB156" s="2"/>
      <c r="AE156" s="2"/>
      <c r="AF156" s="2"/>
      <c r="AG156" s="2"/>
    </row>
    <row r="157" spans="5:33" ht="15.75" customHeight="1">
      <c r="F157" s="2"/>
      <c r="L157" s="2"/>
      <c r="P157" s="2"/>
      <c r="Q157" s="2"/>
      <c r="R157" s="2"/>
      <c r="S157" s="2"/>
      <c r="T157" s="2"/>
      <c r="V157" s="2"/>
      <c r="X157" s="2"/>
      <c r="Z157" s="2"/>
      <c r="AB157" s="2"/>
      <c r="AE157" s="2"/>
      <c r="AF157" s="2"/>
      <c r="AG157" s="2"/>
    </row>
    <row r="158" spans="5:33" ht="15.75" customHeight="1">
      <c r="F158" s="2"/>
      <c r="L158" s="2"/>
      <c r="P158" s="2"/>
      <c r="Q158" s="2"/>
      <c r="R158" s="2"/>
      <c r="S158" s="2"/>
      <c r="T158" s="2"/>
      <c r="V158" s="2"/>
      <c r="X158" s="2"/>
      <c r="Z158" s="2"/>
      <c r="AB158" s="2"/>
      <c r="AE158" s="2"/>
      <c r="AF158" s="2"/>
      <c r="AG158" s="2"/>
    </row>
    <row r="159" spans="5:33" ht="15.75" customHeight="1">
      <c r="F159" s="2"/>
      <c r="L159" s="2"/>
      <c r="P159" s="2"/>
      <c r="Q159" s="2"/>
      <c r="R159" s="2"/>
      <c r="S159" s="2"/>
      <c r="T159" s="2"/>
      <c r="V159" s="2"/>
      <c r="X159" s="2"/>
      <c r="Z159" s="2"/>
      <c r="AB159" s="2"/>
      <c r="AE159" s="2"/>
      <c r="AF159" s="2"/>
      <c r="AG159" s="2"/>
    </row>
    <row r="160" spans="5:33" ht="15.75" customHeight="1">
      <c r="F160" s="2"/>
      <c r="L160" s="2"/>
      <c r="P160" s="2"/>
      <c r="Q160" s="2"/>
      <c r="R160" s="2"/>
      <c r="S160" s="2"/>
      <c r="T160" s="2"/>
      <c r="V160" s="2"/>
      <c r="X160" s="2"/>
      <c r="Z160" s="2"/>
      <c r="AB160" s="2"/>
      <c r="AE160" s="2"/>
      <c r="AF160" s="2"/>
      <c r="AG160" s="2"/>
    </row>
    <row r="161" spans="6:33" ht="15.75" customHeight="1">
      <c r="F161" s="2"/>
      <c r="L161" s="2"/>
      <c r="P161" s="2"/>
      <c r="Q161" s="2"/>
      <c r="R161" s="2"/>
      <c r="S161" s="2"/>
      <c r="T161" s="2"/>
      <c r="V161" s="2"/>
      <c r="X161" s="2"/>
      <c r="Z161" s="2"/>
      <c r="AB161" s="2"/>
      <c r="AE161" s="2"/>
      <c r="AF161" s="2"/>
      <c r="AG161" s="2"/>
    </row>
    <row r="162" spans="6:33" ht="15.75" customHeight="1">
      <c r="F162" s="2"/>
      <c r="L162" s="2"/>
      <c r="P162" s="2"/>
      <c r="Q162" s="2"/>
      <c r="R162" s="2"/>
      <c r="S162" s="2"/>
      <c r="T162" s="2"/>
      <c r="V162" s="2"/>
      <c r="X162" s="2"/>
      <c r="Z162" s="2"/>
      <c r="AB162" s="2"/>
      <c r="AE162" s="2"/>
      <c r="AF162" s="2"/>
      <c r="AG162" s="2"/>
    </row>
    <row r="163" spans="6:33" ht="15.75" customHeight="1">
      <c r="F163" s="2"/>
      <c r="L163" s="2"/>
      <c r="P163" s="2"/>
      <c r="Q163" s="2"/>
      <c r="R163" s="2"/>
      <c r="S163" s="2"/>
      <c r="T163" s="2"/>
      <c r="V163" s="2"/>
      <c r="X163" s="2"/>
      <c r="Z163" s="2"/>
      <c r="AB163" s="2"/>
      <c r="AE163" s="2"/>
      <c r="AF163" s="2"/>
      <c r="AG163" s="2"/>
    </row>
    <row r="164" spans="6:33" ht="15.75" customHeight="1">
      <c r="F164" s="2"/>
      <c r="L164" s="2"/>
      <c r="P164" s="2"/>
      <c r="Q164" s="2"/>
      <c r="R164" s="2"/>
      <c r="S164" s="2"/>
      <c r="T164" s="2"/>
      <c r="V164" s="2"/>
      <c r="X164" s="2"/>
      <c r="Z164" s="2"/>
      <c r="AB164" s="2"/>
      <c r="AE164" s="2"/>
      <c r="AF164" s="2"/>
      <c r="AG164" s="2"/>
    </row>
    <row r="165" spans="6:33" ht="15.75" customHeight="1">
      <c r="F165" s="2"/>
      <c r="L165" s="2"/>
      <c r="P165" s="2"/>
      <c r="Q165" s="2"/>
      <c r="R165" s="2"/>
      <c r="S165" s="2"/>
      <c r="T165" s="2"/>
      <c r="V165" s="2"/>
      <c r="X165" s="2"/>
      <c r="Z165" s="2"/>
      <c r="AB165" s="2"/>
      <c r="AE165" s="2"/>
      <c r="AF165" s="2"/>
      <c r="AG165" s="2"/>
    </row>
    <row r="166" spans="6:33" ht="15.75" customHeight="1">
      <c r="F166" s="2"/>
      <c r="L166" s="2"/>
      <c r="P166" s="2"/>
      <c r="Q166" s="2"/>
      <c r="R166" s="2"/>
      <c r="S166" s="2"/>
      <c r="T166" s="2"/>
      <c r="V166" s="2"/>
      <c r="X166" s="2"/>
      <c r="Z166" s="2"/>
      <c r="AB166" s="2"/>
      <c r="AE166" s="2"/>
      <c r="AF166" s="2"/>
      <c r="AG166" s="2"/>
    </row>
    <row r="167" spans="6:33" ht="15.75" customHeight="1">
      <c r="F167" s="2"/>
      <c r="L167" s="2"/>
      <c r="P167" s="2"/>
      <c r="Q167" s="2"/>
      <c r="R167" s="2"/>
      <c r="S167" s="2"/>
      <c r="T167" s="2"/>
      <c r="V167" s="2"/>
      <c r="X167" s="2"/>
      <c r="Z167" s="2"/>
      <c r="AB167" s="2"/>
      <c r="AE167" s="2"/>
      <c r="AF167" s="2"/>
      <c r="AG167" s="2"/>
    </row>
    <row r="168" spans="6:33" ht="15.75" customHeight="1">
      <c r="F168" s="2"/>
      <c r="L168" s="2"/>
      <c r="P168" s="2"/>
      <c r="Q168" s="2"/>
      <c r="R168" s="2"/>
      <c r="S168" s="2"/>
      <c r="T168" s="2"/>
      <c r="V168" s="2"/>
      <c r="X168" s="2"/>
      <c r="Z168" s="2"/>
      <c r="AB168" s="2"/>
      <c r="AE168" s="2"/>
      <c r="AF168" s="2"/>
      <c r="AG168" s="2"/>
    </row>
    <row r="169" spans="6:33" ht="15.75" customHeight="1">
      <c r="F169" s="2"/>
      <c r="L169" s="2"/>
      <c r="P169" s="2"/>
      <c r="Q169" s="2"/>
      <c r="R169" s="2"/>
      <c r="S169" s="2"/>
      <c r="T169" s="2"/>
      <c r="V169" s="2"/>
      <c r="X169" s="2"/>
      <c r="Z169" s="2"/>
      <c r="AB169" s="2"/>
      <c r="AE169" s="2"/>
      <c r="AF169" s="2"/>
      <c r="AG169" s="2"/>
    </row>
    <row r="170" spans="6:33" ht="15.75" customHeight="1">
      <c r="F170" s="2"/>
      <c r="L170" s="2"/>
      <c r="P170" s="2"/>
      <c r="Q170" s="2"/>
      <c r="R170" s="2"/>
      <c r="S170" s="2"/>
      <c r="T170" s="2"/>
      <c r="V170" s="2"/>
      <c r="X170" s="2"/>
      <c r="Z170" s="2"/>
      <c r="AB170" s="2"/>
      <c r="AE170" s="2"/>
      <c r="AF170" s="2"/>
      <c r="AG170" s="2"/>
    </row>
    <row r="171" spans="6:33" ht="15.75" customHeight="1">
      <c r="F171" s="2"/>
      <c r="L171" s="2"/>
      <c r="P171" s="2"/>
      <c r="Q171" s="2"/>
      <c r="R171" s="2"/>
      <c r="S171" s="2"/>
      <c r="T171" s="2"/>
      <c r="V171" s="2"/>
      <c r="X171" s="2"/>
      <c r="Z171" s="2"/>
      <c r="AB171" s="2"/>
      <c r="AE171" s="2"/>
      <c r="AF171" s="2"/>
      <c r="AG171" s="2"/>
    </row>
    <row r="172" spans="6:33" ht="15.75" customHeight="1">
      <c r="F172" s="2"/>
      <c r="L172" s="2"/>
      <c r="P172" s="2"/>
      <c r="Q172" s="2"/>
      <c r="R172" s="2"/>
      <c r="S172" s="2"/>
      <c r="T172" s="2"/>
      <c r="V172" s="2"/>
      <c r="X172" s="2"/>
      <c r="Z172" s="2"/>
      <c r="AB172" s="2"/>
      <c r="AE172" s="2"/>
      <c r="AF172" s="2"/>
      <c r="AG172" s="2"/>
    </row>
    <row r="173" spans="6:33" ht="15.75" customHeight="1">
      <c r="F173" s="2"/>
      <c r="L173" s="2"/>
      <c r="P173" s="2"/>
      <c r="Q173" s="2"/>
      <c r="R173" s="2"/>
      <c r="S173" s="2"/>
      <c r="T173" s="2"/>
      <c r="V173" s="2"/>
      <c r="X173" s="2"/>
      <c r="Z173" s="2"/>
      <c r="AB173" s="2"/>
      <c r="AE173" s="2"/>
      <c r="AF173" s="2"/>
      <c r="AG173" s="2"/>
    </row>
    <row r="174" spans="6:33" ht="15.75" customHeight="1">
      <c r="F174" s="2"/>
      <c r="L174" s="2"/>
      <c r="P174" s="2"/>
      <c r="Q174" s="2"/>
      <c r="R174" s="2"/>
      <c r="S174" s="2"/>
      <c r="T174" s="2"/>
      <c r="V174" s="2"/>
      <c r="X174" s="2"/>
      <c r="Z174" s="2"/>
      <c r="AB174" s="2"/>
      <c r="AE174" s="2"/>
      <c r="AF174" s="2"/>
      <c r="AG174" s="2"/>
    </row>
    <row r="175" spans="6:33" ht="15.75" customHeight="1">
      <c r="F175" s="2"/>
      <c r="L175" s="2"/>
      <c r="P175" s="2"/>
      <c r="Q175" s="2"/>
      <c r="R175" s="2"/>
      <c r="S175" s="2"/>
      <c r="T175" s="2"/>
      <c r="V175" s="2"/>
      <c r="X175" s="2"/>
      <c r="Z175" s="2"/>
      <c r="AB175" s="2"/>
      <c r="AE175" s="2"/>
      <c r="AF175" s="2"/>
      <c r="AG175" s="2"/>
    </row>
    <row r="176" spans="6:33" ht="15.75" customHeight="1">
      <c r="F176" s="2"/>
      <c r="L176" s="2"/>
      <c r="P176" s="2"/>
      <c r="Q176" s="2"/>
      <c r="R176" s="2"/>
      <c r="S176" s="2"/>
      <c r="T176" s="2"/>
      <c r="V176" s="2"/>
      <c r="X176" s="2"/>
      <c r="Z176" s="2"/>
      <c r="AB176" s="2"/>
      <c r="AE176" s="2"/>
      <c r="AF176" s="2"/>
      <c r="AG176" s="2"/>
    </row>
    <row r="177" spans="6:33" ht="15.75" customHeight="1">
      <c r="F177" s="2"/>
      <c r="L177" s="2"/>
      <c r="P177" s="2"/>
      <c r="Q177" s="2"/>
      <c r="R177" s="2"/>
      <c r="S177" s="2"/>
      <c r="T177" s="2"/>
      <c r="V177" s="2"/>
      <c r="X177" s="2"/>
      <c r="Z177" s="2"/>
      <c r="AB177" s="2"/>
      <c r="AE177" s="2"/>
      <c r="AF177" s="2"/>
      <c r="AG177" s="2"/>
    </row>
    <row r="178" spans="6:33" ht="15.75" customHeight="1">
      <c r="F178" s="2"/>
      <c r="L178" s="2"/>
      <c r="P178" s="2"/>
      <c r="Q178" s="2"/>
      <c r="R178" s="2"/>
      <c r="S178" s="2"/>
      <c r="T178" s="2"/>
      <c r="V178" s="2"/>
      <c r="X178" s="2"/>
      <c r="Z178" s="2"/>
      <c r="AB178" s="2"/>
      <c r="AE178" s="2"/>
      <c r="AF178" s="2"/>
      <c r="AG178" s="2"/>
    </row>
    <row r="179" spans="6:33" ht="15.75" customHeight="1">
      <c r="F179" s="2"/>
      <c r="L179" s="2"/>
      <c r="P179" s="2"/>
      <c r="Q179" s="2"/>
      <c r="R179" s="2"/>
      <c r="S179" s="2"/>
      <c r="T179" s="2"/>
      <c r="V179" s="2"/>
      <c r="X179" s="2"/>
      <c r="Z179" s="2"/>
      <c r="AB179" s="2"/>
      <c r="AE179" s="2"/>
      <c r="AF179" s="2"/>
      <c r="AG179" s="2"/>
    </row>
    <row r="180" spans="6:33" ht="15.75" customHeight="1">
      <c r="F180" s="2"/>
      <c r="L180" s="2"/>
      <c r="P180" s="2"/>
      <c r="Q180" s="2"/>
      <c r="R180" s="2"/>
      <c r="S180" s="2"/>
      <c r="T180" s="2"/>
      <c r="V180" s="2"/>
      <c r="X180" s="2"/>
      <c r="Z180" s="2"/>
      <c r="AB180" s="2"/>
      <c r="AE180" s="2"/>
      <c r="AF180" s="2"/>
      <c r="AG180" s="2"/>
    </row>
    <row r="181" spans="6:33" ht="15.75" customHeight="1">
      <c r="F181" s="2"/>
      <c r="L181" s="2"/>
      <c r="P181" s="2"/>
      <c r="Q181" s="2"/>
      <c r="R181" s="2"/>
      <c r="S181" s="2"/>
      <c r="T181" s="2"/>
      <c r="V181" s="2"/>
      <c r="X181" s="2"/>
      <c r="Z181" s="2"/>
      <c r="AB181" s="2"/>
      <c r="AE181" s="2"/>
      <c r="AF181" s="2"/>
      <c r="AG181" s="2"/>
    </row>
    <row r="182" spans="6:33" ht="15.75" customHeight="1">
      <c r="F182" s="2"/>
      <c r="L182" s="2"/>
      <c r="P182" s="2"/>
      <c r="Q182" s="2"/>
      <c r="R182" s="2"/>
      <c r="S182" s="2"/>
      <c r="T182" s="2"/>
      <c r="V182" s="2"/>
      <c r="X182" s="2"/>
      <c r="Z182" s="2"/>
      <c r="AB182" s="2"/>
      <c r="AE182" s="2"/>
      <c r="AF182" s="2"/>
      <c r="AG182" s="2"/>
    </row>
    <row r="183" spans="6:33" ht="15.75" customHeight="1">
      <c r="F183" s="2"/>
      <c r="L183" s="2"/>
      <c r="P183" s="2"/>
      <c r="Q183" s="2"/>
      <c r="R183" s="2"/>
      <c r="S183" s="2"/>
      <c r="T183" s="2"/>
      <c r="V183" s="2"/>
      <c r="X183" s="2"/>
      <c r="Z183" s="2"/>
      <c r="AB183" s="2"/>
      <c r="AE183" s="2"/>
      <c r="AF183" s="2"/>
      <c r="AG183" s="2"/>
    </row>
    <row r="184" spans="6:33" ht="15.75" customHeight="1">
      <c r="F184" s="2"/>
      <c r="L184" s="2"/>
      <c r="P184" s="2"/>
      <c r="Q184" s="2"/>
      <c r="R184" s="2"/>
      <c r="S184" s="2"/>
      <c r="T184" s="2"/>
      <c r="V184" s="2"/>
      <c r="X184" s="2"/>
      <c r="Z184" s="2"/>
      <c r="AB184" s="2"/>
      <c r="AE184" s="2"/>
      <c r="AF184" s="2"/>
      <c r="AG184" s="2"/>
    </row>
    <row r="185" spans="6:33" ht="15.75" customHeight="1">
      <c r="F185" s="2"/>
      <c r="L185" s="2"/>
      <c r="P185" s="2"/>
      <c r="Q185" s="2"/>
      <c r="R185" s="2"/>
      <c r="S185" s="2"/>
      <c r="T185" s="2"/>
      <c r="V185" s="2"/>
      <c r="X185" s="2"/>
      <c r="Z185" s="2"/>
      <c r="AB185" s="2"/>
      <c r="AE185" s="2"/>
      <c r="AF185" s="2"/>
      <c r="AG185" s="2"/>
    </row>
    <row r="186" spans="6:33" ht="15.75" customHeight="1">
      <c r="F186" s="2"/>
      <c r="L186" s="2"/>
      <c r="P186" s="2"/>
      <c r="Q186" s="2"/>
      <c r="R186" s="2"/>
      <c r="S186" s="2"/>
      <c r="T186" s="2"/>
      <c r="V186" s="2"/>
      <c r="X186" s="2"/>
      <c r="Z186" s="2"/>
      <c r="AB186" s="2"/>
      <c r="AE186" s="2"/>
      <c r="AF186" s="2"/>
      <c r="AG186" s="2"/>
    </row>
    <row r="187" spans="6:33" ht="15.75" customHeight="1">
      <c r="F187" s="2"/>
      <c r="L187" s="2"/>
      <c r="P187" s="2"/>
      <c r="Q187" s="2"/>
      <c r="R187" s="2"/>
      <c r="S187" s="2"/>
      <c r="T187" s="2"/>
      <c r="V187" s="2"/>
      <c r="X187" s="2"/>
      <c r="Z187" s="2"/>
      <c r="AB187" s="2"/>
      <c r="AE187" s="2"/>
      <c r="AF187" s="2"/>
      <c r="AG187" s="2"/>
    </row>
    <row r="188" spans="6:33" ht="15.75" customHeight="1">
      <c r="F188" s="2"/>
      <c r="L188" s="2"/>
      <c r="P188" s="2"/>
      <c r="Q188" s="2"/>
      <c r="R188" s="2"/>
      <c r="S188" s="2"/>
      <c r="T188" s="2"/>
      <c r="V188" s="2"/>
      <c r="X188" s="2"/>
      <c r="Z188" s="2"/>
      <c r="AB188" s="2"/>
      <c r="AE188" s="2"/>
      <c r="AF188" s="2"/>
      <c r="AG188" s="2"/>
    </row>
    <row r="189" spans="6:33" ht="15.75" customHeight="1">
      <c r="F189" s="2"/>
      <c r="L189" s="2"/>
      <c r="P189" s="2"/>
      <c r="Q189" s="2"/>
      <c r="R189" s="2"/>
      <c r="S189" s="2"/>
      <c r="T189" s="2"/>
      <c r="V189" s="2"/>
      <c r="X189" s="2"/>
      <c r="Z189" s="2"/>
      <c r="AB189" s="2"/>
      <c r="AE189" s="2"/>
      <c r="AF189" s="2"/>
      <c r="AG189" s="2"/>
    </row>
    <row r="190" spans="6:33" ht="15.75" customHeight="1">
      <c r="F190" s="2"/>
      <c r="L190" s="2"/>
      <c r="P190" s="2"/>
      <c r="Q190" s="2"/>
      <c r="R190" s="2"/>
      <c r="S190" s="2"/>
      <c r="T190" s="2"/>
      <c r="V190" s="2"/>
      <c r="X190" s="2"/>
      <c r="Z190" s="2"/>
      <c r="AB190" s="2"/>
      <c r="AE190" s="2"/>
      <c r="AF190" s="2"/>
      <c r="AG190" s="2"/>
    </row>
    <row r="191" spans="6:33" ht="15.75" customHeight="1">
      <c r="F191" s="2"/>
      <c r="L191" s="2"/>
      <c r="P191" s="2"/>
      <c r="Q191" s="2"/>
      <c r="R191" s="2"/>
      <c r="S191" s="2"/>
      <c r="T191" s="2"/>
      <c r="V191" s="2"/>
      <c r="X191" s="2"/>
      <c r="Z191" s="2"/>
      <c r="AB191" s="2"/>
      <c r="AE191" s="2"/>
      <c r="AF191" s="2"/>
      <c r="AG191" s="2"/>
    </row>
    <row r="192" spans="6:33" ht="15.75" customHeight="1">
      <c r="F192" s="2"/>
      <c r="L192" s="2"/>
      <c r="P192" s="2"/>
      <c r="Q192" s="2"/>
      <c r="R192" s="2"/>
      <c r="S192" s="2"/>
      <c r="T192" s="2"/>
      <c r="V192" s="2"/>
      <c r="X192" s="2"/>
      <c r="Z192" s="2"/>
      <c r="AB192" s="2"/>
      <c r="AE192" s="2"/>
      <c r="AF192" s="2"/>
      <c r="AG192" s="2"/>
    </row>
    <row r="193" spans="6:33" ht="15.75" customHeight="1">
      <c r="F193" s="2"/>
      <c r="L193" s="2"/>
      <c r="P193" s="2"/>
      <c r="Q193" s="2"/>
      <c r="R193" s="2"/>
      <c r="S193" s="2"/>
      <c r="T193" s="2"/>
      <c r="V193" s="2"/>
      <c r="X193" s="2"/>
      <c r="Z193" s="2"/>
      <c r="AB193" s="2"/>
      <c r="AE193" s="2"/>
      <c r="AF193" s="2"/>
      <c r="AG193" s="2"/>
    </row>
    <row r="194" spans="6:33" ht="15.75" customHeight="1">
      <c r="F194" s="2"/>
      <c r="L194" s="2"/>
      <c r="P194" s="2"/>
      <c r="Q194" s="2"/>
      <c r="R194" s="2"/>
      <c r="S194" s="2"/>
      <c r="T194" s="2"/>
      <c r="V194" s="2"/>
      <c r="X194" s="2"/>
      <c r="Z194" s="2"/>
      <c r="AB194" s="2"/>
      <c r="AE194" s="2"/>
      <c r="AF194" s="2"/>
      <c r="AG194" s="2"/>
    </row>
    <row r="195" spans="6:33" ht="15.75" customHeight="1">
      <c r="F195" s="2"/>
      <c r="L195" s="2"/>
      <c r="P195" s="2"/>
      <c r="Q195" s="2"/>
      <c r="R195" s="2"/>
      <c r="S195" s="2"/>
      <c r="T195" s="2"/>
      <c r="V195" s="2"/>
      <c r="X195" s="2"/>
      <c r="Z195" s="2"/>
      <c r="AB195" s="2"/>
      <c r="AE195" s="2"/>
      <c r="AF195" s="2"/>
      <c r="AG195" s="2"/>
    </row>
    <row r="196" spans="6:33" ht="15.75" customHeight="1">
      <c r="F196" s="2"/>
      <c r="L196" s="2"/>
      <c r="P196" s="2"/>
      <c r="Q196" s="2"/>
      <c r="R196" s="2"/>
      <c r="S196" s="2"/>
      <c r="T196" s="2"/>
      <c r="V196" s="2"/>
      <c r="X196" s="2"/>
      <c r="Z196" s="2"/>
      <c r="AB196" s="2"/>
      <c r="AE196" s="2"/>
      <c r="AF196" s="2"/>
      <c r="AG196" s="2"/>
    </row>
    <row r="197" spans="6:33" ht="15.75" customHeight="1">
      <c r="F197" s="2"/>
      <c r="L197" s="2"/>
      <c r="P197" s="2"/>
      <c r="Q197" s="2"/>
      <c r="R197" s="2"/>
      <c r="S197" s="2"/>
      <c r="T197" s="2"/>
      <c r="V197" s="2"/>
      <c r="X197" s="2"/>
      <c r="Z197" s="2"/>
      <c r="AB197" s="2"/>
      <c r="AE197" s="2"/>
      <c r="AF197" s="2"/>
      <c r="AG197" s="2"/>
    </row>
    <row r="198" spans="6:33" ht="15.75" customHeight="1">
      <c r="F198" s="2"/>
      <c r="L198" s="2"/>
      <c r="P198" s="2"/>
      <c r="Q198" s="2"/>
      <c r="R198" s="2"/>
      <c r="S198" s="2"/>
      <c r="T198" s="2"/>
      <c r="V198" s="2"/>
      <c r="X198" s="2"/>
      <c r="Z198" s="2"/>
      <c r="AB198" s="2"/>
      <c r="AE198" s="2"/>
      <c r="AF198" s="2"/>
      <c r="AG198" s="2"/>
    </row>
    <row r="199" spans="6:33" ht="15.75" customHeight="1">
      <c r="F199" s="2"/>
      <c r="L199" s="2"/>
      <c r="P199" s="2"/>
      <c r="Q199" s="2"/>
      <c r="R199" s="2"/>
      <c r="S199" s="2"/>
      <c r="T199" s="2"/>
      <c r="V199" s="2"/>
      <c r="X199" s="2"/>
      <c r="Z199" s="2"/>
      <c r="AB199" s="2"/>
      <c r="AE199" s="2"/>
      <c r="AF199" s="2"/>
      <c r="AG199" s="2"/>
    </row>
    <row r="200" spans="6:33" ht="15.75" customHeight="1">
      <c r="F200" s="2"/>
      <c r="L200" s="2"/>
      <c r="P200" s="2"/>
      <c r="Q200" s="2"/>
      <c r="R200" s="2"/>
      <c r="S200" s="2"/>
      <c r="T200" s="2"/>
      <c r="V200" s="2"/>
      <c r="X200" s="2"/>
      <c r="Z200" s="2"/>
      <c r="AB200" s="2"/>
      <c r="AE200" s="2"/>
      <c r="AF200" s="2"/>
      <c r="AG200" s="2"/>
    </row>
    <row r="201" spans="6:33" ht="15.75" customHeight="1">
      <c r="F201" s="2"/>
      <c r="L201" s="2"/>
      <c r="P201" s="2"/>
      <c r="Q201" s="2"/>
      <c r="R201" s="2"/>
      <c r="S201" s="2"/>
      <c r="T201" s="2"/>
      <c r="V201" s="2"/>
      <c r="X201" s="2"/>
      <c r="Z201" s="2"/>
      <c r="AB201" s="2"/>
      <c r="AE201" s="2"/>
      <c r="AF201" s="2"/>
      <c r="AG201" s="2"/>
    </row>
    <row r="202" spans="6:33" ht="15.75" customHeight="1">
      <c r="F202" s="2"/>
      <c r="L202" s="2"/>
      <c r="P202" s="2"/>
      <c r="Q202" s="2"/>
      <c r="R202" s="2"/>
      <c r="S202" s="2"/>
      <c r="T202" s="2"/>
      <c r="V202" s="2"/>
      <c r="X202" s="2"/>
      <c r="Z202" s="2"/>
      <c r="AB202" s="2"/>
      <c r="AE202" s="2"/>
      <c r="AF202" s="2"/>
      <c r="AG202" s="2"/>
    </row>
    <row r="203" spans="6:33" ht="15.75" customHeight="1">
      <c r="F203" s="2"/>
      <c r="L203" s="2"/>
      <c r="P203" s="2"/>
      <c r="Q203" s="2"/>
      <c r="R203" s="2"/>
      <c r="S203" s="2"/>
      <c r="T203" s="2"/>
      <c r="V203" s="2"/>
      <c r="X203" s="2"/>
      <c r="Z203" s="2"/>
      <c r="AB203" s="2"/>
      <c r="AE203" s="2"/>
      <c r="AF203" s="2"/>
      <c r="AG203" s="2"/>
    </row>
    <row r="204" spans="6:33" ht="15.75" customHeight="1">
      <c r="F204" s="2"/>
      <c r="L204" s="2"/>
      <c r="P204" s="2"/>
      <c r="Q204" s="2"/>
      <c r="R204" s="2"/>
      <c r="S204" s="2"/>
      <c r="T204" s="2"/>
      <c r="V204" s="2"/>
      <c r="X204" s="2"/>
      <c r="Z204" s="2"/>
      <c r="AB204" s="2"/>
      <c r="AE204" s="2"/>
      <c r="AF204" s="2"/>
      <c r="AG204" s="2"/>
    </row>
    <row r="205" spans="6:33" ht="15.75" customHeight="1">
      <c r="F205" s="2"/>
      <c r="L205" s="2"/>
      <c r="P205" s="2"/>
      <c r="Q205" s="2"/>
      <c r="R205" s="2"/>
      <c r="S205" s="2"/>
      <c r="T205" s="2"/>
      <c r="V205" s="2"/>
      <c r="X205" s="2"/>
      <c r="Z205" s="2"/>
      <c r="AB205" s="2"/>
      <c r="AE205" s="2"/>
      <c r="AF205" s="2"/>
      <c r="AG205" s="2"/>
    </row>
    <row r="206" spans="6:33" ht="15.75" customHeight="1">
      <c r="F206" s="2"/>
      <c r="L206" s="2"/>
      <c r="P206" s="2"/>
      <c r="Q206" s="2"/>
      <c r="R206" s="2"/>
      <c r="S206" s="2"/>
      <c r="T206" s="2"/>
      <c r="V206" s="2"/>
      <c r="X206" s="2"/>
      <c r="Z206" s="2"/>
      <c r="AB206" s="2"/>
      <c r="AE206" s="2"/>
      <c r="AF206" s="2"/>
      <c r="AG206" s="2"/>
    </row>
    <row r="207" spans="6:33" ht="15.75" customHeight="1">
      <c r="F207" s="2"/>
      <c r="L207" s="2"/>
      <c r="P207" s="2"/>
      <c r="Q207" s="2"/>
      <c r="R207" s="2"/>
      <c r="S207" s="2"/>
      <c r="T207" s="2"/>
      <c r="V207" s="2"/>
      <c r="X207" s="2"/>
      <c r="Z207" s="2"/>
      <c r="AB207" s="2"/>
      <c r="AE207" s="2"/>
      <c r="AF207" s="2"/>
      <c r="AG207" s="2"/>
    </row>
    <row r="208" spans="6:33" ht="15.75" customHeight="1">
      <c r="F208" s="2"/>
      <c r="L208" s="2"/>
      <c r="P208" s="2"/>
      <c r="Q208" s="2"/>
      <c r="R208" s="2"/>
      <c r="S208" s="2"/>
      <c r="T208" s="2"/>
      <c r="V208" s="2"/>
      <c r="X208" s="2"/>
      <c r="Z208" s="2"/>
      <c r="AB208" s="2"/>
      <c r="AE208" s="2"/>
      <c r="AF208" s="2"/>
      <c r="AG208" s="2"/>
    </row>
    <row r="209" spans="6:33" ht="15.75" customHeight="1">
      <c r="F209" s="2"/>
      <c r="L209" s="2"/>
      <c r="P209" s="2"/>
      <c r="Q209" s="2"/>
      <c r="R209" s="2"/>
      <c r="S209" s="2"/>
      <c r="T209" s="2"/>
      <c r="V209" s="2"/>
      <c r="X209" s="2"/>
      <c r="Z209" s="2"/>
      <c r="AB209" s="2"/>
      <c r="AE209" s="2"/>
      <c r="AF209" s="2"/>
      <c r="AG209" s="2"/>
    </row>
    <row r="210" spans="6:33" ht="15.75" customHeight="1">
      <c r="F210" s="2"/>
      <c r="L210" s="2"/>
      <c r="P210" s="2"/>
      <c r="Q210" s="2"/>
      <c r="R210" s="2"/>
      <c r="S210" s="2"/>
      <c r="T210" s="2"/>
      <c r="V210" s="2"/>
      <c r="X210" s="2"/>
      <c r="Z210" s="2"/>
      <c r="AB210" s="2"/>
      <c r="AE210" s="2"/>
      <c r="AF210" s="2"/>
      <c r="AG210" s="2"/>
    </row>
    <row r="211" spans="6:33" ht="15.75" customHeight="1">
      <c r="F211" s="2"/>
      <c r="L211" s="2"/>
      <c r="P211" s="2"/>
      <c r="Q211" s="2"/>
      <c r="R211" s="2"/>
      <c r="S211" s="2"/>
      <c r="T211" s="2"/>
      <c r="V211" s="2"/>
      <c r="X211" s="2"/>
      <c r="Z211" s="2"/>
      <c r="AB211" s="2"/>
      <c r="AE211" s="2"/>
      <c r="AF211" s="2"/>
      <c r="AG211" s="2"/>
    </row>
    <row r="212" spans="6:33" ht="15.75" customHeight="1">
      <c r="F212" s="2"/>
      <c r="L212" s="2"/>
      <c r="P212" s="2"/>
      <c r="Q212" s="2"/>
      <c r="R212" s="2"/>
      <c r="S212" s="2"/>
      <c r="T212" s="2"/>
      <c r="V212" s="2"/>
      <c r="X212" s="2"/>
      <c r="Z212" s="2"/>
      <c r="AB212" s="2"/>
      <c r="AE212" s="2"/>
      <c r="AF212" s="2"/>
      <c r="AG212" s="2"/>
    </row>
    <row r="213" spans="6:33" ht="15.75" customHeight="1">
      <c r="F213" s="2"/>
      <c r="L213" s="2"/>
      <c r="P213" s="2"/>
      <c r="Q213" s="2"/>
      <c r="R213" s="2"/>
      <c r="S213" s="2"/>
      <c r="T213" s="2"/>
      <c r="V213" s="2"/>
      <c r="X213" s="2"/>
      <c r="Z213" s="2"/>
      <c r="AB213" s="2"/>
      <c r="AE213" s="2"/>
      <c r="AF213" s="2"/>
      <c r="AG213" s="2"/>
    </row>
    <row r="214" spans="6:33" ht="15.75" customHeight="1">
      <c r="F214" s="2"/>
      <c r="L214" s="2"/>
      <c r="P214" s="2"/>
      <c r="Q214" s="2"/>
      <c r="R214" s="2"/>
      <c r="S214" s="2"/>
      <c r="T214" s="2"/>
      <c r="V214" s="2"/>
      <c r="X214" s="2"/>
      <c r="Z214" s="2"/>
      <c r="AB214" s="2"/>
      <c r="AE214" s="2"/>
      <c r="AF214" s="2"/>
      <c r="AG214" s="2"/>
    </row>
    <row r="215" spans="6:33" ht="15.75" customHeight="1">
      <c r="F215" s="2"/>
      <c r="L215" s="2"/>
      <c r="P215" s="2"/>
      <c r="Q215" s="2"/>
      <c r="R215" s="2"/>
      <c r="S215" s="2"/>
      <c r="T215" s="2"/>
      <c r="V215" s="2"/>
      <c r="X215" s="2"/>
      <c r="Z215" s="2"/>
      <c r="AB215" s="2"/>
      <c r="AE215" s="2"/>
      <c r="AF215" s="2"/>
      <c r="AG215" s="2"/>
    </row>
    <row r="216" spans="6:33" ht="15.75" customHeight="1">
      <c r="F216" s="2"/>
      <c r="L216" s="2"/>
      <c r="P216" s="2"/>
      <c r="Q216" s="2"/>
      <c r="R216" s="2"/>
      <c r="S216" s="2"/>
      <c r="T216" s="2"/>
      <c r="V216" s="2"/>
      <c r="X216" s="2"/>
      <c r="Z216" s="2"/>
      <c r="AB216" s="2"/>
      <c r="AE216" s="2"/>
      <c r="AF216" s="2"/>
      <c r="AG216" s="2"/>
    </row>
    <row r="217" spans="6:33" ht="15.75" customHeight="1">
      <c r="F217" s="2"/>
      <c r="L217" s="2"/>
      <c r="P217" s="2"/>
      <c r="Q217" s="2"/>
      <c r="R217" s="2"/>
      <c r="S217" s="2"/>
      <c r="T217" s="2"/>
      <c r="V217" s="2"/>
      <c r="X217" s="2"/>
      <c r="Z217" s="2"/>
      <c r="AB217" s="2"/>
      <c r="AE217" s="2"/>
      <c r="AF217" s="2"/>
      <c r="AG217" s="2"/>
    </row>
    <row r="218" spans="6:33" ht="15.75" customHeight="1">
      <c r="F218" s="2"/>
      <c r="L218" s="2"/>
      <c r="P218" s="2"/>
      <c r="Q218" s="2"/>
      <c r="R218" s="2"/>
      <c r="S218" s="2"/>
      <c r="T218" s="2"/>
      <c r="V218" s="2"/>
      <c r="X218" s="2"/>
      <c r="Z218" s="2"/>
      <c r="AB218" s="2"/>
      <c r="AE218" s="2"/>
      <c r="AF218" s="2"/>
      <c r="AG218" s="2"/>
    </row>
    <row r="219" spans="6:33" ht="15.75" customHeight="1">
      <c r="F219" s="2"/>
      <c r="L219" s="2"/>
      <c r="P219" s="2"/>
      <c r="Q219" s="2"/>
      <c r="R219" s="2"/>
      <c r="S219" s="2"/>
      <c r="T219" s="2"/>
      <c r="V219" s="2"/>
      <c r="X219" s="2"/>
      <c r="Z219" s="2"/>
      <c r="AB219" s="2"/>
      <c r="AE219" s="2"/>
      <c r="AF219" s="2"/>
      <c r="AG219" s="2"/>
    </row>
    <row r="220" spans="6:33" ht="15.75" customHeight="1">
      <c r="F220" s="2"/>
      <c r="L220" s="2"/>
      <c r="P220" s="2"/>
      <c r="Q220" s="2"/>
      <c r="R220" s="2"/>
      <c r="S220" s="2"/>
      <c r="T220" s="2"/>
      <c r="V220" s="2"/>
      <c r="X220" s="2"/>
      <c r="Z220" s="2"/>
      <c r="AB220" s="2"/>
      <c r="AE220" s="2"/>
      <c r="AF220" s="2"/>
      <c r="AG220" s="2"/>
    </row>
    <row r="221" spans="6:33" ht="15.75" customHeight="1">
      <c r="F221" s="2"/>
      <c r="L221" s="2"/>
      <c r="P221" s="2"/>
      <c r="Q221" s="2"/>
      <c r="R221" s="2"/>
      <c r="S221" s="2"/>
      <c r="T221" s="2"/>
      <c r="V221" s="2"/>
      <c r="X221" s="2"/>
      <c r="Z221" s="2"/>
      <c r="AB221" s="2"/>
      <c r="AE221" s="2"/>
      <c r="AF221" s="2"/>
      <c r="AG221" s="2"/>
    </row>
    <row r="222" spans="6:33" ht="15.75" customHeight="1">
      <c r="F222" s="2"/>
      <c r="L222" s="2"/>
      <c r="P222" s="2"/>
      <c r="Q222" s="2"/>
      <c r="R222" s="2"/>
      <c r="S222" s="2"/>
      <c r="T222" s="2"/>
      <c r="V222" s="2"/>
      <c r="X222" s="2"/>
      <c r="Z222" s="2"/>
      <c r="AB222" s="2"/>
      <c r="AE222" s="2"/>
      <c r="AF222" s="2"/>
      <c r="AG222" s="2"/>
    </row>
    <row r="223" spans="6:33" ht="15.75" customHeight="1">
      <c r="F223" s="2"/>
      <c r="L223" s="2"/>
      <c r="P223" s="2"/>
      <c r="Q223" s="2"/>
      <c r="R223" s="2"/>
      <c r="S223" s="2"/>
      <c r="T223" s="2"/>
      <c r="V223" s="2"/>
      <c r="X223" s="2"/>
      <c r="Z223" s="2"/>
      <c r="AB223" s="2"/>
      <c r="AE223" s="2"/>
      <c r="AF223" s="2"/>
      <c r="AG223" s="2"/>
    </row>
    <row r="224" spans="6:33" ht="15.75" customHeight="1">
      <c r="F224" s="2"/>
      <c r="L224" s="2"/>
      <c r="P224" s="2"/>
      <c r="Q224" s="2"/>
      <c r="R224" s="2"/>
      <c r="S224" s="2"/>
      <c r="T224" s="2"/>
      <c r="V224" s="2"/>
      <c r="X224" s="2"/>
      <c r="Z224" s="2"/>
      <c r="AB224" s="2"/>
      <c r="AE224" s="2"/>
      <c r="AF224" s="2"/>
      <c r="AG224" s="2"/>
    </row>
    <row r="225" spans="6:33" ht="15.75" customHeight="1">
      <c r="F225" s="2"/>
      <c r="L225" s="2"/>
      <c r="P225" s="2"/>
      <c r="Q225" s="2"/>
      <c r="R225" s="2"/>
      <c r="S225" s="2"/>
      <c r="T225" s="2"/>
      <c r="V225" s="2"/>
      <c r="X225" s="2"/>
      <c r="Z225" s="2"/>
      <c r="AB225" s="2"/>
      <c r="AE225" s="2"/>
      <c r="AF225" s="2"/>
      <c r="AG225" s="2"/>
    </row>
    <row r="226" spans="6:33" ht="15.75" customHeight="1">
      <c r="F226" s="2"/>
      <c r="L226" s="2"/>
      <c r="P226" s="2"/>
      <c r="Q226" s="2"/>
      <c r="R226" s="2"/>
      <c r="S226" s="2"/>
      <c r="T226" s="2"/>
      <c r="V226" s="2"/>
      <c r="X226" s="2"/>
      <c r="Z226" s="2"/>
      <c r="AB226" s="2"/>
      <c r="AE226" s="2"/>
      <c r="AF226" s="2"/>
      <c r="AG226" s="2"/>
    </row>
    <row r="227" spans="6:33" ht="15.75" customHeight="1">
      <c r="F227" s="2"/>
      <c r="L227" s="2"/>
      <c r="P227" s="2"/>
      <c r="Q227" s="2"/>
      <c r="R227" s="2"/>
      <c r="S227" s="2"/>
      <c r="T227" s="2"/>
      <c r="V227" s="2"/>
      <c r="X227" s="2"/>
      <c r="Z227" s="2"/>
      <c r="AB227" s="2"/>
      <c r="AE227" s="2"/>
      <c r="AF227" s="2"/>
      <c r="AG227" s="2"/>
    </row>
    <row r="228" spans="6:33" ht="15.75" customHeight="1">
      <c r="F228" s="2"/>
      <c r="L228" s="2"/>
      <c r="P228" s="2"/>
      <c r="Q228" s="2"/>
      <c r="R228" s="2"/>
      <c r="S228" s="2"/>
      <c r="T228" s="2"/>
      <c r="V228" s="2"/>
      <c r="X228" s="2"/>
      <c r="Z228" s="2"/>
      <c r="AB228" s="2"/>
      <c r="AE228" s="2"/>
      <c r="AF228" s="2"/>
      <c r="AG228" s="2"/>
    </row>
    <row r="229" spans="6:33" ht="15.75" customHeight="1">
      <c r="F229" s="2"/>
      <c r="L229" s="2"/>
      <c r="P229" s="2"/>
      <c r="Q229" s="2"/>
      <c r="R229" s="2"/>
      <c r="S229" s="2"/>
      <c r="T229" s="2"/>
      <c r="V229" s="2"/>
      <c r="X229" s="2"/>
      <c r="Z229" s="2"/>
      <c r="AB229" s="2"/>
      <c r="AE229" s="2"/>
      <c r="AF229" s="2"/>
      <c r="AG229" s="2"/>
    </row>
    <row r="230" spans="6:33" ht="15.75" customHeight="1">
      <c r="F230" s="2"/>
      <c r="L230" s="2"/>
      <c r="P230" s="2"/>
      <c r="Q230" s="2"/>
      <c r="R230" s="2"/>
      <c r="S230" s="2"/>
      <c r="T230" s="2"/>
      <c r="V230" s="2"/>
      <c r="X230" s="2"/>
      <c r="Z230" s="2"/>
      <c r="AB230" s="2"/>
      <c r="AE230" s="2"/>
      <c r="AF230" s="2"/>
      <c r="AG230" s="2"/>
    </row>
    <row r="231" spans="6:33" ht="15.75" customHeight="1">
      <c r="F231" s="2"/>
      <c r="L231" s="2"/>
      <c r="P231" s="2"/>
      <c r="Q231" s="2"/>
      <c r="R231" s="2"/>
      <c r="S231" s="2"/>
      <c r="T231" s="2"/>
      <c r="V231" s="2"/>
      <c r="X231" s="2"/>
      <c r="Z231" s="2"/>
      <c r="AB231" s="2"/>
      <c r="AE231" s="2"/>
      <c r="AF231" s="2"/>
      <c r="AG231" s="2"/>
    </row>
    <row r="232" spans="6:33" ht="15.75" customHeight="1">
      <c r="F232" s="2"/>
      <c r="L232" s="2"/>
      <c r="P232" s="2"/>
      <c r="Q232" s="2"/>
      <c r="R232" s="2"/>
      <c r="S232" s="2"/>
      <c r="T232" s="2"/>
      <c r="V232" s="2"/>
      <c r="X232" s="2"/>
      <c r="Z232" s="2"/>
      <c r="AB232" s="2"/>
      <c r="AE232" s="2"/>
      <c r="AF232" s="2"/>
      <c r="AG232" s="2"/>
    </row>
    <row r="233" spans="6:33" ht="15.75" customHeight="1">
      <c r="F233" s="2"/>
      <c r="L233" s="2"/>
      <c r="P233" s="2"/>
      <c r="Q233" s="2"/>
      <c r="R233" s="2"/>
      <c r="S233" s="2"/>
      <c r="T233" s="2"/>
      <c r="V233" s="2"/>
      <c r="X233" s="2"/>
      <c r="Z233" s="2"/>
      <c r="AB233" s="2"/>
      <c r="AE233" s="2"/>
      <c r="AF233" s="2"/>
      <c r="AG233" s="2"/>
    </row>
    <row r="234" spans="6:33" ht="15.75" customHeight="1">
      <c r="F234" s="2"/>
      <c r="L234" s="2"/>
      <c r="P234" s="2"/>
      <c r="Q234" s="2"/>
      <c r="R234" s="2"/>
      <c r="S234" s="2"/>
      <c r="T234" s="2"/>
      <c r="V234" s="2"/>
      <c r="X234" s="2"/>
      <c r="Z234" s="2"/>
      <c r="AB234" s="2"/>
      <c r="AE234" s="2"/>
      <c r="AF234" s="2"/>
      <c r="AG234" s="2"/>
    </row>
    <row r="235" spans="6:33" ht="15.75" customHeight="1">
      <c r="F235" s="2"/>
      <c r="L235" s="2"/>
      <c r="P235" s="2"/>
      <c r="Q235" s="2"/>
      <c r="R235" s="2"/>
      <c r="S235" s="2"/>
      <c r="T235" s="2"/>
      <c r="V235" s="2"/>
      <c r="X235" s="2"/>
      <c r="Z235" s="2"/>
      <c r="AB235" s="2"/>
      <c r="AE235" s="2"/>
      <c r="AF235" s="2"/>
      <c r="AG235" s="2"/>
    </row>
    <row r="236" spans="6:33" ht="15.75" customHeight="1">
      <c r="F236" s="2"/>
      <c r="L236" s="2"/>
      <c r="P236" s="2"/>
      <c r="Q236" s="2"/>
      <c r="R236" s="2"/>
      <c r="S236" s="2"/>
      <c r="T236" s="2"/>
      <c r="V236" s="2"/>
      <c r="X236" s="2"/>
      <c r="Z236" s="2"/>
      <c r="AB236" s="2"/>
      <c r="AE236" s="2"/>
      <c r="AF236" s="2"/>
      <c r="AG236" s="2"/>
    </row>
    <row r="237" spans="6:33" ht="15.75" customHeight="1">
      <c r="F237" s="2"/>
      <c r="L237" s="2"/>
      <c r="P237" s="2"/>
      <c r="Q237" s="2"/>
      <c r="R237" s="2"/>
      <c r="S237" s="2"/>
      <c r="T237" s="2"/>
      <c r="V237" s="2"/>
      <c r="X237" s="2"/>
      <c r="Z237" s="2"/>
      <c r="AB237" s="2"/>
      <c r="AE237" s="2"/>
      <c r="AF237" s="2"/>
      <c r="AG237" s="2"/>
    </row>
    <row r="238" spans="6:33" ht="15.75" customHeight="1">
      <c r="F238" s="2"/>
      <c r="L238" s="2"/>
      <c r="P238" s="2"/>
      <c r="Q238" s="2"/>
      <c r="R238" s="2"/>
      <c r="S238" s="2"/>
      <c r="T238" s="2"/>
      <c r="V238" s="2"/>
      <c r="X238" s="2"/>
      <c r="Z238" s="2"/>
      <c r="AB238" s="2"/>
      <c r="AE238" s="2"/>
      <c r="AF238" s="2"/>
      <c r="AG238" s="2"/>
    </row>
    <row r="239" spans="6:33" ht="15.75" customHeight="1">
      <c r="F239" s="2"/>
      <c r="L239" s="2"/>
      <c r="P239" s="2"/>
      <c r="Q239" s="2"/>
      <c r="R239" s="2"/>
      <c r="S239" s="2"/>
      <c r="T239" s="2"/>
      <c r="V239" s="2"/>
      <c r="X239" s="2"/>
      <c r="Z239" s="2"/>
      <c r="AB239" s="2"/>
      <c r="AE239" s="2"/>
      <c r="AF239" s="2"/>
      <c r="AG239" s="2"/>
    </row>
    <row r="240" spans="6:33" ht="15.75" customHeight="1">
      <c r="F240" s="2"/>
      <c r="L240" s="2"/>
      <c r="P240" s="2"/>
      <c r="Q240" s="2"/>
      <c r="R240" s="2"/>
      <c r="S240" s="2"/>
      <c r="T240" s="2"/>
      <c r="V240" s="2"/>
      <c r="X240" s="2"/>
      <c r="Z240" s="2"/>
      <c r="AB240" s="2"/>
      <c r="AE240" s="2"/>
      <c r="AF240" s="2"/>
      <c r="AG240" s="2"/>
    </row>
    <row r="241" spans="6:33" ht="15.75" customHeight="1">
      <c r="F241" s="2"/>
      <c r="L241" s="2"/>
      <c r="P241" s="2"/>
      <c r="Q241" s="2"/>
      <c r="R241" s="2"/>
      <c r="S241" s="2"/>
      <c r="T241" s="2"/>
      <c r="V241" s="2"/>
      <c r="X241" s="2"/>
      <c r="Z241" s="2"/>
      <c r="AB241" s="2"/>
      <c r="AE241" s="2"/>
      <c r="AF241" s="2"/>
      <c r="AG241" s="2"/>
    </row>
    <row r="242" spans="6:33" ht="15.75" customHeight="1">
      <c r="F242" s="2"/>
      <c r="L242" s="2"/>
      <c r="P242" s="2"/>
      <c r="Q242" s="2"/>
      <c r="R242" s="2"/>
      <c r="S242" s="2"/>
      <c r="T242" s="2"/>
      <c r="V242" s="2"/>
      <c r="X242" s="2"/>
      <c r="Z242" s="2"/>
      <c r="AB242" s="2"/>
      <c r="AE242" s="2"/>
      <c r="AF242" s="2"/>
      <c r="AG242" s="2"/>
    </row>
    <row r="243" spans="6:33" ht="15.75" customHeight="1">
      <c r="F243" s="2"/>
      <c r="L243" s="2"/>
      <c r="P243" s="2"/>
      <c r="Q243" s="2"/>
      <c r="R243" s="2"/>
      <c r="S243" s="2"/>
      <c r="T243" s="2"/>
      <c r="V243" s="2"/>
      <c r="X243" s="2"/>
      <c r="Z243" s="2"/>
      <c r="AB243" s="2"/>
      <c r="AE243" s="2"/>
      <c r="AF243" s="2"/>
      <c r="AG243" s="2"/>
    </row>
    <row r="244" spans="6:33" ht="15.75" customHeight="1">
      <c r="F244" s="2"/>
      <c r="L244" s="2"/>
      <c r="P244" s="2"/>
      <c r="Q244" s="2"/>
      <c r="R244" s="2"/>
      <c r="S244" s="2"/>
      <c r="T244" s="2"/>
      <c r="V244" s="2"/>
      <c r="X244" s="2"/>
      <c r="Z244" s="2"/>
      <c r="AB244" s="2"/>
      <c r="AE244" s="2"/>
      <c r="AF244" s="2"/>
      <c r="AG244" s="2"/>
    </row>
    <row r="245" spans="6:33" ht="15.75" customHeight="1">
      <c r="F245" s="2"/>
      <c r="L245" s="2"/>
      <c r="P245" s="2"/>
      <c r="Q245" s="2"/>
      <c r="R245" s="2"/>
      <c r="S245" s="2"/>
      <c r="T245" s="2"/>
      <c r="V245" s="2"/>
      <c r="X245" s="2"/>
      <c r="Z245" s="2"/>
      <c r="AB245" s="2"/>
      <c r="AE245" s="2"/>
      <c r="AF245" s="2"/>
      <c r="AG245" s="2"/>
    </row>
    <row r="246" spans="6:33" ht="15.75" customHeight="1">
      <c r="F246" s="2"/>
      <c r="L246" s="2"/>
      <c r="P246" s="2"/>
      <c r="Q246" s="2"/>
      <c r="R246" s="2"/>
      <c r="S246" s="2"/>
      <c r="T246" s="2"/>
      <c r="V246" s="2"/>
      <c r="X246" s="2"/>
      <c r="Z246" s="2"/>
      <c r="AB246" s="2"/>
      <c r="AE246" s="2"/>
      <c r="AF246" s="2"/>
      <c r="AG246" s="2"/>
    </row>
    <row r="247" spans="6:33" ht="15.75" customHeight="1">
      <c r="F247" s="2"/>
      <c r="L247" s="2"/>
      <c r="P247" s="2"/>
      <c r="Q247" s="2"/>
      <c r="R247" s="2"/>
      <c r="S247" s="2"/>
      <c r="T247" s="2"/>
      <c r="V247" s="2"/>
      <c r="X247" s="2"/>
      <c r="Z247" s="2"/>
      <c r="AB247" s="2"/>
      <c r="AE247" s="2"/>
      <c r="AF247" s="2"/>
      <c r="AG247" s="2"/>
    </row>
    <row r="248" spans="6:33" ht="15.75" customHeight="1">
      <c r="F248" s="2"/>
      <c r="L248" s="2"/>
      <c r="P248" s="2"/>
      <c r="Q248" s="2"/>
      <c r="R248" s="2"/>
      <c r="S248" s="2"/>
      <c r="T248" s="2"/>
      <c r="V248" s="2"/>
      <c r="X248" s="2"/>
      <c r="Z248" s="2"/>
      <c r="AB248" s="2"/>
      <c r="AE248" s="2"/>
      <c r="AF248" s="2"/>
      <c r="AG248" s="2"/>
    </row>
    <row r="249" spans="6:33" ht="15.75" customHeight="1">
      <c r="F249" s="2"/>
      <c r="L249" s="2"/>
      <c r="P249" s="2"/>
      <c r="Q249" s="2"/>
      <c r="R249" s="2"/>
      <c r="S249" s="2"/>
      <c r="T249" s="2"/>
      <c r="V249" s="2"/>
      <c r="X249" s="2"/>
      <c r="Z249" s="2"/>
      <c r="AB249" s="2"/>
      <c r="AE249" s="2"/>
      <c r="AF249" s="2"/>
      <c r="AG249" s="2"/>
    </row>
    <row r="250" spans="6:33" ht="15.75" customHeight="1">
      <c r="F250" s="2"/>
      <c r="L250" s="2"/>
      <c r="P250" s="2"/>
      <c r="Q250" s="2"/>
      <c r="R250" s="2"/>
      <c r="S250" s="2"/>
      <c r="T250" s="2"/>
      <c r="V250" s="2"/>
      <c r="X250" s="2"/>
      <c r="Z250" s="2"/>
      <c r="AB250" s="2"/>
      <c r="AE250" s="2"/>
      <c r="AF250" s="2"/>
      <c r="AG250" s="2"/>
    </row>
    <row r="251" spans="6:33" ht="15.75" customHeight="1">
      <c r="F251" s="2"/>
      <c r="L251" s="2"/>
      <c r="P251" s="2"/>
      <c r="Q251" s="2"/>
      <c r="R251" s="2"/>
      <c r="S251" s="2"/>
      <c r="T251" s="2"/>
      <c r="V251" s="2"/>
      <c r="X251" s="2"/>
      <c r="Z251" s="2"/>
      <c r="AB251" s="2"/>
      <c r="AE251" s="2"/>
      <c r="AF251" s="2"/>
      <c r="AG251" s="2"/>
    </row>
    <row r="252" spans="6:33" ht="15.75" customHeight="1">
      <c r="F252" s="2"/>
      <c r="L252" s="2"/>
      <c r="P252" s="2"/>
      <c r="Q252" s="2"/>
      <c r="R252" s="2"/>
      <c r="S252" s="2"/>
      <c r="T252" s="2"/>
      <c r="V252" s="2"/>
      <c r="X252" s="2"/>
      <c r="Z252" s="2"/>
      <c r="AB252" s="2"/>
      <c r="AE252" s="2"/>
      <c r="AF252" s="2"/>
      <c r="AG252" s="2"/>
    </row>
    <row r="253" spans="6:33" ht="15.75" customHeight="1">
      <c r="F253" s="2"/>
      <c r="L253" s="2"/>
      <c r="P253" s="2"/>
      <c r="Q253" s="2"/>
      <c r="R253" s="2"/>
      <c r="S253" s="2"/>
      <c r="T253" s="2"/>
      <c r="V253" s="2"/>
      <c r="X253" s="2"/>
      <c r="Z253" s="2"/>
      <c r="AB253" s="2"/>
      <c r="AE253" s="2"/>
      <c r="AF253" s="2"/>
      <c r="AG253" s="2"/>
    </row>
    <row r="254" spans="6:33" ht="15.75" customHeight="1">
      <c r="F254" s="2"/>
      <c r="L254" s="2"/>
      <c r="P254" s="2"/>
      <c r="Q254" s="2"/>
      <c r="R254" s="2"/>
      <c r="S254" s="2"/>
      <c r="T254" s="2"/>
      <c r="V254" s="2"/>
      <c r="X254" s="2"/>
      <c r="Z254" s="2"/>
      <c r="AB254" s="2"/>
      <c r="AE254" s="2"/>
      <c r="AF254" s="2"/>
      <c r="AG254" s="2"/>
    </row>
    <row r="255" spans="6:33" ht="15.75" customHeight="1">
      <c r="F255" s="2"/>
      <c r="L255" s="2"/>
      <c r="P255" s="2"/>
      <c r="Q255" s="2"/>
      <c r="R255" s="2"/>
      <c r="S255" s="2"/>
      <c r="T255" s="2"/>
      <c r="V255" s="2"/>
      <c r="X255" s="2"/>
      <c r="Z255" s="2"/>
      <c r="AB255" s="2"/>
      <c r="AE255" s="2"/>
      <c r="AF255" s="2"/>
      <c r="AG255" s="2"/>
    </row>
    <row r="256" spans="6:33" ht="15.75" customHeight="1">
      <c r="F256" s="2"/>
      <c r="L256" s="2"/>
      <c r="P256" s="2"/>
      <c r="Q256" s="2"/>
      <c r="R256" s="2"/>
      <c r="S256" s="2"/>
      <c r="T256" s="2"/>
      <c r="V256" s="2"/>
      <c r="X256" s="2"/>
      <c r="Z256" s="2"/>
      <c r="AB256" s="2"/>
      <c r="AE256" s="2"/>
      <c r="AF256" s="2"/>
      <c r="AG256" s="2"/>
    </row>
    <row r="257" spans="6:33" ht="15.75" customHeight="1">
      <c r="F257" s="2"/>
      <c r="L257" s="2"/>
      <c r="P257" s="2"/>
      <c r="Q257" s="2"/>
      <c r="R257" s="2"/>
      <c r="S257" s="2"/>
      <c r="T257" s="2"/>
      <c r="V257" s="2"/>
      <c r="X257" s="2"/>
      <c r="Z257" s="2"/>
      <c r="AB257" s="2"/>
      <c r="AE257" s="2"/>
      <c r="AF257" s="2"/>
      <c r="AG257" s="2"/>
    </row>
    <row r="258" spans="6:33" ht="15.75" customHeight="1">
      <c r="F258" s="2"/>
      <c r="L258" s="2"/>
      <c r="P258" s="2"/>
      <c r="Q258" s="2"/>
      <c r="R258" s="2"/>
      <c r="S258" s="2"/>
      <c r="T258" s="2"/>
      <c r="V258" s="2"/>
      <c r="X258" s="2"/>
      <c r="Z258" s="2"/>
      <c r="AB258" s="2"/>
      <c r="AE258" s="2"/>
      <c r="AF258" s="2"/>
      <c r="AG258" s="2"/>
    </row>
    <row r="259" spans="6:33" ht="15.75" customHeight="1">
      <c r="F259" s="2"/>
      <c r="L259" s="2"/>
      <c r="P259" s="2"/>
      <c r="Q259" s="2"/>
      <c r="R259" s="2"/>
      <c r="S259" s="2"/>
      <c r="T259" s="2"/>
      <c r="V259" s="2"/>
      <c r="X259" s="2"/>
      <c r="Z259" s="2"/>
      <c r="AB259" s="2"/>
      <c r="AE259" s="2"/>
      <c r="AF259" s="2"/>
      <c r="AG259" s="2"/>
    </row>
    <row r="260" spans="6:33" ht="15.75" customHeight="1">
      <c r="F260" s="2"/>
      <c r="L260" s="2"/>
      <c r="P260" s="2"/>
      <c r="Q260" s="2"/>
      <c r="R260" s="2"/>
      <c r="S260" s="2"/>
      <c r="T260" s="2"/>
      <c r="V260" s="2"/>
      <c r="X260" s="2"/>
      <c r="Z260" s="2"/>
      <c r="AB260" s="2"/>
      <c r="AE260" s="2"/>
      <c r="AF260" s="2"/>
      <c r="AG260" s="2"/>
    </row>
    <row r="261" spans="6:33" ht="15.75" customHeight="1">
      <c r="F261" s="2"/>
      <c r="L261" s="2"/>
      <c r="P261" s="2"/>
      <c r="Q261" s="2"/>
      <c r="R261" s="2"/>
      <c r="S261" s="2"/>
      <c r="T261" s="2"/>
      <c r="V261" s="2"/>
      <c r="X261" s="2"/>
      <c r="Z261" s="2"/>
      <c r="AB261" s="2"/>
      <c r="AE261" s="2"/>
      <c r="AF261" s="2"/>
      <c r="AG261" s="2"/>
    </row>
    <row r="262" spans="6:33" ht="15.75" customHeight="1">
      <c r="F262" s="2"/>
      <c r="L262" s="2"/>
      <c r="P262" s="2"/>
      <c r="Q262" s="2"/>
      <c r="R262" s="2"/>
      <c r="S262" s="2"/>
      <c r="T262" s="2"/>
      <c r="V262" s="2"/>
      <c r="X262" s="2"/>
      <c r="Z262" s="2"/>
      <c r="AB262" s="2"/>
      <c r="AE262" s="2"/>
      <c r="AF262" s="2"/>
      <c r="AG262" s="2"/>
    </row>
    <row r="263" spans="6:33" ht="15.75" customHeight="1">
      <c r="F263" s="2"/>
      <c r="L263" s="2"/>
      <c r="P263" s="2"/>
      <c r="Q263" s="2"/>
      <c r="R263" s="2"/>
      <c r="S263" s="2"/>
      <c r="T263" s="2"/>
      <c r="V263" s="2"/>
      <c r="X263" s="2"/>
      <c r="Z263" s="2"/>
      <c r="AB263" s="2"/>
      <c r="AE263" s="2"/>
      <c r="AF263" s="2"/>
      <c r="AG263" s="2"/>
    </row>
    <row r="264" spans="6:33" ht="15.75" customHeight="1">
      <c r="F264" s="2"/>
      <c r="L264" s="2"/>
      <c r="P264" s="2"/>
      <c r="Q264" s="2"/>
      <c r="R264" s="2"/>
      <c r="S264" s="2"/>
      <c r="T264" s="2"/>
      <c r="V264" s="2"/>
      <c r="X264" s="2"/>
      <c r="Z264" s="2"/>
      <c r="AB264" s="2"/>
      <c r="AE264" s="2"/>
      <c r="AF264" s="2"/>
      <c r="AG264" s="2"/>
    </row>
    <row r="265" spans="6:33" ht="15.75" customHeight="1">
      <c r="F265" s="2"/>
      <c r="L265" s="2"/>
      <c r="P265" s="2"/>
      <c r="Q265" s="2"/>
      <c r="R265" s="2"/>
      <c r="S265" s="2"/>
      <c r="T265" s="2"/>
      <c r="V265" s="2"/>
      <c r="X265" s="2"/>
      <c r="Z265" s="2"/>
      <c r="AB265" s="2"/>
      <c r="AE265" s="2"/>
      <c r="AF265" s="2"/>
      <c r="AG265" s="2"/>
    </row>
    <row r="266" spans="6:33" ht="15.75" customHeight="1">
      <c r="F266" s="2"/>
      <c r="L266" s="2"/>
      <c r="P266" s="2"/>
      <c r="Q266" s="2"/>
      <c r="R266" s="2"/>
      <c r="S266" s="2"/>
      <c r="T266" s="2"/>
      <c r="V266" s="2"/>
      <c r="X266" s="2"/>
      <c r="Z266" s="2"/>
      <c r="AB266" s="2"/>
      <c r="AE266" s="2"/>
      <c r="AF266" s="2"/>
      <c r="AG266" s="2"/>
    </row>
    <row r="267" spans="6:33" ht="15.75" customHeight="1">
      <c r="F267" s="2"/>
      <c r="L267" s="2"/>
      <c r="P267" s="2"/>
      <c r="Q267" s="2"/>
      <c r="R267" s="2"/>
      <c r="S267" s="2"/>
      <c r="T267" s="2"/>
      <c r="V267" s="2"/>
      <c r="X267" s="2"/>
      <c r="Z267" s="2"/>
      <c r="AB267" s="2"/>
      <c r="AE267" s="2"/>
      <c r="AF267" s="2"/>
      <c r="AG267" s="2"/>
    </row>
    <row r="268" spans="6:33" ht="15.75" customHeight="1">
      <c r="F268" s="2"/>
      <c r="L268" s="2"/>
      <c r="P268" s="2"/>
      <c r="Q268" s="2"/>
      <c r="R268" s="2"/>
      <c r="S268" s="2"/>
      <c r="T268" s="2"/>
      <c r="V268" s="2"/>
      <c r="X268" s="2"/>
      <c r="Z268" s="2"/>
      <c r="AB268" s="2"/>
      <c r="AE268" s="2"/>
      <c r="AF268" s="2"/>
      <c r="AG268" s="2"/>
    </row>
    <row r="269" spans="6:33" ht="15.75" customHeight="1">
      <c r="F269" s="2"/>
      <c r="L269" s="2"/>
      <c r="P269" s="2"/>
      <c r="Q269" s="2"/>
      <c r="R269" s="2"/>
      <c r="S269" s="2"/>
      <c r="T269" s="2"/>
      <c r="V269" s="2"/>
      <c r="X269" s="2"/>
      <c r="Z269" s="2"/>
      <c r="AB269" s="2"/>
      <c r="AE269" s="2"/>
      <c r="AF269" s="2"/>
      <c r="AG269" s="2"/>
    </row>
    <row r="270" spans="6:33" ht="15.75" customHeight="1">
      <c r="F270" s="2"/>
      <c r="L270" s="2"/>
      <c r="P270" s="2"/>
      <c r="Q270" s="2"/>
      <c r="R270" s="2"/>
      <c r="S270" s="2"/>
      <c r="T270" s="2"/>
      <c r="V270" s="2"/>
      <c r="X270" s="2"/>
      <c r="Z270" s="2"/>
      <c r="AB270" s="2"/>
      <c r="AE270" s="2"/>
      <c r="AF270" s="2"/>
      <c r="AG270" s="2"/>
    </row>
    <row r="271" spans="6:33" ht="15.75" customHeight="1">
      <c r="F271" s="2"/>
      <c r="L271" s="2"/>
      <c r="P271" s="2"/>
      <c r="Q271" s="2"/>
      <c r="R271" s="2"/>
      <c r="S271" s="2"/>
      <c r="T271" s="2"/>
      <c r="V271" s="2"/>
      <c r="X271" s="2"/>
      <c r="Z271" s="2"/>
      <c r="AB271" s="2"/>
      <c r="AE271" s="2"/>
      <c r="AF271" s="2"/>
      <c r="AG271" s="2"/>
    </row>
    <row r="272" spans="6:33" ht="15.75" customHeight="1">
      <c r="F272" s="2"/>
      <c r="L272" s="2"/>
      <c r="P272" s="2"/>
      <c r="Q272" s="2"/>
      <c r="R272" s="2"/>
      <c r="S272" s="2"/>
      <c r="T272" s="2"/>
      <c r="V272" s="2"/>
      <c r="X272" s="2"/>
      <c r="Z272" s="2"/>
      <c r="AB272" s="2"/>
      <c r="AE272" s="2"/>
      <c r="AF272" s="2"/>
      <c r="AG272" s="2"/>
    </row>
    <row r="273" spans="6:33" ht="15.75" customHeight="1">
      <c r="F273" s="2"/>
      <c r="L273" s="2"/>
      <c r="P273" s="2"/>
      <c r="Q273" s="2"/>
      <c r="R273" s="2"/>
      <c r="S273" s="2"/>
      <c r="T273" s="2"/>
      <c r="V273" s="2"/>
      <c r="X273" s="2"/>
      <c r="Z273" s="2"/>
      <c r="AB273" s="2"/>
      <c r="AE273" s="2"/>
      <c r="AF273" s="2"/>
      <c r="AG273" s="2"/>
    </row>
    <row r="274" spans="6:33" ht="15.75" customHeight="1">
      <c r="F274" s="2"/>
      <c r="L274" s="2"/>
      <c r="P274" s="2"/>
      <c r="Q274" s="2"/>
      <c r="R274" s="2"/>
      <c r="S274" s="2"/>
      <c r="T274" s="2"/>
      <c r="V274" s="2"/>
      <c r="X274" s="2"/>
      <c r="Z274" s="2"/>
      <c r="AB274" s="2"/>
      <c r="AE274" s="2"/>
      <c r="AF274" s="2"/>
      <c r="AG274" s="2"/>
    </row>
    <row r="275" spans="6:33" ht="15.75" customHeight="1">
      <c r="F275" s="2"/>
      <c r="L275" s="2"/>
      <c r="P275" s="2"/>
      <c r="Q275" s="2"/>
      <c r="R275" s="2"/>
      <c r="S275" s="2"/>
      <c r="T275" s="2"/>
      <c r="V275" s="2"/>
      <c r="X275" s="2"/>
      <c r="Z275" s="2"/>
      <c r="AB275" s="2"/>
      <c r="AE275" s="2"/>
      <c r="AF275" s="2"/>
      <c r="AG275" s="2"/>
    </row>
    <row r="276" spans="6:33" ht="15.75" customHeight="1">
      <c r="F276" s="2"/>
      <c r="L276" s="2"/>
      <c r="P276" s="2"/>
      <c r="Q276" s="2"/>
      <c r="R276" s="2"/>
      <c r="S276" s="2"/>
      <c r="T276" s="2"/>
      <c r="V276" s="2"/>
      <c r="X276" s="2"/>
      <c r="Z276" s="2"/>
      <c r="AB276" s="2"/>
      <c r="AE276" s="2"/>
      <c r="AF276" s="2"/>
      <c r="AG276" s="2"/>
    </row>
    <row r="277" spans="6:33" ht="15.75" customHeight="1">
      <c r="F277" s="2"/>
      <c r="L277" s="2"/>
      <c r="P277" s="2"/>
      <c r="Q277" s="2"/>
      <c r="R277" s="2"/>
      <c r="S277" s="2"/>
      <c r="T277" s="2"/>
      <c r="V277" s="2"/>
      <c r="X277" s="2"/>
      <c r="Z277" s="2"/>
      <c r="AB277" s="2"/>
      <c r="AE277" s="2"/>
      <c r="AF277" s="2"/>
      <c r="AG277" s="2"/>
    </row>
    <row r="278" spans="6:33" ht="15.75" customHeight="1">
      <c r="F278" s="2"/>
      <c r="L278" s="2"/>
      <c r="P278" s="2"/>
      <c r="Q278" s="2"/>
      <c r="R278" s="2"/>
      <c r="S278" s="2"/>
      <c r="T278" s="2"/>
      <c r="V278" s="2"/>
      <c r="X278" s="2"/>
      <c r="Z278" s="2"/>
      <c r="AB278" s="2"/>
      <c r="AE278" s="2"/>
      <c r="AF278" s="2"/>
      <c r="AG278" s="2"/>
    </row>
    <row r="279" spans="6:33" ht="15.75" customHeight="1">
      <c r="F279" s="2"/>
      <c r="L279" s="2"/>
      <c r="P279" s="2"/>
      <c r="Q279" s="2"/>
      <c r="R279" s="2"/>
      <c r="S279" s="2"/>
      <c r="T279" s="2"/>
      <c r="V279" s="2"/>
      <c r="X279" s="2"/>
      <c r="Z279" s="2"/>
      <c r="AB279" s="2"/>
      <c r="AE279" s="2"/>
      <c r="AF279" s="2"/>
      <c r="AG279" s="2"/>
    </row>
    <row r="280" spans="6:33" ht="15.75" customHeight="1">
      <c r="F280" s="2"/>
      <c r="L280" s="2"/>
      <c r="P280" s="2"/>
      <c r="Q280" s="2"/>
      <c r="R280" s="2"/>
      <c r="S280" s="2"/>
      <c r="T280" s="2"/>
      <c r="V280" s="2"/>
      <c r="X280" s="2"/>
      <c r="Z280" s="2"/>
      <c r="AB280" s="2"/>
      <c r="AE280" s="2"/>
      <c r="AF280" s="2"/>
      <c r="AG280" s="2"/>
    </row>
    <row r="281" spans="6:33" ht="15.75" customHeight="1">
      <c r="F281" s="2"/>
      <c r="L281" s="2"/>
      <c r="P281" s="2"/>
      <c r="Q281" s="2"/>
      <c r="R281" s="2"/>
      <c r="S281" s="2"/>
      <c r="T281" s="2"/>
      <c r="V281" s="2"/>
      <c r="X281" s="2"/>
      <c r="Z281" s="2"/>
      <c r="AB281" s="2"/>
      <c r="AE281" s="2"/>
      <c r="AF281" s="2"/>
      <c r="AG281" s="2"/>
    </row>
    <row r="282" spans="6:33" ht="15.75" customHeight="1">
      <c r="F282" s="2"/>
      <c r="L282" s="2"/>
      <c r="P282" s="2"/>
      <c r="Q282" s="2"/>
      <c r="R282" s="2"/>
      <c r="S282" s="2"/>
      <c r="T282" s="2"/>
      <c r="V282" s="2"/>
      <c r="X282" s="2"/>
      <c r="Z282" s="2"/>
      <c r="AB282" s="2"/>
      <c r="AE282" s="2"/>
      <c r="AF282" s="2"/>
      <c r="AG282" s="2"/>
    </row>
    <row r="283" spans="6:33" ht="15.75" customHeight="1">
      <c r="F283" s="2"/>
      <c r="L283" s="2"/>
      <c r="P283" s="2"/>
      <c r="Q283" s="2"/>
      <c r="R283" s="2"/>
      <c r="S283" s="2"/>
      <c r="T283" s="2"/>
      <c r="V283" s="2"/>
      <c r="X283" s="2"/>
      <c r="Z283" s="2"/>
      <c r="AB283" s="2"/>
      <c r="AE283" s="2"/>
      <c r="AF283" s="2"/>
      <c r="AG283" s="2"/>
    </row>
    <row r="284" spans="6:33" ht="15.75" customHeight="1">
      <c r="F284" s="2"/>
      <c r="L284" s="2"/>
      <c r="P284" s="2"/>
      <c r="Q284" s="2"/>
      <c r="R284" s="2"/>
      <c r="S284" s="2"/>
      <c r="T284" s="2"/>
      <c r="V284" s="2"/>
      <c r="X284" s="2"/>
      <c r="Z284" s="2"/>
      <c r="AB284" s="2"/>
      <c r="AE284" s="2"/>
      <c r="AF284" s="2"/>
      <c r="AG284" s="2"/>
    </row>
    <row r="285" spans="6:33" ht="15.75" customHeight="1">
      <c r="F285" s="2"/>
      <c r="L285" s="2"/>
      <c r="P285" s="2"/>
      <c r="Q285" s="2"/>
      <c r="R285" s="2"/>
      <c r="S285" s="2"/>
      <c r="T285" s="2"/>
      <c r="V285" s="2"/>
      <c r="X285" s="2"/>
      <c r="Z285" s="2"/>
      <c r="AB285" s="2"/>
      <c r="AE285" s="2"/>
      <c r="AF285" s="2"/>
      <c r="AG285" s="2"/>
    </row>
    <row r="286" spans="6:33" ht="15.75" customHeight="1">
      <c r="F286" s="2"/>
      <c r="L286" s="2"/>
      <c r="P286" s="2"/>
      <c r="Q286" s="2"/>
      <c r="R286" s="2"/>
      <c r="S286" s="2"/>
      <c r="T286" s="2"/>
      <c r="V286" s="2"/>
      <c r="X286" s="2"/>
      <c r="Z286" s="2"/>
      <c r="AB286" s="2"/>
      <c r="AE286" s="2"/>
      <c r="AF286" s="2"/>
      <c r="AG286" s="2"/>
    </row>
    <row r="287" spans="6:33" ht="15.75" customHeight="1">
      <c r="F287" s="2"/>
      <c r="L287" s="2"/>
      <c r="P287" s="2"/>
      <c r="Q287" s="2"/>
      <c r="R287" s="2"/>
      <c r="S287" s="2"/>
      <c r="T287" s="2"/>
      <c r="V287" s="2"/>
      <c r="X287" s="2"/>
      <c r="Z287" s="2"/>
      <c r="AB287" s="2"/>
      <c r="AE287" s="2"/>
      <c r="AF287" s="2"/>
      <c r="AG287" s="2"/>
    </row>
    <row r="288" spans="6:33" ht="15.75" customHeight="1">
      <c r="F288" s="2"/>
      <c r="L288" s="2"/>
      <c r="P288" s="2"/>
      <c r="Q288" s="2"/>
      <c r="R288" s="2"/>
      <c r="S288" s="2"/>
      <c r="T288" s="2"/>
      <c r="V288" s="2"/>
      <c r="X288" s="2"/>
      <c r="Z288" s="2"/>
      <c r="AB288" s="2"/>
      <c r="AE288" s="2"/>
      <c r="AF288" s="2"/>
      <c r="AG288" s="2"/>
    </row>
    <row r="289" spans="6:33" ht="15.75" customHeight="1">
      <c r="F289" s="2"/>
      <c r="L289" s="2"/>
      <c r="P289" s="2"/>
      <c r="Q289" s="2"/>
      <c r="R289" s="2"/>
      <c r="S289" s="2"/>
      <c r="T289" s="2"/>
      <c r="V289" s="2"/>
      <c r="X289" s="2"/>
      <c r="Z289" s="2"/>
      <c r="AB289" s="2"/>
      <c r="AE289" s="2"/>
      <c r="AF289" s="2"/>
      <c r="AG289" s="2"/>
    </row>
    <row r="290" spans="6:33" ht="15.75" customHeight="1">
      <c r="F290" s="2"/>
      <c r="L290" s="2"/>
      <c r="P290" s="2"/>
      <c r="Q290" s="2"/>
      <c r="R290" s="2"/>
      <c r="S290" s="2"/>
      <c r="T290" s="2"/>
      <c r="V290" s="2"/>
      <c r="X290" s="2"/>
      <c r="Z290" s="2"/>
      <c r="AB290" s="2"/>
      <c r="AE290" s="2"/>
      <c r="AF290" s="2"/>
      <c r="AG290" s="2"/>
    </row>
    <row r="291" spans="6:33" ht="15.75" customHeight="1">
      <c r="F291" s="2"/>
      <c r="L291" s="2"/>
      <c r="P291" s="2"/>
      <c r="Q291" s="2"/>
      <c r="R291" s="2"/>
      <c r="S291" s="2"/>
      <c r="T291" s="2"/>
      <c r="V291" s="2"/>
      <c r="X291" s="2"/>
      <c r="Z291" s="2"/>
      <c r="AB291" s="2"/>
      <c r="AE291" s="2"/>
      <c r="AF291" s="2"/>
      <c r="AG291" s="2"/>
    </row>
    <row r="292" spans="6:33" ht="15.75" customHeight="1">
      <c r="F292" s="2"/>
      <c r="L292" s="2"/>
      <c r="P292" s="2"/>
      <c r="Q292" s="2"/>
      <c r="R292" s="2"/>
      <c r="S292" s="2"/>
      <c r="T292" s="2"/>
      <c r="V292" s="2"/>
      <c r="X292" s="2"/>
      <c r="Z292" s="2"/>
      <c r="AB292" s="2"/>
      <c r="AE292" s="2"/>
      <c r="AF292" s="2"/>
      <c r="AG292" s="2"/>
    </row>
    <row r="293" spans="6:33" ht="15.75" customHeight="1">
      <c r="F293" s="2"/>
      <c r="L293" s="2"/>
      <c r="P293" s="2"/>
      <c r="Q293" s="2"/>
      <c r="R293" s="2"/>
      <c r="S293" s="2"/>
      <c r="T293" s="2"/>
      <c r="V293" s="2"/>
      <c r="X293" s="2"/>
      <c r="Z293" s="2"/>
      <c r="AB293" s="2"/>
      <c r="AE293" s="2"/>
      <c r="AF293" s="2"/>
      <c r="AG293" s="2"/>
    </row>
    <row r="294" spans="6:33" ht="15.75" customHeight="1">
      <c r="F294" s="2"/>
      <c r="L294" s="2"/>
      <c r="P294" s="2"/>
      <c r="Q294" s="2"/>
      <c r="R294" s="2"/>
      <c r="S294" s="2"/>
      <c r="T294" s="2"/>
      <c r="V294" s="2"/>
      <c r="X294" s="2"/>
      <c r="Z294" s="2"/>
      <c r="AB294" s="2"/>
      <c r="AE294" s="2"/>
      <c r="AF294" s="2"/>
      <c r="AG294" s="2"/>
    </row>
    <row r="295" spans="6:33" ht="15.75" customHeight="1">
      <c r="F295" s="2"/>
      <c r="L295" s="2"/>
      <c r="P295" s="2"/>
      <c r="Q295" s="2"/>
      <c r="R295" s="2"/>
      <c r="S295" s="2"/>
      <c r="T295" s="2"/>
      <c r="V295" s="2"/>
      <c r="X295" s="2"/>
      <c r="Z295" s="2"/>
      <c r="AB295" s="2"/>
      <c r="AE295" s="2"/>
      <c r="AF295" s="2"/>
      <c r="AG295" s="2"/>
    </row>
    <row r="296" spans="6:33" ht="15.75" customHeight="1">
      <c r="F296" s="2"/>
      <c r="L296" s="2"/>
      <c r="P296" s="2"/>
      <c r="Q296" s="2"/>
      <c r="R296" s="2"/>
      <c r="S296" s="2"/>
      <c r="T296" s="2"/>
      <c r="V296" s="2"/>
      <c r="X296" s="2"/>
      <c r="Z296" s="2"/>
      <c r="AB296" s="2"/>
      <c r="AE296" s="2"/>
      <c r="AF296" s="2"/>
      <c r="AG296" s="2"/>
    </row>
    <row r="297" spans="6:33" ht="15.75" customHeight="1">
      <c r="F297" s="2"/>
      <c r="L297" s="2"/>
      <c r="P297" s="2"/>
      <c r="Q297" s="2"/>
      <c r="R297" s="2"/>
      <c r="S297" s="2"/>
      <c r="T297" s="2"/>
      <c r="V297" s="2"/>
      <c r="X297" s="2"/>
      <c r="Z297" s="2"/>
      <c r="AB297" s="2"/>
      <c r="AE297" s="2"/>
      <c r="AF297" s="2"/>
      <c r="AG297" s="2"/>
    </row>
    <row r="298" spans="6:33" ht="15.75" customHeight="1">
      <c r="F298" s="2"/>
      <c r="L298" s="2"/>
      <c r="P298" s="2"/>
      <c r="Q298" s="2"/>
      <c r="R298" s="2"/>
      <c r="S298" s="2"/>
      <c r="T298" s="2"/>
      <c r="V298" s="2"/>
      <c r="X298" s="2"/>
      <c r="Z298" s="2"/>
      <c r="AB298" s="2"/>
      <c r="AE298" s="2"/>
      <c r="AF298" s="2"/>
      <c r="AG298" s="2"/>
    </row>
    <row r="299" spans="6:33" ht="15.75" customHeight="1">
      <c r="F299" s="2"/>
      <c r="L299" s="2"/>
      <c r="P299" s="2"/>
      <c r="Q299" s="2"/>
      <c r="R299" s="2"/>
      <c r="S299" s="2"/>
      <c r="T299" s="2"/>
      <c r="V299" s="2"/>
      <c r="X299" s="2"/>
      <c r="Z299" s="2"/>
      <c r="AB299" s="2"/>
      <c r="AE299" s="2"/>
      <c r="AF299" s="2"/>
      <c r="AG299" s="2"/>
    </row>
    <row r="300" spans="6:33" ht="15.75" customHeight="1">
      <c r="F300" s="2"/>
      <c r="L300" s="2"/>
      <c r="P300" s="2"/>
      <c r="Q300" s="2"/>
      <c r="R300" s="2"/>
      <c r="S300" s="2"/>
      <c r="T300" s="2"/>
      <c r="V300" s="2"/>
      <c r="X300" s="2"/>
      <c r="Z300" s="2"/>
      <c r="AB300" s="2"/>
      <c r="AE300" s="2"/>
      <c r="AF300" s="2"/>
      <c r="AG300" s="2"/>
    </row>
    <row r="301" spans="6:33" ht="15.75" customHeight="1">
      <c r="F301" s="2"/>
      <c r="L301" s="2"/>
      <c r="P301" s="2"/>
      <c r="Q301" s="2"/>
      <c r="R301" s="2"/>
      <c r="S301" s="2"/>
      <c r="T301" s="2"/>
      <c r="V301" s="2"/>
      <c r="X301" s="2"/>
      <c r="Z301" s="2"/>
      <c r="AB301" s="2"/>
      <c r="AE301" s="2"/>
      <c r="AF301" s="2"/>
      <c r="AG301" s="2"/>
    </row>
    <row r="302" spans="6:33" ht="15.75" customHeight="1">
      <c r="F302" s="2"/>
      <c r="L302" s="2"/>
      <c r="P302" s="2"/>
      <c r="Q302" s="2"/>
      <c r="R302" s="2"/>
      <c r="S302" s="2"/>
      <c r="T302" s="2"/>
      <c r="V302" s="2"/>
      <c r="X302" s="2"/>
      <c r="Z302" s="2"/>
      <c r="AB302" s="2"/>
      <c r="AE302" s="2"/>
      <c r="AF302" s="2"/>
      <c r="AG302" s="2"/>
    </row>
    <row r="303" spans="6:33" ht="15.75" customHeight="1">
      <c r="F303" s="2"/>
      <c r="L303" s="2"/>
      <c r="P303" s="2"/>
      <c r="Q303" s="2"/>
      <c r="R303" s="2"/>
      <c r="S303" s="2"/>
      <c r="T303" s="2"/>
      <c r="V303" s="2"/>
      <c r="X303" s="2"/>
      <c r="Z303" s="2"/>
      <c r="AB303" s="2"/>
      <c r="AE303" s="2"/>
      <c r="AF303" s="2"/>
      <c r="AG303" s="2"/>
    </row>
    <row r="304" spans="6:33" ht="15.75" customHeight="1">
      <c r="F304" s="2"/>
      <c r="L304" s="2"/>
      <c r="P304" s="2"/>
      <c r="Q304" s="2"/>
      <c r="R304" s="2"/>
      <c r="S304" s="2"/>
      <c r="T304" s="2"/>
      <c r="V304" s="2"/>
      <c r="X304" s="2"/>
      <c r="Z304" s="2"/>
      <c r="AB304" s="2"/>
      <c r="AE304" s="2"/>
      <c r="AF304" s="2"/>
      <c r="AG304" s="2"/>
    </row>
    <row r="305" spans="6:33" ht="15.75" customHeight="1">
      <c r="F305" s="2"/>
      <c r="L305" s="2"/>
      <c r="P305" s="2"/>
      <c r="Q305" s="2"/>
      <c r="R305" s="2"/>
      <c r="S305" s="2"/>
      <c r="T305" s="2"/>
      <c r="V305" s="2"/>
      <c r="X305" s="2"/>
      <c r="Z305" s="2"/>
      <c r="AB305" s="2"/>
      <c r="AE305" s="2"/>
      <c r="AF305" s="2"/>
      <c r="AG305" s="2"/>
    </row>
    <row r="306" spans="6:33" ht="15.75" customHeight="1">
      <c r="F306" s="2"/>
      <c r="L306" s="2"/>
      <c r="P306" s="2"/>
      <c r="Q306" s="2"/>
      <c r="R306" s="2"/>
      <c r="S306" s="2"/>
      <c r="T306" s="2"/>
      <c r="V306" s="2"/>
      <c r="X306" s="2"/>
      <c r="Z306" s="2"/>
      <c r="AB306" s="2"/>
      <c r="AE306" s="2"/>
      <c r="AF306" s="2"/>
      <c r="AG306" s="2"/>
    </row>
    <row r="307" spans="6:33" ht="15.75" customHeight="1">
      <c r="F307" s="2"/>
      <c r="L307" s="2"/>
      <c r="P307" s="2"/>
      <c r="Q307" s="2"/>
      <c r="R307" s="2"/>
      <c r="S307" s="2"/>
      <c r="T307" s="2"/>
      <c r="V307" s="2"/>
      <c r="X307" s="2"/>
      <c r="Z307" s="2"/>
      <c r="AB307" s="2"/>
      <c r="AE307" s="2"/>
      <c r="AF307" s="2"/>
      <c r="AG307" s="2"/>
    </row>
    <row r="308" spans="6:33" ht="15.75" customHeight="1">
      <c r="F308" s="2"/>
      <c r="L308" s="2"/>
      <c r="P308" s="2"/>
      <c r="Q308" s="2"/>
      <c r="R308" s="2"/>
      <c r="S308" s="2"/>
      <c r="T308" s="2"/>
      <c r="V308" s="2"/>
      <c r="X308" s="2"/>
      <c r="Z308" s="2"/>
      <c r="AB308" s="2"/>
      <c r="AE308" s="2"/>
      <c r="AF308" s="2"/>
      <c r="AG308" s="2"/>
    </row>
    <row r="309" spans="6:33" ht="15.75" customHeight="1">
      <c r="F309" s="2"/>
      <c r="L309" s="2"/>
      <c r="P309" s="2"/>
      <c r="Q309" s="2"/>
      <c r="R309" s="2"/>
      <c r="S309" s="2"/>
      <c r="T309" s="2"/>
      <c r="V309" s="2"/>
      <c r="X309" s="2"/>
      <c r="Z309" s="2"/>
      <c r="AB309" s="2"/>
      <c r="AE309" s="2"/>
      <c r="AF309" s="2"/>
      <c r="AG309" s="2"/>
    </row>
    <row r="310" spans="6:33" ht="15.75" customHeight="1">
      <c r="F310" s="2"/>
      <c r="L310" s="2"/>
      <c r="P310" s="2"/>
      <c r="Q310" s="2"/>
      <c r="R310" s="2"/>
      <c r="S310" s="2"/>
      <c r="T310" s="2"/>
      <c r="V310" s="2"/>
      <c r="X310" s="2"/>
      <c r="Z310" s="2"/>
      <c r="AB310" s="2"/>
      <c r="AE310" s="2"/>
      <c r="AF310" s="2"/>
      <c r="AG310" s="2"/>
    </row>
    <row r="311" spans="6:33" ht="15.75" customHeight="1">
      <c r="F311" s="2"/>
      <c r="L311" s="2"/>
      <c r="P311" s="2"/>
      <c r="Q311" s="2"/>
      <c r="R311" s="2"/>
      <c r="S311" s="2"/>
      <c r="T311" s="2"/>
      <c r="V311" s="2"/>
      <c r="X311" s="2"/>
      <c r="Z311" s="2"/>
      <c r="AB311" s="2"/>
      <c r="AE311" s="2"/>
      <c r="AF311" s="2"/>
      <c r="AG311" s="2"/>
    </row>
    <row r="312" spans="6:33" ht="15.75" customHeight="1">
      <c r="F312" s="2"/>
      <c r="L312" s="2"/>
      <c r="P312" s="2"/>
      <c r="Q312" s="2"/>
      <c r="R312" s="2"/>
      <c r="S312" s="2"/>
      <c r="T312" s="2"/>
      <c r="V312" s="2"/>
      <c r="X312" s="2"/>
      <c r="Z312" s="2"/>
      <c r="AB312" s="2"/>
      <c r="AE312" s="2"/>
      <c r="AF312" s="2"/>
      <c r="AG312" s="2"/>
    </row>
    <row r="313" spans="6:33" ht="15.75" customHeight="1">
      <c r="F313" s="2"/>
      <c r="L313" s="2"/>
      <c r="P313" s="2"/>
      <c r="Q313" s="2"/>
      <c r="R313" s="2"/>
      <c r="S313" s="2"/>
      <c r="T313" s="2"/>
      <c r="V313" s="2"/>
      <c r="X313" s="2"/>
      <c r="Z313" s="2"/>
      <c r="AB313" s="2"/>
      <c r="AE313" s="2"/>
      <c r="AF313" s="2"/>
      <c r="AG313" s="2"/>
    </row>
    <row r="314" spans="6:33" ht="15.75" customHeight="1">
      <c r="F314" s="2"/>
      <c r="L314" s="2"/>
      <c r="P314" s="2"/>
      <c r="Q314" s="2"/>
      <c r="R314" s="2"/>
      <c r="S314" s="2"/>
      <c r="T314" s="2"/>
      <c r="V314" s="2"/>
      <c r="X314" s="2"/>
      <c r="Z314" s="2"/>
      <c r="AB314" s="2"/>
      <c r="AE314" s="2"/>
      <c r="AF314" s="2"/>
      <c r="AG314" s="2"/>
    </row>
    <row r="315" spans="6:33" ht="15.75" customHeight="1">
      <c r="F315" s="2"/>
      <c r="L315" s="2"/>
      <c r="P315" s="2"/>
      <c r="Q315" s="2"/>
      <c r="R315" s="2"/>
      <c r="S315" s="2"/>
      <c r="T315" s="2"/>
      <c r="V315" s="2"/>
      <c r="X315" s="2"/>
      <c r="Z315" s="2"/>
      <c r="AB315" s="2"/>
      <c r="AE315" s="2"/>
      <c r="AF315" s="2"/>
      <c r="AG315" s="2"/>
    </row>
    <row r="316" spans="6:33" ht="15.75" customHeight="1">
      <c r="F316" s="2"/>
      <c r="L316" s="2"/>
      <c r="P316" s="2"/>
      <c r="Q316" s="2"/>
      <c r="R316" s="2"/>
      <c r="S316" s="2"/>
      <c r="T316" s="2"/>
      <c r="V316" s="2"/>
      <c r="X316" s="2"/>
      <c r="Z316" s="2"/>
      <c r="AB316" s="2"/>
      <c r="AE316" s="2"/>
      <c r="AF316" s="2"/>
      <c r="AG316" s="2"/>
    </row>
    <row r="317" spans="6:33" ht="15.75" customHeight="1">
      <c r="F317" s="2"/>
      <c r="L317" s="2"/>
      <c r="P317" s="2"/>
      <c r="Q317" s="2"/>
      <c r="R317" s="2"/>
      <c r="S317" s="2"/>
      <c r="T317" s="2"/>
      <c r="V317" s="2"/>
      <c r="X317" s="2"/>
      <c r="Z317" s="2"/>
      <c r="AB317" s="2"/>
      <c r="AE317" s="2"/>
      <c r="AF317" s="2"/>
      <c r="AG317" s="2"/>
    </row>
    <row r="318" spans="6:33" ht="15.75" customHeight="1">
      <c r="F318" s="2"/>
      <c r="L318" s="2"/>
      <c r="P318" s="2"/>
      <c r="Q318" s="2"/>
      <c r="R318" s="2"/>
      <c r="S318" s="2"/>
      <c r="T318" s="2"/>
      <c r="V318" s="2"/>
      <c r="X318" s="2"/>
      <c r="Z318" s="2"/>
      <c r="AB318" s="2"/>
      <c r="AE318" s="2"/>
      <c r="AF318" s="2"/>
      <c r="AG318" s="2"/>
    </row>
    <row r="319" spans="6:33" ht="15.75" customHeight="1">
      <c r="F319" s="2"/>
      <c r="L319" s="2"/>
      <c r="P319" s="2"/>
      <c r="Q319" s="2"/>
      <c r="R319" s="2"/>
      <c r="S319" s="2"/>
      <c r="T319" s="2"/>
      <c r="V319" s="2"/>
      <c r="X319" s="2"/>
      <c r="Z319" s="2"/>
      <c r="AB319" s="2"/>
      <c r="AE319" s="2"/>
      <c r="AF319" s="2"/>
      <c r="AG319" s="2"/>
    </row>
    <row r="320" spans="6:33"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6">
    <mergeCell ref="N15:N16"/>
    <mergeCell ref="O15:O16"/>
    <mergeCell ref="G15:G16"/>
    <mergeCell ref="H15:H16"/>
    <mergeCell ref="I15:I16"/>
    <mergeCell ref="J15:J16"/>
    <mergeCell ref="K15:K16"/>
    <mergeCell ref="L15:L16"/>
    <mergeCell ref="M15:M16"/>
    <mergeCell ref="K17:K20"/>
    <mergeCell ref="L17:L20"/>
    <mergeCell ref="A17:A20"/>
    <mergeCell ref="B17:B20"/>
    <mergeCell ref="E17:E20"/>
    <mergeCell ref="F17:F20"/>
    <mergeCell ref="H17:H20"/>
    <mergeCell ref="I17:I20"/>
    <mergeCell ref="J17:J20"/>
    <mergeCell ref="K22:K25"/>
    <mergeCell ref="L22:L25"/>
    <mergeCell ref="A22:A25"/>
    <mergeCell ref="B22:B25"/>
    <mergeCell ref="E22:E25"/>
    <mergeCell ref="F22:F25"/>
    <mergeCell ref="H22:H25"/>
    <mergeCell ref="I22:I25"/>
    <mergeCell ref="J22:J25"/>
    <mergeCell ref="W15:W16"/>
    <mergeCell ref="X15:X16"/>
    <mergeCell ref="P15:P16"/>
    <mergeCell ref="Q15:Q16"/>
    <mergeCell ref="R15:R16"/>
    <mergeCell ref="S15:S16"/>
    <mergeCell ref="T15:T16"/>
    <mergeCell ref="U15:U16"/>
    <mergeCell ref="V15:V16"/>
    <mergeCell ref="AA14:AB14"/>
    <mergeCell ref="AC14:AG14"/>
    <mergeCell ref="Y15:Y16"/>
    <mergeCell ref="Z15:Z16"/>
    <mergeCell ref="AA15:AA16"/>
    <mergeCell ref="AB15:AB16"/>
    <mergeCell ref="AC15:AC16"/>
    <mergeCell ref="AI22:AI25"/>
    <mergeCell ref="AJ22:AJ25"/>
    <mergeCell ref="AF15:AF16"/>
    <mergeCell ref="AG15:AG16"/>
    <mergeCell ref="AH17:AH20"/>
    <mergeCell ref="AI17:AI20"/>
    <mergeCell ref="AJ17:AJ20"/>
    <mergeCell ref="AK17:AK20"/>
    <mergeCell ref="AH22:AH25"/>
    <mergeCell ref="AK22:AK25"/>
    <mergeCell ref="A1:C4"/>
    <mergeCell ref="D1:AL4"/>
    <mergeCell ref="E9:AO9"/>
    <mergeCell ref="M11:AK11"/>
    <mergeCell ref="AL11:AO11"/>
    <mergeCell ref="AH12:AK14"/>
    <mergeCell ref="AL12:AM14"/>
    <mergeCell ref="E6:AO6"/>
    <mergeCell ref="E7:AO7"/>
    <mergeCell ref="E8:AO8"/>
    <mergeCell ref="C11:D14"/>
    <mergeCell ref="E11:H14"/>
    <mergeCell ref="I11:L14"/>
    <mergeCell ref="AM1:AO1"/>
    <mergeCell ref="AM2:AO2"/>
    <mergeCell ref="AM3:AO3"/>
    <mergeCell ref="AM4:AO4"/>
    <mergeCell ref="A5:AO5"/>
    <mergeCell ref="AN12:AO14"/>
    <mergeCell ref="A11:B14"/>
    <mergeCell ref="A15:A16"/>
    <mergeCell ref="B15:B16"/>
    <mergeCell ref="C15:C16"/>
    <mergeCell ref="D15:D16"/>
    <mergeCell ref="E15:E16"/>
    <mergeCell ref="F15:F16"/>
    <mergeCell ref="M12:N14"/>
    <mergeCell ref="O12:AG13"/>
    <mergeCell ref="O14:P14"/>
    <mergeCell ref="S14:T14"/>
    <mergeCell ref="U14:V14"/>
    <mergeCell ref="W14:X14"/>
    <mergeCell ref="Y14:Z14"/>
    <mergeCell ref="AM15:AM16"/>
    <mergeCell ref="AN15:AN16"/>
    <mergeCell ref="AO15:AO16"/>
    <mergeCell ref="AD15:AD16"/>
    <mergeCell ref="AE15:AE16"/>
    <mergeCell ref="AH15:AH16"/>
    <mergeCell ref="AI15:AI16"/>
    <mergeCell ref="AJ15:AJ16"/>
    <mergeCell ref="AK15:AK16"/>
    <mergeCell ref="AL15:AL16"/>
  </mergeCells>
  <conditionalFormatting sqref="I17 AI17 I22 AI22">
    <cfRule type="cellIs" dxfId="60" priority="1" operator="equal">
      <formula>"1 - Rara vez"</formula>
    </cfRule>
  </conditionalFormatting>
  <conditionalFormatting sqref="I17 AI17 I22 AI22">
    <cfRule type="cellIs" dxfId="59" priority="2" operator="equal">
      <formula>"2 - Improbable"</formula>
    </cfRule>
  </conditionalFormatting>
  <conditionalFormatting sqref="I17 AI17 I22 AI22">
    <cfRule type="cellIs" dxfId="58" priority="3" operator="equal">
      <formula>"3 - Posible"</formula>
    </cfRule>
  </conditionalFormatting>
  <conditionalFormatting sqref="I17 AI17 I22 AI22">
    <cfRule type="cellIs" dxfId="57" priority="4" operator="equal">
      <formula>"4 - Probable"</formula>
    </cfRule>
  </conditionalFormatting>
  <conditionalFormatting sqref="J17 AI17:AJ17 J22 AI22:AJ22">
    <cfRule type="cellIs" dxfId="56" priority="5" operator="equal">
      <formula>"1 - Insignificante"</formula>
    </cfRule>
  </conditionalFormatting>
  <conditionalFormatting sqref="J17 AI17:AJ17 J22 AI22:AJ22">
    <cfRule type="cellIs" dxfId="55" priority="6" operator="equal">
      <formula>"2 - Menor"</formula>
    </cfRule>
  </conditionalFormatting>
  <conditionalFormatting sqref="J17 AI17:AJ17 J22 AI22:AJ22">
    <cfRule type="cellIs" dxfId="54" priority="7" operator="equal">
      <formula>"3 - Moderado"</formula>
    </cfRule>
  </conditionalFormatting>
  <conditionalFormatting sqref="J17 AI17:AJ17 J22 AI22:AJ22">
    <cfRule type="cellIs" dxfId="53" priority="8" operator="equal">
      <formula>"4 - Mayor"</formula>
    </cfRule>
  </conditionalFormatting>
  <conditionalFormatting sqref="K17 AJ17:AK17 K22 AJ22:AK22">
    <cfRule type="cellIs" dxfId="52" priority="9" operator="equal">
      <formula>"Zona de Riesgo Baja"</formula>
    </cfRule>
  </conditionalFormatting>
  <conditionalFormatting sqref="K17 AJ17:AK17 K22 AJ22:AK22">
    <cfRule type="cellIs" dxfId="51" priority="10" operator="equal">
      <formula>"Zona de Riesgo Moderada"</formula>
    </cfRule>
  </conditionalFormatting>
  <conditionalFormatting sqref="K17:K20 AK17:AK20 K22:K25 AK22:AK25">
    <cfRule type="containsText" dxfId="50" priority="11" operator="containsText" text="Zona de Riesgo Extrema">
      <formula>NOT(ISERROR(SEARCH(("Zona de Riesgo Extrema"),(K17))))</formula>
    </cfRule>
  </conditionalFormatting>
  <conditionalFormatting sqref="K17:K20 AK17:AK20 K22:K25 AK22:AK25">
    <cfRule type="containsText" dxfId="49" priority="12" operator="containsText" text="Zona de Riesgo Alta">
      <formula>NOT(ISERROR(SEARCH(("Zona de Riesgo Alta"),(K17))))</formula>
    </cfRule>
  </conditionalFormatting>
  <conditionalFormatting sqref="AI17 AI22">
    <cfRule type="cellIs" dxfId="48" priority="13" operator="equal">
      <formula>"1 - Rara vez"</formula>
    </cfRule>
  </conditionalFormatting>
  <conditionalFormatting sqref="AI17 AI22">
    <cfRule type="cellIs" dxfId="47" priority="14" operator="equal">
      <formula>"2 - Improbable"</formula>
    </cfRule>
  </conditionalFormatting>
  <conditionalFormatting sqref="AI17 AI22">
    <cfRule type="cellIs" dxfId="46" priority="15" operator="equal">
      <formula>"3 - Posible"</formula>
    </cfRule>
  </conditionalFormatting>
  <conditionalFormatting sqref="AI17 AI22">
    <cfRule type="cellIs" dxfId="45" priority="16" operator="equal">
      <formula>"4 - Probable"</formula>
    </cfRule>
  </conditionalFormatting>
  <conditionalFormatting sqref="AJ17 AJ22">
    <cfRule type="cellIs" dxfId="44" priority="17" operator="equal">
      <formula>"1 - Insignificante"</formula>
    </cfRule>
  </conditionalFormatting>
  <conditionalFormatting sqref="AJ17 AJ22">
    <cfRule type="cellIs" dxfId="43" priority="18" operator="equal">
      <formula>"2 - Menor"</formula>
    </cfRule>
  </conditionalFormatting>
  <conditionalFormatting sqref="AJ17 AJ22">
    <cfRule type="cellIs" dxfId="42" priority="19" operator="equal">
      <formula>"3 - Moderado"</formula>
    </cfRule>
  </conditionalFormatting>
  <conditionalFormatting sqref="AJ17 AJ22">
    <cfRule type="cellIs" dxfId="41" priority="20" operator="equal">
      <formula>"4 - Mayor"</formula>
    </cfRule>
  </conditionalFormatting>
  <conditionalFormatting sqref="AK17 AK22">
    <cfRule type="cellIs" dxfId="40" priority="21" operator="equal">
      <formula>"Zona de Riesgo Baja"</formula>
    </cfRule>
  </conditionalFormatting>
  <conditionalFormatting sqref="AK17 AK22">
    <cfRule type="cellIs" dxfId="39" priority="22" operator="equal">
      <formula>"Zona de Riesgo Moderada"</formula>
    </cfRule>
  </conditionalFormatting>
  <conditionalFormatting sqref="I17:I20 AI17:AI20 I22:I25 AI22:AI25">
    <cfRule type="containsText" dxfId="38" priority="23" operator="containsText" text="5 - Casi seguro">
      <formula>NOT(ISERROR(SEARCH(("5 - Casi seguro"),(I17))))</formula>
    </cfRule>
  </conditionalFormatting>
  <conditionalFormatting sqref="J17:J20 AJ17:AJ20 J22:J25 AJ22:AJ25">
    <cfRule type="containsText" dxfId="37" priority="24" operator="containsText" text="5 - Catastrófico">
      <formula>NOT(ISERROR(SEARCH(("5 - Catastrófico"),(J17))))</formula>
    </cfRule>
  </conditionalFormatting>
  <dataValidations count="16">
    <dataValidation type="list" allowBlank="1" showInputMessage="1" showErrorMessage="1" prompt=" - " sqref="AE17:AE20 AE22:AE25">
      <formula1>$I$108:$I$110</formula1>
    </dataValidation>
    <dataValidation type="list" allowBlank="1" showInputMessage="1" showErrorMessage="1" prompt=" - " sqref="AG19:AG20 AG24:AG25">
      <formula1>$N$119:$N$120</formula1>
    </dataValidation>
    <dataValidation type="list" allowBlank="1" showInputMessage="1" showErrorMessage="1" prompt=" - " sqref="R17:R20 R22:R25">
      <formula1>$N$107:$N$108</formula1>
    </dataValidation>
    <dataValidation type="list" allowBlank="1" showInputMessage="1" showErrorMessage="1" prompt=" - " sqref="J17 AJ17 J22 AJ22">
      <formula1>$G$98:$G$102</formula1>
    </dataValidation>
    <dataValidation type="list" allowBlank="1" showInputMessage="1" showErrorMessage="1" prompt=" - " sqref="K17 AK17 K22 AK22">
      <formula1>$I$91:$I$94</formula1>
    </dataValidation>
    <dataValidation type="list" allowBlank="1" showInputMessage="1" showErrorMessage="1" prompt=" - " sqref="L17 L22">
      <formula1>$E$111:$E$113</formula1>
    </dataValidation>
    <dataValidation type="list" allowBlank="1" showInputMessage="1" showErrorMessage="1" prompt=" - " sqref="AB17:AB20 AB22:AB25">
      <formula1>$I$103:$I$105</formula1>
    </dataValidation>
    <dataValidation type="list" allowBlank="1" showInputMessage="1" showErrorMessage="1" prompt=" - " sqref="C17:C20 C22:C25">
      <formula1>$E$91:$E$108</formula1>
    </dataValidation>
    <dataValidation type="list" allowBlank="1" showInputMessage="1" showErrorMessage="1" prompt=" - " sqref="AH17 AD17:AD20 AF17:AF20 AH22 AD22:AD25 AF22:AF25">
      <formula1>$G$111:$G$113</formula1>
    </dataValidation>
    <dataValidation type="list" allowBlank="1" showInputMessage="1" showErrorMessage="1" prompt=" - " sqref="A17 A22">
      <formula1>$C$91:$C$104</formula1>
    </dataValidation>
    <dataValidation type="list" allowBlank="1" showInputMessage="1" showErrorMessage="1" prompt=" - " sqref="H17 H22">
      <formula1>$C$107:$C$118</formula1>
    </dataValidation>
    <dataValidation type="list" allowBlank="1" showInputMessage="1" showErrorMessage="1" prompt=" - " sqref="P17:P20 P22:P25">
      <formula1>$J$101:$J$102</formula1>
    </dataValidation>
    <dataValidation type="list" allowBlank="1" showInputMessage="1" showErrorMessage="1" prompt=" - " sqref="I17 AI17 I22 AI22">
      <formula1>$G$91:$G$95</formula1>
    </dataValidation>
    <dataValidation type="list" allowBlank="1" showInputMessage="1" showErrorMessage="1" prompt=" - " sqref="T17:T20 V17:V20 X17:X20 Z17:Z20 T22:T25 V22:V25 X22:X25 Z22:Z25">
      <formula1>$I$101:$I$102</formula1>
    </dataValidation>
    <dataValidation type="list" allowBlank="1" showInputMessage="1" showErrorMessage="1" prompt=" - " sqref="AG17:AG18 AG22:AG23">
      <formula1>$I$113:$I$114</formula1>
    </dataValidation>
    <dataValidation type="list" allowBlank="1" showInputMessage="1" showErrorMessage="1" prompt=" - " sqref="N17:N20 N22:N25">
      <formula1>$I$97:$I$98</formula1>
    </dataValidation>
  </dataValidations>
  <pageMargins left="0.7" right="0.7" top="0.75" bottom="0.75" header="0" footer="0"/>
  <pageSetup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BI1000"/>
  <sheetViews>
    <sheetView topLeftCell="AE17" zoomScale="55" zoomScaleNormal="55" workbookViewId="0">
      <selection activeCell="AM19" sqref="AM19"/>
    </sheetView>
  </sheetViews>
  <sheetFormatPr baseColWidth="10" defaultColWidth="14.42578125" defaultRowHeight="15" customHeight="1"/>
  <cols>
    <col min="1" max="1" width="13.28515625" customWidth="1"/>
    <col min="2" max="2" width="6.85546875" customWidth="1"/>
    <col min="3" max="3" width="24" customWidth="1"/>
    <col min="4" max="4" width="41.5703125" customWidth="1"/>
    <col min="5" max="5" width="17.5703125" customWidth="1"/>
    <col min="6" max="6" width="21.85546875" customWidth="1"/>
    <col min="7" max="7" width="32.85546875" customWidth="1"/>
    <col min="8" max="8" width="15.42578125" customWidth="1"/>
    <col min="9" max="9" width="18.140625" customWidth="1"/>
    <col min="10" max="10" width="15.5703125" customWidth="1"/>
    <col min="11" max="12" width="18.7109375" customWidth="1"/>
    <col min="13" max="13" width="38.7109375" customWidth="1"/>
    <col min="14" max="14" width="13.140625" customWidth="1"/>
    <col min="15" max="15" width="30.7109375" customWidth="1"/>
    <col min="16" max="16" width="7.140625" customWidth="1"/>
    <col min="17" max="17" width="30.7109375" hidden="1" customWidth="1"/>
    <col min="18" max="18" width="7.140625" hidden="1" customWidth="1"/>
    <col min="19" max="19" width="40.5703125" customWidth="1"/>
    <col min="20" max="20" width="7.140625" customWidth="1"/>
    <col min="21" max="21" width="46.42578125" customWidth="1"/>
    <col min="22" max="22" width="7.140625" customWidth="1"/>
    <col min="23" max="23" width="33.140625" customWidth="1"/>
    <col min="24" max="24" width="7.140625" customWidth="1"/>
    <col min="25" max="25" width="32.85546875" customWidth="1"/>
    <col min="26" max="26" width="7.140625" customWidth="1"/>
    <col min="27" max="27" width="30.7109375" customWidth="1"/>
    <col min="28" max="28" width="7.140625" customWidth="1"/>
    <col min="29" max="29" width="18.85546875" customWidth="1"/>
    <col min="30" max="30" width="16.140625" customWidth="1"/>
    <col min="31" max="31" width="25.7109375" customWidth="1"/>
    <col min="32" max="33" width="17.5703125" customWidth="1"/>
    <col min="34" max="34" width="17.42578125" customWidth="1"/>
    <col min="35" max="35" width="16.85546875" customWidth="1"/>
    <col min="36" max="36" width="19.5703125" customWidth="1"/>
    <col min="37" max="37" width="19.85546875" customWidth="1"/>
    <col min="38" max="38" width="11.7109375" customWidth="1"/>
    <col min="39" max="39" width="97.140625" customWidth="1"/>
    <col min="40" max="40" width="11.7109375" hidden="1" customWidth="1"/>
    <col min="41" max="41" width="42.7109375" customWidth="1"/>
    <col min="42" max="61" width="6.85546875" customWidth="1"/>
  </cols>
  <sheetData>
    <row r="1" spans="1:61" ht="30" customHeight="1">
      <c r="A1" s="586"/>
      <c r="B1" s="538"/>
      <c r="C1" s="539"/>
      <c r="D1" s="545" t="s">
        <v>61</v>
      </c>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9"/>
      <c r="AM1" s="546" t="s">
        <v>62</v>
      </c>
      <c r="AN1" s="456"/>
      <c r="AO1" s="465"/>
      <c r="AP1" s="66"/>
      <c r="AQ1" s="66"/>
      <c r="AR1" s="66"/>
      <c r="AS1" s="66"/>
      <c r="AT1" s="66"/>
      <c r="AU1" s="66"/>
      <c r="AV1" s="66"/>
      <c r="AW1" s="66"/>
      <c r="AX1" s="66"/>
      <c r="AY1" s="66"/>
      <c r="AZ1" s="66"/>
      <c r="BA1" s="66"/>
      <c r="BB1" s="66"/>
      <c r="BC1" s="66"/>
      <c r="BD1" s="66"/>
      <c r="BE1" s="162"/>
      <c r="BF1" s="162"/>
      <c r="BG1" s="162"/>
      <c r="BH1" s="163"/>
      <c r="BI1" s="163"/>
    </row>
    <row r="2" spans="1:61" ht="30" customHeight="1">
      <c r="A2" s="540"/>
      <c r="B2" s="461"/>
      <c r="C2" s="541"/>
      <c r="D2" s="540"/>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541"/>
      <c r="AM2" s="547" t="s">
        <v>63</v>
      </c>
      <c r="AN2" s="456"/>
      <c r="AO2" s="465"/>
      <c r="AP2" s="66"/>
      <c r="AQ2" s="66"/>
      <c r="AR2" s="66"/>
      <c r="AS2" s="66"/>
      <c r="AT2" s="66"/>
      <c r="AU2" s="66"/>
      <c r="AV2" s="66"/>
      <c r="AW2" s="66"/>
      <c r="AX2" s="66"/>
      <c r="AY2" s="66"/>
      <c r="AZ2" s="66"/>
      <c r="BA2" s="66"/>
      <c r="BB2" s="66"/>
      <c r="BC2" s="66"/>
      <c r="BD2" s="66"/>
      <c r="BE2" s="162"/>
      <c r="BF2" s="162"/>
      <c r="BG2" s="162"/>
      <c r="BH2" s="163"/>
      <c r="BI2" s="163"/>
    </row>
    <row r="3" spans="1:61" ht="30" customHeight="1">
      <c r="A3" s="540"/>
      <c r="B3" s="461"/>
      <c r="C3" s="541"/>
      <c r="D3" s="540"/>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541"/>
      <c r="AM3" s="547" t="s">
        <v>64</v>
      </c>
      <c r="AN3" s="456"/>
      <c r="AO3" s="465"/>
      <c r="AP3" s="66"/>
      <c r="AQ3" s="66"/>
      <c r="AR3" s="66"/>
      <c r="AS3" s="66"/>
      <c r="AT3" s="66"/>
      <c r="AU3" s="66"/>
      <c r="AV3" s="66"/>
      <c r="AW3" s="66"/>
      <c r="AX3" s="66"/>
      <c r="AY3" s="66"/>
      <c r="AZ3" s="66"/>
      <c r="BA3" s="66"/>
      <c r="BB3" s="66"/>
      <c r="BC3" s="66"/>
      <c r="BD3" s="66"/>
      <c r="BE3" s="162"/>
      <c r="BF3" s="162"/>
      <c r="BG3" s="162"/>
      <c r="BH3" s="163"/>
      <c r="BI3" s="163"/>
    </row>
    <row r="4" spans="1:61" ht="30" customHeight="1">
      <c r="A4" s="542"/>
      <c r="B4" s="543"/>
      <c r="C4" s="544"/>
      <c r="D4" s="542"/>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4"/>
      <c r="AM4" s="547" t="s">
        <v>65</v>
      </c>
      <c r="AN4" s="456"/>
      <c r="AO4" s="465"/>
      <c r="AP4" s="66"/>
      <c r="AQ4" s="66"/>
      <c r="AR4" s="66"/>
      <c r="AS4" s="66"/>
      <c r="AT4" s="66"/>
      <c r="AU4" s="66"/>
      <c r="AV4" s="66"/>
      <c r="AW4" s="66"/>
      <c r="AX4" s="66"/>
      <c r="AY4" s="66"/>
      <c r="AZ4" s="66"/>
      <c r="BA4" s="66"/>
      <c r="BB4" s="66"/>
      <c r="BC4" s="66"/>
      <c r="BD4" s="66"/>
      <c r="BE4" s="162"/>
      <c r="BF4" s="162"/>
      <c r="BG4" s="162"/>
      <c r="BH4" s="163"/>
      <c r="BI4" s="163"/>
    </row>
    <row r="5" spans="1:61" ht="8.25" customHeight="1">
      <c r="A5" s="548"/>
      <c r="B5" s="549"/>
      <c r="C5" s="549"/>
      <c r="D5" s="549"/>
      <c r="E5" s="549"/>
      <c r="F5" s="549"/>
      <c r="G5" s="549"/>
      <c r="H5" s="549"/>
      <c r="I5" s="549"/>
      <c r="J5" s="549"/>
      <c r="K5" s="549"/>
      <c r="L5" s="549"/>
      <c r="M5" s="549"/>
      <c r="N5" s="549"/>
      <c r="O5" s="549"/>
      <c r="P5" s="549"/>
      <c r="Q5" s="549"/>
      <c r="R5" s="549"/>
      <c r="S5" s="549"/>
      <c r="T5" s="549"/>
      <c r="U5" s="549"/>
      <c r="V5" s="549"/>
      <c r="W5" s="549"/>
      <c r="X5" s="549"/>
      <c r="Y5" s="549"/>
      <c r="Z5" s="549"/>
      <c r="AA5" s="549"/>
      <c r="AB5" s="549"/>
      <c r="AC5" s="549"/>
      <c r="AD5" s="549"/>
      <c r="AE5" s="549"/>
      <c r="AF5" s="549"/>
      <c r="AG5" s="549"/>
      <c r="AH5" s="549"/>
      <c r="AI5" s="549"/>
      <c r="AJ5" s="549"/>
      <c r="AK5" s="549"/>
      <c r="AL5" s="549"/>
      <c r="AM5" s="549"/>
      <c r="AN5" s="549"/>
      <c r="AO5" s="550"/>
      <c r="AP5" s="66"/>
      <c r="AQ5" s="66"/>
      <c r="AR5" s="66"/>
      <c r="AS5" s="66"/>
      <c r="AT5" s="66"/>
      <c r="AU5" s="66"/>
      <c r="AV5" s="66"/>
      <c r="AW5" s="66"/>
      <c r="AX5" s="66"/>
      <c r="AY5" s="66"/>
      <c r="AZ5" s="66"/>
      <c r="BA5" s="66"/>
      <c r="BB5" s="66"/>
      <c r="BC5" s="66"/>
      <c r="BD5" s="66"/>
      <c r="BE5" s="162"/>
      <c r="BF5" s="162"/>
      <c r="BG5" s="162"/>
      <c r="BH5" s="162"/>
      <c r="BI5" s="162"/>
    </row>
    <row r="6" spans="1:61" ht="30" customHeight="1">
      <c r="A6" s="68" t="s">
        <v>66</v>
      </c>
      <c r="B6" s="68"/>
      <c r="C6" s="68"/>
      <c r="D6" s="68"/>
      <c r="E6" s="564"/>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65"/>
      <c r="AP6" s="66"/>
      <c r="AQ6" s="66"/>
      <c r="AR6" s="66"/>
      <c r="AS6" s="66"/>
      <c r="AT6" s="66"/>
      <c r="AU6" s="66"/>
      <c r="AV6" s="66"/>
      <c r="AW6" s="66"/>
      <c r="AX6" s="66"/>
      <c r="AY6" s="66"/>
      <c r="AZ6" s="66"/>
      <c r="BA6" s="66"/>
      <c r="BB6" s="66"/>
      <c r="BC6" s="66"/>
      <c r="BD6" s="66"/>
      <c r="BE6" s="162"/>
      <c r="BF6" s="162"/>
      <c r="BG6" s="162"/>
      <c r="BH6" s="162"/>
      <c r="BI6" s="162"/>
    </row>
    <row r="7" spans="1:61" ht="30" customHeight="1">
      <c r="A7" s="69" t="s">
        <v>67</v>
      </c>
      <c r="B7" s="70"/>
      <c r="C7" s="70"/>
      <c r="D7" s="71"/>
      <c r="E7" s="730" t="s">
        <v>1656</v>
      </c>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65"/>
      <c r="AP7" s="66"/>
      <c r="AQ7" s="66"/>
      <c r="AR7" s="66"/>
      <c r="AS7" s="66"/>
      <c r="AT7" s="66"/>
      <c r="AU7" s="66"/>
      <c r="AV7" s="66"/>
      <c r="AW7" s="66"/>
      <c r="AX7" s="66"/>
      <c r="AY7" s="66"/>
      <c r="AZ7" s="66"/>
      <c r="BA7" s="66"/>
      <c r="BB7" s="66"/>
      <c r="BC7" s="66"/>
      <c r="BD7" s="66"/>
      <c r="BE7" s="162"/>
      <c r="BF7" s="162"/>
      <c r="BG7" s="162"/>
      <c r="BH7" s="162"/>
      <c r="BI7" s="162"/>
    </row>
    <row r="8" spans="1:61" ht="30" customHeight="1">
      <c r="A8" s="69" t="s">
        <v>69</v>
      </c>
      <c r="B8" s="70"/>
      <c r="C8" s="70"/>
      <c r="D8" s="71"/>
      <c r="E8" s="731" t="s">
        <v>1657</v>
      </c>
      <c r="F8" s="456"/>
      <c r="G8" s="456"/>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56"/>
      <c r="AN8" s="456"/>
      <c r="AO8" s="465"/>
      <c r="AP8" s="66"/>
      <c r="AQ8" s="66"/>
      <c r="AR8" s="66"/>
      <c r="AS8" s="66"/>
      <c r="AT8" s="66"/>
      <c r="AU8" s="66"/>
      <c r="AV8" s="66"/>
      <c r="AW8" s="66"/>
      <c r="AX8" s="66"/>
      <c r="AY8" s="66"/>
      <c r="AZ8" s="66"/>
      <c r="BA8" s="66"/>
      <c r="BB8" s="66"/>
      <c r="BC8" s="66"/>
      <c r="BD8" s="66"/>
      <c r="BE8" s="162"/>
      <c r="BF8" s="162"/>
      <c r="BG8" s="162"/>
      <c r="BH8" s="162"/>
      <c r="BI8" s="162"/>
    </row>
    <row r="9" spans="1:61" ht="30" customHeight="1">
      <c r="A9" s="69" t="s">
        <v>71</v>
      </c>
      <c r="B9" s="70"/>
      <c r="C9" s="70"/>
      <c r="D9" s="71"/>
      <c r="E9" s="595" t="s">
        <v>1658</v>
      </c>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65"/>
      <c r="AP9" s="66"/>
      <c r="AQ9" s="66"/>
      <c r="AR9" s="66"/>
      <c r="AS9" s="66"/>
      <c r="AT9" s="66"/>
      <c r="AU9" s="66"/>
      <c r="AV9" s="66"/>
      <c r="AW9" s="66"/>
      <c r="AX9" s="66"/>
      <c r="AY9" s="66"/>
      <c r="AZ9" s="66"/>
      <c r="BA9" s="66"/>
      <c r="BB9" s="66"/>
      <c r="BC9" s="66"/>
      <c r="BD9" s="66"/>
      <c r="BE9" s="162"/>
      <c r="BF9" s="162"/>
      <c r="BG9" s="162"/>
      <c r="BH9" s="162"/>
      <c r="BI9" s="162"/>
    </row>
    <row r="10" spans="1:61" ht="8.25" customHeight="1">
      <c r="A10" s="74"/>
      <c r="B10" s="74"/>
      <c r="C10" s="74"/>
      <c r="D10" s="75"/>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4"/>
      <c r="AL10" s="74"/>
      <c r="AM10" s="74"/>
      <c r="AN10" s="74"/>
      <c r="AO10" s="74"/>
      <c r="AP10" s="66"/>
      <c r="AQ10" s="66"/>
      <c r="AR10" s="66"/>
      <c r="AS10" s="66"/>
      <c r="AT10" s="66"/>
      <c r="AU10" s="66"/>
      <c r="AV10" s="66"/>
      <c r="AW10" s="66"/>
      <c r="AX10" s="66"/>
      <c r="AY10" s="66"/>
      <c r="AZ10" s="66"/>
      <c r="BA10" s="66"/>
      <c r="BB10" s="66"/>
      <c r="BC10" s="66"/>
      <c r="BD10" s="66"/>
      <c r="BE10" s="162"/>
      <c r="BF10" s="162"/>
      <c r="BG10" s="162"/>
      <c r="BH10" s="162"/>
      <c r="BI10" s="162"/>
    </row>
    <row r="11" spans="1:61" ht="38.25" customHeight="1">
      <c r="A11" s="565" t="s">
        <v>73</v>
      </c>
      <c r="B11" s="516"/>
      <c r="C11" s="566" t="s">
        <v>74</v>
      </c>
      <c r="D11" s="516"/>
      <c r="E11" s="514" t="s">
        <v>75</v>
      </c>
      <c r="F11" s="515"/>
      <c r="G11" s="515"/>
      <c r="H11" s="516"/>
      <c r="I11" s="554" t="s">
        <v>76</v>
      </c>
      <c r="J11" s="515"/>
      <c r="K11" s="515"/>
      <c r="L11" s="555"/>
      <c r="M11" s="552" t="s">
        <v>77</v>
      </c>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53"/>
      <c r="AL11" s="560" t="s">
        <v>78</v>
      </c>
      <c r="AM11" s="549"/>
      <c r="AN11" s="549"/>
      <c r="AO11" s="550"/>
      <c r="AP11" s="77"/>
      <c r="AQ11" s="77"/>
      <c r="AR11" s="77"/>
      <c r="AS11" s="77"/>
      <c r="AT11" s="77"/>
      <c r="AU11" s="77"/>
      <c r="AV11" s="77"/>
      <c r="AW11" s="77"/>
      <c r="AX11" s="77"/>
      <c r="AY11" s="77"/>
      <c r="AZ11" s="77"/>
      <c r="BA11" s="77"/>
      <c r="BB11" s="77"/>
      <c r="BC11" s="77"/>
      <c r="BD11" s="77"/>
      <c r="BE11" s="164"/>
      <c r="BF11" s="164"/>
      <c r="BG11" s="164"/>
      <c r="BH11" s="164"/>
      <c r="BI11" s="164"/>
    </row>
    <row r="12" spans="1:61" ht="3.75" customHeight="1">
      <c r="A12" s="517"/>
      <c r="B12" s="518"/>
      <c r="C12" s="517"/>
      <c r="D12" s="518"/>
      <c r="E12" s="517"/>
      <c r="F12" s="461"/>
      <c r="G12" s="461"/>
      <c r="H12" s="518"/>
      <c r="I12" s="517"/>
      <c r="J12" s="461"/>
      <c r="K12" s="461"/>
      <c r="L12" s="556"/>
      <c r="M12" s="558" t="s">
        <v>79</v>
      </c>
      <c r="N12" s="555"/>
      <c r="O12" s="522" t="s">
        <v>80</v>
      </c>
      <c r="P12" s="515"/>
      <c r="Q12" s="515"/>
      <c r="R12" s="515"/>
      <c r="S12" s="515"/>
      <c r="T12" s="515"/>
      <c r="U12" s="515"/>
      <c r="V12" s="515"/>
      <c r="W12" s="515"/>
      <c r="X12" s="515"/>
      <c r="Y12" s="515"/>
      <c r="Z12" s="515"/>
      <c r="AA12" s="515"/>
      <c r="AB12" s="515"/>
      <c r="AC12" s="515"/>
      <c r="AD12" s="515"/>
      <c r="AE12" s="515"/>
      <c r="AF12" s="515"/>
      <c r="AG12" s="516"/>
      <c r="AH12" s="561" t="s">
        <v>81</v>
      </c>
      <c r="AI12" s="515"/>
      <c r="AJ12" s="515"/>
      <c r="AK12" s="555"/>
      <c r="AL12" s="562" t="s">
        <v>82</v>
      </c>
      <c r="AM12" s="516"/>
      <c r="AN12" s="563" t="s">
        <v>83</v>
      </c>
      <c r="AO12" s="555"/>
      <c r="AP12" s="66"/>
      <c r="AQ12" s="66"/>
      <c r="AR12" s="66"/>
      <c r="AS12" s="66"/>
      <c r="AT12" s="66"/>
      <c r="AU12" s="66"/>
      <c r="AV12" s="66"/>
      <c r="AW12" s="66"/>
      <c r="AX12" s="66"/>
      <c r="AY12" s="66"/>
      <c r="AZ12" s="66"/>
      <c r="BA12" s="66"/>
      <c r="BB12" s="66"/>
      <c r="BC12" s="66"/>
      <c r="BD12" s="66"/>
      <c r="BE12" s="162"/>
      <c r="BF12" s="162"/>
      <c r="BG12" s="162"/>
      <c r="BH12" s="162"/>
      <c r="BI12" s="162"/>
    </row>
    <row r="13" spans="1:61" ht="45" customHeight="1">
      <c r="A13" s="517"/>
      <c r="B13" s="518"/>
      <c r="C13" s="517"/>
      <c r="D13" s="518"/>
      <c r="E13" s="517"/>
      <c r="F13" s="461"/>
      <c r="G13" s="461"/>
      <c r="H13" s="518"/>
      <c r="I13" s="517"/>
      <c r="J13" s="461"/>
      <c r="K13" s="461"/>
      <c r="L13" s="556"/>
      <c r="M13" s="559"/>
      <c r="N13" s="556"/>
      <c r="O13" s="523"/>
      <c r="P13" s="520"/>
      <c r="Q13" s="520"/>
      <c r="R13" s="520"/>
      <c r="S13" s="520"/>
      <c r="T13" s="520"/>
      <c r="U13" s="520"/>
      <c r="V13" s="520"/>
      <c r="W13" s="520"/>
      <c r="X13" s="520"/>
      <c r="Y13" s="520"/>
      <c r="Z13" s="520"/>
      <c r="AA13" s="520"/>
      <c r="AB13" s="520"/>
      <c r="AC13" s="520"/>
      <c r="AD13" s="520"/>
      <c r="AE13" s="520"/>
      <c r="AF13" s="520"/>
      <c r="AG13" s="521"/>
      <c r="AH13" s="559"/>
      <c r="AI13" s="461"/>
      <c r="AJ13" s="461"/>
      <c r="AK13" s="556"/>
      <c r="AL13" s="517"/>
      <c r="AM13" s="518"/>
      <c r="AN13" s="559"/>
      <c r="AO13" s="556"/>
      <c r="AP13" s="66"/>
      <c r="AQ13" s="66"/>
      <c r="AR13" s="66"/>
      <c r="AS13" s="66"/>
      <c r="AT13" s="66"/>
      <c r="AU13" s="66"/>
      <c r="AV13" s="66"/>
      <c r="AW13" s="66"/>
      <c r="AX13" s="66"/>
      <c r="AY13" s="66"/>
      <c r="AZ13" s="66"/>
      <c r="BA13" s="66"/>
      <c r="BB13" s="66"/>
      <c r="BC13" s="66"/>
      <c r="BD13" s="66"/>
      <c r="BE13" s="162"/>
      <c r="BF13" s="162"/>
      <c r="BG13" s="162"/>
      <c r="BH13" s="162"/>
      <c r="BI13" s="162"/>
    </row>
    <row r="14" spans="1:61" ht="42.75" customHeight="1">
      <c r="A14" s="519"/>
      <c r="B14" s="521"/>
      <c r="C14" s="519"/>
      <c r="D14" s="521"/>
      <c r="E14" s="519"/>
      <c r="F14" s="520"/>
      <c r="G14" s="520"/>
      <c r="H14" s="521"/>
      <c r="I14" s="519"/>
      <c r="J14" s="520"/>
      <c r="K14" s="520"/>
      <c r="L14" s="557"/>
      <c r="M14" s="523"/>
      <c r="N14" s="557"/>
      <c r="O14" s="528" t="s">
        <v>84</v>
      </c>
      <c r="P14" s="529"/>
      <c r="Q14" s="79"/>
      <c r="R14" s="80"/>
      <c r="S14" s="524" t="s">
        <v>85</v>
      </c>
      <c r="T14" s="526"/>
      <c r="U14" s="524" t="s">
        <v>86</v>
      </c>
      <c r="V14" s="526"/>
      <c r="W14" s="524" t="s">
        <v>87</v>
      </c>
      <c r="X14" s="526"/>
      <c r="Y14" s="524" t="s">
        <v>88</v>
      </c>
      <c r="Z14" s="526"/>
      <c r="AA14" s="524" t="s">
        <v>89</v>
      </c>
      <c r="AB14" s="526"/>
      <c r="AC14" s="524" t="s">
        <v>90</v>
      </c>
      <c r="AD14" s="525"/>
      <c r="AE14" s="525"/>
      <c r="AF14" s="525"/>
      <c r="AG14" s="526"/>
      <c r="AH14" s="523"/>
      <c r="AI14" s="520"/>
      <c r="AJ14" s="520"/>
      <c r="AK14" s="557"/>
      <c r="AL14" s="519"/>
      <c r="AM14" s="521"/>
      <c r="AN14" s="523"/>
      <c r="AO14" s="557"/>
      <c r="AP14" s="66"/>
      <c r="AQ14" s="66"/>
      <c r="AR14" s="66"/>
      <c r="AS14" s="66"/>
      <c r="AT14" s="66"/>
      <c r="AU14" s="66"/>
      <c r="AV14" s="66"/>
      <c r="AW14" s="66"/>
      <c r="AX14" s="66"/>
      <c r="AY14" s="66"/>
      <c r="AZ14" s="66"/>
      <c r="BA14" s="66"/>
      <c r="BB14" s="66"/>
      <c r="BC14" s="66"/>
      <c r="BD14" s="66"/>
      <c r="BE14" s="162"/>
      <c r="BF14" s="162"/>
      <c r="BG14" s="162"/>
      <c r="BH14" s="162"/>
      <c r="BI14" s="162"/>
    </row>
    <row r="15" spans="1:61" ht="75" customHeight="1">
      <c r="A15" s="530" t="s">
        <v>91</v>
      </c>
      <c r="B15" s="532" t="s">
        <v>92</v>
      </c>
      <c r="C15" s="533" t="s">
        <v>93</v>
      </c>
      <c r="D15" s="533" t="s">
        <v>94</v>
      </c>
      <c r="E15" s="534" t="s">
        <v>95</v>
      </c>
      <c r="F15" s="534" t="s">
        <v>96</v>
      </c>
      <c r="G15" s="534" t="s">
        <v>97</v>
      </c>
      <c r="H15" s="534" t="s">
        <v>98</v>
      </c>
      <c r="I15" s="535" t="s">
        <v>99</v>
      </c>
      <c r="J15" s="535" t="s">
        <v>100</v>
      </c>
      <c r="K15" s="535" t="s">
        <v>101</v>
      </c>
      <c r="L15" s="535" t="s">
        <v>102</v>
      </c>
      <c r="M15" s="508" t="s">
        <v>103</v>
      </c>
      <c r="N15" s="508" t="s">
        <v>104</v>
      </c>
      <c r="O15" s="508" t="s">
        <v>105</v>
      </c>
      <c r="P15" s="512" t="s">
        <v>106</v>
      </c>
      <c r="Q15" s="536" t="s">
        <v>107</v>
      </c>
      <c r="R15" s="527" t="s">
        <v>106</v>
      </c>
      <c r="S15" s="508" t="s">
        <v>108</v>
      </c>
      <c r="T15" s="512" t="s">
        <v>106</v>
      </c>
      <c r="U15" s="508" t="s">
        <v>109</v>
      </c>
      <c r="V15" s="512" t="s">
        <v>106</v>
      </c>
      <c r="W15" s="508" t="s">
        <v>110</v>
      </c>
      <c r="X15" s="512" t="s">
        <v>106</v>
      </c>
      <c r="Y15" s="508" t="s">
        <v>111</v>
      </c>
      <c r="Z15" s="512" t="s">
        <v>106</v>
      </c>
      <c r="AA15" s="508" t="s">
        <v>112</v>
      </c>
      <c r="AB15" s="512" t="s">
        <v>106</v>
      </c>
      <c r="AC15" s="508" t="s">
        <v>113</v>
      </c>
      <c r="AD15" s="508" t="s">
        <v>114</v>
      </c>
      <c r="AE15" s="508" t="s">
        <v>115</v>
      </c>
      <c r="AF15" s="508" t="s">
        <v>116</v>
      </c>
      <c r="AG15" s="508" t="s">
        <v>117</v>
      </c>
      <c r="AH15" s="508" t="s">
        <v>118</v>
      </c>
      <c r="AI15" s="511" t="s">
        <v>99</v>
      </c>
      <c r="AJ15" s="508" t="s">
        <v>100</v>
      </c>
      <c r="AK15" s="508" t="s">
        <v>119</v>
      </c>
      <c r="AL15" s="509" t="s">
        <v>120</v>
      </c>
      <c r="AM15" s="509" t="s">
        <v>96</v>
      </c>
      <c r="AN15" s="510" t="s">
        <v>120</v>
      </c>
      <c r="AO15" s="510" t="s">
        <v>96</v>
      </c>
      <c r="AP15" s="66"/>
      <c r="AQ15" s="66"/>
      <c r="AR15" s="66"/>
      <c r="AS15" s="66"/>
      <c r="AT15" s="66"/>
      <c r="AU15" s="66"/>
      <c r="AV15" s="66"/>
      <c r="AW15" s="66"/>
      <c r="AX15" s="66"/>
      <c r="AY15" s="66"/>
      <c r="AZ15" s="66"/>
      <c r="BA15" s="66"/>
      <c r="BB15" s="66"/>
      <c r="BC15" s="66"/>
      <c r="BD15" s="66"/>
      <c r="BE15" s="67"/>
      <c r="BF15" s="67"/>
      <c r="BG15" s="67"/>
      <c r="BH15" s="67"/>
      <c r="BI15" s="67"/>
    </row>
    <row r="16" spans="1:61" ht="57" customHeight="1">
      <c r="A16" s="531"/>
      <c r="B16" s="502"/>
      <c r="C16" s="502"/>
      <c r="D16" s="502"/>
      <c r="E16" s="502"/>
      <c r="F16" s="502"/>
      <c r="G16" s="502"/>
      <c r="H16" s="502"/>
      <c r="I16" s="502"/>
      <c r="J16" s="502"/>
      <c r="K16" s="502"/>
      <c r="L16" s="502"/>
      <c r="M16" s="502"/>
      <c r="N16" s="502"/>
      <c r="O16" s="502"/>
      <c r="P16" s="502"/>
      <c r="Q16" s="502"/>
      <c r="R16" s="502"/>
      <c r="S16" s="502"/>
      <c r="T16" s="502"/>
      <c r="U16" s="502"/>
      <c r="V16" s="502"/>
      <c r="W16" s="502"/>
      <c r="X16" s="502"/>
      <c r="Y16" s="502"/>
      <c r="Z16" s="502"/>
      <c r="AA16" s="502"/>
      <c r="AB16" s="502"/>
      <c r="AC16" s="502"/>
      <c r="AD16" s="502"/>
      <c r="AE16" s="502"/>
      <c r="AF16" s="502"/>
      <c r="AG16" s="502"/>
      <c r="AH16" s="502"/>
      <c r="AI16" s="502"/>
      <c r="AJ16" s="502"/>
      <c r="AK16" s="502"/>
      <c r="AL16" s="502"/>
      <c r="AM16" s="502"/>
      <c r="AN16" s="502"/>
      <c r="AO16" s="502"/>
      <c r="AP16" s="66"/>
      <c r="AQ16" s="66"/>
      <c r="AR16" s="66"/>
      <c r="AS16" s="66"/>
      <c r="AT16" s="66"/>
      <c r="AU16" s="66"/>
      <c r="AV16" s="66"/>
      <c r="AW16" s="66"/>
      <c r="AX16" s="66"/>
      <c r="AY16" s="66"/>
      <c r="AZ16" s="66"/>
      <c r="BA16" s="66"/>
      <c r="BB16" s="66"/>
      <c r="BC16" s="66"/>
      <c r="BD16" s="66"/>
      <c r="BE16" s="67"/>
      <c r="BF16" s="67"/>
      <c r="BG16" s="67"/>
      <c r="BH16" s="67"/>
      <c r="BI16" s="67"/>
    </row>
    <row r="17" spans="1:41" ht="188.25" customHeight="1">
      <c r="A17" s="501" t="s">
        <v>29</v>
      </c>
      <c r="B17" s="507">
        <v>1</v>
      </c>
      <c r="C17" s="87" t="s">
        <v>146</v>
      </c>
      <c r="D17" s="86" t="s">
        <v>1659</v>
      </c>
      <c r="E17" s="501" t="s">
        <v>1660</v>
      </c>
      <c r="F17" s="501" t="s">
        <v>1661</v>
      </c>
      <c r="G17" s="86" t="s">
        <v>1662</v>
      </c>
      <c r="H17" s="501" t="s">
        <v>12</v>
      </c>
      <c r="I17" s="507" t="s">
        <v>141</v>
      </c>
      <c r="J17" s="507" t="s">
        <v>127</v>
      </c>
      <c r="K17" s="501" t="s">
        <v>224</v>
      </c>
      <c r="L17" s="501" t="s">
        <v>129</v>
      </c>
      <c r="M17" s="257" t="s">
        <v>1663</v>
      </c>
      <c r="N17" s="87" t="s">
        <v>158</v>
      </c>
      <c r="O17" s="87" t="s">
        <v>1664</v>
      </c>
      <c r="P17" s="87">
        <v>30</v>
      </c>
      <c r="Q17" s="87"/>
      <c r="R17" s="87"/>
      <c r="S17" s="86" t="s">
        <v>1665</v>
      </c>
      <c r="T17" s="87">
        <v>15</v>
      </c>
      <c r="U17" s="87" t="s">
        <v>1666</v>
      </c>
      <c r="V17" s="87">
        <v>15</v>
      </c>
      <c r="W17" s="501" t="s">
        <v>1667</v>
      </c>
      <c r="X17" s="87">
        <v>15</v>
      </c>
      <c r="Y17" s="86" t="s">
        <v>1668</v>
      </c>
      <c r="Z17" s="87">
        <v>15</v>
      </c>
      <c r="AA17" s="86" t="s">
        <v>1669</v>
      </c>
      <c r="AB17" s="87">
        <v>10</v>
      </c>
      <c r="AC17" s="87">
        <f t="shared" ref="AC17:AC19" si="0">P17+R17+T17+V17+X17+Z17+AB17</f>
        <v>100</v>
      </c>
      <c r="AD17" s="87" t="s">
        <v>138</v>
      </c>
      <c r="AE17" s="86" t="s">
        <v>139</v>
      </c>
      <c r="AF17" s="87" t="s">
        <v>138</v>
      </c>
      <c r="AG17" s="258" t="s">
        <v>140</v>
      </c>
      <c r="AH17" s="507" t="s">
        <v>138</v>
      </c>
      <c r="AI17" s="507" t="s">
        <v>141</v>
      </c>
      <c r="AJ17" s="507" t="s">
        <v>142</v>
      </c>
      <c r="AK17" s="501" t="s">
        <v>143</v>
      </c>
      <c r="AL17" s="87">
        <v>1</v>
      </c>
      <c r="AM17" s="149" t="s">
        <v>1670</v>
      </c>
      <c r="AN17" s="87">
        <v>1</v>
      </c>
      <c r="AO17" s="166" t="s">
        <v>1671</v>
      </c>
    </row>
    <row r="18" spans="1:41" ht="210">
      <c r="A18" s="506"/>
      <c r="B18" s="506"/>
      <c r="C18" s="87" t="s">
        <v>121</v>
      </c>
      <c r="D18" s="86" t="s">
        <v>1672</v>
      </c>
      <c r="E18" s="506"/>
      <c r="F18" s="506"/>
      <c r="G18" s="86" t="s">
        <v>1673</v>
      </c>
      <c r="H18" s="506"/>
      <c r="I18" s="506"/>
      <c r="J18" s="506"/>
      <c r="K18" s="506"/>
      <c r="L18" s="506"/>
      <c r="M18" s="86" t="s">
        <v>1674</v>
      </c>
      <c r="N18" s="87" t="s">
        <v>158</v>
      </c>
      <c r="O18" s="87" t="s">
        <v>1675</v>
      </c>
      <c r="P18" s="87">
        <v>30</v>
      </c>
      <c r="Q18" s="87"/>
      <c r="R18" s="87"/>
      <c r="S18" s="86" t="s">
        <v>1665</v>
      </c>
      <c r="T18" s="87">
        <v>15</v>
      </c>
      <c r="U18" s="86" t="s">
        <v>1676</v>
      </c>
      <c r="V18" s="87">
        <v>15</v>
      </c>
      <c r="W18" s="506"/>
      <c r="X18" s="87">
        <v>15</v>
      </c>
      <c r="Y18" s="86" t="s">
        <v>1668</v>
      </c>
      <c r="Z18" s="87">
        <v>15</v>
      </c>
      <c r="AA18" s="86" t="s">
        <v>1669</v>
      </c>
      <c r="AB18" s="87">
        <v>10</v>
      </c>
      <c r="AC18" s="87">
        <f t="shared" si="0"/>
        <v>100</v>
      </c>
      <c r="AD18" s="87" t="s">
        <v>138</v>
      </c>
      <c r="AE18" s="86" t="s">
        <v>139</v>
      </c>
      <c r="AF18" s="87" t="s">
        <v>138</v>
      </c>
      <c r="AG18" s="258" t="s">
        <v>140</v>
      </c>
      <c r="AH18" s="506"/>
      <c r="AI18" s="506"/>
      <c r="AJ18" s="506"/>
      <c r="AK18" s="506"/>
      <c r="AL18" s="87">
        <v>2</v>
      </c>
      <c r="AM18" s="339" t="s">
        <v>1677</v>
      </c>
      <c r="AN18" s="87">
        <v>2</v>
      </c>
      <c r="AO18" s="340"/>
    </row>
    <row r="19" spans="1:41" ht="135">
      <c r="A19" s="506"/>
      <c r="B19" s="506"/>
      <c r="C19" s="87" t="s">
        <v>121</v>
      </c>
      <c r="D19" s="86" t="s">
        <v>1678</v>
      </c>
      <c r="E19" s="506"/>
      <c r="F19" s="506"/>
      <c r="G19" s="87"/>
      <c r="H19" s="506"/>
      <c r="I19" s="506"/>
      <c r="J19" s="506"/>
      <c r="K19" s="506"/>
      <c r="L19" s="506"/>
      <c r="M19" s="86" t="s">
        <v>1679</v>
      </c>
      <c r="N19" s="87" t="s">
        <v>158</v>
      </c>
      <c r="O19" s="87" t="s">
        <v>1680</v>
      </c>
      <c r="P19" s="87">
        <v>30</v>
      </c>
      <c r="Q19" s="87"/>
      <c r="R19" s="87"/>
      <c r="S19" s="86" t="s">
        <v>1665</v>
      </c>
      <c r="T19" s="87">
        <v>15</v>
      </c>
      <c r="U19" s="86" t="s">
        <v>1681</v>
      </c>
      <c r="V19" s="87">
        <v>15</v>
      </c>
      <c r="W19" s="502"/>
      <c r="X19" s="87">
        <v>15</v>
      </c>
      <c r="Y19" s="86" t="s">
        <v>1668</v>
      </c>
      <c r="Z19" s="87">
        <v>15</v>
      </c>
      <c r="AA19" s="86" t="s">
        <v>1669</v>
      </c>
      <c r="AB19" s="87">
        <v>10</v>
      </c>
      <c r="AC19" s="87">
        <f t="shared" si="0"/>
        <v>100</v>
      </c>
      <c r="AD19" s="87" t="s">
        <v>138</v>
      </c>
      <c r="AE19" s="86" t="s">
        <v>139</v>
      </c>
      <c r="AF19" s="87" t="s">
        <v>138</v>
      </c>
      <c r="AG19" s="258" t="s">
        <v>140</v>
      </c>
      <c r="AH19" s="506"/>
      <c r="AI19" s="506"/>
      <c r="AJ19" s="506"/>
      <c r="AK19" s="506"/>
      <c r="AL19" s="87">
        <v>3</v>
      </c>
      <c r="AM19" s="339" t="s">
        <v>1846</v>
      </c>
      <c r="AN19" s="87">
        <v>3</v>
      </c>
      <c r="AO19" s="261"/>
    </row>
    <row r="20" spans="1:41" ht="45" customHeight="1">
      <c r="A20" s="502"/>
      <c r="B20" s="502"/>
      <c r="C20" s="87"/>
      <c r="D20" s="87"/>
      <c r="E20" s="502"/>
      <c r="F20" s="502"/>
      <c r="G20" s="87"/>
      <c r="H20" s="502"/>
      <c r="I20" s="502"/>
      <c r="J20" s="502"/>
      <c r="K20" s="502"/>
      <c r="L20" s="502"/>
      <c r="M20" s="87"/>
      <c r="N20" s="87"/>
      <c r="O20" s="87"/>
      <c r="P20" s="87"/>
      <c r="Q20" s="87"/>
      <c r="R20" s="87"/>
      <c r="S20" s="87"/>
      <c r="T20" s="87"/>
      <c r="U20" s="87"/>
      <c r="V20" s="87"/>
      <c r="W20" s="87"/>
      <c r="X20" s="87"/>
      <c r="Y20" s="87"/>
      <c r="Z20" s="87"/>
      <c r="AA20" s="87"/>
      <c r="AB20" s="87"/>
      <c r="AC20" s="87"/>
      <c r="AD20" s="87"/>
      <c r="AE20" s="86"/>
      <c r="AF20" s="87"/>
      <c r="AG20" s="258"/>
      <c r="AH20" s="502"/>
      <c r="AI20" s="502"/>
      <c r="AJ20" s="502"/>
      <c r="AK20" s="502"/>
      <c r="AL20" s="87"/>
      <c r="AM20" s="165"/>
      <c r="AN20" s="165"/>
      <c r="AO20" s="165"/>
    </row>
    <row r="21" spans="1:41" ht="15.75" customHeight="1">
      <c r="A21" s="170"/>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94"/>
      <c r="AH21" s="171"/>
      <c r="AI21" s="170"/>
      <c r="AJ21" s="171"/>
      <c r="AK21" s="170"/>
      <c r="AL21" s="170"/>
      <c r="AM21" s="170"/>
      <c r="AN21" s="170"/>
      <c r="AO21" s="170"/>
    </row>
    <row r="22" spans="1:41" ht="15.75" customHeight="1">
      <c r="F22" s="2"/>
      <c r="L22" s="2"/>
      <c r="P22" s="2"/>
      <c r="Q22" s="2"/>
      <c r="R22" s="2"/>
      <c r="S22" s="2"/>
      <c r="T22" s="2"/>
      <c r="V22" s="2"/>
      <c r="X22" s="2"/>
      <c r="Z22" s="2"/>
      <c r="AB22" s="2"/>
      <c r="AE22" s="2"/>
      <c r="AF22" s="2"/>
      <c r="AG22" s="156"/>
      <c r="AM22" s="437"/>
    </row>
    <row r="23" spans="1:41" ht="15.75" customHeight="1">
      <c r="F23" s="2"/>
      <c r="L23" s="2"/>
      <c r="P23" s="2"/>
      <c r="Q23" s="2"/>
      <c r="R23" s="2"/>
      <c r="S23" s="2"/>
      <c r="T23" s="2"/>
      <c r="V23" s="2"/>
      <c r="X23" s="2"/>
      <c r="Z23" s="2"/>
      <c r="AB23" s="2"/>
      <c r="AE23" s="2"/>
      <c r="AF23" s="2"/>
      <c r="AG23" s="156"/>
    </row>
    <row r="24" spans="1:41" ht="15.75" customHeight="1">
      <c r="F24" s="2"/>
      <c r="L24" s="2"/>
      <c r="P24" s="2"/>
      <c r="Q24" s="2"/>
      <c r="R24" s="2"/>
      <c r="S24" s="2"/>
      <c r="T24" s="2"/>
      <c r="V24" s="2"/>
      <c r="X24" s="2"/>
      <c r="Z24" s="2"/>
      <c r="AB24" s="2"/>
      <c r="AE24" s="2"/>
      <c r="AF24" s="2"/>
      <c r="AG24" s="156"/>
    </row>
    <row r="25" spans="1:41" ht="15.75" customHeight="1">
      <c r="F25" s="2"/>
      <c r="L25" s="2"/>
      <c r="P25" s="2"/>
      <c r="Q25" s="2"/>
      <c r="R25" s="2"/>
      <c r="S25" s="2"/>
      <c r="T25" s="2"/>
      <c r="V25" s="2"/>
      <c r="X25" s="2"/>
      <c r="Z25" s="2"/>
      <c r="AB25" s="2"/>
      <c r="AE25" s="2"/>
      <c r="AF25" s="2"/>
      <c r="AG25" s="156"/>
    </row>
    <row r="26" spans="1:41" ht="15.75" customHeight="1">
      <c r="F26" s="2"/>
      <c r="L26" s="2"/>
      <c r="P26" s="2"/>
      <c r="Q26" s="2"/>
      <c r="R26" s="2"/>
      <c r="S26" s="2"/>
      <c r="T26" s="2"/>
      <c r="V26" s="2"/>
      <c r="X26" s="2"/>
      <c r="Z26" s="2"/>
      <c r="AB26" s="2"/>
      <c r="AE26" s="2"/>
      <c r="AF26" s="2"/>
      <c r="AG26" s="156"/>
    </row>
    <row r="27" spans="1:41" ht="15.75" customHeight="1">
      <c r="F27" s="2"/>
      <c r="L27" s="2"/>
      <c r="P27" s="2"/>
      <c r="Q27" s="2"/>
      <c r="R27" s="2"/>
      <c r="S27" s="2"/>
      <c r="T27" s="2"/>
      <c r="V27" s="2"/>
      <c r="X27" s="2"/>
      <c r="Z27" s="2"/>
      <c r="AB27" s="2"/>
      <c r="AE27" s="2"/>
      <c r="AF27" s="2"/>
      <c r="AG27" s="156"/>
    </row>
    <row r="28" spans="1:41" ht="15.75" customHeight="1">
      <c r="F28" s="2"/>
      <c r="L28" s="2"/>
      <c r="P28" s="2"/>
      <c r="Q28" s="2"/>
      <c r="R28" s="2"/>
      <c r="S28" s="2"/>
      <c r="T28" s="2"/>
      <c r="V28" s="2"/>
      <c r="X28" s="2"/>
      <c r="Z28" s="2"/>
      <c r="AB28" s="2"/>
      <c r="AE28" s="2"/>
      <c r="AF28" s="2"/>
      <c r="AG28" s="156"/>
    </row>
    <row r="29" spans="1:41" ht="15.75" customHeight="1">
      <c r="F29" s="2"/>
      <c r="L29" s="2"/>
      <c r="P29" s="2"/>
      <c r="Q29" s="2"/>
      <c r="R29" s="2"/>
      <c r="S29" s="2"/>
      <c r="T29" s="2"/>
      <c r="V29" s="2"/>
      <c r="X29" s="2"/>
      <c r="Z29" s="2"/>
      <c r="AB29" s="2"/>
      <c r="AE29" s="2"/>
      <c r="AF29" s="2"/>
      <c r="AG29" s="156"/>
    </row>
    <row r="30" spans="1:41" ht="15.75" customHeight="1">
      <c r="F30" s="2"/>
      <c r="L30" s="2"/>
      <c r="P30" s="2"/>
      <c r="Q30" s="2"/>
      <c r="R30" s="2"/>
      <c r="S30" s="2"/>
      <c r="T30" s="2"/>
      <c r="V30" s="2"/>
      <c r="X30" s="2"/>
      <c r="Z30" s="2"/>
      <c r="AB30" s="2"/>
      <c r="AE30" s="2"/>
      <c r="AF30" s="2"/>
      <c r="AG30" s="156"/>
    </row>
    <row r="31" spans="1:41" ht="15.75" customHeight="1">
      <c r="F31" s="2"/>
      <c r="L31" s="2"/>
      <c r="P31" s="2"/>
      <c r="Q31" s="2"/>
      <c r="R31" s="2"/>
      <c r="S31" s="2"/>
      <c r="T31" s="2"/>
      <c r="V31" s="2"/>
      <c r="X31" s="2"/>
      <c r="Z31" s="2"/>
      <c r="AB31" s="2"/>
      <c r="AE31" s="2"/>
      <c r="AF31" s="2"/>
      <c r="AG31" s="156"/>
    </row>
    <row r="32" spans="1:41" ht="15.75" customHeight="1">
      <c r="F32" s="2"/>
      <c r="L32" s="2"/>
      <c r="P32" s="2"/>
      <c r="Q32" s="2"/>
      <c r="R32" s="2"/>
      <c r="S32" s="2"/>
      <c r="T32" s="2"/>
      <c r="V32" s="2"/>
      <c r="X32" s="2"/>
      <c r="Z32" s="2"/>
      <c r="AB32" s="2"/>
      <c r="AE32" s="2"/>
      <c r="AF32" s="2"/>
      <c r="AG32" s="156"/>
    </row>
    <row r="33" spans="6:33" ht="15.75" customHeight="1">
      <c r="F33" s="2"/>
      <c r="L33" s="2"/>
      <c r="P33" s="2"/>
      <c r="Q33" s="2"/>
      <c r="R33" s="2"/>
      <c r="S33" s="2"/>
      <c r="T33" s="2"/>
      <c r="V33" s="2"/>
      <c r="X33" s="2"/>
      <c r="Z33" s="2"/>
      <c r="AB33" s="2"/>
      <c r="AE33" s="2"/>
      <c r="AF33" s="2"/>
      <c r="AG33" s="156"/>
    </row>
    <row r="34" spans="6:33" ht="15.75" customHeight="1">
      <c r="F34" s="2"/>
      <c r="L34" s="2"/>
      <c r="P34" s="2"/>
      <c r="Q34" s="2"/>
      <c r="R34" s="2"/>
      <c r="S34" s="2"/>
      <c r="T34" s="2"/>
      <c r="V34" s="2"/>
      <c r="X34" s="2"/>
      <c r="Z34" s="2"/>
      <c r="AB34" s="2"/>
      <c r="AE34" s="2"/>
      <c r="AF34" s="2"/>
      <c r="AG34" s="156"/>
    </row>
    <row r="35" spans="6:33" ht="15.75" customHeight="1">
      <c r="F35" s="2"/>
      <c r="L35" s="2"/>
      <c r="P35" s="2"/>
      <c r="Q35" s="2"/>
      <c r="R35" s="2"/>
      <c r="S35" s="2"/>
      <c r="T35" s="2"/>
      <c r="V35" s="2"/>
      <c r="X35" s="2"/>
      <c r="Z35" s="2"/>
      <c r="AB35" s="2"/>
      <c r="AE35" s="2"/>
      <c r="AF35" s="2"/>
      <c r="AG35" s="156"/>
    </row>
    <row r="36" spans="6:33" ht="15.75" customHeight="1">
      <c r="F36" s="2"/>
      <c r="L36" s="2"/>
      <c r="P36" s="2"/>
      <c r="Q36" s="2"/>
      <c r="R36" s="2"/>
      <c r="S36" s="2"/>
      <c r="T36" s="2"/>
      <c r="V36" s="2"/>
      <c r="X36" s="2"/>
      <c r="Z36" s="2"/>
      <c r="AB36" s="2"/>
      <c r="AE36" s="2"/>
      <c r="AF36" s="2"/>
      <c r="AG36" s="156"/>
    </row>
    <row r="37" spans="6:33" ht="15.75" customHeight="1">
      <c r="F37" s="2"/>
      <c r="L37" s="2"/>
      <c r="P37" s="2"/>
      <c r="Q37" s="2"/>
      <c r="R37" s="2"/>
      <c r="S37" s="2"/>
      <c r="T37" s="2"/>
      <c r="V37" s="2"/>
      <c r="X37" s="2"/>
      <c r="Z37" s="2"/>
      <c r="AB37" s="2"/>
      <c r="AE37" s="2"/>
      <c r="AF37" s="2"/>
      <c r="AG37" s="156"/>
    </row>
    <row r="38" spans="6:33" ht="15.75" customHeight="1">
      <c r="F38" s="2"/>
      <c r="L38" s="2"/>
      <c r="P38" s="2"/>
      <c r="Q38" s="2"/>
      <c r="R38" s="2"/>
      <c r="S38" s="2"/>
      <c r="T38" s="2"/>
      <c r="V38" s="2"/>
      <c r="X38" s="2"/>
      <c r="Z38" s="2"/>
      <c r="AB38" s="2"/>
      <c r="AE38" s="2"/>
      <c r="AF38" s="2"/>
      <c r="AG38" s="156"/>
    </row>
    <row r="39" spans="6:33" ht="15.75" customHeight="1">
      <c r="F39" s="2"/>
      <c r="L39" s="2"/>
      <c r="P39" s="2"/>
      <c r="Q39" s="2"/>
      <c r="R39" s="2"/>
      <c r="S39" s="2"/>
      <c r="T39" s="2"/>
      <c r="V39" s="2"/>
      <c r="X39" s="2"/>
      <c r="Z39" s="2"/>
      <c r="AB39" s="2"/>
      <c r="AE39" s="2"/>
      <c r="AF39" s="2"/>
      <c r="AG39" s="156"/>
    </row>
    <row r="40" spans="6:33" ht="15.75" customHeight="1">
      <c r="F40" s="2"/>
      <c r="L40" s="2"/>
      <c r="P40" s="2"/>
      <c r="Q40" s="2"/>
      <c r="R40" s="2"/>
      <c r="S40" s="2"/>
      <c r="T40" s="2"/>
      <c r="V40" s="2"/>
      <c r="X40" s="2"/>
      <c r="Z40" s="2"/>
      <c r="AB40" s="2"/>
      <c r="AE40" s="2"/>
      <c r="AF40" s="2"/>
      <c r="AG40" s="156"/>
    </row>
    <row r="41" spans="6:33" ht="15.75" customHeight="1">
      <c r="F41" s="2"/>
      <c r="L41" s="2"/>
      <c r="P41" s="2"/>
      <c r="Q41" s="2"/>
      <c r="R41" s="2"/>
      <c r="S41" s="2"/>
      <c r="T41" s="2"/>
      <c r="V41" s="2"/>
      <c r="X41" s="2"/>
      <c r="Z41" s="2"/>
      <c r="AB41" s="2"/>
      <c r="AE41" s="2"/>
      <c r="AF41" s="2"/>
      <c r="AG41" s="156"/>
    </row>
    <row r="42" spans="6:33" ht="15.75" customHeight="1">
      <c r="F42" s="2"/>
      <c r="L42" s="2"/>
      <c r="P42" s="2"/>
      <c r="Q42" s="2"/>
      <c r="R42" s="2"/>
      <c r="S42" s="2"/>
      <c r="T42" s="2"/>
      <c r="V42" s="2"/>
      <c r="X42" s="2"/>
      <c r="Z42" s="2"/>
      <c r="AB42" s="2"/>
      <c r="AE42" s="2"/>
      <c r="AF42" s="2"/>
      <c r="AG42" s="156"/>
    </row>
    <row r="43" spans="6:33" ht="15.75" customHeight="1">
      <c r="F43" s="2"/>
      <c r="L43" s="2"/>
      <c r="P43" s="2"/>
      <c r="Q43" s="2"/>
      <c r="R43" s="2"/>
      <c r="S43" s="2"/>
      <c r="T43" s="2"/>
      <c r="V43" s="2"/>
      <c r="X43" s="2"/>
      <c r="Z43" s="2"/>
      <c r="AB43" s="2"/>
      <c r="AE43" s="2"/>
      <c r="AF43" s="2"/>
      <c r="AG43" s="156"/>
    </row>
    <row r="44" spans="6:33" ht="15.75" customHeight="1">
      <c r="F44" s="2"/>
      <c r="L44" s="2"/>
      <c r="P44" s="2"/>
      <c r="Q44" s="2"/>
      <c r="R44" s="2"/>
      <c r="S44" s="2"/>
      <c r="T44" s="2"/>
      <c r="V44" s="2"/>
      <c r="X44" s="2"/>
      <c r="Z44" s="2"/>
      <c r="AB44" s="2"/>
      <c r="AE44" s="2"/>
      <c r="AF44" s="2"/>
      <c r="AG44" s="156"/>
    </row>
    <row r="45" spans="6:33" ht="15.75" customHeight="1">
      <c r="F45" s="2"/>
      <c r="L45" s="2"/>
      <c r="P45" s="2"/>
      <c r="Q45" s="2"/>
      <c r="R45" s="2"/>
      <c r="S45" s="2"/>
      <c r="T45" s="2"/>
      <c r="V45" s="2"/>
      <c r="X45" s="2"/>
      <c r="Z45" s="2"/>
      <c r="AB45" s="2"/>
      <c r="AE45" s="2"/>
      <c r="AF45" s="2"/>
      <c r="AG45" s="156"/>
    </row>
    <row r="46" spans="6:33" ht="15.75" customHeight="1">
      <c r="F46" s="2"/>
      <c r="L46" s="2"/>
      <c r="P46" s="2"/>
      <c r="Q46" s="2"/>
      <c r="R46" s="2"/>
      <c r="S46" s="2"/>
      <c r="T46" s="2"/>
      <c r="V46" s="2"/>
      <c r="X46" s="2"/>
      <c r="Z46" s="2"/>
      <c r="AB46" s="2"/>
      <c r="AE46" s="2"/>
      <c r="AF46" s="2"/>
      <c r="AG46" s="156"/>
    </row>
    <row r="47" spans="6:33" ht="15.75" customHeight="1">
      <c r="F47" s="2"/>
      <c r="L47" s="2"/>
      <c r="P47" s="2"/>
      <c r="Q47" s="2"/>
      <c r="R47" s="2"/>
      <c r="S47" s="2"/>
      <c r="T47" s="2"/>
      <c r="V47" s="2"/>
      <c r="X47" s="2"/>
      <c r="Z47" s="2"/>
      <c r="AB47" s="2"/>
      <c r="AE47" s="2"/>
      <c r="AF47" s="2"/>
      <c r="AG47" s="156"/>
    </row>
    <row r="48" spans="6:33" ht="15.75" customHeight="1">
      <c r="F48" s="2"/>
      <c r="L48" s="2"/>
      <c r="P48" s="2"/>
      <c r="Q48" s="2"/>
      <c r="R48" s="2"/>
      <c r="S48" s="2"/>
      <c r="T48" s="2"/>
      <c r="V48" s="2"/>
      <c r="X48" s="2"/>
      <c r="Z48" s="2"/>
      <c r="AB48" s="2"/>
      <c r="AE48" s="2"/>
      <c r="AF48" s="2"/>
      <c r="AG48" s="156"/>
    </row>
    <row r="49" spans="6:33" ht="15.75" customHeight="1">
      <c r="F49" s="2"/>
      <c r="L49" s="2"/>
      <c r="P49" s="2"/>
      <c r="Q49" s="2"/>
      <c r="R49" s="2"/>
      <c r="S49" s="2"/>
      <c r="T49" s="2"/>
      <c r="V49" s="2"/>
      <c r="X49" s="2"/>
      <c r="Z49" s="2"/>
      <c r="AB49" s="2"/>
      <c r="AE49" s="2"/>
      <c r="AF49" s="2"/>
      <c r="AG49" s="156"/>
    </row>
    <row r="50" spans="6:33" ht="15.75" customHeight="1">
      <c r="F50" s="2"/>
      <c r="L50" s="2"/>
      <c r="P50" s="2"/>
      <c r="Q50" s="2"/>
      <c r="R50" s="2"/>
      <c r="S50" s="2"/>
      <c r="T50" s="2"/>
      <c r="V50" s="2"/>
      <c r="X50" s="2"/>
      <c r="Z50" s="2"/>
      <c r="AB50" s="2"/>
      <c r="AE50" s="2"/>
      <c r="AF50" s="2"/>
      <c r="AG50" s="156"/>
    </row>
    <row r="51" spans="6:33" ht="15.75" customHeight="1">
      <c r="F51" s="2"/>
      <c r="L51" s="2"/>
      <c r="P51" s="2"/>
      <c r="Q51" s="2"/>
      <c r="R51" s="2"/>
      <c r="S51" s="2"/>
      <c r="T51" s="2"/>
      <c r="V51" s="2"/>
      <c r="X51" s="2"/>
      <c r="Z51" s="2"/>
      <c r="AB51" s="2"/>
      <c r="AE51" s="2"/>
      <c r="AF51" s="2"/>
      <c r="AG51" s="156"/>
    </row>
    <row r="52" spans="6:33" ht="15.75" customHeight="1">
      <c r="F52" s="2"/>
      <c r="L52" s="2"/>
      <c r="P52" s="2"/>
      <c r="Q52" s="2"/>
      <c r="R52" s="2"/>
      <c r="S52" s="2"/>
      <c r="T52" s="2"/>
      <c r="V52" s="2"/>
      <c r="X52" s="2"/>
      <c r="Z52" s="2"/>
      <c r="AB52" s="2"/>
      <c r="AE52" s="2"/>
      <c r="AF52" s="2"/>
      <c r="AG52" s="156"/>
    </row>
    <row r="53" spans="6:33" ht="15.75" customHeight="1">
      <c r="F53" s="2"/>
      <c r="L53" s="2"/>
      <c r="P53" s="2"/>
      <c r="Q53" s="2"/>
      <c r="R53" s="2"/>
      <c r="S53" s="2"/>
      <c r="T53" s="2"/>
      <c r="V53" s="2"/>
      <c r="X53" s="2"/>
      <c r="Z53" s="2"/>
      <c r="AB53" s="2"/>
      <c r="AE53" s="2"/>
      <c r="AF53" s="2"/>
      <c r="AG53" s="156"/>
    </row>
    <row r="54" spans="6:33" ht="15.75" customHeight="1">
      <c r="F54" s="2"/>
      <c r="L54" s="2"/>
      <c r="P54" s="2"/>
      <c r="Q54" s="2"/>
      <c r="R54" s="2"/>
      <c r="S54" s="2"/>
      <c r="T54" s="2"/>
      <c r="V54" s="2"/>
      <c r="X54" s="2"/>
      <c r="Z54" s="2"/>
      <c r="AB54" s="2"/>
      <c r="AE54" s="2"/>
      <c r="AF54" s="2"/>
      <c r="AG54" s="156"/>
    </row>
    <row r="55" spans="6:33" ht="15.75" customHeight="1">
      <c r="F55" s="2"/>
      <c r="L55" s="2"/>
      <c r="P55" s="2"/>
      <c r="Q55" s="2"/>
      <c r="R55" s="2"/>
      <c r="S55" s="2"/>
      <c r="T55" s="2"/>
      <c r="V55" s="2"/>
      <c r="X55" s="2"/>
      <c r="Z55" s="2"/>
      <c r="AB55" s="2"/>
      <c r="AE55" s="2"/>
      <c r="AF55" s="2"/>
      <c r="AG55" s="156"/>
    </row>
    <row r="56" spans="6:33" ht="15.75" customHeight="1">
      <c r="F56" s="2"/>
      <c r="L56" s="2"/>
      <c r="P56" s="2"/>
      <c r="Q56" s="2"/>
      <c r="R56" s="2"/>
      <c r="S56" s="2"/>
      <c r="T56" s="2"/>
      <c r="V56" s="2"/>
      <c r="X56" s="2"/>
      <c r="Z56" s="2"/>
      <c r="AB56" s="2"/>
      <c r="AE56" s="2"/>
      <c r="AF56" s="2"/>
      <c r="AG56" s="156"/>
    </row>
    <row r="57" spans="6:33" ht="15.75" customHeight="1">
      <c r="F57" s="2"/>
      <c r="L57" s="2"/>
      <c r="P57" s="2"/>
      <c r="Q57" s="2"/>
      <c r="R57" s="2"/>
      <c r="S57" s="2"/>
      <c r="T57" s="2"/>
      <c r="V57" s="2"/>
      <c r="X57" s="2"/>
      <c r="Z57" s="2"/>
      <c r="AB57" s="2"/>
      <c r="AE57" s="2"/>
      <c r="AF57" s="2"/>
      <c r="AG57" s="156"/>
    </row>
    <row r="58" spans="6:33" ht="15.75" customHeight="1">
      <c r="F58" s="2"/>
      <c r="L58" s="2"/>
      <c r="P58" s="2"/>
      <c r="Q58" s="2"/>
      <c r="R58" s="2"/>
      <c r="S58" s="2"/>
      <c r="T58" s="2"/>
      <c r="V58" s="2"/>
      <c r="X58" s="2"/>
      <c r="Z58" s="2"/>
      <c r="AB58" s="2"/>
      <c r="AE58" s="2"/>
      <c r="AF58" s="2"/>
      <c r="AG58" s="156"/>
    </row>
    <row r="59" spans="6:33" ht="15.75" customHeight="1">
      <c r="F59" s="2"/>
      <c r="L59" s="2"/>
      <c r="P59" s="2"/>
      <c r="Q59" s="2"/>
      <c r="R59" s="2"/>
      <c r="S59" s="2"/>
      <c r="T59" s="2"/>
      <c r="V59" s="2"/>
      <c r="X59" s="2"/>
      <c r="Z59" s="2"/>
      <c r="AB59" s="2"/>
      <c r="AE59" s="2"/>
      <c r="AF59" s="2"/>
      <c r="AG59" s="156"/>
    </row>
    <row r="60" spans="6:33" ht="15.75" customHeight="1">
      <c r="F60" s="2"/>
      <c r="L60" s="2"/>
      <c r="P60" s="2"/>
      <c r="Q60" s="2"/>
      <c r="R60" s="2"/>
      <c r="S60" s="2"/>
      <c r="T60" s="2"/>
      <c r="V60" s="2"/>
      <c r="X60" s="2"/>
      <c r="Z60" s="2"/>
      <c r="AB60" s="2"/>
      <c r="AE60" s="2"/>
      <c r="AF60" s="2"/>
      <c r="AG60" s="156"/>
    </row>
    <row r="61" spans="6:33" ht="15.75" customHeight="1">
      <c r="F61" s="2"/>
      <c r="L61" s="2"/>
      <c r="P61" s="2"/>
      <c r="Q61" s="2"/>
      <c r="R61" s="2"/>
      <c r="S61" s="2"/>
      <c r="T61" s="2"/>
      <c r="V61" s="2"/>
      <c r="X61" s="2"/>
      <c r="Z61" s="2"/>
      <c r="AB61" s="2"/>
      <c r="AE61" s="2"/>
      <c r="AF61" s="2"/>
      <c r="AG61" s="156"/>
    </row>
    <row r="62" spans="6:33" ht="15.75" customHeight="1">
      <c r="F62" s="2"/>
      <c r="L62" s="2"/>
      <c r="P62" s="2"/>
      <c r="Q62" s="2"/>
      <c r="R62" s="2"/>
      <c r="S62" s="2"/>
      <c r="T62" s="2"/>
      <c r="V62" s="2"/>
      <c r="X62" s="2"/>
      <c r="Z62" s="2"/>
      <c r="AB62" s="2"/>
      <c r="AE62" s="2"/>
      <c r="AF62" s="2"/>
      <c r="AG62" s="156"/>
    </row>
    <row r="63" spans="6:33" ht="15.75" customHeight="1">
      <c r="F63" s="2"/>
      <c r="L63" s="2"/>
      <c r="P63" s="2"/>
      <c r="Q63" s="2"/>
      <c r="R63" s="2"/>
      <c r="S63" s="2"/>
      <c r="T63" s="2"/>
      <c r="V63" s="2"/>
      <c r="X63" s="2"/>
      <c r="Z63" s="2"/>
      <c r="AB63" s="2"/>
      <c r="AE63" s="2"/>
      <c r="AF63" s="2"/>
      <c r="AG63" s="156"/>
    </row>
    <row r="64" spans="6:33" ht="15.75" customHeight="1">
      <c r="F64" s="2"/>
      <c r="L64" s="2"/>
      <c r="P64" s="2"/>
      <c r="Q64" s="2"/>
      <c r="R64" s="2"/>
      <c r="S64" s="2"/>
      <c r="T64" s="2"/>
      <c r="V64" s="2"/>
      <c r="X64" s="2"/>
      <c r="Z64" s="2"/>
      <c r="AB64" s="2"/>
      <c r="AE64" s="2"/>
      <c r="AF64" s="2"/>
      <c r="AG64" s="156"/>
    </row>
    <row r="65" spans="6:33" ht="15.75" customHeight="1">
      <c r="F65" s="2"/>
      <c r="L65" s="2"/>
      <c r="P65" s="2"/>
      <c r="Q65" s="2"/>
      <c r="R65" s="2"/>
      <c r="S65" s="2"/>
      <c r="T65" s="2"/>
      <c r="V65" s="2"/>
      <c r="X65" s="2"/>
      <c r="Z65" s="2"/>
      <c r="AB65" s="2"/>
      <c r="AE65" s="2"/>
      <c r="AF65" s="2"/>
      <c r="AG65" s="156"/>
    </row>
    <row r="66" spans="6:33" ht="15.75" customHeight="1">
      <c r="F66" s="2"/>
      <c r="L66" s="2"/>
      <c r="P66" s="2"/>
      <c r="Q66" s="2"/>
      <c r="R66" s="2"/>
      <c r="S66" s="2"/>
      <c r="T66" s="2"/>
      <c r="V66" s="2"/>
      <c r="X66" s="2"/>
      <c r="Z66" s="2"/>
      <c r="AB66" s="2"/>
      <c r="AE66" s="2"/>
      <c r="AF66" s="2"/>
      <c r="AG66" s="156"/>
    </row>
    <row r="67" spans="6:33" ht="15.75" customHeight="1">
      <c r="F67" s="2"/>
      <c r="L67" s="2"/>
      <c r="P67" s="2"/>
      <c r="Q67" s="2"/>
      <c r="R67" s="2"/>
      <c r="S67" s="2"/>
      <c r="T67" s="2"/>
      <c r="V67" s="2"/>
      <c r="X67" s="2"/>
      <c r="Z67" s="2"/>
      <c r="AB67" s="2"/>
      <c r="AE67" s="2"/>
      <c r="AF67" s="2"/>
      <c r="AG67" s="156"/>
    </row>
    <row r="68" spans="6:33" ht="15.75" customHeight="1">
      <c r="F68" s="2"/>
      <c r="L68" s="2"/>
      <c r="P68" s="2"/>
      <c r="Q68" s="2"/>
      <c r="R68" s="2"/>
      <c r="S68" s="2"/>
      <c r="T68" s="2"/>
      <c r="V68" s="2"/>
      <c r="X68" s="2"/>
      <c r="Z68" s="2"/>
      <c r="AB68" s="2"/>
      <c r="AE68" s="2"/>
      <c r="AF68" s="2"/>
      <c r="AG68" s="156"/>
    </row>
    <row r="69" spans="6:33" ht="15.75" customHeight="1">
      <c r="F69" s="2"/>
      <c r="L69" s="2"/>
      <c r="P69" s="2"/>
      <c r="Q69" s="2"/>
      <c r="R69" s="2"/>
      <c r="S69" s="2"/>
      <c r="T69" s="2"/>
      <c r="V69" s="2"/>
      <c r="X69" s="2"/>
      <c r="Z69" s="2"/>
      <c r="AB69" s="2"/>
      <c r="AE69" s="2"/>
      <c r="AF69" s="2"/>
      <c r="AG69" s="156"/>
    </row>
    <row r="70" spans="6:33" ht="15.75" customHeight="1">
      <c r="F70" s="2"/>
      <c r="L70" s="2"/>
      <c r="P70" s="2"/>
      <c r="Q70" s="2"/>
      <c r="R70" s="2"/>
      <c r="S70" s="2"/>
      <c r="T70" s="2"/>
      <c r="V70" s="2"/>
      <c r="X70" s="2"/>
      <c r="Z70" s="2"/>
      <c r="AB70" s="2"/>
      <c r="AE70" s="2"/>
      <c r="AF70" s="2"/>
      <c r="AG70" s="156"/>
    </row>
    <row r="71" spans="6:33" ht="15.75" customHeight="1">
      <c r="F71" s="2"/>
      <c r="L71" s="2"/>
      <c r="P71" s="2"/>
      <c r="Q71" s="2"/>
      <c r="R71" s="2"/>
      <c r="S71" s="2"/>
      <c r="T71" s="2"/>
      <c r="V71" s="2"/>
      <c r="X71" s="2"/>
      <c r="Z71" s="2"/>
      <c r="AB71" s="2"/>
      <c r="AE71" s="2"/>
      <c r="AF71" s="2"/>
      <c r="AG71" s="156"/>
    </row>
    <row r="72" spans="6:33" ht="15.75" customHeight="1">
      <c r="F72" s="2"/>
      <c r="L72" s="2"/>
      <c r="P72" s="2"/>
      <c r="Q72" s="2"/>
      <c r="R72" s="2"/>
      <c r="S72" s="2"/>
      <c r="T72" s="2"/>
      <c r="V72" s="2"/>
      <c r="X72" s="2"/>
      <c r="Z72" s="2"/>
      <c r="AB72" s="2"/>
      <c r="AE72" s="2"/>
      <c r="AF72" s="2"/>
      <c r="AG72" s="156"/>
    </row>
    <row r="73" spans="6:33" ht="15.75" customHeight="1">
      <c r="F73" s="2"/>
      <c r="L73" s="2"/>
      <c r="P73" s="2"/>
      <c r="Q73" s="2"/>
      <c r="R73" s="2"/>
      <c r="S73" s="2"/>
      <c r="T73" s="2"/>
      <c r="V73" s="2"/>
      <c r="X73" s="2"/>
      <c r="Z73" s="2"/>
      <c r="AB73" s="2"/>
      <c r="AE73" s="2"/>
      <c r="AF73" s="2"/>
      <c r="AG73" s="156"/>
    </row>
    <row r="74" spans="6:33" ht="15.75" customHeight="1">
      <c r="F74" s="2"/>
      <c r="L74" s="2"/>
      <c r="P74" s="2"/>
      <c r="Q74" s="2"/>
      <c r="R74" s="2"/>
      <c r="S74" s="2"/>
      <c r="T74" s="2"/>
      <c r="V74" s="2"/>
      <c r="X74" s="2"/>
      <c r="Z74" s="2"/>
      <c r="AB74" s="2"/>
      <c r="AE74" s="2"/>
      <c r="AF74" s="2"/>
      <c r="AG74" s="156"/>
    </row>
    <row r="75" spans="6:33" ht="15.75" customHeight="1">
      <c r="F75" s="2"/>
      <c r="L75" s="2"/>
      <c r="P75" s="2"/>
      <c r="Q75" s="2"/>
      <c r="R75" s="2"/>
      <c r="S75" s="2"/>
      <c r="T75" s="2"/>
      <c r="V75" s="2"/>
      <c r="X75" s="2"/>
      <c r="Z75" s="2"/>
      <c r="AB75" s="2"/>
      <c r="AE75" s="2"/>
      <c r="AF75" s="2"/>
      <c r="AG75" s="156"/>
    </row>
    <row r="76" spans="6:33" ht="15.75" customHeight="1">
      <c r="F76" s="2"/>
      <c r="L76" s="2"/>
      <c r="P76" s="2"/>
      <c r="Q76" s="2"/>
      <c r="R76" s="2"/>
      <c r="S76" s="2"/>
      <c r="T76" s="2"/>
      <c r="V76" s="2"/>
      <c r="X76" s="2"/>
      <c r="Z76" s="2"/>
      <c r="AB76" s="2"/>
      <c r="AE76" s="2"/>
      <c r="AF76" s="2"/>
      <c r="AG76" s="156"/>
    </row>
    <row r="77" spans="6:33" ht="15.75" customHeight="1">
      <c r="F77" s="2"/>
      <c r="L77" s="2"/>
      <c r="P77" s="2"/>
      <c r="Q77" s="2"/>
      <c r="R77" s="2"/>
      <c r="S77" s="2"/>
      <c r="T77" s="2"/>
      <c r="V77" s="2"/>
      <c r="X77" s="2"/>
      <c r="Z77" s="2"/>
      <c r="AB77" s="2"/>
      <c r="AE77" s="2"/>
      <c r="AF77" s="2"/>
      <c r="AG77" s="156"/>
    </row>
    <row r="78" spans="6:33" ht="15.75" customHeight="1">
      <c r="F78" s="2"/>
      <c r="L78" s="2"/>
      <c r="P78" s="2"/>
      <c r="Q78" s="2"/>
      <c r="R78" s="2"/>
      <c r="S78" s="2"/>
      <c r="T78" s="2"/>
      <c r="V78" s="2"/>
      <c r="X78" s="2"/>
      <c r="Z78" s="2"/>
      <c r="AB78" s="2"/>
      <c r="AE78" s="2"/>
      <c r="AF78" s="2"/>
      <c r="AG78" s="156"/>
    </row>
    <row r="79" spans="6:33" ht="15.75" customHeight="1">
      <c r="F79" s="2"/>
      <c r="L79" s="2"/>
      <c r="P79" s="2"/>
      <c r="Q79" s="2"/>
      <c r="R79" s="2"/>
      <c r="S79" s="2"/>
      <c r="T79" s="2"/>
      <c r="V79" s="2"/>
      <c r="X79" s="2"/>
      <c r="Z79" s="2"/>
      <c r="AB79" s="2"/>
      <c r="AE79" s="2"/>
      <c r="AF79" s="2"/>
      <c r="AG79" s="156"/>
    </row>
    <row r="80" spans="6:33" ht="15.75" customHeight="1">
      <c r="F80" s="2"/>
      <c r="L80" s="2"/>
      <c r="P80" s="2"/>
      <c r="Q80" s="2"/>
      <c r="R80" s="2"/>
      <c r="S80" s="2"/>
      <c r="T80" s="2"/>
      <c r="V80" s="2"/>
      <c r="X80" s="2"/>
      <c r="Z80" s="2"/>
      <c r="AB80" s="2"/>
      <c r="AE80" s="2"/>
      <c r="AF80" s="2"/>
      <c r="AG80" s="156"/>
    </row>
    <row r="81" spans="6:33" ht="15.75" customHeight="1">
      <c r="F81" s="2"/>
      <c r="L81" s="2"/>
      <c r="P81" s="2"/>
      <c r="Q81" s="2"/>
      <c r="R81" s="2"/>
      <c r="S81" s="2"/>
      <c r="T81" s="2"/>
      <c r="V81" s="2"/>
      <c r="X81" s="2"/>
      <c r="Z81" s="2"/>
      <c r="AB81" s="2"/>
      <c r="AE81" s="2"/>
      <c r="AF81" s="2"/>
      <c r="AG81" s="156"/>
    </row>
    <row r="82" spans="6:33" ht="15.75" customHeight="1">
      <c r="F82" s="2"/>
      <c r="L82" s="2"/>
      <c r="P82" s="2"/>
      <c r="Q82" s="2"/>
      <c r="R82" s="2"/>
      <c r="S82" s="2"/>
      <c r="T82" s="2"/>
      <c r="V82" s="2"/>
      <c r="X82" s="2"/>
      <c r="Z82" s="2"/>
      <c r="AB82" s="2"/>
      <c r="AE82" s="2"/>
      <c r="AF82" s="2"/>
      <c r="AG82" s="156"/>
    </row>
    <row r="83" spans="6:33" ht="15.75" customHeight="1">
      <c r="F83" s="2"/>
      <c r="L83" s="2"/>
      <c r="P83" s="2"/>
      <c r="Q83" s="2"/>
      <c r="R83" s="2"/>
      <c r="S83" s="2"/>
      <c r="T83" s="2"/>
      <c r="V83" s="2"/>
      <c r="X83" s="2"/>
      <c r="Z83" s="2"/>
      <c r="AB83" s="2"/>
      <c r="AE83" s="2"/>
      <c r="AF83" s="2"/>
      <c r="AG83" s="156"/>
    </row>
    <row r="84" spans="6:33" ht="15.75" customHeight="1">
      <c r="F84" s="2"/>
      <c r="L84" s="2"/>
      <c r="P84" s="2"/>
      <c r="Q84" s="2"/>
      <c r="R84" s="2"/>
      <c r="S84" s="2"/>
      <c r="T84" s="2"/>
      <c r="V84" s="2"/>
      <c r="X84" s="2"/>
      <c r="Z84" s="2"/>
      <c r="AB84" s="2"/>
      <c r="AE84" s="2"/>
      <c r="AF84" s="2"/>
      <c r="AG84" s="156"/>
    </row>
    <row r="85" spans="6:33" ht="15.75" customHeight="1">
      <c r="F85" s="2"/>
      <c r="L85" s="2"/>
      <c r="P85" s="2"/>
      <c r="Q85" s="2"/>
      <c r="R85" s="2"/>
      <c r="S85" s="2"/>
      <c r="T85" s="2"/>
      <c r="V85" s="2"/>
      <c r="X85" s="2"/>
      <c r="Z85" s="2"/>
      <c r="AB85" s="2"/>
      <c r="AE85" s="2"/>
      <c r="AF85" s="2"/>
      <c r="AG85" s="156"/>
    </row>
    <row r="86" spans="6:33" ht="15.75" customHeight="1">
      <c r="F86" s="2"/>
      <c r="L86" s="2"/>
      <c r="P86" s="2"/>
      <c r="Q86" s="2"/>
      <c r="R86" s="2"/>
      <c r="S86" s="2"/>
      <c r="T86" s="2"/>
      <c r="V86" s="2"/>
      <c r="X86" s="2"/>
      <c r="Z86" s="2"/>
      <c r="AB86" s="2"/>
      <c r="AE86" s="2"/>
      <c r="AF86" s="2"/>
      <c r="AG86" s="156"/>
    </row>
    <row r="87" spans="6:33" ht="15.75" customHeight="1">
      <c r="F87" s="2"/>
      <c r="L87" s="2"/>
      <c r="P87" s="2"/>
      <c r="Q87" s="2"/>
      <c r="R87" s="2"/>
      <c r="S87" s="2"/>
      <c r="T87" s="2"/>
      <c r="V87" s="2"/>
      <c r="X87" s="2"/>
      <c r="Z87" s="2"/>
      <c r="AB87" s="2"/>
      <c r="AE87" s="2"/>
      <c r="AF87" s="2"/>
      <c r="AG87" s="156"/>
    </row>
    <row r="88" spans="6:33" ht="15.75" customHeight="1">
      <c r="F88" s="2"/>
      <c r="L88" s="2"/>
      <c r="P88" s="2"/>
      <c r="Q88" s="2"/>
      <c r="R88" s="2"/>
      <c r="S88" s="2"/>
      <c r="T88" s="2"/>
      <c r="V88" s="2"/>
      <c r="X88" s="2"/>
      <c r="Z88" s="2"/>
      <c r="AB88" s="2"/>
      <c r="AE88" s="2"/>
      <c r="AF88" s="2"/>
      <c r="AG88" s="156"/>
    </row>
    <row r="89" spans="6:33" ht="15.75" customHeight="1">
      <c r="F89" s="2"/>
      <c r="L89" s="2"/>
      <c r="P89" s="2"/>
      <c r="Q89" s="2"/>
      <c r="R89" s="2"/>
      <c r="S89" s="2"/>
      <c r="T89" s="2"/>
      <c r="V89" s="2"/>
      <c r="X89" s="2"/>
      <c r="Z89" s="2"/>
      <c r="AB89" s="2"/>
      <c r="AE89" s="2"/>
      <c r="AF89" s="2"/>
      <c r="AG89" s="156"/>
    </row>
    <row r="90" spans="6:33" ht="15.75" customHeight="1">
      <c r="F90" s="2"/>
      <c r="L90" s="2"/>
      <c r="P90" s="2"/>
      <c r="Q90" s="2"/>
      <c r="R90" s="2"/>
      <c r="S90" s="2"/>
      <c r="T90" s="2"/>
      <c r="V90" s="2"/>
      <c r="X90" s="2"/>
      <c r="Z90" s="2"/>
      <c r="AB90" s="2"/>
      <c r="AE90" s="2"/>
      <c r="AF90" s="2"/>
      <c r="AG90" s="156"/>
    </row>
    <row r="91" spans="6:33" ht="15.75" customHeight="1">
      <c r="F91" s="2"/>
      <c r="L91" s="2"/>
      <c r="P91" s="2"/>
      <c r="Q91" s="2"/>
      <c r="R91" s="2"/>
      <c r="S91" s="2"/>
      <c r="T91" s="2"/>
      <c r="V91" s="2"/>
      <c r="X91" s="2"/>
      <c r="Z91" s="2"/>
      <c r="AB91" s="2"/>
      <c r="AE91" s="2"/>
      <c r="AF91" s="2"/>
      <c r="AG91" s="156"/>
    </row>
    <row r="92" spans="6:33" ht="15.75" customHeight="1">
      <c r="F92" s="2"/>
      <c r="L92" s="2"/>
      <c r="P92" s="2"/>
      <c r="Q92" s="2"/>
      <c r="R92" s="2"/>
      <c r="S92" s="2"/>
      <c r="T92" s="2"/>
      <c r="V92" s="2"/>
      <c r="X92" s="2"/>
      <c r="Z92" s="2"/>
      <c r="AB92" s="2"/>
      <c r="AE92" s="2"/>
      <c r="AF92" s="2"/>
      <c r="AG92" s="156"/>
    </row>
    <row r="93" spans="6:33" ht="15.75" customHeight="1">
      <c r="F93" s="2"/>
      <c r="L93" s="2"/>
      <c r="P93" s="2"/>
      <c r="Q93" s="2"/>
      <c r="R93" s="2"/>
      <c r="S93" s="2"/>
      <c r="T93" s="2"/>
      <c r="V93" s="2"/>
      <c r="X93" s="2"/>
      <c r="Z93" s="2"/>
      <c r="AB93" s="2"/>
      <c r="AE93" s="2"/>
      <c r="AF93" s="2"/>
      <c r="AG93" s="156"/>
    </row>
    <row r="94" spans="6:33" ht="15.75" customHeight="1">
      <c r="F94" s="2"/>
      <c r="L94" s="2"/>
      <c r="P94" s="2"/>
      <c r="Q94" s="2"/>
      <c r="R94" s="2"/>
      <c r="S94" s="2"/>
      <c r="T94" s="2"/>
      <c r="V94" s="2"/>
      <c r="X94" s="2"/>
      <c r="Z94" s="2"/>
      <c r="AB94" s="2"/>
      <c r="AE94" s="2"/>
      <c r="AF94" s="2"/>
      <c r="AG94" s="156"/>
    </row>
    <row r="95" spans="6:33" ht="15.75" customHeight="1">
      <c r="F95" s="2"/>
      <c r="L95" s="2"/>
      <c r="P95" s="2"/>
      <c r="Q95" s="2"/>
      <c r="R95" s="2"/>
      <c r="S95" s="2"/>
      <c r="T95" s="2"/>
      <c r="V95" s="2"/>
      <c r="X95" s="2"/>
      <c r="Z95" s="2"/>
      <c r="AB95" s="2"/>
      <c r="AE95" s="2"/>
      <c r="AF95" s="2"/>
      <c r="AG95" s="156"/>
    </row>
    <row r="96" spans="6:33" ht="15.75" customHeight="1">
      <c r="F96" s="2"/>
      <c r="L96" s="2"/>
      <c r="P96" s="2"/>
      <c r="Q96" s="2"/>
      <c r="R96" s="2"/>
      <c r="S96" s="2"/>
      <c r="T96" s="2"/>
      <c r="V96" s="2"/>
      <c r="X96" s="2"/>
      <c r="Z96" s="2"/>
      <c r="AB96" s="2"/>
      <c r="AE96" s="2"/>
      <c r="AF96" s="2"/>
      <c r="AG96" s="156"/>
    </row>
    <row r="97" spans="3:33" ht="15.75" customHeight="1">
      <c r="F97" s="2"/>
      <c r="L97" s="2"/>
      <c r="P97" s="2"/>
      <c r="Q97" s="2"/>
      <c r="R97" s="2"/>
      <c r="S97" s="2"/>
      <c r="T97" s="2"/>
      <c r="V97" s="2"/>
      <c r="X97" s="2"/>
      <c r="Z97" s="2"/>
      <c r="AB97" s="2"/>
      <c r="AE97" s="2"/>
      <c r="AF97" s="2"/>
      <c r="AG97" s="156"/>
    </row>
    <row r="98" spans="3:33" ht="15.75" customHeight="1">
      <c r="F98" s="2"/>
      <c r="L98" s="2"/>
      <c r="P98" s="2"/>
      <c r="Q98" s="2"/>
      <c r="R98" s="2"/>
      <c r="S98" s="2"/>
      <c r="T98" s="2"/>
      <c r="V98" s="2"/>
      <c r="X98" s="2"/>
      <c r="Z98" s="2"/>
      <c r="AB98" s="2"/>
      <c r="AE98" s="2"/>
      <c r="AF98" s="2"/>
      <c r="AG98" s="156"/>
    </row>
    <row r="99" spans="3:33" ht="15.75" hidden="1" customHeight="1">
      <c r="F99" s="2"/>
      <c r="L99" s="2"/>
      <c r="P99" s="2"/>
      <c r="Q99" s="2"/>
      <c r="R99" s="2"/>
      <c r="S99" s="2"/>
      <c r="T99" s="2"/>
      <c r="V99" s="2"/>
      <c r="X99" s="2"/>
      <c r="Z99" s="2"/>
      <c r="AB99" s="2"/>
      <c r="AE99" s="2"/>
      <c r="AF99" s="2"/>
      <c r="AG99" s="156"/>
    </row>
    <row r="100" spans="3:33" ht="15.75" hidden="1" customHeight="1">
      <c r="C100" s="172" t="s">
        <v>5</v>
      </c>
      <c r="D100" s="2"/>
      <c r="E100" s="173" t="s">
        <v>218</v>
      </c>
      <c r="F100" s="174"/>
      <c r="G100" s="175" t="s">
        <v>219</v>
      </c>
      <c r="H100" s="2"/>
      <c r="I100" s="173" t="s">
        <v>220</v>
      </c>
      <c r="J100" s="2"/>
      <c r="K100" s="2"/>
      <c r="L100" s="2"/>
      <c r="P100" s="2"/>
      <c r="Q100" s="2"/>
      <c r="R100" s="2"/>
      <c r="S100" s="2"/>
      <c r="T100" s="2"/>
      <c r="V100" s="2"/>
      <c r="X100" s="2"/>
      <c r="Z100" s="2"/>
      <c r="AB100" s="2"/>
      <c r="AE100" s="2"/>
      <c r="AF100" s="2"/>
      <c r="AG100" s="156"/>
    </row>
    <row r="101" spans="3:33" ht="15.75" hidden="1" customHeight="1">
      <c r="C101" s="176" t="s">
        <v>17</v>
      </c>
      <c r="D101" s="2"/>
      <c r="E101" s="65" t="s">
        <v>193</v>
      </c>
      <c r="F101" s="2"/>
      <c r="G101" s="65" t="s">
        <v>221</v>
      </c>
      <c r="H101" s="2"/>
      <c r="I101" s="65" t="s">
        <v>222</v>
      </c>
      <c r="J101" s="2"/>
      <c r="K101" s="2"/>
      <c r="L101" s="2"/>
      <c r="P101" s="2"/>
      <c r="Q101" s="2"/>
      <c r="R101" s="2"/>
      <c r="S101" s="2"/>
      <c r="T101" s="2"/>
      <c r="V101" s="2"/>
      <c r="X101" s="2"/>
      <c r="Z101" s="2"/>
      <c r="AB101" s="2"/>
      <c r="AE101" s="2"/>
      <c r="AF101" s="2"/>
      <c r="AG101" s="156"/>
    </row>
    <row r="102" spans="3:33" ht="15.75" hidden="1" customHeight="1">
      <c r="C102" s="176" t="s">
        <v>18</v>
      </c>
      <c r="D102" s="2"/>
      <c r="E102" s="65" t="s">
        <v>162</v>
      </c>
      <c r="F102" s="2"/>
      <c r="G102" s="65" t="s">
        <v>199</v>
      </c>
      <c r="H102" s="2"/>
      <c r="I102" s="65" t="s">
        <v>128</v>
      </c>
      <c r="J102" s="2"/>
      <c r="K102" s="2"/>
      <c r="L102" s="2"/>
      <c r="P102" s="2"/>
      <c r="Q102" s="2"/>
      <c r="R102" s="2"/>
      <c r="S102" s="2"/>
      <c r="T102" s="2"/>
      <c r="V102" s="2"/>
      <c r="X102" s="2"/>
      <c r="Z102" s="2"/>
      <c r="AB102" s="2"/>
      <c r="AE102" s="2"/>
      <c r="AF102" s="2"/>
      <c r="AG102" s="156"/>
    </row>
    <row r="103" spans="3:33" ht="15.75" hidden="1" customHeight="1">
      <c r="C103" s="176" t="s">
        <v>19</v>
      </c>
      <c r="D103" s="2"/>
      <c r="E103" s="65" t="s">
        <v>223</v>
      </c>
      <c r="F103" s="2"/>
      <c r="G103" s="65" t="s">
        <v>126</v>
      </c>
      <c r="H103" s="2"/>
      <c r="I103" s="65" t="s">
        <v>224</v>
      </c>
      <c r="J103" s="2"/>
      <c r="K103" s="2"/>
      <c r="L103" s="2"/>
      <c r="P103" s="2"/>
      <c r="Q103" s="2"/>
      <c r="R103" s="2"/>
      <c r="S103" s="2"/>
      <c r="T103" s="2"/>
      <c r="V103" s="2"/>
      <c r="X103" s="2"/>
      <c r="Z103" s="2"/>
      <c r="AB103" s="2"/>
      <c r="AE103" s="2"/>
      <c r="AF103" s="2"/>
      <c r="AG103" s="156"/>
    </row>
    <row r="104" spans="3:33" ht="15.75" hidden="1" customHeight="1">
      <c r="C104" s="176" t="s">
        <v>20</v>
      </c>
      <c r="D104" s="2"/>
      <c r="E104" s="65" t="s">
        <v>225</v>
      </c>
      <c r="F104" s="2"/>
      <c r="G104" s="65" t="s">
        <v>226</v>
      </c>
      <c r="H104" s="2"/>
      <c r="I104" s="65" t="s">
        <v>143</v>
      </c>
      <c r="J104" s="2"/>
      <c r="K104" s="2"/>
      <c r="L104" s="2"/>
      <c r="P104" s="2"/>
      <c r="Q104" s="2"/>
      <c r="R104" s="2"/>
      <c r="S104" s="2"/>
      <c r="T104" s="2"/>
      <c r="V104" s="2"/>
      <c r="X104" s="2"/>
      <c r="Z104" s="2"/>
      <c r="AB104" s="2"/>
      <c r="AE104" s="2"/>
      <c r="AF104" s="2"/>
      <c r="AG104" s="156"/>
    </row>
    <row r="105" spans="3:33" ht="15.75" hidden="1" customHeight="1">
      <c r="C105" s="176" t="s">
        <v>21</v>
      </c>
      <c r="D105" s="2"/>
      <c r="E105" s="65" t="s">
        <v>227</v>
      </c>
      <c r="F105" s="2"/>
      <c r="G105" s="177" t="s">
        <v>141</v>
      </c>
      <c r="H105" s="2"/>
      <c r="I105" s="2"/>
      <c r="J105" s="2"/>
      <c r="K105" s="2"/>
      <c r="L105" s="2"/>
      <c r="P105" s="2"/>
      <c r="Q105" s="2"/>
      <c r="R105" s="2"/>
      <c r="S105" s="2"/>
      <c r="T105" s="2"/>
      <c r="V105" s="2"/>
      <c r="X105" s="2"/>
      <c r="Z105" s="2"/>
      <c r="AB105" s="2"/>
      <c r="AE105" s="2"/>
      <c r="AF105" s="2"/>
      <c r="AG105" s="156"/>
    </row>
    <row r="106" spans="3:33" ht="15.75" hidden="1" customHeight="1">
      <c r="C106" s="176" t="s">
        <v>22</v>
      </c>
      <c r="D106" s="2"/>
      <c r="E106" s="65" t="s">
        <v>228</v>
      </c>
      <c r="F106" s="2"/>
      <c r="G106" s="2"/>
      <c r="H106" s="2"/>
      <c r="I106" s="173" t="s">
        <v>104</v>
      </c>
      <c r="J106" s="2"/>
      <c r="K106" s="2"/>
      <c r="L106" s="2"/>
      <c r="P106" s="2"/>
      <c r="Q106" s="2"/>
      <c r="R106" s="2"/>
      <c r="S106" s="2"/>
      <c r="T106" s="2"/>
      <c r="V106" s="2"/>
      <c r="X106" s="2"/>
      <c r="Z106" s="2"/>
      <c r="AB106" s="2"/>
      <c r="AE106" s="2"/>
      <c r="AF106" s="2"/>
      <c r="AG106" s="156"/>
    </row>
    <row r="107" spans="3:33" ht="15.75" hidden="1" customHeight="1">
      <c r="C107" s="176" t="s">
        <v>23</v>
      </c>
      <c r="D107" s="2"/>
      <c r="E107" s="65" t="s">
        <v>229</v>
      </c>
      <c r="F107" s="2"/>
      <c r="G107" s="175" t="s">
        <v>230</v>
      </c>
      <c r="H107" s="2"/>
      <c r="I107" s="65" t="s">
        <v>158</v>
      </c>
      <c r="J107" s="2"/>
      <c r="K107" s="2"/>
      <c r="L107" s="2"/>
      <c r="P107" s="2"/>
      <c r="Q107" s="2"/>
      <c r="R107" s="2"/>
      <c r="S107" s="2"/>
      <c r="T107" s="2"/>
      <c r="V107" s="2"/>
      <c r="X107" s="2"/>
      <c r="Z107" s="2"/>
      <c r="AB107" s="2"/>
      <c r="AE107" s="2"/>
      <c r="AF107" s="2"/>
      <c r="AG107" s="156"/>
    </row>
    <row r="108" spans="3:33" ht="15.75" hidden="1" customHeight="1">
      <c r="C108" s="176" t="s">
        <v>344</v>
      </c>
      <c r="D108" s="2"/>
      <c r="E108" s="65" t="s">
        <v>121</v>
      </c>
      <c r="F108" s="2"/>
      <c r="G108" s="65" t="s">
        <v>231</v>
      </c>
      <c r="H108" s="2"/>
      <c r="I108" s="65" t="s">
        <v>131</v>
      </c>
      <c r="J108" s="2"/>
      <c r="K108" s="2"/>
      <c r="L108" s="2"/>
      <c r="P108" s="2"/>
      <c r="Q108" s="2"/>
      <c r="R108" s="2"/>
      <c r="S108" s="2"/>
      <c r="T108" s="2"/>
      <c r="V108" s="2"/>
      <c r="X108" s="2"/>
      <c r="Z108" s="2"/>
      <c r="AB108" s="2"/>
      <c r="AE108" s="2"/>
      <c r="AF108" s="2"/>
      <c r="AG108" s="156"/>
    </row>
    <row r="109" spans="3:33" ht="15.75" hidden="1" customHeight="1">
      <c r="C109" s="176" t="s">
        <v>26</v>
      </c>
      <c r="D109" s="2"/>
      <c r="E109" s="65" t="s">
        <v>146</v>
      </c>
      <c r="F109" s="2"/>
      <c r="G109" s="65" t="s">
        <v>232</v>
      </c>
      <c r="H109" s="2"/>
      <c r="I109" s="2"/>
      <c r="J109" s="2"/>
      <c r="K109" s="2"/>
      <c r="L109" s="2"/>
      <c r="P109" s="2"/>
      <c r="Q109" s="2"/>
      <c r="R109" s="2"/>
      <c r="S109" s="2"/>
      <c r="T109" s="2"/>
      <c r="V109" s="2"/>
      <c r="X109" s="2"/>
      <c r="Z109" s="2"/>
      <c r="AB109" s="2"/>
      <c r="AE109" s="2"/>
      <c r="AF109" s="2"/>
      <c r="AG109" s="156"/>
    </row>
    <row r="110" spans="3:33" ht="15.75" hidden="1" customHeight="1">
      <c r="C110" s="176" t="s">
        <v>27</v>
      </c>
      <c r="D110" s="2"/>
      <c r="E110" s="65" t="s">
        <v>233</v>
      </c>
      <c r="F110" s="2"/>
      <c r="G110" s="65" t="s">
        <v>127</v>
      </c>
      <c r="H110" s="2"/>
      <c r="I110" s="178" t="s">
        <v>234</v>
      </c>
      <c r="J110" s="2"/>
      <c r="K110" s="2"/>
      <c r="L110" s="2"/>
      <c r="P110" s="2"/>
      <c r="Q110" s="2"/>
      <c r="R110" s="2"/>
      <c r="S110" s="2"/>
      <c r="T110" s="2"/>
      <c r="V110" s="2"/>
      <c r="X110" s="2"/>
      <c r="Z110" s="2"/>
      <c r="AB110" s="2"/>
      <c r="AE110" s="2"/>
      <c r="AF110" s="2"/>
      <c r="AG110" s="156"/>
    </row>
    <row r="111" spans="3:33" ht="15.75" hidden="1" customHeight="1">
      <c r="C111" s="176" t="s">
        <v>25</v>
      </c>
      <c r="D111" s="2"/>
      <c r="E111" s="65" t="s">
        <v>235</v>
      </c>
      <c r="F111" s="2"/>
      <c r="G111" s="65" t="s">
        <v>200</v>
      </c>
      <c r="H111" s="2"/>
      <c r="I111" s="179">
        <v>15</v>
      </c>
      <c r="J111" s="180">
        <v>30</v>
      </c>
      <c r="K111" s="2"/>
      <c r="L111" s="2"/>
      <c r="P111" s="2"/>
      <c r="Q111" s="2"/>
      <c r="R111" s="2"/>
      <c r="S111" s="2"/>
      <c r="T111" s="2"/>
      <c r="V111" s="2"/>
      <c r="X111" s="2"/>
      <c r="Z111" s="2"/>
      <c r="AB111" s="2"/>
      <c r="AE111" s="2"/>
      <c r="AF111" s="2"/>
      <c r="AG111" s="156"/>
    </row>
    <row r="112" spans="3:33" ht="15.75" hidden="1" customHeight="1">
      <c r="C112" s="176" t="s">
        <v>28</v>
      </c>
      <c r="D112" s="2"/>
      <c r="E112" s="65" t="s">
        <v>236</v>
      </c>
      <c r="F112" s="2"/>
      <c r="G112" s="65" t="s">
        <v>142</v>
      </c>
      <c r="H112" s="2"/>
      <c r="I112" s="179">
        <v>0</v>
      </c>
      <c r="J112" s="180">
        <v>0</v>
      </c>
      <c r="K112" s="2"/>
      <c r="L112" s="2"/>
      <c r="P112" s="2"/>
      <c r="Q112" s="2"/>
      <c r="R112" s="2"/>
      <c r="S112" s="2"/>
      <c r="T112" s="2"/>
      <c r="V112" s="2"/>
      <c r="X112" s="2"/>
      <c r="Z112" s="2"/>
      <c r="AB112" s="2"/>
      <c r="AE112" s="2"/>
      <c r="AF112" s="2"/>
      <c r="AG112" s="156"/>
    </row>
    <row r="113" spans="3:33" ht="15.75" hidden="1" customHeight="1">
      <c r="C113" s="176" t="s">
        <v>29</v>
      </c>
      <c r="D113" s="2"/>
      <c r="E113" s="65" t="s">
        <v>237</v>
      </c>
      <c r="F113" s="2"/>
      <c r="G113" s="65" t="s">
        <v>238</v>
      </c>
      <c r="H113" s="2"/>
      <c r="I113" s="181">
        <v>10</v>
      </c>
      <c r="J113" s="2"/>
      <c r="K113" s="2"/>
      <c r="L113" s="2"/>
      <c r="P113" s="2"/>
      <c r="Q113" s="2"/>
      <c r="R113" s="2"/>
      <c r="S113" s="2"/>
      <c r="T113" s="2"/>
      <c r="V113" s="2"/>
      <c r="X113" s="2"/>
      <c r="Z113" s="2"/>
      <c r="AB113" s="2"/>
      <c r="AE113" s="2"/>
      <c r="AF113" s="2"/>
      <c r="AG113" s="156"/>
    </row>
    <row r="114" spans="3:33" ht="15.75" hidden="1" customHeight="1">
      <c r="C114" s="176" t="s">
        <v>30</v>
      </c>
      <c r="D114" s="2"/>
      <c r="E114" s="65" t="s">
        <v>239</v>
      </c>
      <c r="F114" s="2"/>
      <c r="G114" s="65" t="s">
        <v>140</v>
      </c>
      <c r="H114" s="2"/>
      <c r="I114" s="182">
        <v>5</v>
      </c>
      <c r="J114" s="2"/>
      <c r="K114" s="2"/>
      <c r="L114" s="2"/>
      <c r="P114" s="2"/>
      <c r="Q114" s="2"/>
      <c r="R114" s="2"/>
      <c r="S114" s="2"/>
      <c r="T114" s="2"/>
      <c r="V114" s="2"/>
      <c r="X114" s="2"/>
      <c r="Z114" s="2"/>
      <c r="AB114" s="2"/>
      <c r="AE114" s="2"/>
      <c r="AF114" s="2"/>
      <c r="AG114" s="156"/>
    </row>
    <row r="115" spans="3:33" ht="15.75" hidden="1" customHeight="1">
      <c r="C115" s="2"/>
      <c r="D115" s="2"/>
      <c r="E115" s="65" t="s">
        <v>240</v>
      </c>
      <c r="F115" s="2"/>
      <c r="G115" s="65" t="s">
        <v>241</v>
      </c>
      <c r="H115" s="2"/>
      <c r="I115" s="181">
        <v>0</v>
      </c>
      <c r="J115" s="2"/>
      <c r="K115" s="2"/>
      <c r="L115" s="2"/>
      <c r="P115" s="2"/>
      <c r="Q115" s="2"/>
      <c r="R115" s="2"/>
      <c r="S115" s="2"/>
      <c r="T115" s="2"/>
      <c r="V115" s="2"/>
      <c r="X115" s="2"/>
      <c r="Z115" s="2"/>
      <c r="AB115" s="2"/>
      <c r="AE115" s="2"/>
      <c r="AF115" s="2"/>
      <c r="AG115" s="156"/>
    </row>
    <row r="116" spans="3:33" ht="15.75" hidden="1" customHeight="1">
      <c r="C116" s="172" t="s">
        <v>242</v>
      </c>
      <c r="D116" s="2"/>
      <c r="E116" s="65" t="s">
        <v>243</v>
      </c>
      <c r="F116" s="2"/>
      <c r="G116" s="65" t="s">
        <v>244</v>
      </c>
      <c r="H116" s="2"/>
      <c r="I116" s="2"/>
      <c r="J116" s="2"/>
      <c r="K116" s="2"/>
      <c r="L116" s="2"/>
      <c r="P116" s="2"/>
      <c r="Q116" s="2"/>
      <c r="R116" s="2"/>
      <c r="S116" s="2"/>
      <c r="T116" s="2"/>
      <c r="V116" s="2"/>
      <c r="X116" s="2"/>
      <c r="Z116" s="2"/>
      <c r="AB116" s="2"/>
      <c r="AE116" s="2"/>
      <c r="AF116" s="2"/>
      <c r="AG116" s="156"/>
    </row>
    <row r="117" spans="3:33" ht="15.75" hidden="1" customHeight="1">
      <c r="C117" s="176" t="s">
        <v>6</v>
      </c>
      <c r="D117" s="2"/>
      <c r="E117" s="65" t="s">
        <v>245</v>
      </c>
      <c r="F117" s="2"/>
      <c r="G117" s="65" t="s">
        <v>246</v>
      </c>
      <c r="H117" s="2"/>
      <c r="I117" s="175" t="s">
        <v>247</v>
      </c>
      <c r="J117" s="2"/>
      <c r="K117" s="2"/>
      <c r="L117" s="2"/>
      <c r="P117" s="2"/>
      <c r="Q117" s="2"/>
      <c r="R117" s="2"/>
      <c r="S117" s="2"/>
      <c r="T117" s="2"/>
      <c r="V117" s="2"/>
      <c r="X117" s="2"/>
      <c r="Z117" s="2"/>
      <c r="AB117" s="2"/>
      <c r="AE117" s="2"/>
      <c r="AF117" s="2"/>
      <c r="AG117" s="156"/>
    </row>
    <row r="118" spans="3:33" ht="15.75" hidden="1" customHeight="1">
      <c r="C118" s="176" t="s">
        <v>248</v>
      </c>
      <c r="D118" s="2"/>
      <c r="E118" s="65" t="s">
        <v>210</v>
      </c>
      <c r="F118" s="2"/>
      <c r="G118" s="2"/>
      <c r="H118" s="2"/>
      <c r="I118" s="65" t="s">
        <v>139</v>
      </c>
      <c r="J118" s="2"/>
      <c r="K118" s="2"/>
      <c r="L118" s="2"/>
      <c r="P118" s="2"/>
      <c r="Q118" s="2"/>
      <c r="R118" s="2"/>
      <c r="S118" s="2"/>
      <c r="T118" s="2"/>
      <c r="V118" s="2"/>
      <c r="X118" s="2"/>
      <c r="Z118" s="2"/>
      <c r="AB118" s="2"/>
      <c r="AE118" s="2"/>
      <c r="AF118" s="2"/>
      <c r="AG118" s="156"/>
    </row>
    <row r="119" spans="3:33" ht="15.75" hidden="1" customHeight="1">
      <c r="C119" s="176" t="s">
        <v>9</v>
      </c>
      <c r="D119" s="2"/>
      <c r="E119" s="2"/>
      <c r="F119" s="2"/>
      <c r="G119" s="2"/>
      <c r="H119" s="2"/>
      <c r="I119" s="65" t="s">
        <v>249</v>
      </c>
      <c r="J119" s="2"/>
      <c r="K119" s="2"/>
      <c r="L119" s="2"/>
      <c r="P119" s="2"/>
      <c r="Q119" s="2"/>
      <c r="R119" s="2"/>
      <c r="S119" s="2"/>
      <c r="T119" s="2"/>
      <c r="V119" s="2"/>
      <c r="X119" s="2"/>
      <c r="Z119" s="2"/>
      <c r="AB119" s="2"/>
      <c r="AE119" s="2"/>
      <c r="AF119" s="2"/>
      <c r="AG119" s="156"/>
    </row>
    <row r="120" spans="3:33" ht="15.75" hidden="1" customHeight="1">
      <c r="C120" s="176" t="s">
        <v>250</v>
      </c>
      <c r="D120" s="2"/>
      <c r="E120" s="178" t="s">
        <v>251</v>
      </c>
      <c r="F120" s="2"/>
      <c r="G120" s="175" t="s">
        <v>116</v>
      </c>
      <c r="H120" s="2"/>
      <c r="I120" s="65" t="s">
        <v>252</v>
      </c>
      <c r="J120" s="2"/>
      <c r="K120" s="2"/>
      <c r="L120" s="2"/>
      <c r="P120" s="2"/>
      <c r="Q120" s="2"/>
      <c r="R120" s="2"/>
      <c r="S120" s="2"/>
      <c r="T120" s="2"/>
      <c r="V120" s="2"/>
      <c r="X120" s="2"/>
      <c r="Z120" s="2"/>
      <c r="AB120" s="2"/>
      <c r="AE120" s="2"/>
      <c r="AF120" s="2"/>
      <c r="AG120" s="156"/>
    </row>
    <row r="121" spans="3:33" ht="15.75" hidden="1" customHeight="1">
      <c r="C121" s="176" t="s">
        <v>12</v>
      </c>
      <c r="D121" s="2"/>
      <c r="E121" s="183" t="s">
        <v>201</v>
      </c>
      <c r="F121" s="2"/>
      <c r="G121" s="65" t="s">
        <v>138</v>
      </c>
      <c r="H121" s="2"/>
      <c r="I121" s="184"/>
      <c r="J121" s="2"/>
      <c r="K121" s="2"/>
      <c r="L121" s="2"/>
      <c r="P121" s="2"/>
      <c r="Q121" s="2"/>
      <c r="R121" s="2"/>
      <c r="S121" s="2"/>
      <c r="T121" s="2"/>
      <c r="V121" s="2"/>
      <c r="X121" s="2"/>
      <c r="Z121" s="2"/>
      <c r="AB121" s="2"/>
      <c r="AE121" s="2"/>
      <c r="AF121" s="2"/>
      <c r="AG121" s="156"/>
    </row>
    <row r="122" spans="3:33" ht="15.75" hidden="1" customHeight="1">
      <c r="C122" s="176" t="s">
        <v>7</v>
      </c>
      <c r="D122" s="2"/>
      <c r="E122" s="183" t="s">
        <v>129</v>
      </c>
      <c r="F122" s="2"/>
      <c r="G122" s="65" t="s">
        <v>253</v>
      </c>
      <c r="H122" s="174"/>
      <c r="I122" s="185" t="s">
        <v>254</v>
      </c>
      <c r="J122" s="2"/>
      <c r="K122" s="2"/>
      <c r="L122" s="2"/>
      <c r="P122" s="2"/>
      <c r="Q122" s="2"/>
      <c r="R122" s="2"/>
      <c r="S122" s="2"/>
      <c r="T122" s="2"/>
      <c r="V122" s="2"/>
      <c r="X122" s="2"/>
      <c r="Z122" s="2"/>
      <c r="AB122" s="2"/>
      <c r="AE122" s="2"/>
      <c r="AF122" s="2"/>
      <c r="AG122" s="156"/>
    </row>
    <row r="123" spans="3:33" ht="15.75" hidden="1" customHeight="1">
      <c r="C123" s="176" t="s">
        <v>255</v>
      </c>
      <c r="D123" s="2"/>
      <c r="E123" s="183" t="s">
        <v>256</v>
      </c>
      <c r="F123" s="2"/>
      <c r="G123" s="65" t="s">
        <v>257</v>
      </c>
      <c r="H123" s="174"/>
      <c r="I123" s="186" t="s">
        <v>238</v>
      </c>
      <c r="J123" s="2"/>
      <c r="K123" s="2"/>
      <c r="L123" s="2"/>
      <c r="P123" s="2"/>
      <c r="Q123" s="2"/>
      <c r="R123" s="2"/>
      <c r="S123" s="2"/>
      <c r="T123" s="2"/>
      <c r="V123" s="2"/>
      <c r="X123" s="2"/>
      <c r="Z123" s="2"/>
      <c r="AB123" s="2"/>
      <c r="AE123" s="2"/>
      <c r="AF123" s="2"/>
      <c r="AG123" s="156"/>
    </row>
    <row r="124" spans="3:33" ht="15.75" hidden="1" customHeight="1">
      <c r="C124" s="176" t="s">
        <v>258</v>
      </c>
      <c r="D124" s="2"/>
      <c r="E124" s="2"/>
      <c r="F124" s="2"/>
      <c r="G124" s="2"/>
      <c r="H124" s="174"/>
      <c r="I124" s="65" t="s">
        <v>140</v>
      </c>
      <c r="J124" s="2"/>
      <c r="K124" s="2"/>
      <c r="L124" s="2"/>
      <c r="P124" s="2"/>
      <c r="Q124" s="2"/>
      <c r="R124" s="2"/>
      <c r="S124" s="2"/>
      <c r="T124" s="2"/>
      <c r="V124" s="2"/>
      <c r="X124" s="2"/>
      <c r="Z124" s="2"/>
      <c r="AB124" s="2"/>
      <c r="AE124" s="2"/>
      <c r="AF124" s="2"/>
      <c r="AG124" s="156"/>
    </row>
    <row r="125" spans="3:33" ht="15.75" hidden="1" customHeight="1">
      <c r="C125" s="176" t="s">
        <v>14</v>
      </c>
      <c r="D125" s="2"/>
      <c r="E125" s="2"/>
      <c r="F125" s="2"/>
      <c r="G125" s="2"/>
      <c r="H125" s="2"/>
      <c r="I125" s="2"/>
      <c r="J125" s="2"/>
      <c r="K125" s="2"/>
      <c r="L125" s="2"/>
      <c r="P125" s="2"/>
      <c r="Q125" s="2"/>
      <c r="R125" s="2"/>
      <c r="S125" s="2"/>
      <c r="T125" s="2"/>
      <c r="V125" s="2"/>
      <c r="X125" s="2"/>
      <c r="Z125" s="2"/>
      <c r="AB125" s="2"/>
      <c r="AE125" s="2"/>
      <c r="AF125" s="2"/>
      <c r="AG125" s="156"/>
    </row>
    <row r="126" spans="3:33" ht="15.75" hidden="1" customHeight="1">
      <c r="C126" s="176" t="s">
        <v>259</v>
      </c>
      <c r="D126" s="2"/>
      <c r="E126" s="2"/>
      <c r="F126" s="2"/>
      <c r="G126" s="2"/>
      <c r="H126" s="2"/>
      <c r="I126" s="2"/>
      <c r="J126" s="2"/>
      <c r="K126" s="2"/>
      <c r="L126" s="2"/>
      <c r="P126" s="2"/>
      <c r="Q126" s="2"/>
      <c r="R126" s="2"/>
      <c r="S126" s="2"/>
      <c r="T126" s="2"/>
      <c r="V126" s="2"/>
      <c r="X126" s="2"/>
      <c r="Z126" s="2"/>
      <c r="AB126" s="2"/>
      <c r="AE126" s="2"/>
      <c r="AF126" s="2"/>
      <c r="AG126" s="156"/>
    </row>
    <row r="127" spans="3:33" ht="15.75" hidden="1" customHeight="1">
      <c r="C127" s="176" t="s">
        <v>198</v>
      </c>
      <c r="D127" s="2"/>
      <c r="E127" s="2"/>
      <c r="F127" s="2"/>
      <c r="G127" s="2"/>
      <c r="H127" s="2"/>
      <c r="I127" s="2"/>
      <c r="J127" s="2"/>
      <c r="K127" s="2"/>
      <c r="L127" s="2"/>
      <c r="P127" s="2"/>
      <c r="Q127" s="2"/>
      <c r="R127" s="2"/>
      <c r="S127" s="2"/>
      <c r="T127" s="2"/>
      <c r="V127" s="2"/>
      <c r="X127" s="2"/>
      <c r="Z127" s="2"/>
      <c r="AB127" s="2"/>
      <c r="AE127" s="2"/>
      <c r="AF127" s="2"/>
      <c r="AG127" s="156"/>
    </row>
    <row r="128" spans="3:33" ht="15.75" hidden="1" customHeight="1">
      <c r="C128" s="176" t="s">
        <v>260</v>
      </c>
      <c r="D128" s="2"/>
      <c r="E128" s="2"/>
      <c r="F128" s="2"/>
      <c r="G128" s="2"/>
      <c r="H128" s="2"/>
      <c r="I128" s="2"/>
      <c r="J128" s="2"/>
      <c r="K128" s="2"/>
      <c r="L128" s="2"/>
      <c r="P128" s="2"/>
      <c r="Q128" s="2"/>
      <c r="R128" s="2"/>
      <c r="S128" s="2"/>
      <c r="T128" s="2"/>
      <c r="V128" s="2"/>
      <c r="X128" s="2"/>
      <c r="Z128" s="2"/>
      <c r="AB128" s="2"/>
      <c r="AE128" s="2"/>
      <c r="AF128" s="2"/>
      <c r="AG128" s="156"/>
    </row>
    <row r="129" spans="3:33" ht="15.75" hidden="1" customHeight="1">
      <c r="C129" s="176" t="s">
        <v>15</v>
      </c>
      <c r="D129" s="2"/>
      <c r="E129" s="2"/>
      <c r="F129" s="2"/>
      <c r="G129" s="2"/>
      <c r="H129" s="2"/>
      <c r="I129" s="2"/>
      <c r="J129" s="2"/>
      <c r="K129" s="2"/>
      <c r="L129" s="2"/>
      <c r="P129" s="2"/>
      <c r="Q129" s="2"/>
      <c r="R129" s="2"/>
      <c r="S129" s="2"/>
      <c r="T129" s="2"/>
      <c r="V129" s="2"/>
      <c r="X129" s="2"/>
      <c r="Z129" s="2"/>
      <c r="AB129" s="2"/>
      <c r="AE129" s="2"/>
      <c r="AF129" s="2"/>
      <c r="AG129" s="156"/>
    </row>
    <row r="130" spans="3:33" ht="15.75" customHeight="1">
      <c r="C130" s="2"/>
      <c r="D130" s="2"/>
      <c r="E130" s="2"/>
      <c r="F130" s="2"/>
      <c r="G130" s="2"/>
      <c r="H130" s="2"/>
      <c r="I130" s="2"/>
      <c r="J130" s="2"/>
      <c r="K130" s="2"/>
      <c r="L130" s="2"/>
      <c r="P130" s="2"/>
      <c r="Q130" s="2"/>
      <c r="R130" s="2"/>
      <c r="S130" s="2"/>
      <c r="T130" s="2"/>
      <c r="V130" s="2"/>
      <c r="X130" s="2"/>
      <c r="Z130" s="2"/>
      <c r="AB130" s="2"/>
      <c r="AE130" s="2"/>
      <c r="AF130" s="2"/>
      <c r="AG130" s="156"/>
    </row>
    <row r="131" spans="3:33" ht="15.75" customHeight="1">
      <c r="C131" s="2"/>
      <c r="D131" s="2"/>
      <c r="E131" s="2"/>
      <c r="F131" s="2"/>
      <c r="G131" s="2"/>
      <c r="H131" s="2"/>
      <c r="I131" s="2"/>
      <c r="J131" s="2"/>
      <c r="K131" s="2"/>
      <c r="L131" s="2"/>
      <c r="P131" s="2"/>
      <c r="Q131" s="2"/>
      <c r="R131" s="2"/>
      <c r="S131" s="2"/>
      <c r="T131" s="2"/>
      <c r="V131" s="2"/>
      <c r="X131" s="2"/>
      <c r="Z131" s="2"/>
      <c r="AB131" s="2"/>
      <c r="AE131" s="2"/>
      <c r="AF131" s="2"/>
      <c r="AG131" s="156"/>
    </row>
    <row r="132" spans="3:33" ht="15.75" customHeight="1">
      <c r="F132" s="2"/>
      <c r="L132" s="2"/>
      <c r="P132" s="2"/>
      <c r="Q132" s="2"/>
      <c r="R132" s="2"/>
      <c r="S132" s="2"/>
      <c r="T132" s="2"/>
      <c r="V132" s="2"/>
      <c r="X132" s="2"/>
      <c r="Z132" s="2"/>
      <c r="AB132" s="2"/>
      <c r="AE132" s="2"/>
      <c r="AF132" s="2"/>
      <c r="AG132" s="156"/>
    </row>
    <row r="133" spans="3:33" ht="15.75" customHeight="1">
      <c r="F133" s="2"/>
      <c r="L133" s="2"/>
      <c r="P133" s="2"/>
      <c r="Q133" s="2"/>
      <c r="R133" s="2"/>
      <c r="S133" s="2"/>
      <c r="T133" s="2"/>
      <c r="V133" s="2"/>
      <c r="X133" s="2"/>
      <c r="Z133" s="2"/>
      <c r="AB133" s="2"/>
      <c r="AE133" s="2"/>
      <c r="AF133" s="2"/>
      <c r="AG133" s="156"/>
    </row>
    <row r="134" spans="3:33" ht="15.75" customHeight="1">
      <c r="F134" s="2"/>
      <c r="L134" s="2"/>
      <c r="P134" s="2"/>
      <c r="Q134" s="2"/>
      <c r="R134" s="2"/>
      <c r="S134" s="2"/>
      <c r="T134" s="2"/>
      <c r="V134" s="2"/>
      <c r="X134" s="2"/>
      <c r="Z134" s="2"/>
      <c r="AB134" s="2"/>
      <c r="AE134" s="2"/>
      <c r="AF134" s="2"/>
      <c r="AG134" s="156"/>
    </row>
    <row r="135" spans="3:33" ht="15.75" customHeight="1">
      <c r="F135" s="2"/>
      <c r="L135" s="2"/>
      <c r="P135" s="2"/>
      <c r="Q135" s="2"/>
      <c r="R135" s="2"/>
      <c r="S135" s="2"/>
      <c r="T135" s="2"/>
      <c r="V135" s="2"/>
      <c r="X135" s="2"/>
      <c r="Z135" s="2"/>
      <c r="AB135" s="2"/>
      <c r="AE135" s="2"/>
      <c r="AF135" s="2"/>
      <c r="AG135" s="156"/>
    </row>
    <row r="136" spans="3:33" ht="15.75" customHeight="1">
      <c r="F136" s="2"/>
      <c r="L136" s="2"/>
      <c r="P136" s="2"/>
      <c r="Q136" s="2"/>
      <c r="R136" s="2"/>
      <c r="S136" s="2"/>
      <c r="T136" s="2"/>
      <c r="V136" s="2"/>
      <c r="X136" s="2"/>
      <c r="Z136" s="2"/>
      <c r="AB136" s="2"/>
      <c r="AE136" s="2"/>
      <c r="AF136" s="2"/>
      <c r="AG136" s="156"/>
    </row>
    <row r="137" spans="3:33" ht="15.75" customHeight="1">
      <c r="F137" s="2"/>
      <c r="L137" s="2"/>
      <c r="P137" s="2"/>
      <c r="Q137" s="2"/>
      <c r="R137" s="2"/>
      <c r="S137" s="2"/>
      <c r="T137" s="2"/>
      <c r="V137" s="2"/>
      <c r="X137" s="2"/>
      <c r="Z137" s="2"/>
      <c r="AB137" s="2"/>
      <c r="AE137" s="2"/>
      <c r="AF137" s="2"/>
      <c r="AG137" s="156"/>
    </row>
    <row r="138" spans="3:33" ht="15.75" customHeight="1">
      <c r="F138" s="2"/>
      <c r="L138" s="2"/>
      <c r="P138" s="2"/>
      <c r="Q138" s="2"/>
      <c r="R138" s="2"/>
      <c r="S138" s="2"/>
      <c r="T138" s="2"/>
      <c r="V138" s="2"/>
      <c r="X138" s="2"/>
      <c r="Z138" s="2"/>
      <c r="AB138" s="2"/>
      <c r="AE138" s="2"/>
      <c r="AF138" s="2"/>
      <c r="AG138" s="156"/>
    </row>
    <row r="139" spans="3:33" ht="15.75" customHeight="1">
      <c r="F139" s="2"/>
      <c r="L139" s="2"/>
      <c r="P139" s="2"/>
      <c r="Q139" s="2"/>
      <c r="R139" s="2"/>
      <c r="S139" s="2"/>
      <c r="T139" s="2"/>
      <c r="V139" s="2"/>
      <c r="X139" s="2"/>
      <c r="Z139" s="2"/>
      <c r="AB139" s="2"/>
      <c r="AE139" s="2"/>
      <c r="AF139" s="2"/>
      <c r="AG139" s="156"/>
    </row>
    <row r="140" spans="3:33" ht="15.75" customHeight="1">
      <c r="F140" s="2"/>
      <c r="L140" s="2"/>
      <c r="P140" s="2"/>
      <c r="Q140" s="2"/>
      <c r="R140" s="2"/>
      <c r="S140" s="2"/>
      <c r="T140" s="2"/>
      <c r="V140" s="2"/>
      <c r="X140" s="2"/>
      <c r="Z140" s="2"/>
      <c r="AB140" s="2"/>
      <c r="AE140" s="2"/>
      <c r="AF140" s="2"/>
      <c r="AG140" s="156"/>
    </row>
    <row r="141" spans="3:33" ht="15.75" customHeight="1">
      <c r="F141" s="2"/>
      <c r="L141" s="2"/>
      <c r="P141" s="2"/>
      <c r="Q141" s="2"/>
      <c r="R141" s="2"/>
      <c r="S141" s="2"/>
      <c r="T141" s="2"/>
      <c r="V141" s="2"/>
      <c r="X141" s="2"/>
      <c r="Z141" s="2"/>
      <c r="AB141" s="2"/>
      <c r="AE141" s="2"/>
      <c r="AF141" s="2"/>
      <c r="AG141" s="156"/>
    </row>
    <row r="142" spans="3:33" ht="15.75" customHeight="1">
      <c r="F142" s="2"/>
      <c r="L142" s="2"/>
      <c r="P142" s="2"/>
      <c r="Q142" s="2"/>
      <c r="R142" s="2"/>
      <c r="S142" s="2"/>
      <c r="T142" s="2"/>
      <c r="V142" s="2"/>
      <c r="X142" s="2"/>
      <c r="Z142" s="2"/>
      <c r="AB142" s="2"/>
      <c r="AE142" s="2"/>
      <c r="AF142" s="2"/>
      <c r="AG142" s="156"/>
    </row>
    <row r="143" spans="3:33" ht="15.75" customHeight="1">
      <c r="F143" s="2"/>
      <c r="L143" s="2"/>
      <c r="P143" s="2"/>
      <c r="Q143" s="2"/>
      <c r="R143" s="2"/>
      <c r="S143" s="2"/>
      <c r="T143" s="2"/>
      <c r="V143" s="2"/>
      <c r="X143" s="2"/>
      <c r="Z143" s="2"/>
      <c r="AB143" s="2"/>
      <c r="AE143" s="2"/>
      <c r="AF143" s="2"/>
      <c r="AG143" s="156"/>
    </row>
    <row r="144" spans="3:33" ht="15.75" customHeight="1">
      <c r="F144" s="2"/>
      <c r="L144" s="2"/>
      <c r="P144" s="2"/>
      <c r="Q144" s="2"/>
      <c r="R144" s="2"/>
      <c r="S144" s="2"/>
      <c r="T144" s="2"/>
      <c r="V144" s="2"/>
      <c r="X144" s="2"/>
      <c r="Z144" s="2"/>
      <c r="AB144" s="2"/>
      <c r="AE144" s="2"/>
      <c r="AF144" s="2"/>
      <c r="AG144" s="156"/>
    </row>
    <row r="145" spans="5:33" ht="15.75" customHeight="1">
      <c r="F145" s="2"/>
      <c r="L145" s="2"/>
      <c r="P145" s="2"/>
      <c r="Q145" s="2"/>
      <c r="R145" s="2"/>
      <c r="S145" s="2"/>
      <c r="T145" s="2"/>
      <c r="V145" s="2"/>
      <c r="X145" s="2"/>
      <c r="Z145" s="2"/>
      <c r="AB145" s="2"/>
      <c r="AE145" s="2"/>
      <c r="AF145" s="2"/>
      <c r="AG145" s="156"/>
    </row>
    <row r="146" spans="5:33" ht="15.75" customHeight="1">
      <c r="F146" s="2"/>
      <c r="L146" s="2"/>
      <c r="P146" s="2"/>
      <c r="Q146" s="2"/>
      <c r="R146" s="2"/>
      <c r="S146" s="2"/>
      <c r="T146" s="2"/>
      <c r="V146" s="2"/>
      <c r="X146" s="2"/>
      <c r="Z146" s="2"/>
      <c r="AB146" s="2"/>
      <c r="AE146" s="2"/>
      <c r="AF146" s="2"/>
      <c r="AG146" s="156"/>
    </row>
    <row r="147" spans="5:33" ht="15.75" customHeight="1">
      <c r="F147" s="2"/>
      <c r="L147" s="2"/>
      <c r="P147" s="2"/>
      <c r="Q147" s="2"/>
      <c r="R147" s="2"/>
      <c r="S147" s="2"/>
      <c r="T147" s="2"/>
      <c r="V147" s="2"/>
      <c r="X147" s="2"/>
      <c r="Z147" s="2"/>
      <c r="AB147" s="2"/>
      <c r="AE147" s="2"/>
      <c r="AF147" s="2"/>
      <c r="AG147" s="156"/>
    </row>
    <row r="148" spans="5:33" ht="15.75" customHeight="1">
      <c r="F148" s="2"/>
      <c r="L148" s="2"/>
      <c r="P148" s="2"/>
      <c r="Q148" s="2"/>
      <c r="R148" s="2"/>
      <c r="S148" s="2"/>
      <c r="T148" s="2"/>
      <c r="V148" s="2"/>
      <c r="X148" s="2"/>
      <c r="Z148" s="2"/>
      <c r="AB148" s="2"/>
      <c r="AE148" s="2"/>
      <c r="AF148" s="2"/>
      <c r="AG148" s="156"/>
    </row>
    <row r="149" spans="5:33" ht="15.75" customHeight="1">
      <c r="F149" s="2"/>
      <c r="L149" s="2"/>
      <c r="P149" s="2"/>
      <c r="Q149" s="2"/>
      <c r="R149" s="2"/>
      <c r="S149" s="2"/>
      <c r="T149" s="2"/>
      <c r="V149" s="2"/>
      <c r="X149" s="2"/>
      <c r="Z149" s="2"/>
      <c r="AB149" s="2"/>
      <c r="AE149" s="2"/>
      <c r="AF149" s="2"/>
      <c r="AG149" s="156"/>
    </row>
    <row r="150" spans="5:33" ht="15.75" customHeight="1">
      <c r="E150" s="126" t="s">
        <v>261</v>
      </c>
      <c r="F150" s="127">
        <f>COUNTIF(AK17:AK100, "Zona de Riesgo Alta")</f>
        <v>0</v>
      </c>
      <c r="L150" s="2"/>
      <c r="P150" s="2"/>
      <c r="Q150" s="2"/>
      <c r="R150" s="2"/>
      <c r="S150" s="2"/>
      <c r="T150" s="2"/>
      <c r="V150" s="2"/>
      <c r="X150" s="2"/>
      <c r="Z150" s="2"/>
      <c r="AB150" s="2"/>
      <c r="AE150" s="2"/>
      <c r="AF150" s="2"/>
      <c r="AG150" s="156"/>
    </row>
    <row r="151" spans="5:33" ht="15.75" customHeight="1">
      <c r="E151" s="126" t="s">
        <v>262</v>
      </c>
      <c r="F151" s="127">
        <f>COUNTIF(AK17:AK100, "Zona de Riesgo Alta")</f>
        <v>0</v>
      </c>
      <c r="L151" s="2"/>
      <c r="P151" s="2"/>
      <c r="Q151" s="2"/>
      <c r="R151" s="2"/>
      <c r="S151" s="2"/>
      <c r="T151" s="2"/>
      <c r="V151" s="2"/>
      <c r="X151" s="2"/>
      <c r="Z151" s="2"/>
      <c r="AB151" s="2"/>
      <c r="AE151" s="2"/>
      <c r="AF151" s="2"/>
      <c r="AG151" s="156"/>
    </row>
    <row r="152" spans="5:33" ht="15.75" customHeight="1">
      <c r="E152" s="126" t="s">
        <v>263</v>
      </c>
      <c r="F152" s="127">
        <f>COUNTIF(AK17:AK100, "Zona de Riesgo Moderada")</f>
        <v>0</v>
      </c>
      <c r="L152" s="2"/>
      <c r="P152" s="2"/>
      <c r="Q152" s="2"/>
      <c r="R152" s="2"/>
      <c r="S152" s="2"/>
      <c r="T152" s="2"/>
      <c r="V152" s="2"/>
      <c r="X152" s="2"/>
      <c r="Z152" s="2"/>
      <c r="AB152" s="2"/>
      <c r="AE152" s="2"/>
      <c r="AF152" s="2"/>
      <c r="AG152" s="156"/>
    </row>
    <row r="153" spans="5:33" ht="15.75" customHeight="1">
      <c r="E153" s="126" t="s">
        <v>264</v>
      </c>
      <c r="F153" s="127">
        <f>COUNTIF(AK17:AK100, "Zona de Riesgo Baja")</f>
        <v>1</v>
      </c>
      <c r="L153" s="2"/>
      <c r="P153" s="2"/>
      <c r="Q153" s="2"/>
      <c r="R153" s="2"/>
      <c r="S153" s="2"/>
      <c r="T153" s="2"/>
      <c r="V153" s="2"/>
      <c r="X153" s="2"/>
      <c r="Z153" s="2"/>
      <c r="AB153" s="2"/>
      <c r="AE153" s="2"/>
      <c r="AF153" s="2"/>
      <c r="AG153" s="156"/>
    </row>
    <row r="154" spans="5:33" ht="15.75" customHeight="1">
      <c r="F154" s="2"/>
      <c r="L154" s="2"/>
      <c r="P154" s="2"/>
      <c r="Q154" s="2"/>
      <c r="R154" s="2"/>
      <c r="S154" s="2"/>
      <c r="T154" s="2"/>
      <c r="V154" s="2"/>
      <c r="X154" s="2"/>
      <c r="Z154" s="2"/>
      <c r="AB154" s="2"/>
      <c r="AE154" s="2"/>
      <c r="AF154" s="2"/>
      <c r="AG154" s="156"/>
    </row>
    <row r="155" spans="5:33" ht="15.75" customHeight="1">
      <c r="F155" s="2"/>
      <c r="L155" s="2"/>
      <c r="P155" s="2"/>
      <c r="Q155" s="2"/>
      <c r="R155" s="2"/>
      <c r="S155" s="2"/>
      <c r="T155" s="2"/>
      <c r="V155" s="2"/>
      <c r="X155" s="2"/>
      <c r="Z155" s="2"/>
      <c r="AB155" s="2"/>
      <c r="AE155" s="2"/>
      <c r="AF155" s="2"/>
      <c r="AG155" s="156"/>
    </row>
    <row r="156" spans="5:33" ht="15.75" customHeight="1">
      <c r="F156" s="2"/>
      <c r="L156" s="2"/>
      <c r="P156" s="2"/>
      <c r="Q156" s="2"/>
      <c r="R156" s="2"/>
      <c r="S156" s="2"/>
      <c r="T156" s="2"/>
      <c r="V156" s="2"/>
      <c r="X156" s="2"/>
      <c r="Z156" s="2"/>
      <c r="AB156" s="2"/>
      <c r="AE156" s="2"/>
      <c r="AF156" s="2"/>
      <c r="AG156" s="156"/>
    </row>
    <row r="157" spans="5:33" ht="15.75" customHeight="1">
      <c r="F157" s="2"/>
      <c r="L157" s="2"/>
      <c r="P157" s="2"/>
      <c r="Q157" s="2"/>
      <c r="R157" s="2"/>
      <c r="S157" s="2"/>
      <c r="T157" s="2"/>
      <c r="V157" s="2"/>
      <c r="X157" s="2"/>
      <c r="Z157" s="2"/>
      <c r="AB157" s="2"/>
      <c r="AE157" s="2"/>
      <c r="AF157" s="2"/>
      <c r="AG157" s="156"/>
    </row>
    <row r="158" spans="5:33" ht="15.75" customHeight="1">
      <c r="F158" s="2"/>
      <c r="L158" s="2"/>
      <c r="P158" s="2"/>
      <c r="Q158" s="2"/>
      <c r="R158" s="2"/>
      <c r="S158" s="2"/>
      <c r="T158" s="2"/>
      <c r="V158" s="2"/>
      <c r="X158" s="2"/>
      <c r="Z158" s="2"/>
      <c r="AB158" s="2"/>
      <c r="AE158" s="2"/>
      <c r="AF158" s="2"/>
      <c r="AG158" s="156"/>
    </row>
    <row r="159" spans="5:33" ht="15.75" customHeight="1">
      <c r="F159" s="2"/>
      <c r="L159" s="2"/>
      <c r="P159" s="2"/>
      <c r="Q159" s="2"/>
      <c r="R159" s="2"/>
      <c r="S159" s="2"/>
      <c r="T159" s="2"/>
      <c r="V159" s="2"/>
      <c r="X159" s="2"/>
      <c r="Z159" s="2"/>
      <c r="AB159" s="2"/>
      <c r="AE159" s="2"/>
      <c r="AF159" s="2"/>
      <c r="AG159" s="156"/>
    </row>
    <row r="160" spans="5:33" ht="15.75" customHeight="1">
      <c r="F160" s="2"/>
      <c r="L160" s="2"/>
      <c r="P160" s="2"/>
      <c r="Q160" s="2"/>
      <c r="R160" s="2"/>
      <c r="S160" s="2"/>
      <c r="T160" s="2"/>
      <c r="V160" s="2"/>
      <c r="X160" s="2"/>
      <c r="Z160" s="2"/>
      <c r="AB160" s="2"/>
      <c r="AE160" s="2"/>
      <c r="AF160" s="2"/>
      <c r="AG160" s="156"/>
    </row>
    <row r="161" spans="6:33" ht="15.75" customHeight="1">
      <c r="F161" s="2"/>
      <c r="L161" s="2"/>
      <c r="P161" s="2"/>
      <c r="Q161" s="2"/>
      <c r="R161" s="2"/>
      <c r="S161" s="2"/>
      <c r="T161" s="2"/>
      <c r="V161" s="2"/>
      <c r="X161" s="2"/>
      <c r="Z161" s="2"/>
      <c r="AB161" s="2"/>
      <c r="AE161" s="2"/>
      <c r="AF161" s="2"/>
      <c r="AG161" s="156"/>
    </row>
    <row r="162" spans="6:33" ht="15.75" customHeight="1">
      <c r="F162" s="2"/>
      <c r="L162" s="2"/>
      <c r="P162" s="2"/>
      <c r="Q162" s="2"/>
      <c r="R162" s="2"/>
      <c r="S162" s="2"/>
      <c r="T162" s="2"/>
      <c r="V162" s="2"/>
      <c r="X162" s="2"/>
      <c r="Z162" s="2"/>
      <c r="AB162" s="2"/>
      <c r="AE162" s="2"/>
      <c r="AF162" s="2"/>
      <c r="AG162" s="156"/>
    </row>
    <row r="163" spans="6:33" ht="15.75" customHeight="1">
      <c r="F163" s="2"/>
      <c r="L163" s="2"/>
      <c r="P163" s="2"/>
      <c r="Q163" s="2"/>
      <c r="R163" s="2"/>
      <c r="S163" s="2"/>
      <c r="T163" s="2"/>
      <c r="V163" s="2"/>
      <c r="X163" s="2"/>
      <c r="Z163" s="2"/>
      <c r="AB163" s="2"/>
      <c r="AE163" s="2"/>
      <c r="AF163" s="2"/>
      <c r="AG163" s="156"/>
    </row>
    <row r="164" spans="6:33" ht="15.75" customHeight="1">
      <c r="F164" s="2"/>
      <c r="L164" s="2"/>
      <c r="P164" s="2"/>
      <c r="Q164" s="2"/>
      <c r="R164" s="2"/>
      <c r="S164" s="2"/>
      <c r="T164" s="2"/>
      <c r="V164" s="2"/>
      <c r="X164" s="2"/>
      <c r="Z164" s="2"/>
      <c r="AB164" s="2"/>
      <c r="AE164" s="2"/>
      <c r="AF164" s="2"/>
      <c r="AG164" s="156"/>
    </row>
    <row r="165" spans="6:33" ht="15.75" customHeight="1">
      <c r="F165" s="2"/>
      <c r="L165" s="2"/>
      <c r="P165" s="2"/>
      <c r="Q165" s="2"/>
      <c r="R165" s="2"/>
      <c r="S165" s="2"/>
      <c r="T165" s="2"/>
      <c r="V165" s="2"/>
      <c r="X165" s="2"/>
      <c r="Z165" s="2"/>
      <c r="AB165" s="2"/>
      <c r="AE165" s="2"/>
      <c r="AF165" s="2"/>
      <c r="AG165" s="156"/>
    </row>
    <row r="166" spans="6:33" ht="15.75" customHeight="1">
      <c r="F166" s="2"/>
      <c r="L166" s="2"/>
      <c r="P166" s="2"/>
      <c r="Q166" s="2"/>
      <c r="R166" s="2"/>
      <c r="S166" s="2"/>
      <c r="T166" s="2"/>
      <c r="V166" s="2"/>
      <c r="X166" s="2"/>
      <c r="Z166" s="2"/>
      <c r="AB166" s="2"/>
      <c r="AE166" s="2"/>
      <c r="AF166" s="2"/>
      <c r="AG166" s="156"/>
    </row>
    <row r="167" spans="6:33" ht="15.75" customHeight="1">
      <c r="F167" s="2"/>
      <c r="L167" s="2"/>
      <c r="P167" s="2"/>
      <c r="Q167" s="2"/>
      <c r="R167" s="2"/>
      <c r="S167" s="2"/>
      <c r="T167" s="2"/>
      <c r="V167" s="2"/>
      <c r="X167" s="2"/>
      <c r="Z167" s="2"/>
      <c r="AB167" s="2"/>
      <c r="AE167" s="2"/>
      <c r="AF167" s="2"/>
      <c r="AG167" s="156"/>
    </row>
    <row r="168" spans="6:33" ht="15.75" customHeight="1">
      <c r="F168" s="2"/>
      <c r="L168" s="2"/>
      <c r="P168" s="2"/>
      <c r="Q168" s="2"/>
      <c r="R168" s="2"/>
      <c r="S168" s="2"/>
      <c r="T168" s="2"/>
      <c r="V168" s="2"/>
      <c r="X168" s="2"/>
      <c r="Z168" s="2"/>
      <c r="AB168" s="2"/>
      <c r="AE168" s="2"/>
      <c r="AF168" s="2"/>
      <c r="AG168" s="156"/>
    </row>
    <row r="169" spans="6:33" ht="15.75" customHeight="1">
      <c r="F169" s="2"/>
      <c r="L169" s="2"/>
      <c r="P169" s="2"/>
      <c r="Q169" s="2"/>
      <c r="R169" s="2"/>
      <c r="S169" s="2"/>
      <c r="T169" s="2"/>
      <c r="V169" s="2"/>
      <c r="X169" s="2"/>
      <c r="Z169" s="2"/>
      <c r="AB169" s="2"/>
      <c r="AE169" s="2"/>
      <c r="AF169" s="2"/>
      <c r="AG169" s="156"/>
    </row>
    <row r="170" spans="6:33" ht="15.75" customHeight="1">
      <c r="F170" s="2"/>
      <c r="L170" s="2"/>
      <c r="P170" s="2"/>
      <c r="Q170" s="2"/>
      <c r="R170" s="2"/>
      <c r="S170" s="2"/>
      <c r="T170" s="2"/>
      <c r="V170" s="2"/>
      <c r="X170" s="2"/>
      <c r="Z170" s="2"/>
      <c r="AB170" s="2"/>
      <c r="AE170" s="2"/>
      <c r="AF170" s="2"/>
      <c r="AG170" s="156"/>
    </row>
    <row r="171" spans="6:33" ht="15.75" customHeight="1">
      <c r="F171" s="2"/>
      <c r="L171" s="2"/>
      <c r="P171" s="2"/>
      <c r="Q171" s="2"/>
      <c r="R171" s="2"/>
      <c r="S171" s="2"/>
      <c r="T171" s="2"/>
      <c r="V171" s="2"/>
      <c r="X171" s="2"/>
      <c r="Z171" s="2"/>
      <c r="AB171" s="2"/>
      <c r="AE171" s="2"/>
      <c r="AF171" s="2"/>
      <c r="AG171" s="156"/>
    </row>
    <row r="172" spans="6:33" ht="15.75" customHeight="1">
      <c r="F172" s="2"/>
      <c r="L172" s="2"/>
      <c r="P172" s="2"/>
      <c r="Q172" s="2"/>
      <c r="R172" s="2"/>
      <c r="S172" s="2"/>
      <c r="T172" s="2"/>
      <c r="V172" s="2"/>
      <c r="X172" s="2"/>
      <c r="Z172" s="2"/>
      <c r="AB172" s="2"/>
      <c r="AE172" s="2"/>
      <c r="AF172" s="2"/>
      <c r="AG172" s="156"/>
    </row>
    <row r="173" spans="6:33" ht="15.75" customHeight="1">
      <c r="F173" s="2"/>
      <c r="L173" s="2"/>
      <c r="P173" s="2"/>
      <c r="Q173" s="2"/>
      <c r="R173" s="2"/>
      <c r="S173" s="2"/>
      <c r="T173" s="2"/>
      <c r="V173" s="2"/>
      <c r="X173" s="2"/>
      <c r="Z173" s="2"/>
      <c r="AB173" s="2"/>
      <c r="AE173" s="2"/>
      <c r="AF173" s="2"/>
      <c r="AG173" s="156"/>
    </row>
    <row r="174" spans="6:33" ht="15.75" customHeight="1">
      <c r="F174" s="2"/>
      <c r="L174" s="2"/>
      <c r="P174" s="2"/>
      <c r="Q174" s="2"/>
      <c r="R174" s="2"/>
      <c r="S174" s="2"/>
      <c r="T174" s="2"/>
      <c r="V174" s="2"/>
      <c r="X174" s="2"/>
      <c r="Z174" s="2"/>
      <c r="AB174" s="2"/>
      <c r="AE174" s="2"/>
      <c r="AF174" s="2"/>
      <c r="AG174" s="156"/>
    </row>
    <row r="175" spans="6:33" ht="15.75" customHeight="1">
      <c r="F175" s="2"/>
      <c r="L175" s="2"/>
      <c r="P175" s="2"/>
      <c r="Q175" s="2"/>
      <c r="R175" s="2"/>
      <c r="S175" s="2"/>
      <c r="T175" s="2"/>
      <c r="V175" s="2"/>
      <c r="X175" s="2"/>
      <c r="Z175" s="2"/>
      <c r="AB175" s="2"/>
      <c r="AE175" s="2"/>
      <c r="AF175" s="2"/>
      <c r="AG175" s="156"/>
    </row>
    <row r="176" spans="6:33" ht="15.75" customHeight="1">
      <c r="F176" s="2"/>
      <c r="L176" s="2"/>
      <c r="P176" s="2"/>
      <c r="Q176" s="2"/>
      <c r="R176" s="2"/>
      <c r="S176" s="2"/>
      <c r="T176" s="2"/>
      <c r="V176" s="2"/>
      <c r="X176" s="2"/>
      <c r="Z176" s="2"/>
      <c r="AB176" s="2"/>
      <c r="AE176" s="2"/>
      <c r="AF176" s="2"/>
      <c r="AG176" s="156"/>
    </row>
    <row r="177" spans="6:33" ht="15.75" customHeight="1">
      <c r="F177" s="2"/>
      <c r="L177" s="2"/>
      <c r="P177" s="2"/>
      <c r="Q177" s="2"/>
      <c r="R177" s="2"/>
      <c r="S177" s="2"/>
      <c r="T177" s="2"/>
      <c r="V177" s="2"/>
      <c r="X177" s="2"/>
      <c r="Z177" s="2"/>
      <c r="AB177" s="2"/>
      <c r="AE177" s="2"/>
      <c r="AF177" s="2"/>
      <c r="AG177" s="156"/>
    </row>
    <row r="178" spans="6:33" ht="15.75" customHeight="1">
      <c r="F178" s="2"/>
      <c r="L178" s="2"/>
      <c r="P178" s="2"/>
      <c r="Q178" s="2"/>
      <c r="R178" s="2"/>
      <c r="S178" s="2"/>
      <c r="T178" s="2"/>
      <c r="V178" s="2"/>
      <c r="X178" s="2"/>
      <c r="Z178" s="2"/>
      <c r="AB178" s="2"/>
      <c r="AE178" s="2"/>
      <c r="AF178" s="2"/>
      <c r="AG178" s="156"/>
    </row>
    <row r="179" spans="6:33" ht="15.75" customHeight="1">
      <c r="F179" s="2"/>
      <c r="L179" s="2"/>
      <c r="P179" s="2"/>
      <c r="Q179" s="2"/>
      <c r="R179" s="2"/>
      <c r="S179" s="2"/>
      <c r="T179" s="2"/>
      <c r="V179" s="2"/>
      <c r="X179" s="2"/>
      <c r="Z179" s="2"/>
      <c r="AB179" s="2"/>
      <c r="AE179" s="2"/>
      <c r="AF179" s="2"/>
      <c r="AG179" s="156"/>
    </row>
    <row r="180" spans="6:33" ht="15.75" customHeight="1">
      <c r="F180" s="2"/>
      <c r="L180" s="2"/>
      <c r="P180" s="2"/>
      <c r="Q180" s="2"/>
      <c r="R180" s="2"/>
      <c r="S180" s="2"/>
      <c r="T180" s="2"/>
      <c r="V180" s="2"/>
      <c r="X180" s="2"/>
      <c r="Z180" s="2"/>
      <c r="AB180" s="2"/>
      <c r="AE180" s="2"/>
      <c r="AF180" s="2"/>
      <c r="AG180" s="156"/>
    </row>
    <row r="181" spans="6:33" ht="15.75" customHeight="1">
      <c r="F181" s="2"/>
      <c r="L181" s="2"/>
      <c r="P181" s="2"/>
      <c r="Q181" s="2"/>
      <c r="R181" s="2"/>
      <c r="S181" s="2"/>
      <c r="T181" s="2"/>
      <c r="V181" s="2"/>
      <c r="X181" s="2"/>
      <c r="Z181" s="2"/>
      <c r="AB181" s="2"/>
      <c r="AE181" s="2"/>
      <c r="AF181" s="2"/>
      <c r="AG181" s="156"/>
    </row>
    <row r="182" spans="6:33" ht="15.75" customHeight="1">
      <c r="F182" s="2"/>
      <c r="L182" s="2"/>
      <c r="P182" s="2"/>
      <c r="Q182" s="2"/>
      <c r="R182" s="2"/>
      <c r="S182" s="2"/>
      <c r="T182" s="2"/>
      <c r="V182" s="2"/>
      <c r="X182" s="2"/>
      <c r="Z182" s="2"/>
      <c r="AB182" s="2"/>
      <c r="AE182" s="2"/>
      <c r="AF182" s="2"/>
      <c r="AG182" s="156"/>
    </row>
    <row r="183" spans="6:33" ht="15.75" customHeight="1">
      <c r="F183" s="2"/>
      <c r="L183" s="2"/>
      <c r="P183" s="2"/>
      <c r="Q183" s="2"/>
      <c r="R183" s="2"/>
      <c r="S183" s="2"/>
      <c r="T183" s="2"/>
      <c r="V183" s="2"/>
      <c r="X183" s="2"/>
      <c r="Z183" s="2"/>
      <c r="AB183" s="2"/>
      <c r="AE183" s="2"/>
      <c r="AF183" s="2"/>
      <c r="AG183" s="156"/>
    </row>
    <row r="184" spans="6:33" ht="15.75" customHeight="1">
      <c r="F184" s="2"/>
      <c r="L184" s="2"/>
      <c r="P184" s="2"/>
      <c r="Q184" s="2"/>
      <c r="R184" s="2"/>
      <c r="S184" s="2"/>
      <c r="T184" s="2"/>
      <c r="V184" s="2"/>
      <c r="X184" s="2"/>
      <c r="Z184" s="2"/>
      <c r="AB184" s="2"/>
      <c r="AE184" s="2"/>
      <c r="AF184" s="2"/>
      <c r="AG184" s="156"/>
    </row>
    <row r="185" spans="6:33" ht="15.75" customHeight="1">
      <c r="F185" s="2"/>
      <c r="L185" s="2"/>
      <c r="P185" s="2"/>
      <c r="Q185" s="2"/>
      <c r="R185" s="2"/>
      <c r="S185" s="2"/>
      <c r="T185" s="2"/>
      <c r="V185" s="2"/>
      <c r="X185" s="2"/>
      <c r="Z185" s="2"/>
      <c r="AB185" s="2"/>
      <c r="AE185" s="2"/>
      <c r="AF185" s="2"/>
      <c r="AG185" s="156"/>
    </row>
    <row r="186" spans="6:33" ht="15.75" customHeight="1">
      <c r="F186" s="2"/>
      <c r="L186" s="2"/>
      <c r="P186" s="2"/>
      <c r="Q186" s="2"/>
      <c r="R186" s="2"/>
      <c r="S186" s="2"/>
      <c r="T186" s="2"/>
      <c r="V186" s="2"/>
      <c r="X186" s="2"/>
      <c r="Z186" s="2"/>
      <c r="AB186" s="2"/>
      <c r="AE186" s="2"/>
      <c r="AF186" s="2"/>
      <c r="AG186" s="156"/>
    </row>
    <row r="187" spans="6:33" ht="15.75" customHeight="1">
      <c r="F187" s="2"/>
      <c r="L187" s="2"/>
      <c r="P187" s="2"/>
      <c r="Q187" s="2"/>
      <c r="R187" s="2"/>
      <c r="S187" s="2"/>
      <c r="T187" s="2"/>
      <c r="V187" s="2"/>
      <c r="X187" s="2"/>
      <c r="Z187" s="2"/>
      <c r="AB187" s="2"/>
      <c r="AE187" s="2"/>
      <c r="AF187" s="2"/>
      <c r="AG187" s="156"/>
    </row>
    <row r="188" spans="6:33" ht="15.75" customHeight="1">
      <c r="F188" s="2"/>
      <c r="L188" s="2"/>
      <c r="P188" s="2"/>
      <c r="Q188" s="2"/>
      <c r="R188" s="2"/>
      <c r="S188" s="2"/>
      <c r="T188" s="2"/>
      <c r="V188" s="2"/>
      <c r="X188" s="2"/>
      <c r="Z188" s="2"/>
      <c r="AB188" s="2"/>
      <c r="AE188" s="2"/>
      <c r="AF188" s="2"/>
      <c r="AG188" s="156"/>
    </row>
    <row r="189" spans="6:33" ht="15.75" customHeight="1">
      <c r="F189" s="2"/>
      <c r="L189" s="2"/>
      <c r="P189" s="2"/>
      <c r="Q189" s="2"/>
      <c r="R189" s="2"/>
      <c r="S189" s="2"/>
      <c r="T189" s="2"/>
      <c r="V189" s="2"/>
      <c r="X189" s="2"/>
      <c r="Z189" s="2"/>
      <c r="AB189" s="2"/>
      <c r="AE189" s="2"/>
      <c r="AF189" s="2"/>
      <c r="AG189" s="156"/>
    </row>
    <row r="190" spans="6:33" ht="15.75" customHeight="1">
      <c r="F190" s="2"/>
      <c r="L190" s="2"/>
      <c r="P190" s="2"/>
      <c r="Q190" s="2"/>
      <c r="R190" s="2"/>
      <c r="S190" s="2"/>
      <c r="T190" s="2"/>
      <c r="V190" s="2"/>
      <c r="X190" s="2"/>
      <c r="Z190" s="2"/>
      <c r="AB190" s="2"/>
      <c r="AE190" s="2"/>
      <c r="AF190" s="2"/>
      <c r="AG190" s="156"/>
    </row>
    <row r="191" spans="6:33" ht="15.75" customHeight="1">
      <c r="F191" s="2"/>
      <c r="L191" s="2"/>
      <c r="P191" s="2"/>
      <c r="Q191" s="2"/>
      <c r="R191" s="2"/>
      <c r="S191" s="2"/>
      <c r="T191" s="2"/>
      <c r="V191" s="2"/>
      <c r="X191" s="2"/>
      <c r="Z191" s="2"/>
      <c r="AB191" s="2"/>
      <c r="AE191" s="2"/>
      <c r="AF191" s="2"/>
      <c r="AG191" s="156"/>
    </row>
    <row r="192" spans="6:33" ht="15.75" customHeight="1">
      <c r="F192" s="2"/>
      <c r="L192" s="2"/>
      <c r="P192" s="2"/>
      <c r="Q192" s="2"/>
      <c r="R192" s="2"/>
      <c r="S192" s="2"/>
      <c r="T192" s="2"/>
      <c r="V192" s="2"/>
      <c r="X192" s="2"/>
      <c r="Z192" s="2"/>
      <c r="AB192" s="2"/>
      <c r="AE192" s="2"/>
      <c r="AF192" s="2"/>
      <c r="AG192" s="156"/>
    </row>
    <row r="193" spans="6:33" ht="15.75" customHeight="1">
      <c r="F193" s="2"/>
      <c r="L193" s="2"/>
      <c r="P193" s="2"/>
      <c r="Q193" s="2"/>
      <c r="R193" s="2"/>
      <c r="S193" s="2"/>
      <c r="T193" s="2"/>
      <c r="V193" s="2"/>
      <c r="X193" s="2"/>
      <c r="Z193" s="2"/>
      <c r="AB193" s="2"/>
      <c r="AE193" s="2"/>
      <c r="AF193" s="2"/>
      <c r="AG193" s="156"/>
    </row>
    <row r="194" spans="6:33" ht="15.75" customHeight="1">
      <c r="F194" s="2"/>
      <c r="L194" s="2"/>
      <c r="P194" s="2"/>
      <c r="Q194" s="2"/>
      <c r="R194" s="2"/>
      <c r="S194" s="2"/>
      <c r="T194" s="2"/>
      <c r="V194" s="2"/>
      <c r="X194" s="2"/>
      <c r="Z194" s="2"/>
      <c r="AB194" s="2"/>
      <c r="AE194" s="2"/>
      <c r="AF194" s="2"/>
      <c r="AG194" s="156"/>
    </row>
    <row r="195" spans="6:33" ht="15.75" customHeight="1">
      <c r="F195" s="2"/>
      <c r="L195" s="2"/>
      <c r="P195" s="2"/>
      <c r="Q195" s="2"/>
      <c r="R195" s="2"/>
      <c r="S195" s="2"/>
      <c r="T195" s="2"/>
      <c r="V195" s="2"/>
      <c r="X195" s="2"/>
      <c r="Z195" s="2"/>
      <c r="AB195" s="2"/>
      <c r="AE195" s="2"/>
      <c r="AF195" s="2"/>
      <c r="AG195" s="156"/>
    </row>
    <row r="196" spans="6:33" ht="15.75" customHeight="1">
      <c r="F196" s="2"/>
      <c r="L196" s="2"/>
      <c r="P196" s="2"/>
      <c r="Q196" s="2"/>
      <c r="R196" s="2"/>
      <c r="S196" s="2"/>
      <c r="T196" s="2"/>
      <c r="V196" s="2"/>
      <c r="X196" s="2"/>
      <c r="Z196" s="2"/>
      <c r="AB196" s="2"/>
      <c r="AE196" s="2"/>
      <c r="AF196" s="2"/>
      <c r="AG196" s="156"/>
    </row>
    <row r="197" spans="6:33" ht="15.75" customHeight="1">
      <c r="F197" s="2"/>
      <c r="L197" s="2"/>
      <c r="P197" s="2"/>
      <c r="Q197" s="2"/>
      <c r="R197" s="2"/>
      <c r="S197" s="2"/>
      <c r="T197" s="2"/>
      <c r="V197" s="2"/>
      <c r="X197" s="2"/>
      <c r="Z197" s="2"/>
      <c r="AB197" s="2"/>
      <c r="AE197" s="2"/>
      <c r="AF197" s="2"/>
      <c r="AG197" s="156"/>
    </row>
    <row r="198" spans="6:33" ht="15.75" customHeight="1">
      <c r="F198" s="2"/>
      <c r="L198" s="2"/>
      <c r="P198" s="2"/>
      <c r="Q198" s="2"/>
      <c r="R198" s="2"/>
      <c r="S198" s="2"/>
      <c r="T198" s="2"/>
      <c r="V198" s="2"/>
      <c r="X198" s="2"/>
      <c r="Z198" s="2"/>
      <c r="AB198" s="2"/>
      <c r="AE198" s="2"/>
      <c r="AF198" s="2"/>
      <c r="AG198" s="156"/>
    </row>
    <row r="199" spans="6:33" ht="15.75" customHeight="1">
      <c r="F199" s="2"/>
      <c r="L199" s="2"/>
      <c r="P199" s="2"/>
      <c r="Q199" s="2"/>
      <c r="R199" s="2"/>
      <c r="S199" s="2"/>
      <c r="T199" s="2"/>
      <c r="V199" s="2"/>
      <c r="X199" s="2"/>
      <c r="Z199" s="2"/>
      <c r="AB199" s="2"/>
      <c r="AE199" s="2"/>
      <c r="AF199" s="2"/>
      <c r="AG199" s="156"/>
    </row>
    <row r="200" spans="6:33" ht="15.75" customHeight="1">
      <c r="F200" s="2"/>
      <c r="L200" s="2"/>
      <c r="P200" s="2"/>
      <c r="Q200" s="2"/>
      <c r="R200" s="2"/>
      <c r="S200" s="2"/>
      <c r="T200" s="2"/>
      <c r="V200" s="2"/>
      <c r="X200" s="2"/>
      <c r="Z200" s="2"/>
      <c r="AB200" s="2"/>
      <c r="AE200" s="2"/>
      <c r="AF200" s="2"/>
      <c r="AG200" s="156"/>
    </row>
    <row r="201" spans="6:33" ht="15.75" customHeight="1">
      <c r="F201" s="2"/>
      <c r="L201" s="2"/>
      <c r="P201" s="2"/>
      <c r="Q201" s="2"/>
      <c r="R201" s="2"/>
      <c r="S201" s="2"/>
      <c r="T201" s="2"/>
      <c r="V201" s="2"/>
      <c r="X201" s="2"/>
      <c r="Z201" s="2"/>
      <c r="AB201" s="2"/>
      <c r="AE201" s="2"/>
      <c r="AF201" s="2"/>
      <c r="AG201" s="156"/>
    </row>
    <row r="202" spans="6:33" ht="15.75" customHeight="1">
      <c r="F202" s="2"/>
      <c r="L202" s="2"/>
      <c r="P202" s="2"/>
      <c r="Q202" s="2"/>
      <c r="R202" s="2"/>
      <c r="S202" s="2"/>
      <c r="T202" s="2"/>
      <c r="V202" s="2"/>
      <c r="X202" s="2"/>
      <c r="Z202" s="2"/>
      <c r="AB202" s="2"/>
      <c r="AE202" s="2"/>
      <c r="AF202" s="2"/>
      <c r="AG202" s="156"/>
    </row>
    <row r="203" spans="6:33" ht="15.75" customHeight="1">
      <c r="F203" s="2"/>
      <c r="L203" s="2"/>
      <c r="P203" s="2"/>
      <c r="Q203" s="2"/>
      <c r="R203" s="2"/>
      <c r="S203" s="2"/>
      <c r="T203" s="2"/>
      <c r="V203" s="2"/>
      <c r="X203" s="2"/>
      <c r="Z203" s="2"/>
      <c r="AB203" s="2"/>
      <c r="AE203" s="2"/>
      <c r="AF203" s="2"/>
      <c r="AG203" s="156"/>
    </row>
    <row r="204" spans="6:33" ht="15.75" customHeight="1">
      <c r="F204" s="2"/>
      <c r="L204" s="2"/>
      <c r="P204" s="2"/>
      <c r="Q204" s="2"/>
      <c r="R204" s="2"/>
      <c r="S204" s="2"/>
      <c r="T204" s="2"/>
      <c r="V204" s="2"/>
      <c r="X204" s="2"/>
      <c r="Z204" s="2"/>
      <c r="AB204" s="2"/>
      <c r="AE204" s="2"/>
      <c r="AF204" s="2"/>
      <c r="AG204" s="156"/>
    </row>
    <row r="205" spans="6:33" ht="15.75" customHeight="1">
      <c r="F205" s="2"/>
      <c r="L205" s="2"/>
      <c r="P205" s="2"/>
      <c r="Q205" s="2"/>
      <c r="R205" s="2"/>
      <c r="S205" s="2"/>
      <c r="T205" s="2"/>
      <c r="V205" s="2"/>
      <c r="X205" s="2"/>
      <c r="Z205" s="2"/>
      <c r="AB205" s="2"/>
      <c r="AE205" s="2"/>
      <c r="AF205" s="2"/>
      <c r="AG205" s="156"/>
    </row>
    <row r="206" spans="6:33" ht="15.75" customHeight="1">
      <c r="F206" s="2"/>
      <c r="L206" s="2"/>
      <c r="P206" s="2"/>
      <c r="Q206" s="2"/>
      <c r="R206" s="2"/>
      <c r="S206" s="2"/>
      <c r="T206" s="2"/>
      <c r="V206" s="2"/>
      <c r="X206" s="2"/>
      <c r="Z206" s="2"/>
      <c r="AB206" s="2"/>
      <c r="AE206" s="2"/>
      <c r="AF206" s="2"/>
      <c r="AG206" s="156"/>
    </row>
    <row r="207" spans="6:33" ht="15.75" customHeight="1">
      <c r="F207" s="2"/>
      <c r="L207" s="2"/>
      <c r="P207" s="2"/>
      <c r="Q207" s="2"/>
      <c r="R207" s="2"/>
      <c r="S207" s="2"/>
      <c r="T207" s="2"/>
      <c r="V207" s="2"/>
      <c r="X207" s="2"/>
      <c r="Z207" s="2"/>
      <c r="AB207" s="2"/>
      <c r="AE207" s="2"/>
      <c r="AF207" s="2"/>
      <c r="AG207" s="156"/>
    </row>
    <row r="208" spans="6:33" ht="15.75" customHeight="1">
      <c r="F208" s="2"/>
      <c r="L208" s="2"/>
      <c r="P208" s="2"/>
      <c r="Q208" s="2"/>
      <c r="R208" s="2"/>
      <c r="S208" s="2"/>
      <c r="T208" s="2"/>
      <c r="V208" s="2"/>
      <c r="X208" s="2"/>
      <c r="Z208" s="2"/>
      <c r="AB208" s="2"/>
      <c r="AE208" s="2"/>
      <c r="AF208" s="2"/>
      <c r="AG208" s="156"/>
    </row>
    <row r="209" spans="6:33" ht="15.75" customHeight="1">
      <c r="F209" s="2"/>
      <c r="L209" s="2"/>
      <c r="P209" s="2"/>
      <c r="Q209" s="2"/>
      <c r="R209" s="2"/>
      <c r="S209" s="2"/>
      <c r="T209" s="2"/>
      <c r="V209" s="2"/>
      <c r="X209" s="2"/>
      <c r="Z209" s="2"/>
      <c r="AB209" s="2"/>
      <c r="AE209" s="2"/>
      <c r="AF209" s="2"/>
      <c r="AG209" s="156"/>
    </row>
    <row r="210" spans="6:33" ht="15.75" customHeight="1">
      <c r="F210" s="2"/>
      <c r="L210" s="2"/>
      <c r="P210" s="2"/>
      <c r="Q210" s="2"/>
      <c r="R210" s="2"/>
      <c r="S210" s="2"/>
      <c r="T210" s="2"/>
      <c r="V210" s="2"/>
      <c r="X210" s="2"/>
      <c r="Z210" s="2"/>
      <c r="AB210" s="2"/>
      <c r="AE210" s="2"/>
      <c r="AF210" s="2"/>
      <c r="AG210" s="156"/>
    </row>
    <row r="211" spans="6:33" ht="15.75" customHeight="1">
      <c r="F211" s="2"/>
      <c r="L211" s="2"/>
      <c r="P211" s="2"/>
      <c r="Q211" s="2"/>
      <c r="R211" s="2"/>
      <c r="S211" s="2"/>
      <c r="T211" s="2"/>
      <c r="V211" s="2"/>
      <c r="X211" s="2"/>
      <c r="Z211" s="2"/>
      <c r="AB211" s="2"/>
      <c r="AE211" s="2"/>
      <c r="AF211" s="2"/>
      <c r="AG211" s="156"/>
    </row>
    <row r="212" spans="6:33" ht="15.75" customHeight="1">
      <c r="F212" s="2"/>
      <c r="L212" s="2"/>
      <c r="P212" s="2"/>
      <c r="Q212" s="2"/>
      <c r="R212" s="2"/>
      <c r="S212" s="2"/>
      <c r="T212" s="2"/>
      <c r="V212" s="2"/>
      <c r="X212" s="2"/>
      <c r="Z212" s="2"/>
      <c r="AB212" s="2"/>
      <c r="AE212" s="2"/>
      <c r="AF212" s="2"/>
      <c r="AG212" s="156"/>
    </row>
    <row r="213" spans="6:33" ht="15.75" customHeight="1">
      <c r="F213" s="2"/>
      <c r="L213" s="2"/>
      <c r="P213" s="2"/>
      <c r="Q213" s="2"/>
      <c r="R213" s="2"/>
      <c r="S213" s="2"/>
      <c r="T213" s="2"/>
      <c r="V213" s="2"/>
      <c r="X213" s="2"/>
      <c r="Z213" s="2"/>
      <c r="AB213" s="2"/>
      <c r="AE213" s="2"/>
      <c r="AF213" s="2"/>
      <c r="AG213" s="156"/>
    </row>
    <row r="214" spans="6:33" ht="15.75" customHeight="1">
      <c r="F214" s="2"/>
      <c r="L214" s="2"/>
      <c r="P214" s="2"/>
      <c r="Q214" s="2"/>
      <c r="R214" s="2"/>
      <c r="S214" s="2"/>
      <c r="T214" s="2"/>
      <c r="V214" s="2"/>
      <c r="X214" s="2"/>
      <c r="Z214" s="2"/>
      <c r="AB214" s="2"/>
      <c r="AE214" s="2"/>
      <c r="AF214" s="2"/>
      <c r="AG214" s="156"/>
    </row>
    <row r="215" spans="6:33" ht="15.75" customHeight="1">
      <c r="F215" s="2"/>
      <c r="L215" s="2"/>
      <c r="P215" s="2"/>
      <c r="Q215" s="2"/>
      <c r="R215" s="2"/>
      <c r="S215" s="2"/>
      <c r="T215" s="2"/>
      <c r="V215" s="2"/>
      <c r="X215" s="2"/>
      <c r="Z215" s="2"/>
      <c r="AB215" s="2"/>
      <c r="AE215" s="2"/>
      <c r="AF215" s="2"/>
      <c r="AG215" s="156"/>
    </row>
    <row r="216" spans="6:33" ht="15.75" customHeight="1">
      <c r="F216" s="2"/>
      <c r="L216" s="2"/>
      <c r="P216" s="2"/>
      <c r="Q216" s="2"/>
      <c r="R216" s="2"/>
      <c r="S216" s="2"/>
      <c r="T216" s="2"/>
      <c r="V216" s="2"/>
      <c r="X216" s="2"/>
      <c r="Z216" s="2"/>
      <c r="AB216" s="2"/>
      <c r="AE216" s="2"/>
      <c r="AF216" s="2"/>
      <c r="AG216" s="156"/>
    </row>
    <row r="217" spans="6:33" ht="15.75" customHeight="1">
      <c r="F217" s="2"/>
      <c r="L217" s="2"/>
      <c r="P217" s="2"/>
      <c r="Q217" s="2"/>
      <c r="R217" s="2"/>
      <c r="S217" s="2"/>
      <c r="T217" s="2"/>
      <c r="V217" s="2"/>
      <c r="X217" s="2"/>
      <c r="Z217" s="2"/>
      <c r="AB217" s="2"/>
      <c r="AE217" s="2"/>
      <c r="AF217" s="2"/>
      <c r="AG217" s="156"/>
    </row>
    <row r="218" spans="6:33" ht="15.75" customHeight="1">
      <c r="F218" s="2"/>
      <c r="L218" s="2"/>
      <c r="P218" s="2"/>
      <c r="Q218" s="2"/>
      <c r="R218" s="2"/>
      <c r="S218" s="2"/>
      <c r="T218" s="2"/>
      <c r="V218" s="2"/>
      <c r="X218" s="2"/>
      <c r="Z218" s="2"/>
      <c r="AB218" s="2"/>
      <c r="AE218" s="2"/>
      <c r="AF218" s="2"/>
      <c r="AG218" s="156"/>
    </row>
    <row r="219" spans="6:33" ht="15.75" customHeight="1">
      <c r="F219" s="2"/>
      <c r="L219" s="2"/>
      <c r="P219" s="2"/>
      <c r="Q219" s="2"/>
      <c r="R219" s="2"/>
      <c r="S219" s="2"/>
      <c r="T219" s="2"/>
      <c r="V219" s="2"/>
      <c r="X219" s="2"/>
      <c r="Z219" s="2"/>
      <c r="AB219" s="2"/>
      <c r="AE219" s="2"/>
      <c r="AF219" s="2"/>
      <c r="AG219" s="156"/>
    </row>
    <row r="220" spans="6:33" ht="15.75" customHeight="1">
      <c r="F220" s="2"/>
      <c r="L220" s="2"/>
      <c r="P220" s="2"/>
      <c r="Q220" s="2"/>
      <c r="R220" s="2"/>
      <c r="S220" s="2"/>
      <c r="T220" s="2"/>
      <c r="V220" s="2"/>
      <c r="X220" s="2"/>
      <c r="Z220" s="2"/>
      <c r="AB220" s="2"/>
      <c r="AE220" s="2"/>
      <c r="AF220" s="2"/>
      <c r="AG220" s="156"/>
    </row>
    <row r="221" spans="6:33" ht="15.75" customHeight="1">
      <c r="F221" s="2"/>
      <c r="L221" s="2"/>
      <c r="P221" s="2"/>
      <c r="Q221" s="2"/>
      <c r="R221" s="2"/>
      <c r="S221" s="2"/>
      <c r="T221" s="2"/>
      <c r="V221" s="2"/>
      <c r="X221" s="2"/>
      <c r="Z221" s="2"/>
      <c r="AB221" s="2"/>
      <c r="AE221" s="2"/>
      <c r="AF221" s="2"/>
      <c r="AG221" s="156"/>
    </row>
    <row r="222" spans="6:33" ht="15.75" customHeight="1">
      <c r="F222" s="2"/>
      <c r="L222" s="2"/>
      <c r="P222" s="2"/>
      <c r="Q222" s="2"/>
      <c r="R222" s="2"/>
      <c r="S222" s="2"/>
      <c r="T222" s="2"/>
      <c r="V222" s="2"/>
      <c r="X222" s="2"/>
      <c r="Z222" s="2"/>
      <c r="AB222" s="2"/>
      <c r="AE222" s="2"/>
      <c r="AF222" s="2"/>
      <c r="AG222" s="156"/>
    </row>
    <row r="223" spans="6:33" ht="15.75" customHeight="1">
      <c r="F223" s="2"/>
      <c r="L223" s="2"/>
      <c r="P223" s="2"/>
      <c r="Q223" s="2"/>
      <c r="R223" s="2"/>
      <c r="S223" s="2"/>
      <c r="T223" s="2"/>
      <c r="V223" s="2"/>
      <c r="X223" s="2"/>
      <c r="Z223" s="2"/>
      <c r="AB223" s="2"/>
      <c r="AE223" s="2"/>
      <c r="AF223" s="2"/>
      <c r="AG223" s="156"/>
    </row>
    <row r="224" spans="6:33" ht="15.75" customHeight="1">
      <c r="F224" s="2"/>
      <c r="L224" s="2"/>
      <c r="P224" s="2"/>
      <c r="Q224" s="2"/>
      <c r="R224" s="2"/>
      <c r="S224" s="2"/>
      <c r="T224" s="2"/>
      <c r="V224" s="2"/>
      <c r="X224" s="2"/>
      <c r="Z224" s="2"/>
      <c r="AB224" s="2"/>
      <c r="AE224" s="2"/>
      <c r="AF224" s="2"/>
      <c r="AG224" s="156"/>
    </row>
    <row r="225" spans="6:33" ht="15.75" customHeight="1">
      <c r="F225" s="2"/>
      <c r="L225" s="2"/>
      <c r="P225" s="2"/>
      <c r="Q225" s="2"/>
      <c r="R225" s="2"/>
      <c r="S225" s="2"/>
      <c r="T225" s="2"/>
      <c r="V225" s="2"/>
      <c r="X225" s="2"/>
      <c r="Z225" s="2"/>
      <c r="AB225" s="2"/>
      <c r="AE225" s="2"/>
      <c r="AF225" s="2"/>
      <c r="AG225" s="156"/>
    </row>
    <row r="226" spans="6:33" ht="15.75" customHeight="1">
      <c r="F226" s="2"/>
      <c r="L226" s="2"/>
      <c r="P226" s="2"/>
      <c r="Q226" s="2"/>
      <c r="R226" s="2"/>
      <c r="S226" s="2"/>
      <c r="T226" s="2"/>
      <c r="V226" s="2"/>
      <c r="X226" s="2"/>
      <c r="Z226" s="2"/>
      <c r="AB226" s="2"/>
      <c r="AE226" s="2"/>
      <c r="AF226" s="2"/>
      <c r="AG226" s="156"/>
    </row>
    <row r="227" spans="6:33" ht="15.75" customHeight="1">
      <c r="F227" s="2"/>
      <c r="L227" s="2"/>
      <c r="P227" s="2"/>
      <c r="Q227" s="2"/>
      <c r="R227" s="2"/>
      <c r="S227" s="2"/>
      <c r="T227" s="2"/>
      <c r="V227" s="2"/>
      <c r="X227" s="2"/>
      <c r="Z227" s="2"/>
      <c r="AB227" s="2"/>
      <c r="AE227" s="2"/>
      <c r="AF227" s="2"/>
      <c r="AG227" s="156"/>
    </row>
    <row r="228" spans="6:33" ht="15.75" customHeight="1">
      <c r="F228" s="2"/>
      <c r="L228" s="2"/>
      <c r="P228" s="2"/>
      <c r="Q228" s="2"/>
      <c r="R228" s="2"/>
      <c r="S228" s="2"/>
      <c r="T228" s="2"/>
      <c r="V228" s="2"/>
      <c r="X228" s="2"/>
      <c r="Z228" s="2"/>
      <c r="AB228" s="2"/>
      <c r="AE228" s="2"/>
      <c r="AF228" s="2"/>
      <c r="AG228" s="156"/>
    </row>
    <row r="229" spans="6:33" ht="15.75" customHeight="1">
      <c r="F229" s="2"/>
      <c r="L229" s="2"/>
      <c r="P229" s="2"/>
      <c r="Q229" s="2"/>
      <c r="R229" s="2"/>
      <c r="S229" s="2"/>
      <c r="T229" s="2"/>
      <c r="V229" s="2"/>
      <c r="X229" s="2"/>
      <c r="Z229" s="2"/>
      <c r="AB229" s="2"/>
      <c r="AE229" s="2"/>
      <c r="AF229" s="2"/>
      <c r="AG229" s="156"/>
    </row>
    <row r="230" spans="6:33" ht="15.75" customHeight="1">
      <c r="F230" s="2"/>
      <c r="L230" s="2"/>
      <c r="P230" s="2"/>
      <c r="Q230" s="2"/>
      <c r="R230" s="2"/>
      <c r="S230" s="2"/>
      <c r="T230" s="2"/>
      <c r="V230" s="2"/>
      <c r="X230" s="2"/>
      <c r="Z230" s="2"/>
      <c r="AB230" s="2"/>
      <c r="AE230" s="2"/>
      <c r="AF230" s="2"/>
      <c r="AG230" s="156"/>
    </row>
    <row r="231" spans="6:33" ht="15.75" customHeight="1">
      <c r="F231" s="2"/>
      <c r="L231" s="2"/>
      <c r="P231" s="2"/>
      <c r="Q231" s="2"/>
      <c r="R231" s="2"/>
      <c r="S231" s="2"/>
      <c r="T231" s="2"/>
      <c r="V231" s="2"/>
      <c r="X231" s="2"/>
      <c r="Z231" s="2"/>
      <c r="AB231" s="2"/>
      <c r="AE231" s="2"/>
      <c r="AF231" s="2"/>
      <c r="AG231" s="156"/>
    </row>
    <row r="232" spans="6:33" ht="15.75" customHeight="1">
      <c r="F232" s="2"/>
      <c r="L232" s="2"/>
      <c r="P232" s="2"/>
      <c r="Q232" s="2"/>
      <c r="R232" s="2"/>
      <c r="S232" s="2"/>
      <c r="T232" s="2"/>
      <c r="V232" s="2"/>
      <c r="X232" s="2"/>
      <c r="Z232" s="2"/>
      <c r="AB232" s="2"/>
      <c r="AE232" s="2"/>
      <c r="AF232" s="2"/>
      <c r="AG232" s="156"/>
    </row>
    <row r="233" spans="6:33" ht="15.75" customHeight="1">
      <c r="F233" s="2"/>
      <c r="L233" s="2"/>
      <c r="P233" s="2"/>
      <c r="Q233" s="2"/>
      <c r="R233" s="2"/>
      <c r="S233" s="2"/>
      <c r="T233" s="2"/>
      <c r="V233" s="2"/>
      <c r="X233" s="2"/>
      <c r="Z233" s="2"/>
      <c r="AB233" s="2"/>
      <c r="AE233" s="2"/>
      <c r="AF233" s="2"/>
      <c r="AG233" s="156"/>
    </row>
    <row r="234" spans="6:33" ht="15.75" customHeight="1">
      <c r="F234" s="2"/>
      <c r="L234" s="2"/>
      <c r="P234" s="2"/>
      <c r="Q234" s="2"/>
      <c r="R234" s="2"/>
      <c r="S234" s="2"/>
      <c r="T234" s="2"/>
      <c r="V234" s="2"/>
      <c r="X234" s="2"/>
      <c r="Z234" s="2"/>
      <c r="AB234" s="2"/>
      <c r="AE234" s="2"/>
      <c r="AF234" s="2"/>
      <c r="AG234" s="156"/>
    </row>
    <row r="235" spans="6:33" ht="15.75" customHeight="1">
      <c r="F235" s="2"/>
      <c r="L235" s="2"/>
      <c r="P235" s="2"/>
      <c r="Q235" s="2"/>
      <c r="R235" s="2"/>
      <c r="S235" s="2"/>
      <c r="T235" s="2"/>
      <c r="V235" s="2"/>
      <c r="X235" s="2"/>
      <c r="Z235" s="2"/>
      <c r="AB235" s="2"/>
      <c r="AE235" s="2"/>
      <c r="AF235" s="2"/>
      <c r="AG235" s="156"/>
    </row>
    <row r="236" spans="6:33" ht="15.75" customHeight="1">
      <c r="F236" s="2"/>
      <c r="L236" s="2"/>
      <c r="P236" s="2"/>
      <c r="Q236" s="2"/>
      <c r="R236" s="2"/>
      <c r="S236" s="2"/>
      <c r="T236" s="2"/>
      <c r="V236" s="2"/>
      <c r="X236" s="2"/>
      <c r="Z236" s="2"/>
      <c r="AB236" s="2"/>
      <c r="AE236" s="2"/>
      <c r="AF236" s="2"/>
      <c r="AG236" s="156"/>
    </row>
    <row r="237" spans="6:33" ht="15.75" customHeight="1">
      <c r="F237" s="2"/>
      <c r="L237" s="2"/>
      <c r="P237" s="2"/>
      <c r="Q237" s="2"/>
      <c r="R237" s="2"/>
      <c r="S237" s="2"/>
      <c r="T237" s="2"/>
      <c r="V237" s="2"/>
      <c r="X237" s="2"/>
      <c r="Z237" s="2"/>
      <c r="AB237" s="2"/>
      <c r="AE237" s="2"/>
      <c r="AF237" s="2"/>
      <c r="AG237" s="156"/>
    </row>
    <row r="238" spans="6:33" ht="15.75" customHeight="1">
      <c r="F238" s="2"/>
      <c r="L238" s="2"/>
      <c r="P238" s="2"/>
      <c r="Q238" s="2"/>
      <c r="R238" s="2"/>
      <c r="S238" s="2"/>
      <c r="T238" s="2"/>
      <c r="V238" s="2"/>
      <c r="X238" s="2"/>
      <c r="Z238" s="2"/>
      <c r="AB238" s="2"/>
      <c r="AE238" s="2"/>
      <c r="AF238" s="2"/>
      <c r="AG238" s="156"/>
    </row>
    <row r="239" spans="6:33" ht="15.75" customHeight="1">
      <c r="F239" s="2"/>
      <c r="L239" s="2"/>
      <c r="P239" s="2"/>
      <c r="Q239" s="2"/>
      <c r="R239" s="2"/>
      <c r="S239" s="2"/>
      <c r="T239" s="2"/>
      <c r="V239" s="2"/>
      <c r="X239" s="2"/>
      <c r="Z239" s="2"/>
      <c r="AB239" s="2"/>
      <c r="AE239" s="2"/>
      <c r="AF239" s="2"/>
      <c r="AG239" s="156"/>
    </row>
    <row r="240" spans="6:33" ht="15.75" customHeight="1">
      <c r="F240" s="2"/>
      <c r="L240" s="2"/>
      <c r="P240" s="2"/>
      <c r="Q240" s="2"/>
      <c r="R240" s="2"/>
      <c r="S240" s="2"/>
      <c r="T240" s="2"/>
      <c r="V240" s="2"/>
      <c r="X240" s="2"/>
      <c r="Z240" s="2"/>
      <c r="AB240" s="2"/>
      <c r="AE240" s="2"/>
      <c r="AF240" s="2"/>
      <c r="AG240" s="156"/>
    </row>
    <row r="241" spans="6:33" ht="15.75" customHeight="1">
      <c r="F241" s="2"/>
      <c r="L241" s="2"/>
      <c r="P241" s="2"/>
      <c r="Q241" s="2"/>
      <c r="R241" s="2"/>
      <c r="S241" s="2"/>
      <c r="T241" s="2"/>
      <c r="V241" s="2"/>
      <c r="X241" s="2"/>
      <c r="Z241" s="2"/>
      <c r="AB241" s="2"/>
      <c r="AE241" s="2"/>
      <c r="AF241" s="2"/>
      <c r="AG241" s="156"/>
    </row>
    <row r="242" spans="6:33" ht="15.75" customHeight="1">
      <c r="F242" s="2"/>
      <c r="L242" s="2"/>
      <c r="P242" s="2"/>
      <c r="Q242" s="2"/>
      <c r="R242" s="2"/>
      <c r="S242" s="2"/>
      <c r="T242" s="2"/>
      <c r="V242" s="2"/>
      <c r="X242" s="2"/>
      <c r="Z242" s="2"/>
      <c r="AB242" s="2"/>
      <c r="AE242" s="2"/>
      <c r="AF242" s="2"/>
      <c r="AG242" s="156"/>
    </row>
    <row r="243" spans="6:33" ht="15.75" customHeight="1">
      <c r="F243" s="2"/>
      <c r="L243" s="2"/>
      <c r="P243" s="2"/>
      <c r="Q243" s="2"/>
      <c r="R243" s="2"/>
      <c r="S243" s="2"/>
      <c r="T243" s="2"/>
      <c r="V243" s="2"/>
      <c r="X243" s="2"/>
      <c r="Z243" s="2"/>
      <c r="AB243" s="2"/>
      <c r="AE243" s="2"/>
      <c r="AF243" s="2"/>
      <c r="AG243" s="156"/>
    </row>
    <row r="244" spans="6:33" ht="15.75" customHeight="1">
      <c r="F244" s="2"/>
      <c r="L244" s="2"/>
      <c r="P244" s="2"/>
      <c r="Q244" s="2"/>
      <c r="R244" s="2"/>
      <c r="S244" s="2"/>
      <c r="T244" s="2"/>
      <c r="V244" s="2"/>
      <c r="X244" s="2"/>
      <c r="Z244" s="2"/>
      <c r="AB244" s="2"/>
      <c r="AE244" s="2"/>
      <c r="AF244" s="2"/>
      <c r="AG244" s="156"/>
    </row>
    <row r="245" spans="6:33" ht="15.75" customHeight="1">
      <c r="F245" s="2"/>
      <c r="L245" s="2"/>
      <c r="P245" s="2"/>
      <c r="Q245" s="2"/>
      <c r="R245" s="2"/>
      <c r="S245" s="2"/>
      <c r="T245" s="2"/>
      <c r="V245" s="2"/>
      <c r="X245" s="2"/>
      <c r="Z245" s="2"/>
      <c r="AB245" s="2"/>
      <c r="AE245" s="2"/>
      <c r="AF245" s="2"/>
      <c r="AG245" s="156"/>
    </row>
    <row r="246" spans="6:33" ht="15.75" customHeight="1">
      <c r="F246" s="2"/>
      <c r="L246" s="2"/>
      <c r="P246" s="2"/>
      <c r="Q246" s="2"/>
      <c r="R246" s="2"/>
      <c r="S246" s="2"/>
      <c r="T246" s="2"/>
      <c r="V246" s="2"/>
      <c r="X246" s="2"/>
      <c r="Z246" s="2"/>
      <c r="AB246" s="2"/>
      <c r="AE246" s="2"/>
      <c r="AF246" s="2"/>
      <c r="AG246" s="156"/>
    </row>
    <row r="247" spans="6:33" ht="15.75" customHeight="1">
      <c r="F247" s="2"/>
      <c r="L247" s="2"/>
      <c r="P247" s="2"/>
      <c r="Q247" s="2"/>
      <c r="R247" s="2"/>
      <c r="S247" s="2"/>
      <c r="T247" s="2"/>
      <c r="V247" s="2"/>
      <c r="X247" s="2"/>
      <c r="Z247" s="2"/>
      <c r="AB247" s="2"/>
      <c r="AE247" s="2"/>
      <c r="AF247" s="2"/>
      <c r="AG247" s="156"/>
    </row>
    <row r="248" spans="6:33" ht="15.75" customHeight="1">
      <c r="F248" s="2"/>
      <c r="L248" s="2"/>
      <c r="P248" s="2"/>
      <c r="Q248" s="2"/>
      <c r="R248" s="2"/>
      <c r="S248" s="2"/>
      <c r="T248" s="2"/>
      <c r="V248" s="2"/>
      <c r="X248" s="2"/>
      <c r="Z248" s="2"/>
      <c r="AB248" s="2"/>
      <c r="AE248" s="2"/>
      <c r="AF248" s="2"/>
      <c r="AG248" s="156"/>
    </row>
    <row r="249" spans="6:33" ht="15.75" customHeight="1">
      <c r="F249" s="2"/>
      <c r="L249" s="2"/>
      <c r="P249" s="2"/>
      <c r="Q249" s="2"/>
      <c r="R249" s="2"/>
      <c r="S249" s="2"/>
      <c r="T249" s="2"/>
      <c r="V249" s="2"/>
      <c r="X249" s="2"/>
      <c r="Z249" s="2"/>
      <c r="AB249" s="2"/>
      <c r="AE249" s="2"/>
      <c r="AF249" s="2"/>
      <c r="AG249" s="156"/>
    </row>
    <row r="250" spans="6:33" ht="15.75" customHeight="1">
      <c r="F250" s="2"/>
      <c r="L250" s="2"/>
      <c r="P250" s="2"/>
      <c r="Q250" s="2"/>
      <c r="R250" s="2"/>
      <c r="S250" s="2"/>
      <c r="T250" s="2"/>
      <c r="V250" s="2"/>
      <c r="X250" s="2"/>
      <c r="Z250" s="2"/>
      <c r="AB250" s="2"/>
      <c r="AE250" s="2"/>
      <c r="AF250" s="2"/>
      <c r="AG250" s="156"/>
    </row>
    <row r="251" spans="6:33" ht="15.75" customHeight="1">
      <c r="F251" s="2"/>
      <c r="L251" s="2"/>
      <c r="P251" s="2"/>
      <c r="Q251" s="2"/>
      <c r="R251" s="2"/>
      <c r="S251" s="2"/>
      <c r="T251" s="2"/>
      <c r="V251" s="2"/>
      <c r="X251" s="2"/>
      <c r="Z251" s="2"/>
      <c r="AB251" s="2"/>
      <c r="AE251" s="2"/>
      <c r="AF251" s="2"/>
      <c r="AG251" s="156"/>
    </row>
    <row r="252" spans="6:33" ht="15.75" customHeight="1">
      <c r="F252" s="2"/>
      <c r="L252" s="2"/>
      <c r="P252" s="2"/>
      <c r="Q252" s="2"/>
      <c r="R252" s="2"/>
      <c r="S252" s="2"/>
      <c r="T252" s="2"/>
      <c r="V252" s="2"/>
      <c r="X252" s="2"/>
      <c r="Z252" s="2"/>
      <c r="AB252" s="2"/>
      <c r="AE252" s="2"/>
      <c r="AF252" s="2"/>
      <c r="AG252" s="156"/>
    </row>
    <row r="253" spans="6:33" ht="15.75" customHeight="1">
      <c r="F253" s="2"/>
      <c r="L253" s="2"/>
      <c r="P253" s="2"/>
      <c r="Q253" s="2"/>
      <c r="R253" s="2"/>
      <c r="S253" s="2"/>
      <c r="T253" s="2"/>
      <c r="V253" s="2"/>
      <c r="X253" s="2"/>
      <c r="Z253" s="2"/>
      <c r="AB253" s="2"/>
      <c r="AE253" s="2"/>
      <c r="AF253" s="2"/>
      <c r="AG253" s="156"/>
    </row>
    <row r="254" spans="6:33" ht="15.75" customHeight="1">
      <c r="F254" s="2"/>
      <c r="L254" s="2"/>
      <c r="P254" s="2"/>
      <c r="Q254" s="2"/>
      <c r="R254" s="2"/>
      <c r="S254" s="2"/>
      <c r="T254" s="2"/>
      <c r="V254" s="2"/>
      <c r="X254" s="2"/>
      <c r="Z254" s="2"/>
      <c r="AB254" s="2"/>
      <c r="AE254" s="2"/>
      <c r="AF254" s="2"/>
      <c r="AG254" s="156"/>
    </row>
    <row r="255" spans="6:33" ht="15.75" customHeight="1">
      <c r="F255" s="2"/>
      <c r="L255" s="2"/>
      <c r="P255" s="2"/>
      <c r="Q255" s="2"/>
      <c r="R255" s="2"/>
      <c r="S255" s="2"/>
      <c r="T255" s="2"/>
      <c r="V255" s="2"/>
      <c r="X255" s="2"/>
      <c r="Z255" s="2"/>
      <c r="AB255" s="2"/>
      <c r="AE255" s="2"/>
      <c r="AF255" s="2"/>
      <c r="AG255" s="156"/>
    </row>
    <row r="256" spans="6:33" ht="15.75" customHeight="1">
      <c r="F256" s="2"/>
      <c r="L256" s="2"/>
      <c r="P256" s="2"/>
      <c r="Q256" s="2"/>
      <c r="R256" s="2"/>
      <c r="S256" s="2"/>
      <c r="T256" s="2"/>
      <c r="V256" s="2"/>
      <c r="X256" s="2"/>
      <c r="Z256" s="2"/>
      <c r="AB256" s="2"/>
      <c r="AE256" s="2"/>
      <c r="AF256" s="2"/>
      <c r="AG256" s="156"/>
    </row>
    <row r="257" spans="6:33" ht="15.75" customHeight="1">
      <c r="F257" s="2"/>
      <c r="L257" s="2"/>
      <c r="P257" s="2"/>
      <c r="Q257" s="2"/>
      <c r="R257" s="2"/>
      <c r="S257" s="2"/>
      <c r="T257" s="2"/>
      <c r="V257" s="2"/>
      <c r="X257" s="2"/>
      <c r="Z257" s="2"/>
      <c r="AB257" s="2"/>
      <c r="AE257" s="2"/>
      <c r="AF257" s="2"/>
      <c r="AG257" s="156"/>
    </row>
    <row r="258" spans="6:33" ht="15.75" customHeight="1">
      <c r="F258" s="2"/>
      <c r="L258" s="2"/>
      <c r="P258" s="2"/>
      <c r="Q258" s="2"/>
      <c r="R258" s="2"/>
      <c r="S258" s="2"/>
      <c r="T258" s="2"/>
      <c r="V258" s="2"/>
      <c r="X258" s="2"/>
      <c r="Z258" s="2"/>
      <c r="AB258" s="2"/>
      <c r="AE258" s="2"/>
      <c r="AF258" s="2"/>
      <c r="AG258" s="156"/>
    </row>
    <row r="259" spans="6:33" ht="15.75" customHeight="1">
      <c r="F259" s="2"/>
      <c r="L259" s="2"/>
      <c r="P259" s="2"/>
      <c r="Q259" s="2"/>
      <c r="R259" s="2"/>
      <c r="S259" s="2"/>
      <c r="T259" s="2"/>
      <c r="V259" s="2"/>
      <c r="X259" s="2"/>
      <c r="Z259" s="2"/>
      <c r="AB259" s="2"/>
      <c r="AE259" s="2"/>
      <c r="AF259" s="2"/>
      <c r="AG259" s="156"/>
    </row>
    <row r="260" spans="6:33" ht="15.75" customHeight="1">
      <c r="F260" s="2"/>
      <c r="L260" s="2"/>
      <c r="P260" s="2"/>
      <c r="Q260" s="2"/>
      <c r="R260" s="2"/>
      <c r="S260" s="2"/>
      <c r="T260" s="2"/>
      <c r="V260" s="2"/>
      <c r="X260" s="2"/>
      <c r="Z260" s="2"/>
      <c r="AB260" s="2"/>
      <c r="AE260" s="2"/>
      <c r="AF260" s="2"/>
      <c r="AG260" s="156"/>
    </row>
    <row r="261" spans="6:33" ht="15.75" customHeight="1">
      <c r="F261" s="2"/>
      <c r="L261" s="2"/>
      <c r="P261" s="2"/>
      <c r="Q261" s="2"/>
      <c r="R261" s="2"/>
      <c r="S261" s="2"/>
      <c r="T261" s="2"/>
      <c r="V261" s="2"/>
      <c r="X261" s="2"/>
      <c r="Z261" s="2"/>
      <c r="AB261" s="2"/>
      <c r="AE261" s="2"/>
      <c r="AF261" s="2"/>
      <c r="AG261" s="156"/>
    </row>
    <row r="262" spans="6:33" ht="15.75" customHeight="1">
      <c r="F262" s="2"/>
      <c r="L262" s="2"/>
      <c r="P262" s="2"/>
      <c r="Q262" s="2"/>
      <c r="R262" s="2"/>
      <c r="S262" s="2"/>
      <c r="T262" s="2"/>
      <c r="V262" s="2"/>
      <c r="X262" s="2"/>
      <c r="Z262" s="2"/>
      <c r="AB262" s="2"/>
      <c r="AE262" s="2"/>
      <c r="AF262" s="2"/>
      <c r="AG262" s="156"/>
    </row>
    <row r="263" spans="6:33" ht="15.75" customHeight="1">
      <c r="F263" s="2"/>
      <c r="L263" s="2"/>
      <c r="P263" s="2"/>
      <c r="Q263" s="2"/>
      <c r="R263" s="2"/>
      <c r="S263" s="2"/>
      <c r="T263" s="2"/>
      <c r="V263" s="2"/>
      <c r="X263" s="2"/>
      <c r="Z263" s="2"/>
      <c r="AB263" s="2"/>
      <c r="AE263" s="2"/>
      <c r="AF263" s="2"/>
      <c r="AG263" s="156"/>
    </row>
    <row r="264" spans="6:33" ht="15.75" customHeight="1">
      <c r="F264" s="2"/>
      <c r="L264" s="2"/>
      <c r="P264" s="2"/>
      <c r="Q264" s="2"/>
      <c r="R264" s="2"/>
      <c r="S264" s="2"/>
      <c r="T264" s="2"/>
      <c r="V264" s="2"/>
      <c r="X264" s="2"/>
      <c r="Z264" s="2"/>
      <c r="AB264" s="2"/>
      <c r="AE264" s="2"/>
      <c r="AF264" s="2"/>
      <c r="AG264" s="156"/>
    </row>
    <row r="265" spans="6:33" ht="15.75" customHeight="1">
      <c r="F265" s="2"/>
      <c r="L265" s="2"/>
      <c r="P265" s="2"/>
      <c r="Q265" s="2"/>
      <c r="R265" s="2"/>
      <c r="S265" s="2"/>
      <c r="T265" s="2"/>
      <c r="V265" s="2"/>
      <c r="X265" s="2"/>
      <c r="Z265" s="2"/>
      <c r="AB265" s="2"/>
      <c r="AE265" s="2"/>
      <c r="AF265" s="2"/>
      <c r="AG265" s="156"/>
    </row>
    <row r="266" spans="6:33" ht="15.75" customHeight="1">
      <c r="F266" s="2"/>
      <c r="L266" s="2"/>
      <c r="P266" s="2"/>
      <c r="Q266" s="2"/>
      <c r="R266" s="2"/>
      <c r="S266" s="2"/>
      <c r="T266" s="2"/>
      <c r="V266" s="2"/>
      <c r="X266" s="2"/>
      <c r="Z266" s="2"/>
      <c r="AB266" s="2"/>
      <c r="AE266" s="2"/>
      <c r="AF266" s="2"/>
      <c r="AG266" s="156"/>
    </row>
    <row r="267" spans="6:33" ht="15.75" customHeight="1">
      <c r="F267" s="2"/>
      <c r="L267" s="2"/>
      <c r="P267" s="2"/>
      <c r="Q267" s="2"/>
      <c r="R267" s="2"/>
      <c r="S267" s="2"/>
      <c r="T267" s="2"/>
      <c r="V267" s="2"/>
      <c r="X267" s="2"/>
      <c r="Z267" s="2"/>
      <c r="AB267" s="2"/>
      <c r="AE267" s="2"/>
      <c r="AF267" s="2"/>
      <c r="AG267" s="156"/>
    </row>
    <row r="268" spans="6:33" ht="15.75" customHeight="1">
      <c r="F268" s="2"/>
      <c r="L268" s="2"/>
      <c r="P268" s="2"/>
      <c r="Q268" s="2"/>
      <c r="R268" s="2"/>
      <c r="S268" s="2"/>
      <c r="T268" s="2"/>
      <c r="V268" s="2"/>
      <c r="X268" s="2"/>
      <c r="Z268" s="2"/>
      <c r="AB268" s="2"/>
      <c r="AE268" s="2"/>
      <c r="AF268" s="2"/>
      <c r="AG268" s="156"/>
    </row>
    <row r="269" spans="6:33" ht="15.75" customHeight="1">
      <c r="F269" s="2"/>
      <c r="L269" s="2"/>
      <c r="P269" s="2"/>
      <c r="Q269" s="2"/>
      <c r="R269" s="2"/>
      <c r="S269" s="2"/>
      <c r="T269" s="2"/>
      <c r="V269" s="2"/>
      <c r="X269" s="2"/>
      <c r="Z269" s="2"/>
      <c r="AB269" s="2"/>
      <c r="AE269" s="2"/>
      <c r="AF269" s="2"/>
      <c r="AG269" s="156"/>
    </row>
    <row r="270" spans="6:33" ht="15.75" customHeight="1">
      <c r="F270" s="2"/>
      <c r="L270" s="2"/>
      <c r="P270" s="2"/>
      <c r="Q270" s="2"/>
      <c r="R270" s="2"/>
      <c r="S270" s="2"/>
      <c r="T270" s="2"/>
      <c r="V270" s="2"/>
      <c r="X270" s="2"/>
      <c r="Z270" s="2"/>
      <c r="AB270" s="2"/>
      <c r="AE270" s="2"/>
      <c r="AF270" s="2"/>
      <c r="AG270" s="156"/>
    </row>
    <row r="271" spans="6:33" ht="15.75" customHeight="1">
      <c r="F271" s="2"/>
      <c r="L271" s="2"/>
      <c r="P271" s="2"/>
      <c r="Q271" s="2"/>
      <c r="R271" s="2"/>
      <c r="S271" s="2"/>
      <c r="T271" s="2"/>
      <c r="V271" s="2"/>
      <c r="X271" s="2"/>
      <c r="Z271" s="2"/>
      <c r="AB271" s="2"/>
      <c r="AE271" s="2"/>
      <c r="AF271" s="2"/>
      <c r="AG271" s="156"/>
    </row>
    <row r="272" spans="6:33" ht="15.75" customHeight="1">
      <c r="F272" s="2"/>
      <c r="L272" s="2"/>
      <c r="P272" s="2"/>
      <c r="Q272" s="2"/>
      <c r="R272" s="2"/>
      <c r="S272" s="2"/>
      <c r="T272" s="2"/>
      <c r="V272" s="2"/>
      <c r="X272" s="2"/>
      <c r="Z272" s="2"/>
      <c r="AB272" s="2"/>
      <c r="AE272" s="2"/>
      <c r="AF272" s="2"/>
      <c r="AG272" s="156"/>
    </row>
    <row r="273" spans="6:33" ht="15.75" customHeight="1">
      <c r="F273" s="2"/>
      <c r="L273" s="2"/>
      <c r="P273" s="2"/>
      <c r="Q273" s="2"/>
      <c r="R273" s="2"/>
      <c r="S273" s="2"/>
      <c r="T273" s="2"/>
      <c r="V273" s="2"/>
      <c r="X273" s="2"/>
      <c r="Z273" s="2"/>
      <c r="AB273" s="2"/>
      <c r="AE273" s="2"/>
      <c r="AF273" s="2"/>
      <c r="AG273" s="156"/>
    </row>
    <row r="274" spans="6:33" ht="15.75" customHeight="1">
      <c r="F274" s="2"/>
      <c r="L274" s="2"/>
      <c r="P274" s="2"/>
      <c r="Q274" s="2"/>
      <c r="R274" s="2"/>
      <c r="S274" s="2"/>
      <c r="T274" s="2"/>
      <c r="V274" s="2"/>
      <c r="X274" s="2"/>
      <c r="Z274" s="2"/>
      <c r="AB274" s="2"/>
      <c r="AE274" s="2"/>
      <c r="AF274" s="2"/>
      <c r="AG274" s="156"/>
    </row>
    <row r="275" spans="6:33" ht="15.75" customHeight="1">
      <c r="F275" s="2"/>
      <c r="L275" s="2"/>
      <c r="P275" s="2"/>
      <c r="Q275" s="2"/>
      <c r="R275" s="2"/>
      <c r="S275" s="2"/>
      <c r="T275" s="2"/>
      <c r="V275" s="2"/>
      <c r="X275" s="2"/>
      <c r="Z275" s="2"/>
      <c r="AB275" s="2"/>
      <c r="AE275" s="2"/>
      <c r="AF275" s="2"/>
      <c r="AG275" s="156"/>
    </row>
    <row r="276" spans="6:33" ht="15.75" customHeight="1">
      <c r="F276" s="2"/>
      <c r="L276" s="2"/>
      <c r="P276" s="2"/>
      <c r="Q276" s="2"/>
      <c r="R276" s="2"/>
      <c r="S276" s="2"/>
      <c r="T276" s="2"/>
      <c r="V276" s="2"/>
      <c r="X276" s="2"/>
      <c r="Z276" s="2"/>
      <c r="AB276" s="2"/>
      <c r="AE276" s="2"/>
      <c r="AF276" s="2"/>
      <c r="AG276" s="156"/>
    </row>
    <row r="277" spans="6:33" ht="15.75" customHeight="1">
      <c r="F277" s="2"/>
      <c r="L277" s="2"/>
      <c r="P277" s="2"/>
      <c r="Q277" s="2"/>
      <c r="R277" s="2"/>
      <c r="S277" s="2"/>
      <c r="T277" s="2"/>
      <c r="V277" s="2"/>
      <c r="X277" s="2"/>
      <c r="Z277" s="2"/>
      <c r="AB277" s="2"/>
      <c r="AE277" s="2"/>
      <c r="AF277" s="2"/>
      <c r="AG277" s="156"/>
    </row>
    <row r="278" spans="6:33" ht="15.75" customHeight="1">
      <c r="F278" s="2"/>
      <c r="L278" s="2"/>
      <c r="P278" s="2"/>
      <c r="Q278" s="2"/>
      <c r="R278" s="2"/>
      <c r="S278" s="2"/>
      <c r="T278" s="2"/>
      <c r="V278" s="2"/>
      <c r="X278" s="2"/>
      <c r="Z278" s="2"/>
      <c r="AB278" s="2"/>
      <c r="AE278" s="2"/>
      <c r="AF278" s="2"/>
      <c r="AG278" s="156"/>
    </row>
    <row r="279" spans="6:33" ht="15.75" customHeight="1">
      <c r="F279" s="2"/>
      <c r="L279" s="2"/>
      <c r="P279" s="2"/>
      <c r="Q279" s="2"/>
      <c r="R279" s="2"/>
      <c r="S279" s="2"/>
      <c r="T279" s="2"/>
      <c r="V279" s="2"/>
      <c r="X279" s="2"/>
      <c r="Z279" s="2"/>
      <c r="AB279" s="2"/>
      <c r="AE279" s="2"/>
      <c r="AF279" s="2"/>
      <c r="AG279" s="156"/>
    </row>
    <row r="280" spans="6:33" ht="15.75" customHeight="1">
      <c r="F280" s="2"/>
      <c r="L280" s="2"/>
      <c r="P280" s="2"/>
      <c r="Q280" s="2"/>
      <c r="R280" s="2"/>
      <c r="S280" s="2"/>
      <c r="T280" s="2"/>
      <c r="V280" s="2"/>
      <c r="X280" s="2"/>
      <c r="Z280" s="2"/>
      <c r="AB280" s="2"/>
      <c r="AE280" s="2"/>
      <c r="AF280" s="2"/>
      <c r="AG280" s="156"/>
    </row>
    <row r="281" spans="6:33" ht="15.75" customHeight="1">
      <c r="F281" s="2"/>
      <c r="L281" s="2"/>
      <c r="P281" s="2"/>
      <c r="Q281" s="2"/>
      <c r="R281" s="2"/>
      <c r="S281" s="2"/>
      <c r="T281" s="2"/>
      <c r="V281" s="2"/>
      <c r="X281" s="2"/>
      <c r="Z281" s="2"/>
      <c r="AB281" s="2"/>
      <c r="AE281" s="2"/>
      <c r="AF281" s="2"/>
      <c r="AG281" s="156"/>
    </row>
    <row r="282" spans="6:33" ht="15.75" customHeight="1">
      <c r="F282" s="2"/>
      <c r="L282" s="2"/>
      <c r="P282" s="2"/>
      <c r="Q282" s="2"/>
      <c r="R282" s="2"/>
      <c r="S282" s="2"/>
      <c r="T282" s="2"/>
      <c r="V282" s="2"/>
      <c r="X282" s="2"/>
      <c r="Z282" s="2"/>
      <c r="AB282" s="2"/>
      <c r="AE282" s="2"/>
      <c r="AF282" s="2"/>
      <c r="AG282" s="156"/>
    </row>
    <row r="283" spans="6:33" ht="15.75" customHeight="1">
      <c r="F283" s="2"/>
      <c r="L283" s="2"/>
      <c r="P283" s="2"/>
      <c r="Q283" s="2"/>
      <c r="R283" s="2"/>
      <c r="S283" s="2"/>
      <c r="T283" s="2"/>
      <c r="V283" s="2"/>
      <c r="X283" s="2"/>
      <c r="Z283" s="2"/>
      <c r="AB283" s="2"/>
      <c r="AE283" s="2"/>
      <c r="AF283" s="2"/>
      <c r="AG283" s="156"/>
    </row>
    <row r="284" spans="6:33" ht="15.75" customHeight="1">
      <c r="F284" s="2"/>
      <c r="L284" s="2"/>
      <c r="P284" s="2"/>
      <c r="Q284" s="2"/>
      <c r="R284" s="2"/>
      <c r="S284" s="2"/>
      <c r="T284" s="2"/>
      <c r="V284" s="2"/>
      <c r="X284" s="2"/>
      <c r="Z284" s="2"/>
      <c r="AB284" s="2"/>
      <c r="AE284" s="2"/>
      <c r="AF284" s="2"/>
      <c r="AG284" s="156"/>
    </row>
    <row r="285" spans="6:33" ht="15.75" customHeight="1">
      <c r="F285" s="2"/>
      <c r="L285" s="2"/>
      <c r="P285" s="2"/>
      <c r="Q285" s="2"/>
      <c r="R285" s="2"/>
      <c r="S285" s="2"/>
      <c r="T285" s="2"/>
      <c r="V285" s="2"/>
      <c r="X285" s="2"/>
      <c r="Z285" s="2"/>
      <c r="AB285" s="2"/>
      <c r="AE285" s="2"/>
      <c r="AF285" s="2"/>
      <c r="AG285" s="156"/>
    </row>
    <row r="286" spans="6:33" ht="15.75" customHeight="1">
      <c r="F286" s="2"/>
      <c r="L286" s="2"/>
      <c r="P286" s="2"/>
      <c r="Q286" s="2"/>
      <c r="R286" s="2"/>
      <c r="S286" s="2"/>
      <c r="T286" s="2"/>
      <c r="V286" s="2"/>
      <c r="X286" s="2"/>
      <c r="Z286" s="2"/>
      <c r="AB286" s="2"/>
      <c r="AE286" s="2"/>
      <c r="AF286" s="2"/>
      <c r="AG286" s="156"/>
    </row>
    <row r="287" spans="6:33" ht="15.75" customHeight="1">
      <c r="F287" s="2"/>
      <c r="L287" s="2"/>
      <c r="P287" s="2"/>
      <c r="Q287" s="2"/>
      <c r="R287" s="2"/>
      <c r="S287" s="2"/>
      <c r="T287" s="2"/>
      <c r="V287" s="2"/>
      <c r="X287" s="2"/>
      <c r="Z287" s="2"/>
      <c r="AB287" s="2"/>
      <c r="AE287" s="2"/>
      <c r="AF287" s="2"/>
      <c r="AG287" s="156"/>
    </row>
    <row r="288" spans="6:33" ht="15.75" customHeight="1">
      <c r="F288" s="2"/>
      <c r="L288" s="2"/>
      <c r="P288" s="2"/>
      <c r="Q288" s="2"/>
      <c r="R288" s="2"/>
      <c r="S288" s="2"/>
      <c r="T288" s="2"/>
      <c r="V288" s="2"/>
      <c r="X288" s="2"/>
      <c r="Z288" s="2"/>
      <c r="AB288" s="2"/>
      <c r="AE288" s="2"/>
      <c r="AF288" s="2"/>
      <c r="AG288" s="156"/>
    </row>
    <row r="289" spans="6:33" ht="15.75" customHeight="1">
      <c r="F289" s="2"/>
      <c r="L289" s="2"/>
      <c r="P289" s="2"/>
      <c r="Q289" s="2"/>
      <c r="R289" s="2"/>
      <c r="S289" s="2"/>
      <c r="T289" s="2"/>
      <c r="V289" s="2"/>
      <c r="X289" s="2"/>
      <c r="Z289" s="2"/>
      <c r="AB289" s="2"/>
      <c r="AE289" s="2"/>
      <c r="AF289" s="2"/>
      <c r="AG289" s="156"/>
    </row>
    <row r="290" spans="6:33" ht="15.75" customHeight="1">
      <c r="F290" s="2"/>
      <c r="L290" s="2"/>
      <c r="P290" s="2"/>
      <c r="Q290" s="2"/>
      <c r="R290" s="2"/>
      <c r="S290" s="2"/>
      <c r="T290" s="2"/>
      <c r="V290" s="2"/>
      <c r="X290" s="2"/>
      <c r="Z290" s="2"/>
      <c r="AB290" s="2"/>
      <c r="AE290" s="2"/>
      <c r="AF290" s="2"/>
      <c r="AG290" s="156"/>
    </row>
    <row r="291" spans="6:33" ht="15.75" customHeight="1">
      <c r="F291" s="2"/>
      <c r="L291" s="2"/>
      <c r="P291" s="2"/>
      <c r="Q291" s="2"/>
      <c r="R291" s="2"/>
      <c r="S291" s="2"/>
      <c r="T291" s="2"/>
      <c r="V291" s="2"/>
      <c r="X291" s="2"/>
      <c r="Z291" s="2"/>
      <c r="AB291" s="2"/>
      <c r="AE291" s="2"/>
      <c r="AF291" s="2"/>
      <c r="AG291" s="156"/>
    </row>
    <row r="292" spans="6:33" ht="15.75" customHeight="1">
      <c r="F292" s="2"/>
      <c r="L292" s="2"/>
      <c r="P292" s="2"/>
      <c r="Q292" s="2"/>
      <c r="R292" s="2"/>
      <c r="S292" s="2"/>
      <c r="T292" s="2"/>
      <c r="V292" s="2"/>
      <c r="X292" s="2"/>
      <c r="Z292" s="2"/>
      <c r="AB292" s="2"/>
      <c r="AE292" s="2"/>
      <c r="AF292" s="2"/>
      <c r="AG292" s="156"/>
    </row>
    <row r="293" spans="6:33" ht="15.75" customHeight="1">
      <c r="F293" s="2"/>
      <c r="L293" s="2"/>
      <c r="P293" s="2"/>
      <c r="Q293" s="2"/>
      <c r="R293" s="2"/>
      <c r="S293" s="2"/>
      <c r="T293" s="2"/>
      <c r="V293" s="2"/>
      <c r="X293" s="2"/>
      <c r="Z293" s="2"/>
      <c r="AB293" s="2"/>
      <c r="AE293" s="2"/>
      <c r="AF293" s="2"/>
      <c r="AG293" s="156"/>
    </row>
    <row r="294" spans="6:33" ht="15.75" customHeight="1">
      <c r="F294" s="2"/>
      <c r="L294" s="2"/>
      <c r="P294" s="2"/>
      <c r="Q294" s="2"/>
      <c r="R294" s="2"/>
      <c r="S294" s="2"/>
      <c r="T294" s="2"/>
      <c r="V294" s="2"/>
      <c r="X294" s="2"/>
      <c r="Z294" s="2"/>
      <c r="AB294" s="2"/>
      <c r="AE294" s="2"/>
      <c r="AF294" s="2"/>
      <c r="AG294" s="156"/>
    </row>
    <row r="295" spans="6:33" ht="15.75" customHeight="1">
      <c r="F295" s="2"/>
      <c r="L295" s="2"/>
      <c r="P295" s="2"/>
      <c r="Q295" s="2"/>
      <c r="R295" s="2"/>
      <c r="S295" s="2"/>
      <c r="T295" s="2"/>
      <c r="V295" s="2"/>
      <c r="X295" s="2"/>
      <c r="Z295" s="2"/>
      <c r="AB295" s="2"/>
      <c r="AE295" s="2"/>
      <c r="AF295" s="2"/>
      <c r="AG295" s="156"/>
    </row>
    <row r="296" spans="6:33" ht="15.75" customHeight="1">
      <c r="F296" s="2"/>
      <c r="L296" s="2"/>
      <c r="P296" s="2"/>
      <c r="Q296" s="2"/>
      <c r="R296" s="2"/>
      <c r="S296" s="2"/>
      <c r="T296" s="2"/>
      <c r="V296" s="2"/>
      <c r="X296" s="2"/>
      <c r="Z296" s="2"/>
      <c r="AB296" s="2"/>
      <c r="AE296" s="2"/>
      <c r="AF296" s="2"/>
      <c r="AG296" s="156"/>
    </row>
    <row r="297" spans="6:33" ht="15.75" customHeight="1">
      <c r="F297" s="2"/>
      <c r="L297" s="2"/>
      <c r="P297" s="2"/>
      <c r="Q297" s="2"/>
      <c r="R297" s="2"/>
      <c r="S297" s="2"/>
      <c r="T297" s="2"/>
      <c r="V297" s="2"/>
      <c r="X297" s="2"/>
      <c r="Z297" s="2"/>
      <c r="AB297" s="2"/>
      <c r="AE297" s="2"/>
      <c r="AF297" s="2"/>
      <c r="AG297" s="156"/>
    </row>
    <row r="298" spans="6:33" ht="15.75" customHeight="1">
      <c r="F298" s="2"/>
      <c r="L298" s="2"/>
      <c r="P298" s="2"/>
      <c r="Q298" s="2"/>
      <c r="R298" s="2"/>
      <c r="S298" s="2"/>
      <c r="T298" s="2"/>
      <c r="V298" s="2"/>
      <c r="X298" s="2"/>
      <c r="Z298" s="2"/>
      <c r="AB298" s="2"/>
      <c r="AE298" s="2"/>
      <c r="AF298" s="2"/>
      <c r="AG298" s="156"/>
    </row>
    <row r="299" spans="6:33" ht="15.75" customHeight="1">
      <c r="F299" s="2"/>
      <c r="L299" s="2"/>
      <c r="P299" s="2"/>
      <c r="Q299" s="2"/>
      <c r="R299" s="2"/>
      <c r="S299" s="2"/>
      <c r="T299" s="2"/>
      <c r="V299" s="2"/>
      <c r="X299" s="2"/>
      <c r="Z299" s="2"/>
      <c r="AB299" s="2"/>
      <c r="AE299" s="2"/>
      <c r="AF299" s="2"/>
      <c r="AG299" s="156"/>
    </row>
    <row r="300" spans="6:33" ht="15.75" customHeight="1">
      <c r="F300" s="2"/>
      <c r="L300" s="2"/>
      <c r="P300" s="2"/>
      <c r="Q300" s="2"/>
      <c r="R300" s="2"/>
      <c r="S300" s="2"/>
      <c r="T300" s="2"/>
      <c r="V300" s="2"/>
      <c r="X300" s="2"/>
      <c r="Z300" s="2"/>
      <c r="AB300" s="2"/>
      <c r="AE300" s="2"/>
      <c r="AF300" s="2"/>
      <c r="AG300" s="156"/>
    </row>
    <row r="301" spans="6:33" ht="15.75" customHeight="1">
      <c r="F301" s="2"/>
      <c r="L301" s="2"/>
      <c r="P301" s="2"/>
      <c r="Q301" s="2"/>
      <c r="R301" s="2"/>
      <c r="S301" s="2"/>
      <c r="T301" s="2"/>
      <c r="V301" s="2"/>
      <c r="X301" s="2"/>
      <c r="Z301" s="2"/>
      <c r="AB301" s="2"/>
      <c r="AE301" s="2"/>
      <c r="AF301" s="2"/>
      <c r="AG301" s="156"/>
    </row>
    <row r="302" spans="6:33" ht="15.75" customHeight="1">
      <c r="F302" s="2"/>
      <c r="L302" s="2"/>
      <c r="P302" s="2"/>
      <c r="Q302" s="2"/>
      <c r="R302" s="2"/>
      <c r="S302" s="2"/>
      <c r="T302" s="2"/>
      <c r="V302" s="2"/>
      <c r="X302" s="2"/>
      <c r="Z302" s="2"/>
      <c r="AB302" s="2"/>
      <c r="AE302" s="2"/>
      <c r="AF302" s="2"/>
      <c r="AG302" s="156"/>
    </row>
    <row r="303" spans="6:33" ht="15.75" customHeight="1">
      <c r="F303" s="2"/>
      <c r="L303" s="2"/>
      <c r="P303" s="2"/>
      <c r="Q303" s="2"/>
      <c r="R303" s="2"/>
      <c r="S303" s="2"/>
      <c r="T303" s="2"/>
      <c r="V303" s="2"/>
      <c r="X303" s="2"/>
      <c r="Z303" s="2"/>
      <c r="AB303" s="2"/>
      <c r="AE303" s="2"/>
      <c r="AF303" s="2"/>
      <c r="AG303" s="156"/>
    </row>
    <row r="304" spans="6:33" ht="15.75" customHeight="1">
      <c r="F304" s="2"/>
      <c r="L304" s="2"/>
      <c r="P304" s="2"/>
      <c r="Q304" s="2"/>
      <c r="R304" s="2"/>
      <c r="S304" s="2"/>
      <c r="T304" s="2"/>
      <c r="V304" s="2"/>
      <c r="X304" s="2"/>
      <c r="Z304" s="2"/>
      <c r="AB304" s="2"/>
      <c r="AE304" s="2"/>
      <c r="AF304" s="2"/>
      <c r="AG304" s="156"/>
    </row>
    <row r="305" spans="6:33" ht="15.75" customHeight="1">
      <c r="F305" s="2"/>
      <c r="L305" s="2"/>
      <c r="P305" s="2"/>
      <c r="Q305" s="2"/>
      <c r="R305" s="2"/>
      <c r="S305" s="2"/>
      <c r="T305" s="2"/>
      <c r="V305" s="2"/>
      <c r="X305" s="2"/>
      <c r="Z305" s="2"/>
      <c r="AB305" s="2"/>
      <c r="AE305" s="2"/>
      <c r="AF305" s="2"/>
      <c r="AG305" s="156"/>
    </row>
    <row r="306" spans="6:33" ht="15.75" customHeight="1">
      <c r="F306" s="2"/>
      <c r="L306" s="2"/>
      <c r="P306" s="2"/>
      <c r="Q306" s="2"/>
      <c r="R306" s="2"/>
      <c r="S306" s="2"/>
      <c r="T306" s="2"/>
      <c r="V306" s="2"/>
      <c r="X306" s="2"/>
      <c r="Z306" s="2"/>
      <c r="AB306" s="2"/>
      <c r="AE306" s="2"/>
      <c r="AF306" s="2"/>
      <c r="AG306" s="156"/>
    </row>
    <row r="307" spans="6:33" ht="15.75" customHeight="1">
      <c r="F307" s="2"/>
      <c r="L307" s="2"/>
      <c r="P307" s="2"/>
      <c r="Q307" s="2"/>
      <c r="R307" s="2"/>
      <c r="S307" s="2"/>
      <c r="T307" s="2"/>
      <c r="V307" s="2"/>
      <c r="X307" s="2"/>
      <c r="Z307" s="2"/>
      <c r="AB307" s="2"/>
      <c r="AE307" s="2"/>
      <c r="AF307" s="2"/>
      <c r="AG307" s="156"/>
    </row>
    <row r="308" spans="6:33" ht="15.75" customHeight="1">
      <c r="F308" s="2"/>
      <c r="L308" s="2"/>
      <c r="P308" s="2"/>
      <c r="Q308" s="2"/>
      <c r="R308" s="2"/>
      <c r="S308" s="2"/>
      <c r="T308" s="2"/>
      <c r="V308" s="2"/>
      <c r="X308" s="2"/>
      <c r="Z308" s="2"/>
      <c r="AB308" s="2"/>
      <c r="AE308" s="2"/>
      <c r="AF308" s="2"/>
      <c r="AG308" s="156"/>
    </row>
    <row r="309" spans="6:33" ht="15.75" customHeight="1">
      <c r="F309" s="2"/>
      <c r="L309" s="2"/>
      <c r="P309" s="2"/>
      <c r="Q309" s="2"/>
      <c r="R309" s="2"/>
      <c r="S309" s="2"/>
      <c r="T309" s="2"/>
      <c r="V309" s="2"/>
      <c r="X309" s="2"/>
      <c r="Z309" s="2"/>
      <c r="AB309" s="2"/>
      <c r="AE309" s="2"/>
      <c r="AF309" s="2"/>
      <c r="AG309" s="156"/>
    </row>
    <row r="310" spans="6:33" ht="15.75" customHeight="1">
      <c r="F310" s="2"/>
      <c r="L310" s="2"/>
      <c r="P310" s="2"/>
      <c r="Q310" s="2"/>
      <c r="R310" s="2"/>
      <c r="S310" s="2"/>
      <c r="T310" s="2"/>
      <c r="V310" s="2"/>
      <c r="X310" s="2"/>
      <c r="Z310" s="2"/>
      <c r="AB310" s="2"/>
      <c r="AE310" s="2"/>
      <c r="AF310" s="2"/>
      <c r="AG310" s="156"/>
    </row>
    <row r="311" spans="6:33" ht="15.75" customHeight="1">
      <c r="F311" s="2"/>
      <c r="L311" s="2"/>
      <c r="P311" s="2"/>
      <c r="Q311" s="2"/>
      <c r="R311" s="2"/>
      <c r="S311" s="2"/>
      <c r="T311" s="2"/>
      <c r="V311" s="2"/>
      <c r="X311" s="2"/>
      <c r="Z311" s="2"/>
      <c r="AB311" s="2"/>
      <c r="AE311" s="2"/>
      <c r="AF311" s="2"/>
      <c r="AG311" s="156"/>
    </row>
    <row r="312" spans="6:33" ht="15.75" customHeight="1">
      <c r="F312" s="2"/>
      <c r="L312" s="2"/>
      <c r="P312" s="2"/>
      <c r="Q312" s="2"/>
      <c r="R312" s="2"/>
      <c r="S312" s="2"/>
      <c r="T312" s="2"/>
      <c r="V312" s="2"/>
      <c r="X312" s="2"/>
      <c r="Z312" s="2"/>
      <c r="AB312" s="2"/>
      <c r="AE312" s="2"/>
      <c r="AF312" s="2"/>
      <c r="AG312" s="156"/>
    </row>
    <row r="313" spans="6:33" ht="15.75" customHeight="1">
      <c r="F313" s="2"/>
      <c r="L313" s="2"/>
      <c r="P313" s="2"/>
      <c r="Q313" s="2"/>
      <c r="R313" s="2"/>
      <c r="S313" s="2"/>
      <c r="T313" s="2"/>
      <c r="V313" s="2"/>
      <c r="X313" s="2"/>
      <c r="Z313" s="2"/>
      <c r="AB313" s="2"/>
      <c r="AE313" s="2"/>
      <c r="AF313" s="2"/>
      <c r="AG313" s="156"/>
    </row>
    <row r="314" spans="6:33" ht="15.75" customHeight="1">
      <c r="F314" s="2"/>
      <c r="L314" s="2"/>
      <c r="P314" s="2"/>
      <c r="Q314" s="2"/>
      <c r="R314" s="2"/>
      <c r="S314" s="2"/>
      <c r="T314" s="2"/>
      <c r="V314" s="2"/>
      <c r="X314" s="2"/>
      <c r="Z314" s="2"/>
      <c r="AB314" s="2"/>
      <c r="AE314" s="2"/>
      <c r="AF314" s="2"/>
      <c r="AG314" s="156"/>
    </row>
    <row r="315" spans="6:33" ht="15.75" customHeight="1">
      <c r="F315" s="2"/>
      <c r="L315" s="2"/>
      <c r="P315" s="2"/>
      <c r="Q315" s="2"/>
      <c r="R315" s="2"/>
      <c r="S315" s="2"/>
      <c r="T315" s="2"/>
      <c r="V315" s="2"/>
      <c r="X315" s="2"/>
      <c r="Z315" s="2"/>
      <c r="AB315" s="2"/>
      <c r="AE315" s="2"/>
      <c r="AF315" s="2"/>
      <c r="AG315" s="156"/>
    </row>
    <row r="316" spans="6:33" ht="15.75" customHeight="1">
      <c r="F316" s="2"/>
      <c r="L316" s="2"/>
      <c r="P316" s="2"/>
      <c r="Q316" s="2"/>
      <c r="R316" s="2"/>
      <c r="S316" s="2"/>
      <c r="T316" s="2"/>
      <c r="V316" s="2"/>
      <c r="X316" s="2"/>
      <c r="Z316" s="2"/>
      <c r="AB316" s="2"/>
      <c r="AE316" s="2"/>
      <c r="AF316" s="2"/>
      <c r="AG316" s="156"/>
    </row>
    <row r="317" spans="6:33" ht="15.75" customHeight="1">
      <c r="F317" s="2"/>
      <c r="L317" s="2"/>
      <c r="P317" s="2"/>
      <c r="Q317" s="2"/>
      <c r="R317" s="2"/>
      <c r="S317" s="2"/>
      <c r="T317" s="2"/>
      <c r="V317" s="2"/>
      <c r="X317" s="2"/>
      <c r="Z317" s="2"/>
      <c r="AB317" s="2"/>
      <c r="AE317" s="2"/>
      <c r="AF317" s="2"/>
      <c r="AG317" s="156"/>
    </row>
    <row r="318" spans="6:33" ht="15.75" customHeight="1">
      <c r="F318" s="2"/>
      <c r="L318" s="2"/>
      <c r="P318" s="2"/>
      <c r="Q318" s="2"/>
      <c r="R318" s="2"/>
      <c r="S318" s="2"/>
      <c r="T318" s="2"/>
      <c r="V318" s="2"/>
      <c r="X318" s="2"/>
      <c r="Z318" s="2"/>
      <c r="AB318" s="2"/>
      <c r="AE318" s="2"/>
      <c r="AF318" s="2"/>
      <c r="AG318" s="156"/>
    </row>
    <row r="319" spans="6:33" ht="15.75" customHeight="1">
      <c r="F319" s="2"/>
      <c r="L319" s="2"/>
      <c r="P319" s="2"/>
      <c r="Q319" s="2"/>
      <c r="R319" s="2"/>
      <c r="S319" s="2"/>
      <c r="T319" s="2"/>
      <c r="V319" s="2"/>
      <c r="X319" s="2"/>
      <c r="Z319" s="2"/>
      <c r="AB319" s="2"/>
      <c r="AE319" s="2"/>
      <c r="AF319" s="2"/>
      <c r="AG319" s="156"/>
    </row>
    <row r="320" spans="6:33" ht="15.75" customHeight="1">
      <c r="F320" s="2"/>
      <c r="L320" s="2"/>
      <c r="P320" s="2"/>
      <c r="Q320" s="2"/>
      <c r="R320" s="2"/>
      <c r="S320" s="2"/>
      <c r="T320" s="2"/>
      <c r="V320" s="2"/>
      <c r="X320" s="2"/>
      <c r="Z320" s="2"/>
      <c r="AB320" s="2"/>
      <c r="AE320" s="2"/>
      <c r="AF320" s="2"/>
      <c r="AG320" s="156"/>
    </row>
    <row r="321" spans="6:33" ht="15.75" customHeight="1">
      <c r="F321" s="2"/>
      <c r="L321" s="2"/>
      <c r="P321" s="2"/>
      <c r="Q321" s="2"/>
      <c r="R321" s="2"/>
      <c r="S321" s="2"/>
      <c r="T321" s="2"/>
      <c r="V321" s="2"/>
      <c r="X321" s="2"/>
      <c r="Z321" s="2"/>
      <c r="AB321" s="2"/>
      <c r="AE321" s="2"/>
      <c r="AF321" s="2"/>
      <c r="AG321" s="156"/>
    </row>
    <row r="322" spans="6:33" ht="15.75" customHeight="1">
      <c r="F322" s="2"/>
      <c r="L322" s="2"/>
      <c r="P322" s="2"/>
      <c r="Q322" s="2"/>
      <c r="R322" s="2"/>
      <c r="S322" s="2"/>
      <c r="T322" s="2"/>
      <c r="V322" s="2"/>
      <c r="X322" s="2"/>
      <c r="Z322" s="2"/>
      <c r="AB322" s="2"/>
      <c r="AE322" s="2"/>
      <c r="AF322" s="2"/>
      <c r="AG322" s="156"/>
    </row>
    <row r="323" spans="6:33" ht="15.75" customHeight="1">
      <c r="F323" s="2"/>
      <c r="L323" s="2"/>
      <c r="P323" s="2"/>
      <c r="Q323" s="2"/>
      <c r="R323" s="2"/>
      <c r="S323" s="2"/>
      <c r="T323" s="2"/>
      <c r="V323" s="2"/>
      <c r="X323" s="2"/>
      <c r="Z323" s="2"/>
      <c r="AB323" s="2"/>
      <c r="AE323" s="2"/>
      <c r="AF323" s="2"/>
      <c r="AG323" s="156"/>
    </row>
    <row r="324" spans="6:33" ht="15.75" customHeight="1">
      <c r="F324" s="2"/>
      <c r="L324" s="2"/>
      <c r="P324" s="2"/>
      <c r="Q324" s="2"/>
      <c r="R324" s="2"/>
      <c r="S324" s="2"/>
      <c r="T324" s="2"/>
      <c r="V324" s="2"/>
      <c r="X324" s="2"/>
      <c r="Z324" s="2"/>
      <c r="AB324" s="2"/>
      <c r="AE324" s="2"/>
      <c r="AF324" s="2"/>
      <c r="AG324" s="156"/>
    </row>
    <row r="325" spans="6:33" ht="15.75" customHeight="1">
      <c r="F325" s="2"/>
      <c r="L325" s="2"/>
      <c r="P325" s="2"/>
      <c r="Q325" s="2"/>
      <c r="R325" s="2"/>
      <c r="S325" s="2"/>
      <c r="T325" s="2"/>
      <c r="V325" s="2"/>
      <c r="X325" s="2"/>
      <c r="Z325" s="2"/>
      <c r="AB325" s="2"/>
      <c r="AE325" s="2"/>
      <c r="AF325" s="2"/>
      <c r="AG325" s="156"/>
    </row>
    <row r="326" spans="6:33" ht="15.75" customHeight="1">
      <c r="F326" s="2"/>
      <c r="L326" s="2"/>
      <c r="P326" s="2"/>
      <c r="Q326" s="2"/>
      <c r="R326" s="2"/>
      <c r="S326" s="2"/>
      <c r="T326" s="2"/>
      <c r="V326" s="2"/>
      <c r="X326" s="2"/>
      <c r="Z326" s="2"/>
      <c r="AB326" s="2"/>
      <c r="AE326" s="2"/>
      <c r="AF326" s="2"/>
      <c r="AG326" s="156"/>
    </row>
    <row r="327" spans="6:33" ht="15.75" customHeight="1">
      <c r="F327" s="2"/>
      <c r="L327" s="2"/>
      <c r="P327" s="2"/>
      <c r="Q327" s="2"/>
      <c r="R327" s="2"/>
      <c r="S327" s="2"/>
      <c r="T327" s="2"/>
      <c r="V327" s="2"/>
      <c r="X327" s="2"/>
      <c r="Z327" s="2"/>
      <c r="AB327" s="2"/>
      <c r="AE327" s="2"/>
      <c r="AF327" s="2"/>
      <c r="AG327" s="156"/>
    </row>
    <row r="328" spans="6:33" ht="15.75" customHeight="1">
      <c r="F328" s="2"/>
      <c r="L328" s="2"/>
      <c r="P328" s="2"/>
      <c r="Q328" s="2"/>
      <c r="R328" s="2"/>
      <c r="S328" s="2"/>
      <c r="T328" s="2"/>
      <c r="V328" s="2"/>
      <c r="X328" s="2"/>
      <c r="Z328" s="2"/>
      <c r="AB328" s="2"/>
      <c r="AE328" s="2"/>
      <c r="AF328" s="2"/>
      <c r="AG328" s="156"/>
    </row>
    <row r="329" spans="6:33" ht="15.75" customHeight="1">
      <c r="F329" s="2"/>
      <c r="L329" s="2"/>
      <c r="P329" s="2"/>
      <c r="Q329" s="2"/>
      <c r="R329" s="2"/>
      <c r="S329" s="2"/>
      <c r="T329" s="2"/>
      <c r="V329" s="2"/>
      <c r="X329" s="2"/>
      <c r="Z329" s="2"/>
      <c r="AB329" s="2"/>
      <c r="AE329" s="2"/>
      <c r="AF329" s="2"/>
      <c r="AG329" s="156"/>
    </row>
    <row r="330" spans="6:33" ht="15.75" customHeight="1"/>
    <row r="331" spans="6:33" ht="15.75" customHeight="1"/>
    <row r="332" spans="6:33" ht="15.75" customHeight="1"/>
    <row r="333" spans="6:33" ht="15.75" customHeight="1"/>
    <row r="334" spans="6:33" ht="15.75" customHeight="1"/>
    <row r="335" spans="6:33" ht="15.75" customHeight="1"/>
    <row r="336" spans="6:33"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4">
    <mergeCell ref="A17:A20"/>
    <mergeCell ref="B17:B20"/>
    <mergeCell ref="E17:E20"/>
    <mergeCell ref="F17:F20"/>
    <mergeCell ref="H17:H20"/>
    <mergeCell ref="I17:I20"/>
    <mergeCell ref="J17:J20"/>
    <mergeCell ref="W17:W19"/>
    <mergeCell ref="P15:P16"/>
    <mergeCell ref="Q15:Q16"/>
    <mergeCell ref="R15:R16"/>
    <mergeCell ref="S15:S16"/>
    <mergeCell ref="T15:T16"/>
    <mergeCell ref="U15:U16"/>
    <mergeCell ref="V15:V16"/>
    <mergeCell ref="K15:K16"/>
    <mergeCell ref="L15:L16"/>
    <mergeCell ref="M15:M16"/>
    <mergeCell ref="K17:K20"/>
    <mergeCell ref="L17:L20"/>
    <mergeCell ref="AK17:AK20"/>
    <mergeCell ref="AA14:AB14"/>
    <mergeCell ref="AC14:AG14"/>
    <mergeCell ref="Y15:Y16"/>
    <mergeCell ref="Z15:Z16"/>
    <mergeCell ref="AA15:AA16"/>
    <mergeCell ref="AB15:AB16"/>
    <mergeCell ref="AC15:AC16"/>
    <mergeCell ref="AF15:AF16"/>
    <mergeCell ref="AG15:AG16"/>
    <mergeCell ref="AH17:AH20"/>
    <mergeCell ref="AI17:AI20"/>
    <mergeCell ref="AJ17:AJ20"/>
    <mergeCell ref="A1:C4"/>
    <mergeCell ref="D1:AL4"/>
    <mergeCell ref="AM1:AO1"/>
    <mergeCell ref="AM2:AO2"/>
    <mergeCell ref="AM3:AO3"/>
    <mergeCell ref="AM4:AO4"/>
    <mergeCell ref="A5:AO5"/>
    <mergeCell ref="E9:AO9"/>
    <mergeCell ref="M11:AK11"/>
    <mergeCell ref="AL11:AO11"/>
    <mergeCell ref="AH12:AK14"/>
    <mergeCell ref="AL12:AM14"/>
    <mergeCell ref="E6:AO6"/>
    <mergeCell ref="E7:AO7"/>
    <mergeCell ref="E8:AO8"/>
    <mergeCell ref="C11:D14"/>
    <mergeCell ref="E11:H14"/>
    <mergeCell ref="I11:L14"/>
    <mergeCell ref="AN12:AO14"/>
    <mergeCell ref="A11:B14"/>
    <mergeCell ref="A15:A16"/>
    <mergeCell ref="B15:B16"/>
    <mergeCell ref="C15:C16"/>
    <mergeCell ref="D15:D16"/>
    <mergeCell ref="E15:E16"/>
    <mergeCell ref="F15:F16"/>
    <mergeCell ref="M12:N14"/>
    <mergeCell ref="O12:AG13"/>
    <mergeCell ref="O14:P14"/>
    <mergeCell ref="S14:T14"/>
    <mergeCell ref="U14:V14"/>
    <mergeCell ref="W14:X14"/>
    <mergeCell ref="Y14:Z14"/>
    <mergeCell ref="W15:W16"/>
    <mergeCell ref="X15:X16"/>
    <mergeCell ref="N15:N16"/>
    <mergeCell ref="O15:O16"/>
    <mergeCell ref="G15:G16"/>
    <mergeCell ref="H15:H16"/>
    <mergeCell ref="I15:I16"/>
    <mergeCell ref="J15:J16"/>
    <mergeCell ref="AM15:AM16"/>
    <mergeCell ref="AN15:AN16"/>
    <mergeCell ref="AO15:AO16"/>
    <mergeCell ref="AD15:AD16"/>
    <mergeCell ref="AE15:AE16"/>
    <mergeCell ref="AH15:AH16"/>
    <mergeCell ref="AI15:AI16"/>
    <mergeCell ref="AJ15:AJ16"/>
    <mergeCell ref="AK15:AK16"/>
    <mergeCell ref="AL15:AL16"/>
  </mergeCells>
  <conditionalFormatting sqref="I17 AI17">
    <cfRule type="cellIs" dxfId="36" priority="1" operator="equal">
      <formula>"1 - Rara vez"</formula>
    </cfRule>
  </conditionalFormatting>
  <conditionalFormatting sqref="I17 AI17">
    <cfRule type="cellIs" dxfId="35" priority="2" operator="equal">
      <formula>"2 - Improbable"</formula>
    </cfRule>
  </conditionalFormatting>
  <conditionalFormatting sqref="I17 AI17">
    <cfRule type="cellIs" dxfId="34" priority="3" operator="equal">
      <formula>"3 - Posible"</formula>
    </cfRule>
  </conditionalFormatting>
  <conditionalFormatting sqref="I17 AI17">
    <cfRule type="cellIs" dxfId="33" priority="4" operator="equal">
      <formula>"4 - Probable"</formula>
    </cfRule>
  </conditionalFormatting>
  <conditionalFormatting sqref="J17 AI17:AJ17">
    <cfRule type="cellIs" dxfId="32" priority="5" operator="equal">
      <formula>"1 - Insignificante"</formula>
    </cfRule>
  </conditionalFormatting>
  <conditionalFormatting sqref="J17 AI17:AJ17">
    <cfRule type="cellIs" dxfId="31" priority="6" operator="equal">
      <formula>"2 - Menor"</formula>
    </cfRule>
  </conditionalFormatting>
  <conditionalFormatting sqref="J17 AI17:AJ17">
    <cfRule type="cellIs" dxfId="30" priority="7" operator="equal">
      <formula>"3 - Moderado"</formula>
    </cfRule>
  </conditionalFormatting>
  <conditionalFormatting sqref="J17 AI17:AJ17">
    <cfRule type="cellIs" dxfId="29" priority="8" operator="equal">
      <formula>"4 - Mayor"</formula>
    </cfRule>
  </conditionalFormatting>
  <conditionalFormatting sqref="K17 AJ17:AK17">
    <cfRule type="cellIs" dxfId="28" priority="9" operator="equal">
      <formula>"Zona de Riesgo Baja"</formula>
    </cfRule>
  </conditionalFormatting>
  <conditionalFormatting sqref="K17 AJ17:AK17">
    <cfRule type="cellIs" dxfId="27" priority="10" operator="equal">
      <formula>"Zona de Riesgo Moderada"</formula>
    </cfRule>
  </conditionalFormatting>
  <conditionalFormatting sqref="K17:K20 AK17:AK20">
    <cfRule type="containsText" dxfId="26" priority="11" operator="containsText" text="Zona de Riesgo Extrema">
      <formula>NOT(ISERROR(SEARCH(("Zona de Riesgo Extrema"),(K17))))</formula>
    </cfRule>
  </conditionalFormatting>
  <conditionalFormatting sqref="K17:K20 AK17:AK20">
    <cfRule type="containsText" dxfId="25" priority="12" operator="containsText" text="Zona de Riesgo Alta">
      <formula>NOT(ISERROR(SEARCH(("Zona de Riesgo Alta"),(K17))))</formula>
    </cfRule>
  </conditionalFormatting>
  <conditionalFormatting sqref="AI17">
    <cfRule type="cellIs" dxfId="24" priority="13" operator="equal">
      <formula>"1 - Rara vez"</formula>
    </cfRule>
  </conditionalFormatting>
  <conditionalFormatting sqref="AI17">
    <cfRule type="cellIs" dxfId="23" priority="14" operator="equal">
      <formula>"2 - Improbable"</formula>
    </cfRule>
  </conditionalFormatting>
  <conditionalFormatting sqref="AI17">
    <cfRule type="cellIs" dxfId="22" priority="15" operator="equal">
      <formula>"3 - Posible"</formula>
    </cfRule>
  </conditionalFormatting>
  <conditionalFormatting sqref="AI17">
    <cfRule type="cellIs" dxfId="21" priority="16" operator="equal">
      <formula>"4 - Probable"</formula>
    </cfRule>
  </conditionalFormatting>
  <conditionalFormatting sqref="AJ17">
    <cfRule type="cellIs" dxfId="20" priority="17" operator="equal">
      <formula>"1 - Insignificante"</formula>
    </cfRule>
  </conditionalFormatting>
  <conditionalFormatting sqref="AJ17">
    <cfRule type="cellIs" dxfId="19" priority="18" operator="equal">
      <formula>"2 - Menor"</formula>
    </cfRule>
  </conditionalFormatting>
  <conditionalFormatting sqref="AJ17">
    <cfRule type="cellIs" dxfId="18" priority="19" operator="equal">
      <formula>"3 - Moderado"</formula>
    </cfRule>
  </conditionalFormatting>
  <conditionalFormatting sqref="AJ17">
    <cfRule type="cellIs" dxfId="17" priority="20" operator="equal">
      <formula>"4 - Mayor"</formula>
    </cfRule>
  </conditionalFormatting>
  <conditionalFormatting sqref="AK17">
    <cfRule type="cellIs" dxfId="16" priority="21" operator="equal">
      <formula>"Zona de Riesgo Baja"</formula>
    </cfRule>
  </conditionalFormatting>
  <conditionalFormatting sqref="AK17">
    <cfRule type="cellIs" dxfId="15" priority="22" operator="equal">
      <formula>"Zona de Riesgo Moderada"</formula>
    </cfRule>
  </conditionalFormatting>
  <conditionalFormatting sqref="I17:I20 AI17:AI20">
    <cfRule type="containsText" dxfId="14" priority="23" operator="containsText" text="5 - Casi seguro">
      <formula>NOT(ISERROR(SEARCH(("5 - Casi seguro"),(I17))))</formula>
    </cfRule>
  </conditionalFormatting>
  <conditionalFormatting sqref="J17:J20 AJ17:AJ20">
    <cfRule type="containsText" dxfId="13" priority="24" operator="containsText" text="5 - Catastrófico">
      <formula>NOT(ISERROR(SEARCH(("5 - Catastrófico"),(J17))))</formula>
    </cfRule>
  </conditionalFormatting>
  <dataValidations count="17">
    <dataValidation type="list" allowBlank="1" showInputMessage="1" showErrorMessage="1" prompt=" - " sqref="J17 AJ17">
      <formula1>$G$108:$G$112</formula1>
    </dataValidation>
    <dataValidation type="list" allowBlank="1" showInputMessage="1" showErrorMessage="1" prompt=" - " sqref="K17 AK17">
      <formula1>$I$101:$I$104</formula1>
    </dataValidation>
    <dataValidation type="list" allowBlank="1" showInputMessage="1" showErrorMessage="1" prompt=" - " sqref="H17">
      <formula1>$C$117:$C$128</formula1>
    </dataValidation>
    <dataValidation type="list" allowBlank="1" showInputMessage="1" showErrorMessage="1" prompt=" - " sqref="C17:C19">
      <formula1>$E$101:$E$118</formula1>
    </dataValidation>
    <dataValidation type="list" allowBlank="1" showInputMessage="1" showErrorMessage="1" prompt=" - " sqref="T17:T20 V17:V20 X17:X20 Z17:Z20">
      <formula1>$I$111:$I$112</formula1>
    </dataValidation>
    <dataValidation type="list" allowBlank="1" showInputMessage="1" showErrorMessage="1" prompt=" - " sqref="AG17:AG19">
      <formula1>$I$123:$I$124</formula1>
    </dataValidation>
    <dataValidation type="list" allowBlank="1" showInputMessage="1" showErrorMessage="1" prompt=" - " sqref="C20">
      <formula1>$J$107:$J$124</formula1>
    </dataValidation>
    <dataValidation type="list" allowBlank="1" showInputMessage="1" showErrorMessage="1" prompt=" - " sqref="A17">
      <formula1>$C$101:$C$114</formula1>
    </dataValidation>
    <dataValidation type="list" allowBlank="1" showInputMessage="1" showErrorMessage="1" prompt=" - " sqref="AG20">
      <formula1>$N$129:$N$130</formula1>
    </dataValidation>
    <dataValidation type="list" allowBlank="1" showInputMessage="1" showErrorMessage="1" prompt=" - " sqref="R17:R20">
      <formula1>$N$117:$N$118</formula1>
    </dataValidation>
    <dataValidation type="list" allowBlank="1" showInputMessage="1" showErrorMessage="1" prompt=" - " sqref="L17">
      <formula1>$E$121:$E$123</formula1>
    </dataValidation>
    <dataValidation type="list" allowBlank="1" showInputMessage="1" showErrorMessage="1" prompt=" - " sqref="I17 AI17">
      <formula1>$G$101:$G$105</formula1>
    </dataValidation>
    <dataValidation type="list" allowBlank="1" showInputMessage="1" showErrorMessage="1" prompt=" - " sqref="P17:P20">
      <formula1>$J$111:$J$112</formula1>
    </dataValidation>
    <dataValidation type="list" allowBlank="1" showInputMessage="1" showErrorMessage="1" prompt=" - " sqref="AB17:AB20">
      <formula1>$I$113:$I$115</formula1>
    </dataValidation>
    <dataValidation type="list" allowBlank="1" showInputMessage="1" showErrorMessage="1" prompt=" - " sqref="AE17:AE20">
      <formula1>$I$118:$I$120</formula1>
    </dataValidation>
    <dataValidation type="list" allowBlank="1" showInputMessage="1" showErrorMessage="1" prompt=" - " sqref="N17:N20">
      <formula1>$I$107:$I$108</formula1>
    </dataValidation>
    <dataValidation type="list" allowBlank="1" showInputMessage="1" showErrorMessage="1" prompt=" - " sqref="AH17 AD17:AD20 AF17:AF20">
      <formula1>$G$121:$G$123</formula1>
    </dataValidation>
  </dataValidations>
  <pageMargins left="0.7" right="0.7" top="0.75" bottom="0.75" header="0" footer="0"/>
  <pageSetup orientation="landscape"/>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BY352"/>
  <sheetViews>
    <sheetView topLeftCell="AU17" zoomScale="64" zoomScaleNormal="64" workbookViewId="0">
      <selection activeCell="BE17" sqref="BE17"/>
    </sheetView>
  </sheetViews>
  <sheetFormatPr baseColWidth="10" defaultColWidth="14.42578125" defaultRowHeight="15" customHeight="1"/>
  <cols>
    <col min="1" max="1" width="13.28515625" customWidth="1"/>
    <col min="2" max="2" width="9" customWidth="1"/>
    <col min="3" max="3" width="24" customWidth="1"/>
    <col min="4" max="4" width="28.85546875" customWidth="1"/>
    <col min="5" max="5" width="25.85546875" customWidth="1"/>
    <col min="6" max="6" width="18.85546875" customWidth="1"/>
    <col min="7" max="7" width="22.85546875" customWidth="1"/>
    <col min="8" max="8" width="18.42578125" customWidth="1"/>
    <col min="9" max="9" width="18.28515625" customWidth="1"/>
    <col min="10" max="10" width="17.140625" customWidth="1"/>
    <col min="11" max="11" width="12.7109375" customWidth="1"/>
    <col min="12" max="13" width="15.140625" customWidth="1"/>
    <col min="14" max="14" width="14" customWidth="1"/>
    <col min="15" max="15" width="14.5703125" customWidth="1"/>
    <col min="16" max="16" width="21" customWidth="1"/>
    <col min="17" max="17" width="12.7109375" customWidth="1"/>
    <col min="18" max="18" width="16.28515625" customWidth="1"/>
    <col min="19" max="19" width="14.42578125" customWidth="1"/>
    <col min="20" max="20" width="13.28515625" customWidth="1"/>
    <col min="21" max="26" width="12.7109375" customWidth="1"/>
    <col min="27" max="27" width="15.140625" customWidth="1"/>
    <col min="28" max="28" width="18.42578125" customWidth="1"/>
    <col min="29" max="29" width="18.7109375" customWidth="1"/>
    <col min="30" max="30" width="21.42578125" customWidth="1"/>
    <col min="31" max="31" width="39" customWidth="1"/>
    <col min="32" max="32" width="14.28515625" customWidth="1"/>
    <col min="33" max="33" width="30.7109375" customWidth="1"/>
    <col min="34" max="34" width="6.7109375" customWidth="1"/>
    <col min="35" max="35" width="34.28515625" customWidth="1"/>
    <col min="36" max="36" width="6.5703125" customWidth="1"/>
    <col min="37" max="37" width="34.28515625" customWidth="1"/>
    <col min="38" max="38" width="7" customWidth="1"/>
    <col min="39" max="39" width="30.5703125" customWidth="1"/>
    <col min="40" max="40" width="7" customWidth="1"/>
    <col min="41" max="41" width="30.5703125" customWidth="1"/>
    <col min="42" max="42" width="6.7109375" customWidth="1"/>
    <col min="43" max="43" width="30.28515625" customWidth="1"/>
    <col min="44" max="44" width="6.7109375" customWidth="1"/>
    <col min="45" max="45" width="16.5703125" customWidth="1"/>
    <col min="46" max="46" width="16.28515625" customWidth="1"/>
    <col min="47" max="48" width="17.5703125" customWidth="1"/>
    <col min="49" max="49" width="16.5703125" customWidth="1"/>
    <col min="50" max="50" width="18.42578125" customWidth="1"/>
    <col min="51" max="51" width="19.5703125" customWidth="1"/>
    <col min="52" max="52" width="18.42578125" customWidth="1"/>
    <col min="53" max="53" width="19" customWidth="1"/>
    <col min="54" max="54" width="15.42578125" customWidth="1"/>
    <col min="55" max="55" width="60.28515625" customWidth="1"/>
    <col min="56" max="56" width="16.140625" hidden="1" customWidth="1"/>
    <col min="57" max="57" width="47.7109375" customWidth="1"/>
    <col min="58" max="77" width="6.85546875" customWidth="1"/>
  </cols>
  <sheetData>
    <row r="1" spans="1:77" ht="30" customHeight="1">
      <c r="A1" s="586"/>
      <c r="B1" s="538"/>
      <c r="C1" s="539"/>
      <c r="D1" s="545" t="s">
        <v>61</v>
      </c>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8"/>
      <c r="AM1" s="538"/>
      <c r="AN1" s="538"/>
      <c r="AO1" s="538"/>
      <c r="AP1" s="538"/>
      <c r="AQ1" s="538"/>
      <c r="AR1" s="538"/>
      <c r="AS1" s="538"/>
      <c r="AT1" s="538"/>
      <c r="AU1" s="538"/>
      <c r="AV1" s="538"/>
      <c r="AW1" s="538"/>
      <c r="AX1" s="538"/>
      <c r="AY1" s="538"/>
      <c r="AZ1" s="539"/>
      <c r="BA1" s="546" t="s">
        <v>62</v>
      </c>
      <c r="BB1" s="456"/>
      <c r="BC1" s="456"/>
      <c r="BD1" s="456"/>
      <c r="BE1" s="465"/>
      <c r="BF1" s="162"/>
      <c r="BG1" s="162"/>
      <c r="BH1" s="162"/>
      <c r="BI1" s="162"/>
      <c r="BJ1" s="162"/>
      <c r="BK1" s="162"/>
      <c r="BL1" s="162"/>
      <c r="BM1" s="162"/>
      <c r="BN1" s="162"/>
      <c r="BO1" s="162"/>
      <c r="BP1" s="162"/>
      <c r="BQ1" s="162"/>
      <c r="BR1" s="162"/>
      <c r="BS1" s="162"/>
      <c r="BT1" s="162"/>
      <c r="BU1" s="162"/>
      <c r="BV1" s="163"/>
      <c r="BW1" s="163"/>
      <c r="BX1" s="163"/>
    </row>
    <row r="2" spans="1:77" ht="30" customHeight="1">
      <c r="A2" s="540"/>
      <c r="B2" s="461"/>
      <c r="C2" s="541"/>
      <c r="D2" s="540"/>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541"/>
      <c r="BA2" s="547" t="s">
        <v>63</v>
      </c>
      <c r="BB2" s="456"/>
      <c r="BC2" s="456"/>
      <c r="BD2" s="456"/>
      <c r="BE2" s="465"/>
      <c r="BF2" s="162"/>
      <c r="BG2" s="162"/>
      <c r="BH2" s="162"/>
      <c r="BI2" s="162"/>
      <c r="BJ2" s="162"/>
      <c r="BK2" s="162"/>
      <c r="BL2" s="162"/>
      <c r="BM2" s="162"/>
      <c r="BN2" s="162"/>
      <c r="BO2" s="162"/>
      <c r="BP2" s="162"/>
      <c r="BQ2" s="162"/>
      <c r="BR2" s="162"/>
      <c r="BS2" s="162"/>
      <c r="BT2" s="162"/>
      <c r="BU2" s="162"/>
      <c r="BV2" s="163"/>
      <c r="BW2" s="163"/>
      <c r="BX2" s="163"/>
    </row>
    <row r="3" spans="1:77" ht="30" customHeight="1">
      <c r="A3" s="540"/>
      <c r="B3" s="461"/>
      <c r="C3" s="541"/>
      <c r="D3" s="540"/>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541"/>
      <c r="BA3" s="547" t="s">
        <v>64</v>
      </c>
      <c r="BB3" s="456"/>
      <c r="BC3" s="456"/>
      <c r="BD3" s="456"/>
      <c r="BE3" s="465"/>
      <c r="BF3" s="162"/>
      <c r="BG3" s="162"/>
      <c r="BH3" s="162"/>
      <c r="BI3" s="162"/>
      <c r="BJ3" s="162"/>
      <c r="BK3" s="162"/>
      <c r="BL3" s="162"/>
      <c r="BM3" s="162"/>
      <c r="BN3" s="162"/>
      <c r="BO3" s="162"/>
      <c r="BP3" s="162"/>
      <c r="BQ3" s="162"/>
      <c r="BR3" s="162"/>
      <c r="BS3" s="162"/>
      <c r="BT3" s="162"/>
      <c r="BU3" s="162"/>
      <c r="BV3" s="163"/>
      <c r="BW3" s="163"/>
      <c r="BX3" s="163"/>
    </row>
    <row r="4" spans="1:77" ht="30" customHeight="1">
      <c r="A4" s="542"/>
      <c r="B4" s="543"/>
      <c r="C4" s="544"/>
      <c r="D4" s="542"/>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3"/>
      <c r="AS4" s="543"/>
      <c r="AT4" s="543"/>
      <c r="AU4" s="543"/>
      <c r="AV4" s="543"/>
      <c r="AW4" s="543"/>
      <c r="AX4" s="543"/>
      <c r="AY4" s="543"/>
      <c r="AZ4" s="544"/>
      <c r="BA4" s="547" t="s">
        <v>65</v>
      </c>
      <c r="BB4" s="456"/>
      <c r="BC4" s="456"/>
      <c r="BD4" s="456"/>
      <c r="BE4" s="465"/>
      <c r="BF4" s="162"/>
      <c r="BG4" s="162"/>
      <c r="BH4" s="162"/>
      <c r="BI4" s="162"/>
      <c r="BJ4" s="162"/>
      <c r="BK4" s="162"/>
      <c r="BL4" s="162"/>
      <c r="BM4" s="162"/>
      <c r="BN4" s="162"/>
      <c r="BO4" s="162"/>
      <c r="BP4" s="162"/>
      <c r="BQ4" s="162"/>
      <c r="BR4" s="162"/>
      <c r="BS4" s="162"/>
      <c r="BT4" s="162"/>
      <c r="BU4" s="162"/>
      <c r="BV4" s="163"/>
      <c r="BW4" s="163"/>
      <c r="BX4" s="163"/>
    </row>
    <row r="5" spans="1:77" ht="8.25"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62"/>
      <c r="BG5" s="162"/>
      <c r="BH5" s="162"/>
      <c r="BI5" s="162"/>
      <c r="BJ5" s="162"/>
      <c r="BK5" s="162"/>
      <c r="BL5" s="162"/>
      <c r="BM5" s="162"/>
      <c r="BN5" s="162"/>
      <c r="BO5" s="162"/>
      <c r="BP5" s="162"/>
      <c r="BQ5" s="162"/>
      <c r="BR5" s="162"/>
      <c r="BS5" s="162"/>
      <c r="BT5" s="162"/>
      <c r="BU5" s="162"/>
      <c r="BV5" s="162"/>
      <c r="BW5" s="162"/>
      <c r="BX5" s="162"/>
    </row>
    <row r="6" spans="1:77" ht="30" customHeight="1">
      <c r="A6" s="587" t="s">
        <v>66</v>
      </c>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65"/>
      <c r="BF6" s="162"/>
      <c r="BG6" s="162"/>
      <c r="BH6" s="162"/>
      <c r="BI6" s="162"/>
      <c r="BJ6" s="162"/>
      <c r="BK6" s="162"/>
      <c r="BL6" s="162"/>
      <c r="BM6" s="162"/>
      <c r="BN6" s="162"/>
      <c r="BO6" s="162"/>
      <c r="BP6" s="162"/>
      <c r="BQ6" s="162"/>
      <c r="BR6" s="162"/>
      <c r="BS6" s="162"/>
      <c r="BT6" s="162"/>
      <c r="BU6" s="162"/>
      <c r="BV6" s="162"/>
      <c r="BW6" s="162"/>
      <c r="BX6" s="162"/>
    </row>
    <row r="7" spans="1:77" ht="30" customHeight="1">
      <c r="A7" s="579" t="s">
        <v>67</v>
      </c>
      <c r="B7" s="456"/>
      <c r="C7" s="456"/>
      <c r="D7" s="465"/>
      <c r="E7" s="730" t="s">
        <v>1656</v>
      </c>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65"/>
      <c r="AP7" s="72"/>
      <c r="AQ7" s="72"/>
      <c r="AR7" s="72"/>
      <c r="AS7" s="72"/>
      <c r="AT7" s="72"/>
      <c r="AU7" s="72"/>
      <c r="AV7" s="72"/>
      <c r="AW7" s="72"/>
      <c r="AX7" s="72"/>
      <c r="AY7" s="72"/>
      <c r="AZ7" s="72"/>
      <c r="BA7" s="72"/>
      <c r="BB7" s="72"/>
      <c r="BC7" s="72"/>
      <c r="BD7" s="72"/>
      <c r="BE7" s="73"/>
      <c r="BF7" s="162"/>
      <c r="BG7" s="162"/>
      <c r="BH7" s="162"/>
      <c r="BI7" s="162"/>
      <c r="BJ7" s="162"/>
      <c r="BK7" s="162"/>
      <c r="BL7" s="162"/>
      <c r="BM7" s="162"/>
      <c r="BN7" s="162"/>
      <c r="BO7" s="162"/>
      <c r="BP7" s="162"/>
      <c r="BQ7" s="162"/>
      <c r="BR7" s="162"/>
      <c r="BS7" s="162"/>
      <c r="BT7" s="162"/>
      <c r="BU7" s="162"/>
      <c r="BV7" s="162"/>
      <c r="BW7" s="162"/>
      <c r="BX7" s="162"/>
    </row>
    <row r="8" spans="1:77" ht="30" customHeight="1">
      <c r="A8" s="579" t="s">
        <v>69</v>
      </c>
      <c r="B8" s="456"/>
      <c r="C8" s="456"/>
      <c r="D8" s="465"/>
      <c r="E8" s="731" t="s">
        <v>1657</v>
      </c>
      <c r="F8" s="456"/>
      <c r="G8" s="456"/>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56"/>
      <c r="AN8" s="456"/>
      <c r="AO8" s="465"/>
      <c r="AP8" s="72"/>
      <c r="AQ8" s="72"/>
      <c r="AR8" s="72"/>
      <c r="AS8" s="72"/>
      <c r="AT8" s="72"/>
      <c r="AU8" s="72"/>
      <c r="AV8" s="72"/>
      <c r="AW8" s="72"/>
      <c r="AX8" s="72"/>
      <c r="AY8" s="72"/>
      <c r="AZ8" s="72"/>
      <c r="BA8" s="72"/>
      <c r="BB8" s="72"/>
      <c r="BC8" s="72"/>
      <c r="BD8" s="72"/>
      <c r="BE8" s="73"/>
      <c r="BF8" s="162"/>
      <c r="BG8" s="162"/>
      <c r="BH8" s="162"/>
      <c r="BI8" s="162"/>
      <c r="BJ8" s="162"/>
      <c r="BK8" s="162"/>
      <c r="BL8" s="162"/>
      <c r="BM8" s="162"/>
      <c r="BN8" s="162"/>
      <c r="BO8" s="162"/>
      <c r="BP8" s="162"/>
      <c r="BQ8" s="162"/>
      <c r="BR8" s="162"/>
      <c r="BS8" s="162"/>
      <c r="BT8" s="162"/>
      <c r="BU8" s="162"/>
      <c r="BV8" s="162"/>
      <c r="BW8" s="162"/>
      <c r="BX8" s="162"/>
    </row>
    <row r="9" spans="1:77" ht="30" customHeight="1">
      <c r="A9" s="579" t="s">
        <v>71</v>
      </c>
      <c r="B9" s="456"/>
      <c r="C9" s="456"/>
      <c r="D9" s="465"/>
      <c r="E9" s="595" t="s">
        <v>1658</v>
      </c>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65"/>
      <c r="AP9" s="72"/>
      <c r="AQ9" s="72"/>
      <c r="AR9" s="72"/>
      <c r="AS9" s="72"/>
      <c r="AT9" s="72"/>
      <c r="AU9" s="72"/>
      <c r="AV9" s="72"/>
      <c r="AW9" s="72"/>
      <c r="AX9" s="72"/>
      <c r="AY9" s="72"/>
      <c r="AZ9" s="72"/>
      <c r="BA9" s="72"/>
      <c r="BB9" s="72"/>
      <c r="BC9" s="72"/>
      <c r="BD9" s="72"/>
      <c r="BE9" s="73"/>
      <c r="BF9" s="162"/>
      <c r="BG9" s="162"/>
      <c r="BH9" s="162"/>
      <c r="BI9" s="162"/>
      <c r="BJ9" s="162"/>
      <c r="BK9" s="162"/>
      <c r="BL9" s="162"/>
      <c r="BM9" s="162"/>
      <c r="BN9" s="162"/>
      <c r="BO9" s="162"/>
      <c r="BP9" s="162"/>
      <c r="BQ9" s="162"/>
      <c r="BR9" s="162"/>
      <c r="BS9" s="162"/>
      <c r="BT9" s="162"/>
      <c r="BU9" s="162"/>
      <c r="BV9" s="162"/>
      <c r="BW9" s="162"/>
      <c r="BX9" s="162"/>
    </row>
    <row r="10" spans="1:77" ht="8.25" customHeight="1">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62"/>
      <c r="BG10" s="162"/>
      <c r="BH10" s="162"/>
      <c r="BI10" s="162"/>
      <c r="BJ10" s="162"/>
      <c r="BK10" s="162"/>
      <c r="BL10" s="162"/>
      <c r="BM10" s="162"/>
      <c r="BN10" s="162"/>
      <c r="BO10" s="162"/>
      <c r="BP10" s="162"/>
      <c r="BQ10" s="162"/>
      <c r="BR10" s="162"/>
      <c r="BS10" s="162"/>
      <c r="BT10" s="162"/>
      <c r="BU10" s="162"/>
      <c r="BV10" s="162"/>
      <c r="BW10" s="162"/>
      <c r="BX10" s="162"/>
    </row>
    <row r="11" spans="1:77" ht="38.25" customHeight="1">
      <c r="A11" s="565" t="s">
        <v>73</v>
      </c>
      <c r="B11" s="516"/>
      <c r="C11" s="566" t="s">
        <v>74</v>
      </c>
      <c r="D11" s="516"/>
      <c r="E11" s="594" t="s">
        <v>75</v>
      </c>
      <c r="F11" s="494"/>
      <c r="G11" s="494"/>
      <c r="H11" s="574"/>
      <c r="I11" s="580" t="s">
        <v>76</v>
      </c>
      <c r="J11" s="494"/>
      <c r="K11" s="494"/>
      <c r="L11" s="494"/>
      <c r="M11" s="494"/>
      <c r="N11" s="494"/>
      <c r="O11" s="494"/>
      <c r="P11" s="494"/>
      <c r="Q11" s="494"/>
      <c r="R11" s="494"/>
      <c r="S11" s="494"/>
      <c r="T11" s="494"/>
      <c r="U11" s="494"/>
      <c r="V11" s="494"/>
      <c r="W11" s="494"/>
      <c r="X11" s="494"/>
      <c r="Y11" s="494"/>
      <c r="Z11" s="494"/>
      <c r="AA11" s="494"/>
      <c r="AB11" s="494"/>
      <c r="AC11" s="494"/>
      <c r="AD11" s="581"/>
      <c r="AE11" s="584" t="s">
        <v>77</v>
      </c>
      <c r="AF11" s="578"/>
      <c r="AG11" s="578"/>
      <c r="AH11" s="578"/>
      <c r="AI11" s="578"/>
      <c r="AJ11" s="578"/>
      <c r="AK11" s="578"/>
      <c r="AL11" s="578"/>
      <c r="AM11" s="578"/>
      <c r="AN11" s="578"/>
      <c r="AO11" s="578"/>
      <c r="AP11" s="578"/>
      <c r="AQ11" s="578"/>
      <c r="AR11" s="578"/>
      <c r="AS11" s="578"/>
      <c r="AT11" s="578"/>
      <c r="AU11" s="578"/>
      <c r="AV11" s="578"/>
      <c r="AW11" s="578"/>
      <c r="AX11" s="578"/>
      <c r="AY11" s="578"/>
      <c r="AZ11" s="578"/>
      <c r="BA11" s="585"/>
      <c r="BB11" s="560" t="s">
        <v>78</v>
      </c>
      <c r="BC11" s="549"/>
      <c r="BD11" s="549"/>
      <c r="BE11" s="550"/>
      <c r="BF11" s="164"/>
      <c r="BG11" s="164"/>
      <c r="BH11" s="164"/>
      <c r="BI11" s="164"/>
      <c r="BJ11" s="164"/>
      <c r="BK11" s="164"/>
      <c r="BL11" s="164"/>
      <c r="BM11" s="164"/>
      <c r="BN11" s="164"/>
      <c r="BO11" s="164"/>
      <c r="BP11" s="164"/>
      <c r="BQ11" s="164"/>
      <c r="BR11" s="164"/>
      <c r="BS11" s="164"/>
      <c r="BT11" s="164"/>
      <c r="BU11" s="164"/>
      <c r="BV11" s="164"/>
      <c r="BW11" s="164"/>
      <c r="BX11" s="164"/>
    </row>
    <row r="12" spans="1:77" ht="3.75" customHeight="1">
      <c r="A12" s="517"/>
      <c r="B12" s="518"/>
      <c r="C12" s="517"/>
      <c r="D12" s="518"/>
      <c r="E12" s="517"/>
      <c r="F12" s="461"/>
      <c r="G12" s="461"/>
      <c r="H12" s="518"/>
      <c r="I12" s="517"/>
      <c r="J12" s="461"/>
      <c r="K12" s="461"/>
      <c r="L12" s="461"/>
      <c r="M12" s="461"/>
      <c r="N12" s="461"/>
      <c r="O12" s="461"/>
      <c r="P12" s="461"/>
      <c r="Q12" s="461"/>
      <c r="R12" s="461"/>
      <c r="S12" s="461"/>
      <c r="T12" s="461"/>
      <c r="U12" s="461"/>
      <c r="V12" s="461"/>
      <c r="W12" s="461"/>
      <c r="X12" s="461"/>
      <c r="Y12" s="461"/>
      <c r="Z12" s="461"/>
      <c r="AA12" s="461"/>
      <c r="AB12" s="461"/>
      <c r="AC12" s="461"/>
      <c r="AD12" s="556"/>
      <c r="AE12" s="131"/>
      <c r="AF12" s="132"/>
      <c r="AG12" s="132"/>
      <c r="AH12" s="132"/>
      <c r="AI12" s="132"/>
      <c r="AJ12" s="132"/>
      <c r="AK12" s="132"/>
      <c r="AL12" s="132"/>
      <c r="AM12" s="132"/>
      <c r="AN12" s="132"/>
      <c r="AO12" s="132"/>
      <c r="AP12" s="132"/>
      <c r="AQ12" s="132"/>
      <c r="AR12" s="132"/>
      <c r="AS12" s="132"/>
      <c r="AT12" s="132"/>
      <c r="AU12" s="133"/>
      <c r="AV12" s="133"/>
      <c r="AW12" s="133"/>
      <c r="AX12" s="522" t="s">
        <v>81</v>
      </c>
      <c r="AY12" s="515"/>
      <c r="AZ12" s="515"/>
      <c r="BA12" s="516"/>
      <c r="BB12" s="562" t="s">
        <v>82</v>
      </c>
      <c r="BC12" s="516"/>
      <c r="BD12" s="573" t="s">
        <v>83</v>
      </c>
      <c r="BE12" s="574"/>
      <c r="BF12" s="162"/>
      <c r="BG12" s="162"/>
      <c r="BH12" s="162"/>
      <c r="BI12" s="162"/>
      <c r="BJ12" s="162"/>
      <c r="BK12" s="162"/>
      <c r="BL12" s="162"/>
      <c r="BM12" s="162"/>
      <c r="BN12" s="162"/>
      <c r="BO12" s="162"/>
      <c r="BP12" s="162"/>
      <c r="BQ12" s="162"/>
      <c r="BR12" s="162"/>
      <c r="BS12" s="162"/>
      <c r="BT12" s="162"/>
      <c r="BU12" s="162"/>
      <c r="BV12" s="162"/>
      <c r="BW12" s="162"/>
      <c r="BX12" s="162"/>
    </row>
    <row r="13" spans="1:77" ht="28.5" customHeight="1">
      <c r="A13" s="519"/>
      <c r="B13" s="521"/>
      <c r="C13" s="519"/>
      <c r="D13" s="521"/>
      <c r="E13" s="519"/>
      <c r="F13" s="520"/>
      <c r="G13" s="520"/>
      <c r="H13" s="521"/>
      <c r="I13" s="519"/>
      <c r="J13" s="520"/>
      <c r="K13" s="520"/>
      <c r="L13" s="520"/>
      <c r="M13" s="520"/>
      <c r="N13" s="520"/>
      <c r="O13" s="520"/>
      <c r="P13" s="520"/>
      <c r="Q13" s="520"/>
      <c r="R13" s="520"/>
      <c r="S13" s="520"/>
      <c r="T13" s="520"/>
      <c r="U13" s="520"/>
      <c r="V13" s="520"/>
      <c r="W13" s="520"/>
      <c r="X13" s="520"/>
      <c r="Y13" s="520"/>
      <c r="Z13" s="520"/>
      <c r="AA13" s="520"/>
      <c r="AB13" s="520"/>
      <c r="AC13" s="520"/>
      <c r="AD13" s="557"/>
      <c r="AE13" s="575" t="s">
        <v>79</v>
      </c>
      <c r="AF13" s="576"/>
      <c r="AG13" s="577" t="s">
        <v>80</v>
      </c>
      <c r="AH13" s="578"/>
      <c r="AI13" s="578"/>
      <c r="AJ13" s="578"/>
      <c r="AK13" s="578"/>
      <c r="AL13" s="578"/>
      <c r="AM13" s="578"/>
      <c r="AN13" s="578"/>
      <c r="AO13" s="578"/>
      <c r="AP13" s="578"/>
      <c r="AQ13" s="578"/>
      <c r="AR13" s="578"/>
      <c r="AS13" s="578"/>
      <c r="AT13" s="578"/>
      <c r="AU13" s="578"/>
      <c r="AV13" s="576"/>
      <c r="AW13" s="134"/>
      <c r="AX13" s="559"/>
      <c r="AY13" s="461"/>
      <c r="AZ13" s="461"/>
      <c r="BA13" s="518"/>
      <c r="BB13" s="517"/>
      <c r="BC13" s="518"/>
      <c r="BD13" s="517"/>
      <c r="BE13" s="518"/>
      <c r="BF13" s="162"/>
      <c r="BG13" s="162"/>
      <c r="BH13" s="162"/>
      <c r="BI13" s="162"/>
      <c r="BJ13" s="162"/>
      <c r="BK13" s="162"/>
      <c r="BL13" s="162"/>
      <c r="BM13" s="162"/>
      <c r="BN13" s="162"/>
      <c r="BO13" s="162"/>
      <c r="BP13" s="162"/>
      <c r="BQ13" s="162"/>
      <c r="BR13" s="162"/>
      <c r="BS13" s="162"/>
      <c r="BT13" s="162"/>
      <c r="BU13" s="162"/>
      <c r="BV13" s="162"/>
      <c r="BW13" s="162"/>
      <c r="BX13" s="162"/>
    </row>
    <row r="14" spans="1:77" ht="48.75" customHeight="1">
      <c r="A14" s="583" t="s">
        <v>91</v>
      </c>
      <c r="B14" s="583" t="s">
        <v>92</v>
      </c>
      <c r="C14" s="533" t="s">
        <v>93</v>
      </c>
      <c r="D14" s="533" t="s">
        <v>94</v>
      </c>
      <c r="E14" s="534" t="s">
        <v>95</v>
      </c>
      <c r="F14" s="534" t="s">
        <v>96</v>
      </c>
      <c r="G14" s="534" t="s">
        <v>97</v>
      </c>
      <c r="H14" s="534" t="s">
        <v>98</v>
      </c>
      <c r="I14" s="535" t="s">
        <v>99</v>
      </c>
      <c r="J14" s="582" t="s">
        <v>266</v>
      </c>
      <c r="K14" s="525"/>
      <c r="L14" s="525"/>
      <c r="M14" s="525"/>
      <c r="N14" s="525"/>
      <c r="O14" s="525"/>
      <c r="P14" s="525"/>
      <c r="Q14" s="525"/>
      <c r="R14" s="525"/>
      <c r="S14" s="525"/>
      <c r="T14" s="525"/>
      <c r="U14" s="525"/>
      <c r="V14" s="525"/>
      <c r="W14" s="525"/>
      <c r="X14" s="525"/>
      <c r="Y14" s="525"/>
      <c r="Z14" s="525"/>
      <c r="AA14" s="529"/>
      <c r="AB14" s="135"/>
      <c r="AC14" s="535" t="s">
        <v>1682</v>
      </c>
      <c r="AD14" s="535" t="s">
        <v>101</v>
      </c>
      <c r="AE14" s="508" t="s">
        <v>103</v>
      </c>
      <c r="AF14" s="508" t="s">
        <v>104</v>
      </c>
      <c r="AG14" s="136" t="s">
        <v>84</v>
      </c>
      <c r="AH14" s="137"/>
      <c r="AI14" s="138" t="s">
        <v>85</v>
      </c>
      <c r="AJ14" s="139"/>
      <c r="AK14" s="138" t="s">
        <v>86</v>
      </c>
      <c r="AL14" s="139"/>
      <c r="AM14" s="138" t="s">
        <v>87</v>
      </c>
      <c r="AN14" s="139"/>
      <c r="AO14" s="138" t="s">
        <v>88</v>
      </c>
      <c r="AP14" s="139"/>
      <c r="AQ14" s="138" t="s">
        <v>89</v>
      </c>
      <c r="AR14" s="139"/>
      <c r="AS14" s="524" t="s">
        <v>90</v>
      </c>
      <c r="AT14" s="525"/>
      <c r="AU14" s="525"/>
      <c r="AV14" s="529"/>
      <c r="AW14" s="139"/>
      <c r="AX14" s="523"/>
      <c r="AY14" s="520"/>
      <c r="AZ14" s="520"/>
      <c r="BA14" s="521"/>
      <c r="BB14" s="519"/>
      <c r="BC14" s="521"/>
      <c r="BD14" s="519"/>
      <c r="BE14" s="521"/>
      <c r="BF14" s="67"/>
      <c r="BG14" s="67"/>
      <c r="BH14" s="67"/>
      <c r="BI14" s="67"/>
      <c r="BJ14" s="67"/>
      <c r="BK14" s="67"/>
      <c r="BL14" s="67"/>
      <c r="BM14" s="67"/>
      <c r="BN14" s="67"/>
      <c r="BO14" s="67"/>
      <c r="BP14" s="67"/>
      <c r="BQ14" s="67"/>
      <c r="BR14" s="67"/>
      <c r="BS14" s="67"/>
      <c r="BT14" s="67"/>
      <c r="BU14" s="67"/>
      <c r="BV14" s="67"/>
      <c r="BW14" s="67"/>
      <c r="BX14" s="67"/>
    </row>
    <row r="15" spans="1:77" ht="133.5" customHeight="1">
      <c r="A15" s="502"/>
      <c r="B15" s="502"/>
      <c r="C15" s="502"/>
      <c r="D15" s="502"/>
      <c r="E15" s="502"/>
      <c r="F15" s="502"/>
      <c r="G15" s="502"/>
      <c r="H15" s="502"/>
      <c r="I15" s="502"/>
      <c r="J15" s="140" t="s">
        <v>268</v>
      </c>
      <c r="K15" s="140" t="s">
        <v>269</v>
      </c>
      <c r="L15" s="140" t="s">
        <v>270</v>
      </c>
      <c r="M15" s="140" t="s">
        <v>271</v>
      </c>
      <c r="N15" s="140" t="s">
        <v>272</v>
      </c>
      <c r="O15" s="140" t="s">
        <v>273</v>
      </c>
      <c r="P15" s="140" t="s">
        <v>274</v>
      </c>
      <c r="Q15" s="140" t="s">
        <v>275</v>
      </c>
      <c r="R15" s="140" t="s">
        <v>276</v>
      </c>
      <c r="S15" s="140" t="s">
        <v>277</v>
      </c>
      <c r="T15" s="140" t="s">
        <v>278</v>
      </c>
      <c r="U15" s="140" t="s">
        <v>279</v>
      </c>
      <c r="V15" s="140" t="s">
        <v>280</v>
      </c>
      <c r="W15" s="140" t="s">
        <v>281</v>
      </c>
      <c r="X15" s="140" t="s">
        <v>282</v>
      </c>
      <c r="Y15" s="140" t="s">
        <v>283</v>
      </c>
      <c r="Z15" s="140" t="s">
        <v>284</v>
      </c>
      <c r="AA15" s="140" t="s">
        <v>285</v>
      </c>
      <c r="AB15" s="141" t="s">
        <v>286</v>
      </c>
      <c r="AC15" s="502"/>
      <c r="AD15" s="502"/>
      <c r="AE15" s="502"/>
      <c r="AF15" s="502"/>
      <c r="AG15" s="142" t="s">
        <v>287</v>
      </c>
      <c r="AH15" s="143" t="s">
        <v>106</v>
      </c>
      <c r="AI15" s="142" t="s">
        <v>288</v>
      </c>
      <c r="AJ15" s="143" t="s">
        <v>106</v>
      </c>
      <c r="AK15" s="142" t="s">
        <v>109</v>
      </c>
      <c r="AL15" s="143" t="s">
        <v>106</v>
      </c>
      <c r="AM15" s="142" t="s">
        <v>110</v>
      </c>
      <c r="AN15" s="143" t="s">
        <v>106</v>
      </c>
      <c r="AO15" s="142" t="s">
        <v>111</v>
      </c>
      <c r="AP15" s="143" t="s">
        <v>106</v>
      </c>
      <c r="AQ15" s="142" t="s">
        <v>112</v>
      </c>
      <c r="AR15" s="143" t="s">
        <v>106</v>
      </c>
      <c r="AS15" s="142" t="s">
        <v>113</v>
      </c>
      <c r="AT15" s="142" t="s">
        <v>114</v>
      </c>
      <c r="AU15" s="142" t="s">
        <v>115</v>
      </c>
      <c r="AV15" s="142" t="s">
        <v>116</v>
      </c>
      <c r="AW15" s="142" t="s">
        <v>117</v>
      </c>
      <c r="AX15" s="142" t="s">
        <v>118</v>
      </c>
      <c r="AY15" s="145" t="s">
        <v>99</v>
      </c>
      <c r="AZ15" s="142" t="s">
        <v>100</v>
      </c>
      <c r="BA15" s="142" t="s">
        <v>119</v>
      </c>
      <c r="BB15" s="146" t="s">
        <v>120</v>
      </c>
      <c r="BC15" s="146" t="s">
        <v>96</v>
      </c>
      <c r="BD15" s="147" t="s">
        <v>120</v>
      </c>
      <c r="BE15" s="147" t="s">
        <v>96</v>
      </c>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7" ht="225">
      <c r="A16" s="501" t="s">
        <v>29</v>
      </c>
      <c r="B16" s="590">
        <v>1</v>
      </c>
      <c r="C16" s="87" t="s">
        <v>121</v>
      </c>
      <c r="D16" s="86" t="s">
        <v>1683</v>
      </c>
      <c r="E16" s="501" t="s">
        <v>1684</v>
      </c>
      <c r="F16" s="501" t="s">
        <v>1685</v>
      </c>
      <c r="G16" s="99" t="s">
        <v>1686</v>
      </c>
      <c r="H16" s="501" t="s">
        <v>478</v>
      </c>
      <c r="I16" s="507" t="s">
        <v>141</v>
      </c>
      <c r="J16" s="84" t="s">
        <v>238</v>
      </c>
      <c r="K16" s="84" t="s">
        <v>238</v>
      </c>
      <c r="L16" s="84" t="s">
        <v>140</v>
      </c>
      <c r="M16" s="84" t="s">
        <v>140</v>
      </c>
      <c r="N16" s="84" t="s">
        <v>238</v>
      </c>
      <c r="O16" s="84" t="s">
        <v>238</v>
      </c>
      <c r="P16" s="84" t="s">
        <v>238</v>
      </c>
      <c r="Q16" s="84" t="s">
        <v>140</v>
      </c>
      <c r="R16" s="84" t="s">
        <v>140</v>
      </c>
      <c r="S16" s="84" t="s">
        <v>238</v>
      </c>
      <c r="T16" s="84" t="s">
        <v>238</v>
      </c>
      <c r="U16" s="84" t="s">
        <v>238</v>
      </c>
      <c r="V16" s="84" t="s">
        <v>238</v>
      </c>
      <c r="W16" s="84" t="s">
        <v>238</v>
      </c>
      <c r="X16" s="84" t="s">
        <v>140</v>
      </c>
      <c r="Y16" s="84" t="s">
        <v>140</v>
      </c>
      <c r="Z16" s="84" t="s">
        <v>140</v>
      </c>
      <c r="AA16" s="84" t="s">
        <v>140</v>
      </c>
      <c r="AB16" s="84">
        <f t="shared" ref="AB16:AB19" si="0">COUNTIF(J16:AA16,"Si")</f>
        <v>10</v>
      </c>
      <c r="AC16" s="507" t="s">
        <v>232</v>
      </c>
      <c r="AD16" s="501" t="s">
        <v>128</v>
      </c>
      <c r="AE16" s="86" t="s">
        <v>1687</v>
      </c>
      <c r="AF16" s="87" t="s">
        <v>158</v>
      </c>
      <c r="AG16" s="87" t="s">
        <v>1688</v>
      </c>
      <c r="AH16" s="87">
        <v>30</v>
      </c>
      <c r="AI16" s="86" t="s">
        <v>1689</v>
      </c>
      <c r="AJ16" s="87">
        <v>15</v>
      </c>
      <c r="AK16" s="86" t="s">
        <v>1690</v>
      </c>
      <c r="AL16" s="87">
        <v>15</v>
      </c>
      <c r="AM16" s="86" t="s">
        <v>1691</v>
      </c>
      <c r="AN16" s="87">
        <v>15</v>
      </c>
      <c r="AO16" s="86" t="s">
        <v>1692</v>
      </c>
      <c r="AP16" s="87">
        <v>15</v>
      </c>
      <c r="AQ16" s="86" t="s">
        <v>1693</v>
      </c>
      <c r="AR16" s="87">
        <v>10</v>
      </c>
      <c r="AS16" s="87">
        <f t="shared" ref="AS16:AS19" si="1">AH16+AJ16+AL16+AN16+AP16+AR16</f>
        <v>100</v>
      </c>
      <c r="AT16" s="87" t="s">
        <v>138</v>
      </c>
      <c r="AU16" s="86" t="s">
        <v>139</v>
      </c>
      <c r="AV16" s="87" t="s">
        <v>138</v>
      </c>
      <c r="AW16" s="258" t="s">
        <v>140</v>
      </c>
      <c r="AX16" s="507" t="s">
        <v>138</v>
      </c>
      <c r="AY16" s="507" t="s">
        <v>141</v>
      </c>
      <c r="AZ16" s="507" t="s">
        <v>127</v>
      </c>
      <c r="BA16" s="501" t="s">
        <v>224</v>
      </c>
      <c r="BB16" s="87">
        <v>1</v>
      </c>
      <c r="BC16" s="149" t="s">
        <v>1694</v>
      </c>
      <c r="BD16" s="87">
        <v>1</v>
      </c>
      <c r="BE16" s="150" t="s">
        <v>1695</v>
      </c>
      <c r="BF16" s="58"/>
      <c r="BG16" s="58"/>
      <c r="BH16" s="58"/>
      <c r="BI16" s="58"/>
      <c r="BJ16" s="58"/>
      <c r="BK16" s="58"/>
      <c r="BL16" s="58"/>
      <c r="BM16" s="58"/>
      <c r="BN16" s="58"/>
      <c r="BO16" s="58"/>
      <c r="BP16" s="58"/>
      <c r="BQ16" s="58"/>
      <c r="BR16" s="58"/>
      <c r="BS16" s="58"/>
      <c r="BT16" s="58"/>
      <c r="BU16" s="58"/>
      <c r="BV16" s="58"/>
      <c r="BW16" s="58"/>
      <c r="BX16" s="58"/>
      <c r="BY16" s="58"/>
    </row>
    <row r="17" spans="1:77" ht="360">
      <c r="A17" s="506"/>
      <c r="B17" s="461"/>
      <c r="C17" s="87" t="s">
        <v>121</v>
      </c>
      <c r="D17" s="86" t="s">
        <v>1696</v>
      </c>
      <c r="E17" s="506"/>
      <c r="F17" s="506"/>
      <c r="G17" s="99" t="s">
        <v>1697</v>
      </c>
      <c r="H17" s="506"/>
      <c r="I17" s="506"/>
      <c r="J17" s="84"/>
      <c r="K17" s="84"/>
      <c r="L17" s="84"/>
      <c r="M17" s="84"/>
      <c r="N17" s="84"/>
      <c r="O17" s="84"/>
      <c r="P17" s="84"/>
      <c r="Q17" s="84"/>
      <c r="R17" s="84"/>
      <c r="S17" s="84"/>
      <c r="T17" s="84"/>
      <c r="U17" s="84"/>
      <c r="V17" s="84"/>
      <c r="W17" s="84"/>
      <c r="X17" s="84"/>
      <c r="Y17" s="84"/>
      <c r="Z17" s="84"/>
      <c r="AA17" s="84"/>
      <c r="AB17" s="84">
        <f t="shared" si="0"/>
        <v>0</v>
      </c>
      <c r="AC17" s="506"/>
      <c r="AD17" s="506"/>
      <c r="AE17" s="86" t="s">
        <v>1698</v>
      </c>
      <c r="AF17" s="87" t="s">
        <v>158</v>
      </c>
      <c r="AG17" s="87" t="s">
        <v>1699</v>
      </c>
      <c r="AH17" s="87">
        <v>30</v>
      </c>
      <c r="AI17" s="86" t="s">
        <v>1700</v>
      </c>
      <c r="AJ17" s="87">
        <v>15</v>
      </c>
      <c r="AK17" s="86" t="s">
        <v>1690</v>
      </c>
      <c r="AL17" s="87">
        <v>15</v>
      </c>
      <c r="AM17" s="86" t="s">
        <v>1691</v>
      </c>
      <c r="AN17" s="87">
        <v>15</v>
      </c>
      <c r="AO17" s="86" t="s">
        <v>1692</v>
      </c>
      <c r="AP17" s="87">
        <v>15</v>
      </c>
      <c r="AQ17" s="86" t="s">
        <v>1693</v>
      </c>
      <c r="AR17" s="87">
        <v>10</v>
      </c>
      <c r="AS17" s="87">
        <f t="shared" si="1"/>
        <v>100</v>
      </c>
      <c r="AT17" s="87" t="s">
        <v>138</v>
      </c>
      <c r="AU17" s="86" t="s">
        <v>139</v>
      </c>
      <c r="AV17" s="87" t="s">
        <v>138</v>
      </c>
      <c r="AW17" s="258" t="s">
        <v>140</v>
      </c>
      <c r="AX17" s="506"/>
      <c r="AY17" s="506"/>
      <c r="AZ17" s="506"/>
      <c r="BA17" s="506"/>
      <c r="BB17" s="87">
        <v>2</v>
      </c>
      <c r="BC17" s="398" t="s">
        <v>1701</v>
      </c>
      <c r="BD17" s="87">
        <v>2</v>
      </c>
      <c r="BE17" s="149" t="s">
        <v>1702</v>
      </c>
      <c r="BF17" s="58"/>
      <c r="BG17" s="58"/>
      <c r="BH17" s="58"/>
      <c r="BI17" s="58"/>
      <c r="BJ17" s="58"/>
      <c r="BK17" s="58"/>
      <c r="BL17" s="58"/>
      <c r="BM17" s="58"/>
      <c r="BN17" s="58"/>
      <c r="BO17" s="58"/>
      <c r="BP17" s="58"/>
      <c r="BQ17" s="58"/>
      <c r="BR17" s="58"/>
      <c r="BS17" s="58"/>
      <c r="BT17" s="58"/>
      <c r="BU17" s="58"/>
      <c r="BV17" s="58"/>
      <c r="BW17" s="58"/>
      <c r="BX17" s="58"/>
      <c r="BY17" s="58"/>
    </row>
    <row r="18" spans="1:77" ht="86.25" customHeight="1">
      <c r="A18" s="506"/>
      <c r="B18" s="461"/>
      <c r="C18" s="87" t="s">
        <v>121</v>
      </c>
      <c r="D18" s="86" t="s">
        <v>1703</v>
      </c>
      <c r="E18" s="506"/>
      <c r="F18" s="506"/>
      <c r="G18" s="156"/>
      <c r="H18" s="506"/>
      <c r="I18" s="506"/>
      <c r="J18" s="84"/>
      <c r="K18" s="84"/>
      <c r="L18" s="84"/>
      <c r="M18" s="84"/>
      <c r="N18" s="84"/>
      <c r="O18" s="84"/>
      <c r="P18" s="84"/>
      <c r="Q18" s="84"/>
      <c r="R18" s="84"/>
      <c r="S18" s="84"/>
      <c r="T18" s="84"/>
      <c r="U18" s="84"/>
      <c r="V18" s="84"/>
      <c r="W18" s="84"/>
      <c r="X18" s="84"/>
      <c r="Y18" s="84"/>
      <c r="Z18" s="84"/>
      <c r="AA18" s="84"/>
      <c r="AB18" s="84">
        <f t="shared" si="0"/>
        <v>0</v>
      </c>
      <c r="AC18" s="506"/>
      <c r="AD18" s="506"/>
      <c r="AE18" s="87"/>
      <c r="AF18" s="87"/>
      <c r="AG18" s="87"/>
      <c r="AH18" s="87"/>
      <c r="AI18" s="87"/>
      <c r="AJ18" s="87"/>
      <c r="AK18" s="87"/>
      <c r="AL18" s="87"/>
      <c r="AM18" s="87"/>
      <c r="AN18" s="87"/>
      <c r="AO18" s="87"/>
      <c r="AP18" s="87"/>
      <c r="AQ18" s="87"/>
      <c r="AR18" s="87"/>
      <c r="AS18" s="87">
        <f t="shared" si="1"/>
        <v>0</v>
      </c>
      <c r="AT18" s="87"/>
      <c r="AU18" s="86"/>
      <c r="AV18" s="87"/>
      <c r="AW18" s="258"/>
      <c r="AX18" s="506"/>
      <c r="AY18" s="506"/>
      <c r="AZ18" s="506"/>
      <c r="BA18" s="506"/>
      <c r="BB18" s="87">
        <v>3</v>
      </c>
      <c r="BC18" s="86"/>
      <c r="BD18" s="87">
        <v>3</v>
      </c>
      <c r="BE18" s="166"/>
      <c r="BF18" s="58"/>
      <c r="BG18" s="58"/>
      <c r="BH18" s="58"/>
      <c r="BI18" s="58"/>
      <c r="BJ18" s="58"/>
      <c r="BK18" s="58"/>
      <c r="BL18" s="58"/>
      <c r="BM18" s="58"/>
      <c r="BN18" s="58"/>
      <c r="BO18" s="58"/>
      <c r="BP18" s="58"/>
      <c r="BQ18" s="58"/>
      <c r="BR18" s="58"/>
      <c r="BS18" s="58"/>
      <c r="BT18" s="58"/>
      <c r="BU18" s="58"/>
      <c r="BV18" s="58"/>
      <c r="BW18" s="58"/>
      <c r="BX18" s="58"/>
      <c r="BY18" s="58"/>
    </row>
    <row r="19" spans="1:77" ht="45" customHeight="1">
      <c r="A19" s="502"/>
      <c r="B19" s="461"/>
      <c r="C19" s="87"/>
      <c r="D19" s="87"/>
      <c r="E19" s="502"/>
      <c r="F19" s="502"/>
      <c r="G19" s="156"/>
      <c r="H19" s="502"/>
      <c r="I19" s="502"/>
      <c r="J19" s="84"/>
      <c r="K19" s="84"/>
      <c r="L19" s="84"/>
      <c r="M19" s="84"/>
      <c r="N19" s="84"/>
      <c r="O19" s="84"/>
      <c r="P19" s="84"/>
      <c r="Q19" s="84"/>
      <c r="R19" s="84"/>
      <c r="S19" s="84"/>
      <c r="T19" s="84"/>
      <c r="U19" s="84"/>
      <c r="V19" s="84"/>
      <c r="W19" s="84"/>
      <c r="X19" s="84"/>
      <c r="Y19" s="84"/>
      <c r="Z19" s="84"/>
      <c r="AA19" s="84"/>
      <c r="AB19" s="84">
        <f t="shared" si="0"/>
        <v>0</v>
      </c>
      <c r="AC19" s="506"/>
      <c r="AD19" s="502"/>
      <c r="AE19" s="87"/>
      <c r="AF19" s="87"/>
      <c r="AG19" s="87"/>
      <c r="AH19" s="87"/>
      <c r="AI19" s="87"/>
      <c r="AJ19" s="87"/>
      <c r="AK19" s="87"/>
      <c r="AL19" s="87"/>
      <c r="AM19" s="87"/>
      <c r="AN19" s="87"/>
      <c r="AO19" s="87"/>
      <c r="AP19" s="87"/>
      <c r="AQ19" s="87"/>
      <c r="AR19" s="87"/>
      <c r="AS19" s="87">
        <f t="shared" si="1"/>
        <v>0</v>
      </c>
      <c r="AT19" s="87"/>
      <c r="AU19" s="86"/>
      <c r="AV19" s="87"/>
      <c r="AW19" s="258"/>
      <c r="AX19" s="502"/>
      <c r="AY19" s="502"/>
      <c r="AZ19" s="506"/>
      <c r="BA19" s="502"/>
      <c r="BB19" s="87"/>
      <c r="BC19" s="85"/>
      <c r="BD19" s="85"/>
      <c r="BE19" s="85"/>
      <c r="BF19" s="58"/>
      <c r="BG19" s="58"/>
      <c r="BH19" s="58"/>
      <c r="BI19" s="58"/>
      <c r="BJ19" s="58"/>
      <c r="BK19" s="58"/>
      <c r="BL19" s="58"/>
      <c r="BM19" s="58"/>
      <c r="BN19" s="58"/>
      <c r="BO19" s="58"/>
      <c r="BP19" s="58"/>
      <c r="BQ19" s="58"/>
      <c r="BR19" s="58"/>
      <c r="BS19" s="58"/>
      <c r="BT19" s="58"/>
      <c r="BU19" s="58"/>
      <c r="BV19" s="58"/>
      <c r="BW19" s="58"/>
      <c r="BX19" s="58"/>
      <c r="BY19" s="58"/>
    </row>
    <row r="20" spans="1:77">
      <c r="A20" s="188"/>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8"/>
      <c r="BA20" s="188"/>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row>
    <row r="21" spans="1:77"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row>
    <row r="22" spans="1:77"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7"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row>
    <row r="24" spans="1:77"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row>
    <row r="25" spans="1:77"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row>
    <row r="26" spans="1:77"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row>
    <row r="27" spans="1:77"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row>
    <row r="28" spans="1:77"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row>
    <row r="29" spans="1:77"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row>
    <row r="30" spans="1:77"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row>
    <row r="31" spans="1:77"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row>
    <row r="32" spans="1:77"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row>
    <row r="33" spans="1:77"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row>
    <row r="34" spans="1:77"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row>
    <row r="35" spans="1:77"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row>
    <row r="36" spans="1:77"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row>
    <row r="37" spans="1:7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row>
    <row r="38" spans="1:77"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row>
    <row r="39" spans="1:77"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row>
    <row r="40" spans="1:77"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row>
    <row r="41" spans="1:77"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row>
    <row r="42" spans="1:77"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row>
    <row r="43" spans="1:77"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row>
    <row r="44" spans="1:77"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row>
    <row r="45" spans="1:77"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row>
    <row r="46" spans="1:77"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row>
    <row r="47" spans="1:7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row>
    <row r="48" spans="1:77"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row>
    <row r="49" spans="1:77"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row>
    <row r="50" spans="1:77"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row>
    <row r="51" spans="1:77"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row>
    <row r="52" spans="1:77"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row>
    <row r="53" spans="1:77"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row>
    <row r="54" spans="1:77"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row>
    <row r="55" spans="1:77"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row>
    <row r="56" spans="1:77"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row>
    <row r="57" spans="1:7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row>
    <row r="58" spans="1:77"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row>
    <row r="59" spans="1:77"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row>
    <row r="60" spans="1:77"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row>
    <row r="61" spans="1:77"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row>
    <row r="62" spans="1:77"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row>
    <row r="63" spans="1:77"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row>
    <row r="64" spans="1:77"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row>
    <row r="65" spans="1:77"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row>
    <row r="66" spans="1:77"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row>
    <row r="67" spans="1:7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row>
    <row r="68" spans="1:77"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row>
    <row r="69" spans="1:77"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row>
    <row r="70" spans="1:77"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row>
    <row r="71" spans="1:77"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row>
    <row r="72" spans="1:77"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row>
    <row r="73" spans="1:77"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row>
    <row r="74" spans="1:77"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row>
    <row r="75" spans="1:77"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row>
    <row r="76" spans="1:77"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row>
    <row r="77" spans="1: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row>
    <row r="78" spans="1:77"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row>
    <row r="79" spans="1:77"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row>
    <row r="80" spans="1:77"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row>
    <row r="81" spans="1:77"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row>
    <row r="82" spans="1:77"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row>
    <row r="83" spans="1:77"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row>
    <row r="84" spans="1:77"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row>
    <row r="85" spans="1:77"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row>
    <row r="86" spans="1:77"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row>
    <row r="87" spans="1:7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row>
    <row r="88" spans="1:77"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row>
    <row r="89" spans="1:77"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row>
    <row r="90" spans="1:77"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row>
    <row r="91" spans="1:77"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row>
    <row r="92" spans="1:77"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row>
    <row r="93" spans="1:77"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row>
    <row r="94" spans="1:77"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row>
    <row r="95" spans="1:77"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row>
    <row r="96" spans="1:77"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row>
    <row r="97" spans="1:7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row>
    <row r="98" spans="1:77"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row>
    <row r="99" spans="1:77"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row>
    <row r="100" spans="1:77" ht="15.75" hidden="1" customHeight="1">
      <c r="A100" s="2"/>
      <c r="B100" s="2"/>
      <c r="C100" s="172" t="s">
        <v>5</v>
      </c>
      <c r="D100" s="2"/>
      <c r="E100" s="173" t="s">
        <v>218</v>
      </c>
      <c r="F100" s="174"/>
      <c r="G100" s="175" t="s">
        <v>219</v>
      </c>
      <c r="H100" s="2"/>
      <c r="I100" s="173" t="s">
        <v>220</v>
      </c>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row>
    <row r="101" spans="1:77" ht="15.75" hidden="1" customHeight="1">
      <c r="A101" s="2"/>
      <c r="B101" s="2"/>
      <c r="C101" s="176" t="s">
        <v>17</v>
      </c>
      <c r="D101" s="2"/>
      <c r="E101" s="65" t="s">
        <v>193</v>
      </c>
      <c r="F101" s="2"/>
      <c r="G101" s="65" t="s">
        <v>221</v>
      </c>
      <c r="H101" s="2"/>
      <c r="I101" s="65" t="s">
        <v>222</v>
      </c>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row>
    <row r="102" spans="1:77" ht="15.75" hidden="1" customHeight="1">
      <c r="A102" s="2"/>
      <c r="B102" s="2"/>
      <c r="C102" s="176" t="s">
        <v>18</v>
      </c>
      <c r="D102" s="2"/>
      <c r="E102" s="65" t="s">
        <v>162</v>
      </c>
      <c r="F102" s="2"/>
      <c r="G102" s="65" t="s">
        <v>199</v>
      </c>
      <c r="H102" s="2"/>
      <c r="I102" s="65" t="s">
        <v>128</v>
      </c>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row>
    <row r="103" spans="1:77" ht="15.75" hidden="1" customHeight="1">
      <c r="A103" s="2"/>
      <c r="B103" s="2"/>
      <c r="C103" s="176" t="s">
        <v>19</v>
      </c>
      <c r="D103" s="2"/>
      <c r="E103" s="65" t="s">
        <v>223</v>
      </c>
      <c r="F103" s="2"/>
      <c r="G103" s="65" t="s">
        <v>126</v>
      </c>
      <c r="H103" s="2"/>
      <c r="I103" s="65" t="s">
        <v>224</v>
      </c>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row>
    <row r="104" spans="1:77" ht="15.75" hidden="1" customHeight="1">
      <c r="A104" s="2"/>
      <c r="B104" s="2"/>
      <c r="C104" s="176" t="s">
        <v>20</v>
      </c>
      <c r="D104" s="2"/>
      <c r="E104" s="65" t="s">
        <v>225</v>
      </c>
      <c r="F104" s="2"/>
      <c r="G104" s="65" t="s">
        <v>226</v>
      </c>
      <c r="H104" s="2"/>
      <c r="I104" s="65" t="s">
        <v>143</v>
      </c>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row>
    <row r="105" spans="1:77" ht="15.75" hidden="1" customHeight="1">
      <c r="A105" s="2"/>
      <c r="B105" s="2"/>
      <c r="C105" s="176" t="s">
        <v>21</v>
      </c>
      <c r="D105" s="2"/>
      <c r="E105" s="65" t="s">
        <v>227</v>
      </c>
      <c r="F105" s="2"/>
      <c r="G105" s="177" t="s">
        <v>141</v>
      </c>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row>
    <row r="106" spans="1:77" ht="15.75" hidden="1" customHeight="1">
      <c r="A106" s="2"/>
      <c r="B106" s="2"/>
      <c r="C106" s="176" t="s">
        <v>22</v>
      </c>
      <c r="D106" s="2"/>
      <c r="E106" s="65" t="s">
        <v>228</v>
      </c>
      <c r="F106" s="2"/>
      <c r="G106" s="2"/>
      <c r="H106" s="2"/>
      <c r="I106" s="173" t="s">
        <v>104</v>
      </c>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row>
    <row r="107" spans="1:77" ht="15.75" hidden="1" customHeight="1">
      <c r="A107" s="2"/>
      <c r="B107" s="2"/>
      <c r="C107" s="176" t="s">
        <v>23</v>
      </c>
      <c r="D107" s="2"/>
      <c r="E107" s="65" t="s">
        <v>229</v>
      </c>
      <c r="F107" s="2"/>
      <c r="G107" s="175" t="s">
        <v>230</v>
      </c>
      <c r="H107" s="2"/>
      <c r="I107" s="65" t="s">
        <v>158</v>
      </c>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row>
    <row r="108" spans="1:77" ht="15.75" hidden="1" customHeight="1">
      <c r="A108" s="2"/>
      <c r="B108" s="2"/>
      <c r="C108" s="176" t="s">
        <v>344</v>
      </c>
      <c r="D108" s="2"/>
      <c r="E108" s="65" t="s">
        <v>121</v>
      </c>
      <c r="F108" s="2"/>
      <c r="G108" s="65" t="s">
        <v>231</v>
      </c>
      <c r="H108" s="2"/>
      <c r="I108" s="65" t="s">
        <v>131</v>
      </c>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row>
    <row r="109" spans="1:77" ht="15.75" hidden="1" customHeight="1">
      <c r="A109" s="2"/>
      <c r="B109" s="2"/>
      <c r="C109" s="176" t="s">
        <v>26</v>
      </c>
      <c r="D109" s="2"/>
      <c r="E109" s="65" t="s">
        <v>146</v>
      </c>
      <c r="F109" s="2"/>
      <c r="G109" s="65" t="s">
        <v>232</v>
      </c>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row>
    <row r="110" spans="1:77" ht="15.75" hidden="1" customHeight="1">
      <c r="A110" s="2"/>
      <c r="B110" s="2"/>
      <c r="C110" s="176" t="s">
        <v>27</v>
      </c>
      <c r="D110" s="2"/>
      <c r="E110" s="65" t="s">
        <v>233</v>
      </c>
      <c r="F110" s="2"/>
      <c r="G110" s="65" t="s">
        <v>127</v>
      </c>
      <c r="H110" s="2"/>
      <c r="I110" s="178" t="s">
        <v>234</v>
      </c>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row>
    <row r="111" spans="1:77" ht="15.75" hidden="1" customHeight="1">
      <c r="A111" s="2"/>
      <c r="B111" s="2"/>
      <c r="C111" s="176" t="s">
        <v>25</v>
      </c>
      <c r="D111" s="2"/>
      <c r="E111" s="65" t="s">
        <v>235</v>
      </c>
      <c r="F111" s="2"/>
      <c r="G111" s="65" t="s">
        <v>200</v>
      </c>
      <c r="H111" s="2"/>
      <c r="I111" s="179">
        <v>15</v>
      </c>
      <c r="J111" s="180">
        <v>30</v>
      </c>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row>
    <row r="112" spans="1:77" ht="15.75" hidden="1" customHeight="1">
      <c r="A112" s="2"/>
      <c r="B112" s="2"/>
      <c r="C112" s="176" t="s">
        <v>28</v>
      </c>
      <c r="D112" s="2"/>
      <c r="E112" s="65" t="s">
        <v>236</v>
      </c>
      <c r="F112" s="2"/>
      <c r="G112" s="65" t="s">
        <v>142</v>
      </c>
      <c r="H112" s="2"/>
      <c r="I112" s="179">
        <v>0</v>
      </c>
      <c r="J112" s="180">
        <v>0</v>
      </c>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row>
    <row r="113" spans="1:77" ht="15.75" hidden="1" customHeight="1">
      <c r="A113" s="2"/>
      <c r="B113" s="2"/>
      <c r="C113" s="176" t="s">
        <v>29</v>
      </c>
      <c r="D113" s="2"/>
      <c r="E113" s="65" t="s">
        <v>237</v>
      </c>
      <c r="F113" s="2"/>
      <c r="G113" s="65" t="s">
        <v>238</v>
      </c>
      <c r="H113" s="2"/>
      <c r="I113" s="181">
        <v>10</v>
      </c>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row>
    <row r="114" spans="1:77" ht="15.75" hidden="1" customHeight="1">
      <c r="A114" s="2"/>
      <c r="B114" s="2"/>
      <c r="C114" s="176" t="s">
        <v>30</v>
      </c>
      <c r="D114" s="2"/>
      <c r="E114" s="65" t="s">
        <v>239</v>
      </c>
      <c r="F114" s="2"/>
      <c r="G114" s="65" t="s">
        <v>140</v>
      </c>
      <c r="H114" s="2"/>
      <c r="I114" s="182">
        <v>5</v>
      </c>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row>
    <row r="115" spans="1:77" ht="15.75" hidden="1" customHeight="1">
      <c r="A115" s="2"/>
      <c r="B115" s="2"/>
      <c r="C115" s="2"/>
      <c r="D115" s="2"/>
      <c r="E115" s="65" t="s">
        <v>240</v>
      </c>
      <c r="F115" s="2"/>
      <c r="G115" s="65" t="s">
        <v>241</v>
      </c>
      <c r="H115" s="2"/>
      <c r="I115" s="181">
        <v>0</v>
      </c>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row>
    <row r="116" spans="1:77" ht="15.75" hidden="1" customHeight="1">
      <c r="A116" s="2"/>
      <c r="B116" s="2"/>
      <c r="C116" s="172" t="s">
        <v>242</v>
      </c>
      <c r="D116" s="2"/>
      <c r="E116" s="65" t="s">
        <v>243</v>
      </c>
      <c r="F116" s="2"/>
      <c r="G116" s="65" t="s">
        <v>244</v>
      </c>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row>
    <row r="117" spans="1:77" ht="15.75" hidden="1" customHeight="1">
      <c r="A117" s="2"/>
      <c r="B117" s="2"/>
      <c r="C117" s="176" t="s">
        <v>15</v>
      </c>
      <c r="D117" s="2"/>
      <c r="E117" s="65" t="s">
        <v>245</v>
      </c>
      <c r="F117" s="2"/>
      <c r="G117" s="65" t="s">
        <v>246</v>
      </c>
      <c r="H117" s="2"/>
      <c r="I117" s="175" t="s">
        <v>247</v>
      </c>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row>
    <row r="118" spans="1:77" ht="15.75" hidden="1" customHeight="1">
      <c r="A118" s="2"/>
      <c r="B118" s="2"/>
      <c r="C118" s="59"/>
      <c r="D118" s="2"/>
      <c r="E118" s="65" t="s">
        <v>210</v>
      </c>
      <c r="F118" s="2"/>
      <c r="G118" s="2"/>
      <c r="H118" s="2"/>
      <c r="I118" s="65" t="s">
        <v>139</v>
      </c>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row>
    <row r="119" spans="1:77" ht="15.75" hidden="1" customHeight="1">
      <c r="A119" s="2"/>
      <c r="B119" s="2"/>
      <c r="C119" s="59"/>
      <c r="D119" s="2"/>
      <c r="E119" s="2"/>
      <c r="F119" s="2"/>
      <c r="G119" s="2"/>
      <c r="H119" s="2"/>
      <c r="I119" s="65" t="s">
        <v>249</v>
      </c>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row>
    <row r="120" spans="1:77" ht="15.75" hidden="1" customHeight="1">
      <c r="A120" s="2"/>
      <c r="B120" s="2"/>
      <c r="C120" s="59"/>
      <c r="D120" s="2"/>
      <c r="E120" s="178" t="s">
        <v>251</v>
      </c>
      <c r="F120" s="2"/>
      <c r="G120" s="175" t="s">
        <v>116</v>
      </c>
      <c r="H120" s="2"/>
      <c r="I120" s="65" t="s">
        <v>252</v>
      </c>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row>
    <row r="121" spans="1:77" ht="15.75" hidden="1" customHeight="1">
      <c r="A121" s="2"/>
      <c r="B121" s="2"/>
      <c r="C121" s="59"/>
      <c r="D121" s="2"/>
      <c r="E121" s="183" t="s">
        <v>201</v>
      </c>
      <c r="F121" s="2"/>
      <c r="G121" s="65" t="s">
        <v>138</v>
      </c>
      <c r="H121" s="2"/>
      <c r="I121" s="184"/>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row>
    <row r="122" spans="1:77" ht="15.75" hidden="1" customHeight="1">
      <c r="A122" s="2"/>
      <c r="B122" s="2"/>
      <c r="C122" s="59"/>
      <c r="D122" s="2"/>
      <c r="E122" s="183" t="s">
        <v>129</v>
      </c>
      <c r="F122" s="2"/>
      <c r="G122" s="65" t="s">
        <v>253</v>
      </c>
      <c r="H122" s="174"/>
      <c r="I122" s="185" t="s">
        <v>254</v>
      </c>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row>
    <row r="123" spans="1:77" ht="15.75" hidden="1" customHeight="1">
      <c r="A123" s="2"/>
      <c r="B123" s="2"/>
      <c r="C123" s="59"/>
      <c r="D123" s="2"/>
      <c r="E123" s="183" t="s">
        <v>256</v>
      </c>
      <c r="F123" s="2"/>
      <c r="G123" s="65" t="s">
        <v>257</v>
      </c>
      <c r="H123" s="174"/>
      <c r="I123" s="186" t="s">
        <v>238</v>
      </c>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row>
    <row r="124" spans="1:77" ht="15.75" hidden="1" customHeight="1">
      <c r="A124" s="2"/>
      <c r="B124" s="2"/>
      <c r="C124" s="59"/>
      <c r="D124" s="2"/>
      <c r="E124" s="2"/>
      <c r="F124" s="2"/>
      <c r="G124" s="2"/>
      <c r="H124" s="174"/>
      <c r="I124" s="65" t="s">
        <v>140</v>
      </c>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row>
    <row r="125" spans="1:77" ht="15.75" customHeight="1">
      <c r="A125" s="2"/>
      <c r="B125" s="2"/>
      <c r="C125" s="59"/>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row>
    <row r="126" spans="1:77" ht="15.75" customHeight="1">
      <c r="A126" s="2"/>
      <c r="B126" s="2"/>
      <c r="C126" s="59"/>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row>
    <row r="127" spans="1:77" ht="15.75" customHeight="1">
      <c r="A127" s="2"/>
      <c r="B127" s="2"/>
      <c r="C127" s="59"/>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row>
    <row r="128" spans="1:77" ht="15.75" customHeight="1">
      <c r="A128" s="2"/>
      <c r="B128" s="2"/>
      <c r="C128" s="59"/>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row>
    <row r="129" spans="1:77" ht="15.75" customHeight="1">
      <c r="A129" s="2"/>
      <c r="B129" s="2"/>
      <c r="C129" s="59"/>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row>
    <row r="130" spans="1:77"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row>
    <row r="131" spans="1:77"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row>
    <row r="132" spans="1:77"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row>
    <row r="133" spans="1:77"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row>
    <row r="134" spans="1:77"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row>
    <row r="135" spans="1:77"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row>
    <row r="136" spans="1:77"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row>
    <row r="137" spans="1:7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row>
    <row r="138" spans="1:77"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row>
    <row r="139" spans="1:77"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row>
    <row r="140" spans="1:77"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row>
    <row r="141" spans="1:77"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row>
    <row r="142" spans="1:77"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row>
    <row r="143" spans="1:77"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row>
    <row r="144" spans="1:77"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row>
    <row r="145" spans="1:77"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row>
    <row r="146" spans="1:77"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row>
    <row r="147" spans="1:7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row>
    <row r="148" spans="1:77"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row>
    <row r="149" spans="1:77"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row>
    <row r="150" spans="1:77" ht="15.75" customHeight="1">
      <c r="A150" s="2"/>
      <c r="B150" s="2"/>
      <c r="C150" s="2"/>
      <c r="D150" s="2"/>
      <c r="E150" s="126" t="s">
        <v>261</v>
      </c>
      <c r="F150" s="127">
        <f>COUNTIF(BA17:BA100, "Zona de Riesgo Extrema")</f>
        <v>0</v>
      </c>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row>
    <row r="151" spans="1:77" ht="15.75" customHeight="1">
      <c r="A151" s="2"/>
      <c r="B151" s="2"/>
      <c r="C151" s="2"/>
      <c r="D151" s="2"/>
      <c r="E151" s="126" t="s">
        <v>262</v>
      </c>
      <c r="F151" s="127">
        <f>COUNTIF(BA17:BA100, "Zona de Riesgo Alta")</f>
        <v>0</v>
      </c>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row>
    <row r="152" spans="1:77" ht="15.75" customHeight="1">
      <c r="A152" s="2"/>
      <c r="B152" s="2"/>
      <c r="C152" s="2"/>
      <c r="D152" s="2"/>
      <c r="E152" s="126" t="s">
        <v>263</v>
      </c>
      <c r="F152" s="127">
        <f>COUNTIF(BA16:BA100, "Zona de Riesgo Moderada")</f>
        <v>1</v>
      </c>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row>
    <row r="153" spans="1:77"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row>
    <row r="154" spans="1:77"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row>
    <row r="155" spans="1:77"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row>
    <row r="156" spans="1:77"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row>
    <row r="157" spans="1:7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row>
    <row r="158" spans="1:77"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row>
    <row r="159" spans="1:77"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row>
    <row r="160" spans="1:77"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row>
    <row r="161" spans="1:77"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row>
    <row r="162" spans="1:77"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row>
    <row r="163" spans="1:77"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row>
    <row r="164" spans="1:77"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row>
    <row r="165" spans="1:77"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row>
    <row r="166" spans="1:77"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row>
    <row r="167" spans="1:7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row>
    <row r="168" spans="1:77"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row>
    <row r="169" spans="1:77"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row>
    <row r="170" spans="1:77"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row>
    <row r="171" spans="1:77"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row>
    <row r="172" spans="1:77"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row>
    <row r="173" spans="1:77"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row>
    <row r="174" spans="1:77"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row>
    <row r="175" spans="1:77"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row>
    <row r="176" spans="1:77"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row>
    <row r="177" spans="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row>
    <row r="178" spans="1:77"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row>
    <row r="179" spans="1:77"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row>
    <row r="180" spans="1:77"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row>
    <row r="181" spans="1:77"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row>
    <row r="182" spans="1:77"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row>
    <row r="183" spans="1:77"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row>
    <row r="184" spans="1:77"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row>
    <row r="185" spans="1:77"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row>
    <row r="186" spans="1:77"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row>
    <row r="187" spans="1:7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row>
    <row r="188" spans="1:77"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row>
    <row r="189" spans="1:77"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row>
    <row r="190" spans="1:77"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row>
    <row r="191" spans="1:77"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row>
    <row r="192" spans="1:77"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row>
    <row r="193" spans="1:77"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row>
    <row r="194" spans="1:77"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row>
    <row r="195" spans="1:77"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row>
    <row r="196" spans="1:77"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row>
    <row r="197" spans="1:7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row>
    <row r="198" spans="1:77"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row>
    <row r="199" spans="1:77"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row>
    <row r="200" spans="1:77"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row>
    <row r="201" spans="1:77"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row>
    <row r="202" spans="1:77"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row>
    <row r="203" spans="1:77"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row>
    <row r="204" spans="1:77"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row>
    <row r="205" spans="1:77"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row>
    <row r="206" spans="1:77"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row>
    <row r="207" spans="1:7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row>
    <row r="208" spans="1:77"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row>
    <row r="209" spans="1:77"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row>
    <row r="210" spans="1:77"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row>
    <row r="211" spans="1:77"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row>
    <row r="212" spans="1:77"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row>
    <row r="213" spans="1:77"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row>
    <row r="214" spans="1:77"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row>
    <row r="215" spans="1:77"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row>
    <row r="216" spans="1:77"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row>
    <row r="217" spans="1:7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row>
    <row r="218" spans="1:77"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row>
    <row r="219" spans="1:77"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row>
    <row r="220" spans="1:77"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row>
    <row r="221" spans="1:77"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row>
    <row r="222" spans="1:77"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row>
    <row r="223" spans="1:77"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row>
    <row r="224" spans="1:77"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row>
    <row r="225" spans="1:77"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row>
    <row r="226" spans="1:77"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row>
    <row r="227" spans="1:7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row>
    <row r="228" spans="1:77"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row>
    <row r="229" spans="1:77"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row>
    <row r="230" spans="1:77"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row>
    <row r="231" spans="1:77"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row>
    <row r="232" spans="1:77"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row>
    <row r="233" spans="1:77"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row>
    <row r="234" spans="1:77"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row>
    <row r="235" spans="1:77"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row>
    <row r="236" spans="1:77"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row>
    <row r="237" spans="1:7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row>
    <row r="238" spans="1:77"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row>
    <row r="239" spans="1:77"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row>
    <row r="240" spans="1:77"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row>
    <row r="241" spans="1:77"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row>
    <row r="242" spans="1:77"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row>
    <row r="243" spans="1:77"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row>
    <row r="244" spans="1:77"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row>
    <row r="245" spans="1:77"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row>
    <row r="246" spans="1:77"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row>
    <row r="247" spans="1:7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row>
    <row r="248" spans="1:77"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row>
    <row r="249" spans="1:77"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row>
    <row r="250" spans="1:77"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row>
    <row r="251" spans="1:77"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row>
    <row r="252" spans="1:77"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row>
    <row r="253" spans="1:77"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row>
    <row r="254" spans="1:77"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row>
    <row r="255" spans="1:77"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row>
    <row r="256" spans="1:77"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row>
    <row r="257" spans="1:7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row>
    <row r="258" spans="1:77"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row>
    <row r="259" spans="1:77"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row>
    <row r="260" spans="1:77"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row>
    <row r="261" spans="1:77"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row>
    <row r="262" spans="1:77"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row>
    <row r="263" spans="1:77"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row>
    <row r="264" spans="1:77"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row>
    <row r="265" spans="1:77"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row>
    <row r="266" spans="1:77"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row>
    <row r="267" spans="1:7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row>
    <row r="268" spans="1:77"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row>
    <row r="269" spans="1:77"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row>
    <row r="270" spans="1:77"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row>
    <row r="271" spans="1:77"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row>
    <row r="272" spans="1:77"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row>
    <row r="273" spans="1:77"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row>
    <row r="274" spans="1:77"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row>
    <row r="275" spans="1:77"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row>
    <row r="276" spans="1:77"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row>
    <row r="277" spans="1: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row>
    <row r="278" spans="1:77"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row>
    <row r="279" spans="1:77"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row>
    <row r="280" spans="1:77"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row>
    <row r="281" spans="1:77"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row>
    <row r="282" spans="1:77"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row>
    <row r="283" spans="1:77"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row>
    <row r="284" spans="1:77"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row>
    <row r="285" spans="1:77"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row>
    <row r="286" spans="1:77"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row>
    <row r="287" spans="1:7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row>
    <row r="288" spans="1:77"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row>
    <row r="289" spans="1:77"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row>
    <row r="290" spans="1:77"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row>
    <row r="291" spans="1:77"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row>
    <row r="292" spans="1:77"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row>
    <row r="293" spans="1:77"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row>
    <row r="294" spans="1:77"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row>
    <row r="295" spans="1:77"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row>
    <row r="296" spans="1:77"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row>
    <row r="297" spans="1:7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row>
    <row r="298" spans="1:77"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row>
    <row r="299" spans="1:77"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row>
    <row r="300" spans="1:77"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row>
    <row r="301" spans="1:77"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row>
    <row r="302" spans="1:77"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row>
    <row r="303" spans="1:77"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row>
    <row r="304" spans="1:77"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row>
    <row r="305" spans="1:77"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row>
    <row r="306" spans="1:77"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row>
    <row r="307" spans="1:7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row>
    <row r="308" spans="1:77"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row>
    <row r="309" spans="1:77"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row>
    <row r="310" spans="1:77"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row>
    <row r="311" spans="1:77"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row>
    <row r="312" spans="1:77"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row>
    <row r="313" spans="1:77"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row>
    <row r="314" spans="1:77"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row>
    <row r="315" spans="1:77"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row>
    <row r="316" spans="1:77"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row>
    <row r="317" spans="1:7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row>
    <row r="318" spans="1:77"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row>
    <row r="319" spans="1:77"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row>
    <row r="320" spans="1:77"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row>
    <row r="321" spans="1:77"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row>
    <row r="322" spans="1:77"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row>
    <row r="323" spans="1:77"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row>
    <row r="324" spans="1:77"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row>
    <row r="325" spans="1:77" ht="15.75" customHeight="1"/>
    <row r="326" spans="1:77" ht="15.75" customHeight="1"/>
    <row r="327" spans="1:77" ht="15.75" customHeight="1"/>
    <row r="328" spans="1:77" ht="15.75" customHeight="1"/>
    <row r="329" spans="1:77" ht="15.75" customHeight="1"/>
    <row r="330" spans="1:77" ht="15.75" customHeight="1"/>
    <row r="331" spans="1:77" ht="15.75" customHeight="1"/>
    <row r="332" spans="1:77" ht="15.75" customHeight="1"/>
    <row r="333" spans="1:77" ht="15.75" customHeight="1"/>
    <row r="334" spans="1:77" ht="15.75" customHeight="1"/>
    <row r="335" spans="1:77" ht="15.75" customHeight="1"/>
    <row r="336" spans="1:77"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sheetData>
  <mergeCells count="51">
    <mergeCell ref="A1:C4"/>
    <mergeCell ref="D1:AZ4"/>
    <mergeCell ref="BA1:BE1"/>
    <mergeCell ref="BA2:BE2"/>
    <mergeCell ref="BA3:BE3"/>
    <mergeCell ref="BA4:BE4"/>
    <mergeCell ref="A6:BE6"/>
    <mergeCell ref="A7:D7"/>
    <mergeCell ref="E7:AO7"/>
    <mergeCell ref="A8:D8"/>
    <mergeCell ref="E8:AO8"/>
    <mergeCell ref="A9:D9"/>
    <mergeCell ref="E9:AO9"/>
    <mergeCell ref="A11:B13"/>
    <mergeCell ref="F14:F15"/>
    <mergeCell ref="G14:G15"/>
    <mergeCell ref="I14:I15"/>
    <mergeCell ref="I11:AD13"/>
    <mergeCell ref="J14:AA14"/>
    <mergeCell ref="AC14:AC15"/>
    <mergeCell ref="AD14:AD15"/>
    <mergeCell ref="AE14:AE15"/>
    <mergeCell ref="AF14:AF15"/>
    <mergeCell ref="C11:D13"/>
    <mergeCell ref="E11:H13"/>
    <mergeCell ref="AE11:BA11"/>
    <mergeCell ref="A14:A15"/>
    <mergeCell ref="B14:B15"/>
    <mergeCell ref="C14:C15"/>
    <mergeCell ref="D14:D15"/>
    <mergeCell ref="E14:E15"/>
    <mergeCell ref="H14:H15"/>
    <mergeCell ref="A16:A19"/>
    <mergeCell ref="B16:B19"/>
    <mergeCell ref="E16:E19"/>
    <mergeCell ref="F16:F19"/>
    <mergeCell ref="AX16:AX19"/>
    <mergeCell ref="H16:H19"/>
    <mergeCell ref="I16:I19"/>
    <mergeCell ref="AY16:AY19"/>
    <mergeCell ref="AZ16:AZ19"/>
    <mergeCell ref="BA16:BA19"/>
    <mergeCell ref="AC16:AC19"/>
    <mergeCell ref="AD16:AD19"/>
    <mergeCell ref="BB11:BE11"/>
    <mergeCell ref="BB12:BC14"/>
    <mergeCell ref="BD12:BE14"/>
    <mergeCell ref="AE13:AF13"/>
    <mergeCell ref="AG13:AV13"/>
    <mergeCell ref="AS14:AV14"/>
    <mergeCell ref="AX12:BA14"/>
  </mergeCells>
  <conditionalFormatting sqref="AD16 BA16">
    <cfRule type="containsText" dxfId="12" priority="1" operator="containsText" text="Zona de Riesgo Extrema">
      <formula>NOT(ISERROR(SEARCH(("Zona de Riesgo Extrema"),(AD16))))</formula>
    </cfRule>
  </conditionalFormatting>
  <conditionalFormatting sqref="AD16 BA16">
    <cfRule type="containsText" dxfId="11" priority="2" operator="containsText" text="Zona de Riesgo Alta">
      <formula>NOT(ISERROR(SEARCH(("Zona de Riesgo Alta"),(AD16))))</formula>
    </cfRule>
  </conditionalFormatting>
  <conditionalFormatting sqref="I16 AY16">
    <cfRule type="containsText" dxfId="10" priority="3" operator="containsText" text="5 - Casi seguro">
      <formula>NOT(ISERROR(SEARCH(("5 - Casi seguro"),(I16))))</formula>
    </cfRule>
  </conditionalFormatting>
  <conditionalFormatting sqref="I16 AY16">
    <cfRule type="cellIs" dxfId="9" priority="4" operator="equal">
      <formula>"1 - Rara vez"</formula>
    </cfRule>
  </conditionalFormatting>
  <conditionalFormatting sqref="I16 AY16">
    <cfRule type="cellIs" dxfId="8" priority="5" operator="equal">
      <formula>"2 - Improbable"</formula>
    </cfRule>
  </conditionalFormatting>
  <conditionalFormatting sqref="I16 AY16">
    <cfRule type="cellIs" dxfId="7" priority="6" operator="equal">
      <formula>"3 - Posible"</formula>
    </cfRule>
  </conditionalFormatting>
  <conditionalFormatting sqref="I16 AY16">
    <cfRule type="cellIs" dxfId="6" priority="7" operator="equal">
      <formula>"4 - Probable"</formula>
    </cfRule>
  </conditionalFormatting>
  <conditionalFormatting sqref="AD16 BA16">
    <cfRule type="cellIs" dxfId="5" priority="8" operator="equal">
      <formula>"Zona de Riesgo Baja"</formula>
    </cfRule>
  </conditionalFormatting>
  <conditionalFormatting sqref="AD16 BA16">
    <cfRule type="cellIs" dxfId="4" priority="9" operator="equal">
      <formula>"Zona de Riesgo Moderada"</formula>
    </cfRule>
  </conditionalFormatting>
  <conditionalFormatting sqref="AD16 BA16">
    <cfRule type="cellIs" dxfId="3" priority="10" operator="equal">
      <formula>"Zona de Riesgo Alta"</formula>
    </cfRule>
  </conditionalFormatting>
  <conditionalFormatting sqref="AC16 AZ16">
    <cfRule type="containsText" dxfId="2" priority="11" operator="containsText" text="4 - Mayor">
      <formula>NOT(ISERROR(SEARCH(("4 - Mayor"),(AC16))))</formula>
    </cfRule>
  </conditionalFormatting>
  <conditionalFormatting sqref="AC16 AZ16">
    <cfRule type="containsText" dxfId="1" priority="12" operator="containsText" text="5 - Catastrófico">
      <formula>NOT(ISERROR(SEARCH(("5 - Catastrófico"),(AC16))))</formula>
    </cfRule>
  </conditionalFormatting>
  <conditionalFormatting sqref="AC16 AZ16">
    <cfRule type="containsText" dxfId="0" priority="13" operator="containsText" text="3 - Moderado">
      <formula>NOT(ISERROR(SEARCH(("3 - Moderado"),(AC16))))</formula>
    </cfRule>
  </conditionalFormatting>
  <dataValidations count="4">
    <dataValidation type="list" allowBlank="1" showInputMessage="1" showErrorMessage="1" prompt=" - " sqref="A16">
      <formula1>$C$101:$C$114</formula1>
    </dataValidation>
    <dataValidation type="list" allowBlank="1" showInputMessage="1" showErrorMessage="1" prompt=" - " sqref="AC16 AZ16">
      <formula1>$G$108:$G$110</formula1>
    </dataValidation>
    <dataValidation type="list" allowBlank="1" showInputMessage="1" showErrorMessage="1" prompt=" - " sqref="C16:C19">
      <formula1>$E$101:$E$118</formula1>
    </dataValidation>
    <dataValidation type="list" allowBlank="1" showInputMessage="1" showErrorMessage="1" prompt=" - " sqref="J16:AA19">
      <formula1>$I$123:$I$124</formula1>
    </dataValidation>
  </dataValidations>
  <pageMargins left="0.7" right="0.7" top="0.75" bottom="0.75" header="0" footer="0"/>
  <pageSetup orientation="landscape"/>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00"/>
  <sheetViews>
    <sheetView zoomScale="226" zoomScaleNormal="226" workbookViewId="0">
      <selection activeCell="A8" sqref="A8"/>
    </sheetView>
  </sheetViews>
  <sheetFormatPr baseColWidth="10" defaultColWidth="14.42578125" defaultRowHeight="15" customHeight="1"/>
  <cols>
    <col min="1" max="1" width="1.140625" customWidth="1"/>
    <col min="2" max="2" width="13.28515625" customWidth="1"/>
    <col min="3" max="3" width="36.28515625" customWidth="1"/>
    <col min="4" max="4" width="2.7109375" customWidth="1"/>
    <col min="5" max="5" width="2.5703125" customWidth="1"/>
    <col min="6" max="6" width="2" customWidth="1"/>
    <col min="7" max="7" width="2.85546875" customWidth="1"/>
    <col min="8" max="8" width="2.5703125" customWidth="1"/>
    <col min="9" max="9" width="2" customWidth="1"/>
    <col min="10" max="10" width="3.140625" customWidth="1"/>
    <col min="11" max="11" width="2" customWidth="1"/>
    <col min="12" max="12" width="1.85546875" customWidth="1"/>
    <col min="13" max="13" width="11" customWidth="1"/>
    <col min="14" max="14" width="8.140625" customWidth="1"/>
    <col min="15" max="15" width="2.140625" customWidth="1"/>
    <col min="16" max="16" width="3" customWidth="1"/>
    <col min="17" max="17" width="7.42578125" customWidth="1"/>
    <col min="18" max="18" width="5.7109375" customWidth="1"/>
    <col min="19" max="19" width="3" customWidth="1"/>
    <col min="20" max="21" width="5.85546875" customWidth="1"/>
    <col min="22" max="22" width="7.28515625" customWidth="1"/>
    <col min="23" max="23" width="6.85546875" customWidth="1"/>
    <col min="24" max="24" width="4.42578125" customWidth="1"/>
    <col min="25" max="25" width="7" customWidth="1"/>
    <col min="26" max="27" width="6" customWidth="1"/>
    <col min="28" max="28" width="7.42578125" customWidth="1"/>
    <col min="29" max="29" width="2.140625" customWidth="1"/>
    <col min="30" max="30" width="3" customWidth="1"/>
    <col min="31" max="31" width="7.42578125" customWidth="1"/>
    <col min="32" max="32" width="2.140625" customWidth="1"/>
    <col min="33" max="33" width="3" customWidth="1"/>
    <col min="34" max="34" width="11.42578125" customWidth="1"/>
    <col min="35" max="35" width="47.28515625" customWidth="1"/>
    <col min="36" max="39" width="11.42578125" customWidth="1"/>
  </cols>
  <sheetData>
    <row r="1" spans="1:39" ht="11.25" customHeight="1">
      <c r="A1" s="341"/>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1"/>
    </row>
    <row r="2" spans="1:39" ht="11.25" customHeight="1">
      <c r="A2" s="343"/>
      <c r="B2" s="344"/>
      <c r="C2" s="343"/>
      <c r="D2" s="343"/>
      <c r="E2" s="343"/>
      <c r="F2" s="343"/>
      <c r="G2" s="343"/>
      <c r="H2" s="343"/>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1"/>
    </row>
    <row r="3" spans="1:39" ht="18" customHeight="1">
      <c r="A3" s="741" t="s">
        <v>1704</v>
      </c>
      <c r="B3" s="549"/>
      <c r="C3" s="549"/>
      <c r="D3" s="549"/>
      <c r="E3" s="549"/>
      <c r="F3" s="549"/>
      <c r="G3" s="549"/>
      <c r="H3" s="549"/>
      <c r="I3" s="549"/>
      <c r="J3" s="549"/>
      <c r="K3" s="549"/>
      <c r="L3" s="549"/>
      <c r="M3" s="549"/>
      <c r="N3" s="549"/>
      <c r="O3" s="549"/>
      <c r="P3" s="549"/>
      <c r="Q3" s="549"/>
      <c r="R3" s="549"/>
      <c r="S3" s="550"/>
      <c r="T3" s="345"/>
      <c r="U3" s="345"/>
      <c r="V3" s="345"/>
      <c r="W3" s="345"/>
      <c r="X3" s="345"/>
      <c r="Y3" s="345"/>
      <c r="Z3" s="345"/>
      <c r="AA3" s="345"/>
      <c r="AB3" s="345"/>
      <c r="AC3" s="345"/>
      <c r="AD3" s="345"/>
      <c r="AE3" s="345"/>
      <c r="AF3" s="345"/>
      <c r="AG3" s="345"/>
      <c r="AH3" s="345"/>
      <c r="AI3" s="345"/>
      <c r="AJ3" s="345"/>
      <c r="AK3" s="345"/>
      <c r="AL3" s="345"/>
      <c r="AM3" s="345"/>
    </row>
    <row r="4" spans="1:39" ht="18" customHeight="1">
      <c r="A4" s="346"/>
      <c r="B4" s="346"/>
      <c r="C4" s="346"/>
      <c r="D4" s="346"/>
      <c r="E4" s="346"/>
      <c r="F4" s="346"/>
      <c r="G4" s="346"/>
      <c r="H4" s="346"/>
      <c r="I4" s="346"/>
      <c r="J4" s="346"/>
      <c r="K4" s="346"/>
      <c r="L4" s="346"/>
      <c r="M4" s="346"/>
      <c r="N4" s="346"/>
      <c r="O4" s="346"/>
      <c r="P4" s="346"/>
      <c r="Q4" s="346"/>
      <c r="R4" s="346"/>
      <c r="S4" s="346"/>
      <c r="T4" s="342"/>
      <c r="U4" s="342"/>
      <c r="V4" s="342"/>
      <c r="W4" s="342"/>
      <c r="X4" s="342"/>
      <c r="Y4" s="342"/>
      <c r="Z4" s="342"/>
      <c r="AA4" s="342"/>
      <c r="AB4" s="342"/>
      <c r="AC4" s="342"/>
      <c r="AD4" s="342"/>
      <c r="AE4" s="342"/>
      <c r="AF4" s="342"/>
      <c r="AG4" s="342"/>
      <c r="AH4" s="342"/>
      <c r="AI4" s="342"/>
      <c r="AJ4" s="342"/>
      <c r="AK4" s="342"/>
      <c r="AL4" s="342"/>
      <c r="AM4" s="342"/>
    </row>
    <row r="5" spans="1:39" ht="11.25" customHeight="1">
      <c r="A5" s="342"/>
      <c r="B5" s="342"/>
      <c r="C5" s="342"/>
      <c r="D5" s="342"/>
      <c r="E5" s="342"/>
      <c r="F5" s="342"/>
      <c r="G5" s="342"/>
      <c r="H5" s="342"/>
      <c r="I5" s="342"/>
      <c r="J5" s="342"/>
      <c r="K5" s="342"/>
      <c r="L5" s="342"/>
      <c r="M5" s="342"/>
      <c r="N5" s="342"/>
      <c r="O5" s="342"/>
      <c r="P5" s="342"/>
      <c r="Q5" s="347"/>
      <c r="R5" s="342"/>
      <c r="S5" s="342"/>
      <c r="T5" s="342"/>
      <c r="U5" s="342"/>
      <c r="V5" s="342"/>
      <c r="W5" s="342"/>
      <c r="X5" s="342"/>
      <c r="Y5" s="342"/>
      <c r="Z5" s="342"/>
      <c r="AA5" s="342"/>
      <c r="AB5" s="342"/>
      <c r="AC5" s="342"/>
      <c r="AD5" s="342"/>
      <c r="AE5" s="342"/>
      <c r="AF5" s="342"/>
      <c r="AG5" s="342"/>
      <c r="AH5" s="342"/>
      <c r="AI5" s="342"/>
      <c r="AJ5" s="342"/>
      <c r="AK5" s="342"/>
      <c r="AL5" s="342"/>
      <c r="AM5" s="341"/>
    </row>
    <row r="6" spans="1:39" ht="13.5" customHeight="1">
      <c r="A6" s="742" t="s">
        <v>1925</v>
      </c>
      <c r="B6" s="549"/>
      <c r="C6" s="549"/>
      <c r="D6" s="549"/>
      <c r="E6" s="549"/>
      <c r="F6" s="549"/>
      <c r="G6" s="549"/>
      <c r="H6" s="549"/>
      <c r="I6" s="549"/>
      <c r="J6" s="549"/>
      <c r="K6" s="549"/>
      <c r="L6" s="549"/>
      <c r="M6" s="549"/>
      <c r="N6" s="549"/>
      <c r="O6" s="549"/>
      <c r="P6" s="549"/>
      <c r="Q6" s="549"/>
      <c r="R6" s="549"/>
      <c r="S6" s="550"/>
      <c r="T6" s="345"/>
      <c r="U6" s="345"/>
      <c r="V6" s="345"/>
      <c r="W6" s="345"/>
      <c r="X6" s="345"/>
      <c r="Y6" s="345"/>
      <c r="Z6" s="345"/>
      <c r="AA6" s="345"/>
      <c r="AB6" s="345"/>
      <c r="AC6" s="345"/>
      <c r="AD6" s="345"/>
      <c r="AE6" s="345"/>
      <c r="AF6" s="345"/>
      <c r="AG6" s="345"/>
      <c r="AH6" s="345"/>
      <c r="AI6" s="345"/>
      <c r="AJ6" s="345"/>
      <c r="AK6" s="345"/>
      <c r="AL6" s="345"/>
      <c r="AM6" s="345"/>
    </row>
    <row r="7" spans="1:39" ht="11.25" customHeight="1">
      <c r="A7" s="343"/>
      <c r="B7" s="343"/>
      <c r="C7" s="344"/>
      <c r="D7" s="343"/>
      <c r="E7" s="343"/>
      <c r="F7" s="343"/>
      <c r="G7" s="343"/>
      <c r="H7" s="343"/>
      <c r="I7" s="343"/>
      <c r="J7" s="343"/>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c r="AJ7" s="343"/>
      <c r="AK7" s="343"/>
      <c r="AL7" s="343"/>
      <c r="AM7" s="343"/>
    </row>
    <row r="8" spans="1:39" ht="11.25" customHeight="1">
      <c r="A8" s="341"/>
      <c r="B8" s="743"/>
      <c r="C8" s="549"/>
      <c r="D8" s="549"/>
      <c r="E8" s="549"/>
      <c r="F8" s="549"/>
      <c r="G8" s="549"/>
      <c r="H8" s="549"/>
      <c r="I8" s="550"/>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c r="AL8" s="342"/>
      <c r="AM8" s="341"/>
    </row>
    <row r="9" spans="1:39" ht="11.25" customHeight="1">
      <c r="A9" s="342"/>
      <c r="B9" s="342"/>
      <c r="C9" s="342"/>
      <c r="D9" s="342"/>
      <c r="E9" s="342"/>
      <c r="F9" s="342"/>
      <c r="G9" s="342"/>
      <c r="H9" s="341"/>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c r="AJ9" s="342"/>
      <c r="AK9" s="342"/>
      <c r="AL9" s="342"/>
      <c r="AM9" s="341"/>
    </row>
    <row r="10" spans="1:39" ht="34.5" customHeight="1">
      <c r="A10" s="342"/>
      <c r="B10" s="342"/>
      <c r="C10" s="734"/>
      <c r="D10" s="550"/>
      <c r="E10" s="342"/>
      <c r="F10" s="342"/>
      <c r="G10" s="342"/>
      <c r="H10" s="342"/>
      <c r="I10" s="342"/>
      <c r="J10" s="342"/>
      <c r="K10" s="342"/>
      <c r="L10" s="342"/>
      <c r="M10" s="759" t="s">
        <v>1705</v>
      </c>
      <c r="N10" s="749"/>
      <c r="O10" s="342"/>
      <c r="P10" s="342"/>
      <c r="Q10" s="342"/>
      <c r="R10" s="342"/>
      <c r="S10" s="342"/>
      <c r="T10" s="342"/>
      <c r="U10" s="342"/>
      <c r="V10" s="342"/>
      <c r="W10" s="342"/>
      <c r="X10" s="342"/>
      <c r="Y10" s="342"/>
      <c r="Z10" s="342"/>
      <c r="AA10" s="342"/>
      <c r="AB10" s="342"/>
      <c r="AC10" s="342"/>
      <c r="AD10" s="342"/>
      <c r="AE10" s="342"/>
      <c r="AF10" s="342"/>
      <c r="AG10" s="342"/>
      <c r="AH10" s="342"/>
      <c r="AI10" s="342"/>
      <c r="AJ10" s="342"/>
      <c r="AK10" s="342"/>
      <c r="AL10" s="342"/>
      <c r="AM10" s="341"/>
    </row>
    <row r="11" spans="1:39" ht="11.25" customHeight="1">
      <c r="A11" s="342"/>
      <c r="B11" s="342"/>
      <c r="C11" s="348"/>
      <c r="D11" s="348"/>
      <c r="E11" s="342"/>
      <c r="F11" s="342"/>
      <c r="G11" s="342"/>
      <c r="H11" s="342"/>
      <c r="I11" s="342"/>
      <c r="J11" s="342"/>
      <c r="K11" s="342"/>
      <c r="L11" s="342"/>
      <c r="M11" s="349" t="s">
        <v>1706</v>
      </c>
      <c r="N11" s="350" t="s">
        <v>50</v>
      </c>
      <c r="O11" s="342"/>
      <c r="P11" s="342"/>
      <c r="Q11" s="342"/>
      <c r="R11" s="342"/>
      <c r="S11" s="342"/>
      <c r="T11" s="342"/>
      <c r="U11" s="342"/>
      <c r="V11" s="342"/>
      <c r="W11" s="342"/>
      <c r="X11" s="342"/>
      <c r="Y11" s="342"/>
      <c r="Z11" s="342"/>
      <c r="AA11" s="342"/>
      <c r="AB11" s="342"/>
      <c r="AC11" s="342"/>
      <c r="AD11" s="342"/>
      <c r="AE11" s="342"/>
      <c r="AF11" s="342"/>
      <c r="AG11" s="342"/>
      <c r="AH11" s="342"/>
      <c r="AI11" s="342"/>
      <c r="AJ11" s="342"/>
      <c r="AK11" s="342"/>
      <c r="AL11" s="342"/>
      <c r="AM11" s="341"/>
    </row>
    <row r="12" spans="1:39" ht="11.25" customHeight="1">
      <c r="A12" s="342"/>
      <c r="B12" s="342"/>
      <c r="C12" s="342"/>
      <c r="D12" s="342"/>
      <c r="E12" s="342"/>
      <c r="F12" s="342"/>
      <c r="G12" s="342"/>
      <c r="H12" s="342"/>
      <c r="I12" s="342"/>
      <c r="J12" s="342"/>
      <c r="K12" s="342"/>
      <c r="L12" s="342"/>
      <c r="M12" s="351" t="s">
        <v>1707</v>
      </c>
      <c r="N12" s="352"/>
      <c r="O12" s="342"/>
      <c r="P12" s="342"/>
      <c r="Q12" s="342"/>
      <c r="R12" s="342"/>
      <c r="S12" s="342"/>
      <c r="T12" s="342"/>
      <c r="U12" s="342"/>
      <c r="V12" s="342"/>
      <c r="W12" s="342"/>
      <c r="X12" s="342"/>
      <c r="Y12" s="342"/>
      <c r="Z12" s="342"/>
      <c r="AA12" s="342"/>
      <c r="AB12" s="342"/>
      <c r="AC12" s="342"/>
      <c r="AD12" s="342"/>
      <c r="AE12" s="342"/>
      <c r="AF12" s="342"/>
      <c r="AG12" s="342"/>
      <c r="AH12" s="342"/>
      <c r="AI12" s="342"/>
      <c r="AJ12" s="342"/>
      <c r="AK12" s="342"/>
      <c r="AL12" s="342"/>
      <c r="AM12" s="341"/>
    </row>
    <row r="13" spans="1:39" ht="11.25" customHeigh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row>
    <row r="14" spans="1:39" ht="8.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1"/>
    </row>
    <row r="15" spans="1:39" ht="11.25" customHeight="1">
      <c r="A15" s="341"/>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1"/>
    </row>
    <row r="16" spans="1:39" ht="0.75" customHeight="1">
      <c r="A16" s="341"/>
      <c r="B16" s="341" t="s">
        <v>1708</v>
      </c>
      <c r="C16" s="341" t="s">
        <v>1709</v>
      </c>
      <c r="D16" s="341" t="s">
        <v>1710</v>
      </c>
      <c r="E16" s="341" t="s">
        <v>1711</v>
      </c>
      <c r="F16" s="341" t="s">
        <v>1712</v>
      </c>
      <c r="G16" s="341" t="s">
        <v>1713</v>
      </c>
      <c r="H16" s="341" t="s">
        <v>1714</v>
      </c>
      <c r="I16" s="341" t="s">
        <v>1715</v>
      </c>
      <c r="J16" s="341" t="s">
        <v>1716</v>
      </c>
      <c r="K16" s="341" t="s">
        <v>1717</v>
      </c>
      <c r="L16" s="341" t="s">
        <v>1718</v>
      </c>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2"/>
      <c r="AK16" s="342"/>
      <c r="AL16" s="341"/>
      <c r="AM16" s="341"/>
    </row>
    <row r="17" spans="1:39" ht="21" customHeight="1">
      <c r="A17" s="342"/>
      <c r="B17" s="744" t="s">
        <v>1719</v>
      </c>
      <c r="C17" s="744" t="s">
        <v>1719</v>
      </c>
      <c r="D17" s="746" t="s">
        <v>1720</v>
      </c>
      <c r="E17" s="475"/>
      <c r="F17" s="475"/>
      <c r="G17" s="475"/>
      <c r="H17" s="475"/>
      <c r="I17" s="475"/>
      <c r="J17" s="475"/>
      <c r="K17" s="475"/>
      <c r="L17" s="476"/>
      <c r="M17" s="744" t="s">
        <v>1721</v>
      </c>
      <c r="N17" s="735" t="s">
        <v>1722</v>
      </c>
      <c r="O17" s="486"/>
      <c r="P17" s="487"/>
      <c r="Q17" s="758" t="s">
        <v>1723</v>
      </c>
      <c r="R17" s="486"/>
      <c r="S17" s="487"/>
      <c r="T17" s="754" t="s">
        <v>1724</v>
      </c>
      <c r="U17" s="487"/>
      <c r="V17" s="754" t="s">
        <v>1725</v>
      </c>
      <c r="W17" s="487"/>
      <c r="X17" s="754" t="s">
        <v>1726</v>
      </c>
      <c r="Y17" s="487"/>
      <c r="Z17" s="754" t="s">
        <v>1727</v>
      </c>
      <c r="AA17" s="487"/>
      <c r="AB17" s="735" t="s">
        <v>1728</v>
      </c>
      <c r="AC17" s="486"/>
      <c r="AD17" s="487"/>
      <c r="AE17" s="735" t="s">
        <v>1729</v>
      </c>
      <c r="AF17" s="486"/>
      <c r="AG17" s="487"/>
      <c r="AH17" s="736" t="s">
        <v>1730</v>
      </c>
      <c r="AI17" s="487"/>
      <c r="AJ17" s="353"/>
      <c r="AK17" s="353"/>
      <c r="AL17" s="353"/>
      <c r="AM17" s="353"/>
    </row>
    <row r="18" spans="1:39" ht="57.75" customHeight="1">
      <c r="A18" s="342"/>
      <c r="B18" s="745"/>
      <c r="C18" s="745"/>
      <c r="D18" s="746" t="s">
        <v>1731</v>
      </c>
      <c r="E18" s="475"/>
      <c r="F18" s="475"/>
      <c r="G18" s="475"/>
      <c r="H18" s="475"/>
      <c r="I18" s="476"/>
      <c r="J18" s="739" t="s">
        <v>1732</v>
      </c>
      <c r="K18" s="739" t="s">
        <v>6</v>
      </c>
      <c r="L18" s="739" t="s">
        <v>1733</v>
      </c>
      <c r="M18" s="745"/>
      <c r="N18" s="755"/>
      <c r="O18" s="610"/>
      <c r="P18" s="756"/>
      <c r="Q18" s="755"/>
      <c r="R18" s="610"/>
      <c r="S18" s="756"/>
      <c r="T18" s="755"/>
      <c r="U18" s="756"/>
      <c r="V18" s="755"/>
      <c r="W18" s="756"/>
      <c r="X18" s="755"/>
      <c r="Y18" s="756"/>
      <c r="Z18" s="755"/>
      <c r="AA18" s="756"/>
      <c r="AB18" s="490"/>
      <c r="AC18" s="491"/>
      <c r="AD18" s="492"/>
      <c r="AE18" s="490"/>
      <c r="AF18" s="491"/>
      <c r="AG18" s="492"/>
      <c r="AH18" s="488"/>
      <c r="AI18" s="489"/>
      <c r="AJ18" s="353"/>
      <c r="AK18" s="353"/>
      <c r="AL18" s="353"/>
      <c r="AM18" s="353"/>
    </row>
    <row r="19" spans="1:39" ht="11.25" customHeight="1">
      <c r="A19" s="342"/>
      <c r="B19" s="740"/>
      <c r="C19" s="740"/>
      <c r="D19" s="354" t="s">
        <v>1734</v>
      </c>
      <c r="E19" s="354" t="s">
        <v>1735</v>
      </c>
      <c r="F19" s="354" t="s">
        <v>259</v>
      </c>
      <c r="G19" s="354" t="s">
        <v>1736</v>
      </c>
      <c r="H19" s="354" t="s">
        <v>1737</v>
      </c>
      <c r="I19" s="354" t="s">
        <v>1738</v>
      </c>
      <c r="J19" s="740"/>
      <c r="K19" s="740"/>
      <c r="L19" s="740"/>
      <c r="M19" s="740"/>
      <c r="N19" s="355" t="s">
        <v>1739</v>
      </c>
      <c r="O19" s="355" t="s">
        <v>1706</v>
      </c>
      <c r="P19" s="355" t="s">
        <v>1740</v>
      </c>
      <c r="Q19" s="355" t="s">
        <v>1739</v>
      </c>
      <c r="R19" s="355" t="s">
        <v>1706</v>
      </c>
      <c r="S19" s="355" t="s">
        <v>1740</v>
      </c>
      <c r="T19" s="356" t="s">
        <v>1706</v>
      </c>
      <c r="U19" s="356" t="s">
        <v>1740</v>
      </c>
      <c r="V19" s="356" t="s">
        <v>1706</v>
      </c>
      <c r="W19" s="356" t="s">
        <v>1740</v>
      </c>
      <c r="X19" s="356" t="s">
        <v>1706</v>
      </c>
      <c r="Y19" s="356" t="s">
        <v>1740</v>
      </c>
      <c r="Z19" s="355" t="s">
        <v>1706</v>
      </c>
      <c r="AA19" s="355" t="s">
        <v>1740</v>
      </c>
      <c r="AB19" s="357" t="s">
        <v>1739</v>
      </c>
      <c r="AC19" s="357" t="s">
        <v>1706</v>
      </c>
      <c r="AD19" s="358" t="s">
        <v>1740</v>
      </c>
      <c r="AE19" s="355" t="s">
        <v>1739</v>
      </c>
      <c r="AF19" s="355" t="s">
        <v>1706</v>
      </c>
      <c r="AG19" s="355" t="s">
        <v>1740</v>
      </c>
      <c r="AH19" s="490"/>
      <c r="AI19" s="492"/>
      <c r="AJ19" s="353"/>
      <c r="AK19" s="353"/>
      <c r="AL19" s="353"/>
      <c r="AM19" s="353"/>
    </row>
    <row r="20" spans="1:39" ht="66" customHeight="1">
      <c r="A20" s="342"/>
      <c r="B20" s="359" t="s">
        <v>1741</v>
      </c>
      <c r="C20" s="360" t="s">
        <v>290</v>
      </c>
      <c r="D20" s="360"/>
      <c r="E20" s="360"/>
      <c r="F20" s="360"/>
      <c r="G20" s="360"/>
      <c r="H20" s="360"/>
      <c r="I20" s="359"/>
      <c r="J20" s="361" t="s">
        <v>50</v>
      </c>
      <c r="K20" s="359"/>
      <c r="L20" s="359"/>
      <c r="M20" s="362" t="s">
        <v>50</v>
      </c>
      <c r="N20" s="360"/>
      <c r="O20" s="363" t="s">
        <v>50</v>
      </c>
      <c r="P20" s="364"/>
      <c r="Q20" s="359"/>
      <c r="R20" s="361" t="s">
        <v>50</v>
      </c>
      <c r="S20" s="359"/>
      <c r="T20" s="361" t="s">
        <v>50</v>
      </c>
      <c r="U20" s="365"/>
      <c r="V20" s="361" t="s">
        <v>50</v>
      </c>
      <c r="W20" s="365"/>
      <c r="X20" s="361" t="s">
        <v>50</v>
      </c>
      <c r="Y20" s="365"/>
      <c r="Z20" s="365"/>
      <c r="AA20" s="365"/>
      <c r="AB20" s="365"/>
      <c r="AC20" s="365"/>
      <c r="AD20" s="365"/>
      <c r="AE20" s="365"/>
      <c r="AF20" s="365"/>
      <c r="AG20" s="365"/>
      <c r="AH20" s="732" t="s">
        <v>1742</v>
      </c>
      <c r="AI20" s="476"/>
      <c r="AJ20" s="342"/>
      <c r="AK20" s="342"/>
      <c r="AL20" s="342"/>
      <c r="AM20" s="342"/>
    </row>
    <row r="21" spans="1:39" ht="82.5" customHeight="1">
      <c r="A21" s="342"/>
      <c r="B21" s="359" t="s">
        <v>1743</v>
      </c>
      <c r="C21" s="360" t="s">
        <v>319</v>
      </c>
      <c r="D21" s="360"/>
      <c r="E21" s="360"/>
      <c r="F21" s="360"/>
      <c r="G21" s="360"/>
      <c r="H21" s="360"/>
      <c r="I21" s="359"/>
      <c r="J21" s="361" t="s">
        <v>50</v>
      </c>
      <c r="K21" s="359"/>
      <c r="L21" s="359"/>
      <c r="M21" s="362" t="s">
        <v>50</v>
      </c>
      <c r="N21" s="366"/>
      <c r="O21" s="363" t="s">
        <v>50</v>
      </c>
      <c r="P21" s="364"/>
      <c r="Q21" s="359"/>
      <c r="R21" s="361" t="s">
        <v>50</v>
      </c>
      <c r="S21" s="359"/>
      <c r="T21" s="361" t="s">
        <v>50</v>
      </c>
      <c r="U21" s="365"/>
      <c r="V21" s="361" t="s">
        <v>50</v>
      </c>
      <c r="W21" s="365"/>
      <c r="X21" s="361" t="s">
        <v>50</v>
      </c>
      <c r="Y21" s="365"/>
      <c r="Z21" s="365"/>
      <c r="AA21" s="365"/>
      <c r="AB21" s="365"/>
      <c r="AC21" s="365"/>
      <c r="AD21" s="365"/>
      <c r="AE21" s="365"/>
      <c r="AF21" s="365"/>
      <c r="AG21" s="365"/>
      <c r="AH21" s="732" t="s">
        <v>1744</v>
      </c>
      <c r="AI21" s="476"/>
      <c r="AJ21" s="342"/>
      <c r="AK21" s="342"/>
      <c r="AL21" s="342"/>
      <c r="AM21" s="342"/>
    </row>
    <row r="22" spans="1:39" ht="47.25" customHeight="1">
      <c r="A22" s="342"/>
      <c r="B22" s="359" t="s">
        <v>1745</v>
      </c>
      <c r="C22" s="360" t="s">
        <v>1746</v>
      </c>
      <c r="D22" s="360"/>
      <c r="E22" s="360"/>
      <c r="F22" s="360"/>
      <c r="G22" s="360"/>
      <c r="H22" s="360"/>
      <c r="I22" s="359"/>
      <c r="J22" s="359"/>
      <c r="K22" s="361" t="s">
        <v>50</v>
      </c>
      <c r="L22" s="359"/>
      <c r="M22" s="362" t="s">
        <v>50</v>
      </c>
      <c r="N22" s="366"/>
      <c r="O22" s="363" t="s">
        <v>50</v>
      </c>
      <c r="P22" s="364"/>
      <c r="Q22" s="359"/>
      <c r="R22" s="361"/>
      <c r="S22" s="367" t="s">
        <v>50</v>
      </c>
      <c r="T22" s="361" t="s">
        <v>50</v>
      </c>
      <c r="U22" s="365"/>
      <c r="V22" s="361" t="s">
        <v>50</v>
      </c>
      <c r="W22" s="365"/>
      <c r="X22" s="361" t="s">
        <v>50</v>
      </c>
      <c r="Y22" s="365"/>
      <c r="Z22" s="365"/>
      <c r="AA22" s="365"/>
      <c r="AB22" s="365"/>
      <c r="AC22" s="365"/>
      <c r="AD22" s="365"/>
      <c r="AE22" s="365"/>
      <c r="AF22" s="365"/>
      <c r="AG22" s="365"/>
      <c r="AH22" s="732" t="s">
        <v>1747</v>
      </c>
      <c r="AI22" s="476"/>
      <c r="AJ22" s="342"/>
      <c r="AK22" s="342"/>
      <c r="AL22" s="342"/>
      <c r="AM22" s="342"/>
    </row>
    <row r="23" spans="1:39" ht="87.75" customHeight="1">
      <c r="A23" s="342"/>
      <c r="B23" s="359" t="s">
        <v>1748</v>
      </c>
      <c r="C23" s="360" t="s">
        <v>615</v>
      </c>
      <c r="D23" s="360"/>
      <c r="E23" s="360"/>
      <c r="F23" s="362" t="s">
        <v>50</v>
      </c>
      <c r="G23" s="360"/>
      <c r="H23" s="360"/>
      <c r="I23" s="359"/>
      <c r="J23" s="359"/>
      <c r="K23" s="359"/>
      <c r="L23" s="359"/>
      <c r="M23" s="362" t="s">
        <v>50</v>
      </c>
      <c r="N23" s="366"/>
      <c r="O23" s="363" t="s">
        <v>50</v>
      </c>
      <c r="P23" s="364"/>
      <c r="Q23" s="359"/>
      <c r="R23" s="361" t="s">
        <v>50</v>
      </c>
      <c r="S23" s="359"/>
      <c r="T23" s="361" t="s">
        <v>50</v>
      </c>
      <c r="U23" s="365"/>
      <c r="V23" s="361" t="s">
        <v>50</v>
      </c>
      <c r="W23" s="365"/>
      <c r="X23" s="361" t="s">
        <v>50</v>
      </c>
      <c r="Y23" s="365"/>
      <c r="Z23" s="365"/>
      <c r="AA23" s="365"/>
      <c r="AB23" s="365"/>
      <c r="AC23" s="365"/>
      <c r="AD23" s="365"/>
      <c r="AE23" s="365"/>
      <c r="AF23" s="365"/>
      <c r="AG23" s="365"/>
      <c r="AH23" s="732" t="s">
        <v>1749</v>
      </c>
      <c r="AI23" s="476"/>
      <c r="AJ23" s="342"/>
      <c r="AK23" s="342"/>
      <c r="AL23" s="342"/>
      <c r="AM23" s="342"/>
    </row>
    <row r="24" spans="1:39" ht="40.5" customHeight="1">
      <c r="A24" s="342"/>
      <c r="B24" s="359" t="s">
        <v>1750</v>
      </c>
      <c r="C24" s="360" t="s">
        <v>719</v>
      </c>
      <c r="D24" s="360"/>
      <c r="E24" s="360"/>
      <c r="F24" s="360"/>
      <c r="G24" s="362" t="s">
        <v>50</v>
      </c>
      <c r="H24" s="360"/>
      <c r="I24" s="359"/>
      <c r="J24" s="359"/>
      <c r="K24" s="359"/>
      <c r="L24" s="359"/>
      <c r="M24" s="362" t="s">
        <v>50</v>
      </c>
      <c r="N24" s="366"/>
      <c r="O24" s="363" t="s">
        <v>50</v>
      </c>
      <c r="P24" s="364"/>
      <c r="Q24" s="359"/>
      <c r="R24" s="361" t="s">
        <v>50</v>
      </c>
      <c r="S24" s="359"/>
      <c r="T24" s="361" t="s">
        <v>50</v>
      </c>
      <c r="U24" s="365"/>
      <c r="V24" s="361" t="s">
        <v>50</v>
      </c>
      <c r="W24" s="365"/>
      <c r="X24" s="361" t="s">
        <v>50</v>
      </c>
      <c r="Y24" s="365"/>
      <c r="Z24" s="365"/>
      <c r="AA24" s="365"/>
      <c r="AB24" s="365"/>
      <c r="AC24" s="365"/>
      <c r="AD24" s="365"/>
      <c r="AE24" s="365"/>
      <c r="AF24" s="365"/>
      <c r="AG24" s="365"/>
      <c r="AH24" s="732" t="s">
        <v>1751</v>
      </c>
      <c r="AI24" s="476"/>
      <c r="AJ24" s="342"/>
      <c r="AK24" s="342"/>
      <c r="AL24" s="342"/>
      <c r="AM24" s="342"/>
    </row>
    <row r="25" spans="1:39" ht="33" customHeight="1">
      <c r="A25" s="342"/>
      <c r="B25" s="359" t="s">
        <v>1752</v>
      </c>
      <c r="C25" s="360" t="s">
        <v>772</v>
      </c>
      <c r="D25" s="362"/>
      <c r="E25" s="360"/>
      <c r="F25" s="360"/>
      <c r="G25" s="360"/>
      <c r="H25" s="362" t="s">
        <v>50</v>
      </c>
      <c r="I25" s="359"/>
      <c r="J25" s="359"/>
      <c r="K25" s="359"/>
      <c r="L25" s="359"/>
      <c r="M25" s="362" t="s">
        <v>50</v>
      </c>
      <c r="N25" s="366"/>
      <c r="O25" s="363" t="s">
        <v>50</v>
      </c>
      <c r="P25" s="364"/>
      <c r="Q25" s="359"/>
      <c r="R25" s="361" t="s">
        <v>50</v>
      </c>
      <c r="S25" s="359"/>
      <c r="T25" s="361" t="s">
        <v>50</v>
      </c>
      <c r="U25" s="365"/>
      <c r="V25" s="361" t="s">
        <v>50</v>
      </c>
      <c r="W25" s="365"/>
      <c r="X25" s="361" t="s">
        <v>50</v>
      </c>
      <c r="Y25" s="365"/>
      <c r="Z25" s="365"/>
      <c r="AA25" s="365"/>
      <c r="AB25" s="365"/>
      <c r="AC25" s="365"/>
      <c r="AD25" s="365"/>
      <c r="AE25" s="365"/>
      <c r="AF25" s="365"/>
      <c r="AG25" s="365"/>
      <c r="AH25" s="732" t="s">
        <v>1753</v>
      </c>
      <c r="AI25" s="476"/>
      <c r="AJ25" s="342"/>
      <c r="AK25" s="342"/>
      <c r="AL25" s="342"/>
      <c r="AM25" s="342"/>
    </row>
    <row r="26" spans="1:39" ht="48" customHeight="1">
      <c r="A26" s="342"/>
      <c r="B26" s="359" t="s">
        <v>1754</v>
      </c>
      <c r="C26" s="360" t="s">
        <v>956</v>
      </c>
      <c r="D26" s="362" t="s">
        <v>50</v>
      </c>
      <c r="E26" s="360"/>
      <c r="F26" s="360"/>
      <c r="G26" s="360"/>
      <c r="H26" s="362"/>
      <c r="I26" s="359"/>
      <c r="J26" s="359"/>
      <c r="K26" s="359"/>
      <c r="L26" s="359"/>
      <c r="M26" s="362" t="s">
        <v>50</v>
      </c>
      <c r="N26" s="366"/>
      <c r="O26" s="363" t="s">
        <v>50</v>
      </c>
      <c r="P26" s="364"/>
      <c r="Q26" s="359"/>
      <c r="R26" s="361" t="s">
        <v>50</v>
      </c>
      <c r="S26" s="359"/>
      <c r="T26" s="361" t="s">
        <v>50</v>
      </c>
      <c r="U26" s="365"/>
      <c r="V26" s="361" t="s">
        <v>50</v>
      </c>
      <c r="W26" s="365"/>
      <c r="X26" s="361" t="s">
        <v>50</v>
      </c>
      <c r="Y26" s="365"/>
      <c r="Z26" s="365"/>
      <c r="AA26" s="365"/>
      <c r="AB26" s="365"/>
      <c r="AC26" s="365"/>
      <c r="AD26" s="365"/>
      <c r="AE26" s="365"/>
      <c r="AF26" s="365"/>
      <c r="AG26" s="365"/>
      <c r="AH26" s="732" t="s">
        <v>1755</v>
      </c>
      <c r="AI26" s="476"/>
      <c r="AJ26" s="342"/>
      <c r="AK26" s="342"/>
      <c r="AL26" s="342"/>
      <c r="AM26" s="342"/>
    </row>
    <row r="27" spans="1:39" ht="42.75" customHeight="1">
      <c r="A27" s="342"/>
      <c r="B27" s="359" t="s">
        <v>1756</v>
      </c>
      <c r="C27" s="360" t="s">
        <v>972</v>
      </c>
      <c r="D27" s="362" t="s">
        <v>50</v>
      </c>
      <c r="E27" s="360"/>
      <c r="F27" s="360"/>
      <c r="G27" s="360"/>
      <c r="H27" s="362"/>
      <c r="I27" s="359"/>
      <c r="J27" s="359"/>
      <c r="K27" s="359"/>
      <c r="L27" s="359"/>
      <c r="M27" s="362" t="s">
        <v>50</v>
      </c>
      <c r="N27" s="366"/>
      <c r="O27" s="363" t="s">
        <v>50</v>
      </c>
      <c r="P27" s="364"/>
      <c r="Q27" s="359"/>
      <c r="R27" s="361" t="s">
        <v>50</v>
      </c>
      <c r="S27" s="359"/>
      <c r="T27" s="361" t="s">
        <v>50</v>
      </c>
      <c r="U27" s="365"/>
      <c r="V27" s="361" t="s">
        <v>50</v>
      </c>
      <c r="W27" s="365"/>
      <c r="X27" s="361" t="s">
        <v>50</v>
      </c>
      <c r="Y27" s="365"/>
      <c r="Z27" s="365"/>
      <c r="AA27" s="365"/>
      <c r="AB27" s="365"/>
      <c r="AC27" s="365"/>
      <c r="AD27" s="365"/>
      <c r="AE27" s="365"/>
      <c r="AF27" s="365"/>
      <c r="AG27" s="365"/>
      <c r="AH27" s="732" t="s">
        <v>1757</v>
      </c>
      <c r="AI27" s="476"/>
      <c r="AJ27" s="342"/>
      <c r="AK27" s="342"/>
      <c r="AL27" s="342"/>
      <c r="AM27" s="342"/>
    </row>
    <row r="28" spans="1:39" ht="43.5" customHeight="1">
      <c r="A28" s="342"/>
      <c r="B28" s="359" t="s">
        <v>1758</v>
      </c>
      <c r="C28" s="360" t="s">
        <v>982</v>
      </c>
      <c r="D28" s="362" t="s">
        <v>50</v>
      </c>
      <c r="E28" s="360"/>
      <c r="F28" s="360"/>
      <c r="G28" s="360"/>
      <c r="H28" s="362"/>
      <c r="I28" s="359"/>
      <c r="J28" s="359"/>
      <c r="K28" s="359"/>
      <c r="L28" s="359"/>
      <c r="M28" s="362" t="s">
        <v>50</v>
      </c>
      <c r="N28" s="366"/>
      <c r="O28" s="363" t="s">
        <v>50</v>
      </c>
      <c r="P28" s="364"/>
      <c r="Q28" s="359"/>
      <c r="R28" s="361" t="s">
        <v>50</v>
      </c>
      <c r="S28" s="359"/>
      <c r="T28" s="361" t="s">
        <v>50</v>
      </c>
      <c r="U28" s="365"/>
      <c r="V28" s="361" t="s">
        <v>50</v>
      </c>
      <c r="W28" s="365"/>
      <c r="X28" s="361" t="s">
        <v>50</v>
      </c>
      <c r="Y28" s="365"/>
      <c r="Z28" s="365"/>
      <c r="AA28" s="365"/>
      <c r="AB28" s="365"/>
      <c r="AC28" s="365"/>
      <c r="AD28" s="365"/>
      <c r="AE28" s="365"/>
      <c r="AF28" s="365"/>
      <c r="AG28" s="365"/>
      <c r="AH28" s="732" t="s">
        <v>1759</v>
      </c>
      <c r="AI28" s="476"/>
      <c r="AJ28" s="342"/>
      <c r="AK28" s="342"/>
      <c r="AL28" s="342"/>
      <c r="AM28" s="342"/>
    </row>
    <row r="29" spans="1:39" ht="11.25" customHeight="1">
      <c r="A29" s="342"/>
      <c r="B29" s="359" t="s">
        <v>1760</v>
      </c>
      <c r="C29" s="360" t="s">
        <v>996</v>
      </c>
      <c r="D29" s="362" t="s">
        <v>50</v>
      </c>
      <c r="E29" s="360"/>
      <c r="F29" s="360"/>
      <c r="G29" s="360"/>
      <c r="H29" s="362"/>
      <c r="I29" s="359"/>
      <c r="J29" s="359"/>
      <c r="K29" s="359"/>
      <c r="L29" s="359"/>
      <c r="M29" s="362" t="s">
        <v>50</v>
      </c>
      <c r="N29" s="366"/>
      <c r="O29" s="363" t="s">
        <v>50</v>
      </c>
      <c r="P29" s="364"/>
      <c r="Q29" s="359"/>
      <c r="R29" s="361" t="s">
        <v>50</v>
      </c>
      <c r="S29" s="359"/>
      <c r="T29" s="361" t="s">
        <v>50</v>
      </c>
      <c r="U29" s="365"/>
      <c r="V29" s="361" t="s">
        <v>50</v>
      </c>
      <c r="W29" s="365"/>
      <c r="X29" s="361" t="s">
        <v>50</v>
      </c>
      <c r="Y29" s="365"/>
      <c r="Z29" s="365"/>
      <c r="AA29" s="365"/>
      <c r="AB29" s="365"/>
      <c r="AC29" s="365"/>
      <c r="AD29" s="365"/>
      <c r="AE29" s="365"/>
      <c r="AF29" s="365"/>
      <c r="AG29" s="365"/>
      <c r="AH29" s="732" t="s">
        <v>1761</v>
      </c>
      <c r="AI29" s="476"/>
      <c r="AJ29" s="342"/>
      <c r="AK29" s="342"/>
      <c r="AL29" s="342"/>
      <c r="AM29" s="342"/>
    </row>
    <row r="30" spans="1:39" ht="45.75" customHeight="1">
      <c r="A30" s="342"/>
      <c r="B30" s="359" t="s">
        <v>1762</v>
      </c>
      <c r="C30" s="360" t="s">
        <v>1763</v>
      </c>
      <c r="D30" s="360"/>
      <c r="E30" s="360"/>
      <c r="F30" s="362" t="s">
        <v>50</v>
      </c>
      <c r="G30" s="360"/>
      <c r="H30" s="360"/>
      <c r="I30" s="359"/>
      <c r="J30" s="359"/>
      <c r="K30" s="359"/>
      <c r="L30" s="359"/>
      <c r="M30" s="362" t="s">
        <v>50</v>
      </c>
      <c r="N30" s="366"/>
      <c r="O30" s="363" t="s">
        <v>50</v>
      </c>
      <c r="P30" s="364"/>
      <c r="Q30" s="359"/>
      <c r="R30" s="361" t="s">
        <v>50</v>
      </c>
      <c r="S30" s="359"/>
      <c r="T30" s="361" t="s">
        <v>50</v>
      </c>
      <c r="U30" s="365"/>
      <c r="V30" s="361" t="s">
        <v>50</v>
      </c>
      <c r="W30" s="365"/>
      <c r="X30" s="361" t="s">
        <v>50</v>
      </c>
      <c r="Y30" s="365"/>
      <c r="Z30" s="365"/>
      <c r="AA30" s="365"/>
      <c r="AB30" s="365"/>
      <c r="AC30" s="365"/>
      <c r="AD30" s="365"/>
      <c r="AE30" s="365"/>
      <c r="AF30" s="365"/>
      <c r="AG30" s="365"/>
      <c r="AH30" s="732" t="s">
        <v>1764</v>
      </c>
      <c r="AI30" s="476"/>
      <c r="AJ30" s="342"/>
      <c r="AK30" s="342"/>
      <c r="AL30" s="342"/>
      <c r="AM30" s="342"/>
    </row>
    <row r="31" spans="1:39" ht="11.25" customHeight="1">
      <c r="A31" s="342"/>
      <c r="B31" s="359" t="s">
        <v>1765</v>
      </c>
      <c r="C31" s="360" t="s">
        <v>1582</v>
      </c>
      <c r="D31" s="360"/>
      <c r="E31" s="360"/>
      <c r="F31" s="360"/>
      <c r="G31" s="360"/>
      <c r="H31" s="362" t="s">
        <v>50</v>
      </c>
      <c r="I31" s="359"/>
      <c r="J31" s="359"/>
      <c r="K31" s="359"/>
      <c r="L31" s="359"/>
      <c r="M31" s="362" t="s">
        <v>50</v>
      </c>
      <c r="N31" s="366"/>
      <c r="O31" s="363" t="s">
        <v>50</v>
      </c>
      <c r="P31" s="364"/>
      <c r="Q31" s="359"/>
      <c r="R31" s="361" t="s">
        <v>50</v>
      </c>
      <c r="S31" s="359"/>
      <c r="T31" s="361" t="s">
        <v>50</v>
      </c>
      <c r="U31" s="365"/>
      <c r="V31" s="361" t="s">
        <v>50</v>
      </c>
      <c r="W31" s="365"/>
      <c r="X31" s="361" t="s">
        <v>50</v>
      </c>
      <c r="Y31" s="365"/>
      <c r="Z31" s="365"/>
      <c r="AA31" s="365"/>
      <c r="AB31" s="365"/>
      <c r="AC31" s="365"/>
      <c r="AD31" s="365"/>
      <c r="AE31" s="365"/>
      <c r="AF31" s="365"/>
      <c r="AG31" s="365"/>
      <c r="AH31" s="732" t="s">
        <v>1766</v>
      </c>
      <c r="AI31" s="476"/>
      <c r="AJ31" s="342"/>
      <c r="AK31" s="342"/>
      <c r="AL31" s="342"/>
      <c r="AM31" s="342"/>
    </row>
    <row r="32" spans="1:39" ht="11.25" customHeight="1">
      <c r="A32" s="342"/>
      <c r="B32" s="359" t="s">
        <v>1767</v>
      </c>
      <c r="C32" s="360" t="s">
        <v>1684</v>
      </c>
      <c r="D32" s="360"/>
      <c r="E32" s="360"/>
      <c r="F32" s="360"/>
      <c r="G32" s="360"/>
      <c r="H32" s="360"/>
      <c r="I32" s="359"/>
      <c r="J32" s="359"/>
      <c r="K32" s="359"/>
      <c r="L32" s="359"/>
      <c r="M32" s="362" t="s">
        <v>50</v>
      </c>
      <c r="N32" s="366"/>
      <c r="O32" s="363" t="s">
        <v>50</v>
      </c>
      <c r="P32" s="364"/>
      <c r="Q32" s="359"/>
      <c r="R32" s="361" t="s">
        <v>50</v>
      </c>
      <c r="S32" s="359"/>
      <c r="T32" s="361" t="s">
        <v>50</v>
      </c>
      <c r="U32" s="365"/>
      <c r="V32" s="361" t="s">
        <v>50</v>
      </c>
      <c r="W32" s="365"/>
      <c r="X32" s="361" t="s">
        <v>50</v>
      </c>
      <c r="Y32" s="365"/>
      <c r="Z32" s="365"/>
      <c r="AA32" s="365"/>
      <c r="AB32" s="365"/>
      <c r="AC32" s="365"/>
      <c r="AD32" s="365"/>
      <c r="AE32" s="365"/>
      <c r="AF32" s="365"/>
      <c r="AG32" s="365"/>
      <c r="AH32" s="732" t="s">
        <v>1768</v>
      </c>
      <c r="AI32" s="476"/>
      <c r="AJ32" s="342"/>
      <c r="AK32" s="342"/>
      <c r="AL32" s="342"/>
      <c r="AM32" s="342"/>
    </row>
    <row r="33" spans="1:39" ht="14.25" customHeight="1">
      <c r="A33" s="342"/>
      <c r="B33" s="368"/>
      <c r="C33" s="368"/>
      <c r="D33" s="369"/>
      <c r="E33" s="370"/>
      <c r="F33" s="370"/>
      <c r="G33" s="370"/>
      <c r="H33" s="370"/>
      <c r="I33" s="370"/>
      <c r="J33" s="370"/>
      <c r="K33" s="370"/>
      <c r="L33" s="370"/>
      <c r="M33" s="369"/>
      <c r="N33" s="369"/>
      <c r="O33" s="369"/>
      <c r="P33" s="369"/>
      <c r="Q33" s="369"/>
      <c r="R33" s="369"/>
      <c r="S33" s="369"/>
      <c r="T33" s="369"/>
      <c r="U33" s="369"/>
      <c r="V33" s="369"/>
      <c r="W33" s="369"/>
      <c r="X33" s="369"/>
      <c r="Y33" s="369"/>
      <c r="Z33" s="371"/>
      <c r="AA33" s="371"/>
      <c r="AB33" s="369"/>
      <c r="AC33" s="369"/>
      <c r="AD33" s="369"/>
      <c r="AE33" s="369"/>
      <c r="AF33" s="369"/>
      <c r="AG33" s="369"/>
      <c r="AH33" s="342"/>
      <c r="AI33" s="342"/>
      <c r="AJ33" s="342"/>
      <c r="AK33" s="342"/>
      <c r="AL33" s="342"/>
      <c r="AM33" s="341"/>
    </row>
    <row r="34" spans="1:39" ht="31.5" customHeight="1">
      <c r="A34" s="747" t="s">
        <v>1769</v>
      </c>
      <c r="B34" s="748"/>
      <c r="C34" s="749"/>
      <c r="D34" s="342"/>
      <c r="E34" s="342"/>
      <c r="F34" s="342"/>
      <c r="G34" s="342"/>
      <c r="H34" s="342"/>
      <c r="I34" s="370"/>
      <c r="J34" s="370"/>
      <c r="K34" s="370"/>
      <c r="L34" s="370"/>
      <c r="M34" s="746" t="s">
        <v>1770</v>
      </c>
      <c r="N34" s="476"/>
      <c r="O34" s="353"/>
      <c r="P34" s="747" t="s">
        <v>1771</v>
      </c>
      <c r="Q34" s="748"/>
      <c r="R34" s="748"/>
      <c r="S34" s="749"/>
      <c r="T34" s="369"/>
      <c r="U34" s="369"/>
      <c r="V34" s="369"/>
      <c r="W34" s="369"/>
      <c r="X34" s="369"/>
      <c r="Y34" s="369"/>
      <c r="Z34" s="371"/>
      <c r="AA34" s="371"/>
      <c r="AB34" s="369"/>
      <c r="AC34" s="369"/>
      <c r="AD34" s="369"/>
      <c r="AE34" s="369"/>
      <c r="AF34" s="369"/>
      <c r="AG34" s="369"/>
      <c r="AH34" s="342"/>
      <c r="AI34" s="342"/>
      <c r="AJ34" s="342"/>
      <c r="AK34" s="342"/>
      <c r="AL34" s="342"/>
      <c r="AM34" s="341"/>
    </row>
    <row r="35" spans="1:39" ht="15" customHeight="1">
      <c r="A35" s="750" t="s">
        <v>1706</v>
      </c>
      <c r="B35" s="751"/>
      <c r="C35" s="372" t="s">
        <v>1740</v>
      </c>
      <c r="D35" s="342"/>
      <c r="E35" s="342"/>
      <c r="F35" s="342"/>
      <c r="G35" s="342"/>
      <c r="H35" s="342"/>
      <c r="I35" s="346"/>
      <c r="J35" s="346"/>
      <c r="K35" s="346"/>
      <c r="L35" s="346"/>
      <c r="M35" s="356" t="s">
        <v>1706</v>
      </c>
      <c r="N35" s="356" t="s">
        <v>1740</v>
      </c>
      <c r="O35" s="353"/>
      <c r="P35" s="760" t="s">
        <v>1772</v>
      </c>
      <c r="Q35" s="761"/>
      <c r="R35" s="761"/>
      <c r="S35" s="762"/>
      <c r="T35" s="342"/>
      <c r="U35" s="342"/>
      <c r="V35" s="342"/>
      <c r="W35" s="342"/>
      <c r="X35" s="342"/>
      <c r="Y35" s="342"/>
      <c r="Z35" s="342"/>
      <c r="AA35" s="342"/>
      <c r="AB35" s="342"/>
      <c r="AC35" s="342"/>
      <c r="AD35" s="342"/>
      <c r="AE35" s="342"/>
      <c r="AF35" s="342"/>
      <c r="AG35" s="342"/>
      <c r="AH35" s="342"/>
      <c r="AI35" s="342"/>
      <c r="AJ35" s="342"/>
      <c r="AK35" s="342"/>
      <c r="AL35" s="342"/>
      <c r="AM35" s="342"/>
    </row>
    <row r="36" spans="1:39" ht="15.75" customHeight="1">
      <c r="A36" s="752"/>
      <c r="B36" s="753"/>
      <c r="C36" s="372" t="s">
        <v>50</v>
      </c>
      <c r="D36" s="369"/>
      <c r="E36" s="370"/>
      <c r="F36" s="370"/>
      <c r="G36" s="370"/>
      <c r="H36" s="370"/>
      <c r="I36" s="342"/>
      <c r="J36" s="342"/>
      <c r="K36" s="342"/>
      <c r="L36" s="342"/>
      <c r="M36" s="757" t="s">
        <v>1773</v>
      </c>
      <c r="N36" s="476"/>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row>
    <row r="37" spans="1:39" ht="11.25" customHeight="1">
      <c r="A37" s="342"/>
      <c r="B37" s="342"/>
      <c r="C37" s="342"/>
      <c r="D37" s="342"/>
      <c r="E37" s="342"/>
      <c r="F37" s="342"/>
      <c r="G37" s="342"/>
      <c r="H37" s="342"/>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row>
    <row r="38" spans="1:39" ht="11.25" customHeight="1">
      <c r="A38" s="342"/>
      <c r="B38" s="342"/>
      <c r="C38" s="342"/>
      <c r="D38" s="342"/>
      <c r="E38" s="342"/>
      <c r="F38" s="342"/>
      <c r="G38" s="342"/>
      <c r="H38" s="342"/>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row>
    <row r="39" spans="1:39" ht="11.25" customHeight="1">
      <c r="A39" s="341"/>
      <c r="B39" s="341"/>
      <c r="C39" s="341"/>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row>
    <row r="40" spans="1:39" ht="11.25" customHeight="1">
      <c r="A40" s="341"/>
      <c r="B40" s="373" t="s">
        <v>1774</v>
      </c>
      <c r="C40" s="341"/>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row>
    <row r="41" spans="1:39" ht="11.25" customHeight="1">
      <c r="A41" s="341"/>
      <c r="B41" s="373" t="s">
        <v>1775</v>
      </c>
      <c r="C41" s="341"/>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row>
    <row r="42" spans="1:39" ht="11.25" customHeight="1">
      <c r="A42" s="341"/>
      <c r="B42" s="341"/>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row>
    <row r="43" spans="1:39" ht="11.25" customHeight="1">
      <c r="A43" s="341"/>
      <c r="B43" s="341"/>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row>
    <row r="44" spans="1:39" ht="11.25" customHeight="1">
      <c r="A44" s="341"/>
      <c r="B44" s="341"/>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row>
    <row r="45" spans="1:39" ht="59.25" customHeight="1">
      <c r="A45" s="342"/>
      <c r="B45" s="737" t="s">
        <v>1776</v>
      </c>
      <c r="C45" s="456"/>
      <c r="D45" s="465"/>
      <c r="E45" s="738" t="s">
        <v>1777</v>
      </c>
      <c r="F45" s="456"/>
      <c r="G45" s="456"/>
      <c r="H45" s="456"/>
      <c r="I45" s="456"/>
      <c r="J45" s="456"/>
      <c r="K45" s="456"/>
      <c r="L45" s="465"/>
      <c r="M45" s="738" t="s">
        <v>1778</v>
      </c>
      <c r="N45" s="456"/>
      <c r="O45" s="456"/>
      <c r="P45" s="465"/>
      <c r="Q45" s="734"/>
      <c r="R45" s="549"/>
      <c r="S45" s="550"/>
      <c r="T45" s="369"/>
      <c r="U45" s="369"/>
      <c r="V45" s="369"/>
      <c r="W45" s="369"/>
      <c r="X45" s="369"/>
      <c r="Y45" s="369"/>
      <c r="Z45" s="733"/>
      <c r="AA45" s="550"/>
      <c r="AB45" s="734"/>
      <c r="AC45" s="549"/>
      <c r="AD45" s="550"/>
      <c r="AE45" s="734"/>
      <c r="AF45" s="549"/>
      <c r="AG45" s="550"/>
      <c r="AH45" s="342"/>
      <c r="AI45" s="342"/>
      <c r="AJ45" s="342"/>
      <c r="AK45" s="342"/>
      <c r="AL45" s="342"/>
      <c r="AM45" s="341"/>
    </row>
    <row r="46" spans="1:39" ht="11.25" customHeight="1">
      <c r="A46" s="341"/>
      <c r="B46" s="341"/>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c r="AK46" s="341"/>
      <c r="AL46" s="341"/>
      <c r="AM46" s="341"/>
    </row>
    <row r="47" spans="1:39" ht="11.25" customHeight="1">
      <c r="A47" s="341"/>
      <c r="B47" s="341"/>
      <c r="C47" s="341"/>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c r="AJ47" s="341"/>
      <c r="AK47" s="341"/>
      <c r="AL47" s="341"/>
      <c r="AM47" s="341"/>
    </row>
    <row r="48" spans="1:39" ht="11.25" customHeight="1">
      <c r="A48" s="341"/>
      <c r="B48" s="341"/>
      <c r="C48" s="341"/>
      <c r="D48" s="341"/>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row>
    <row r="49" spans="1:39" ht="11.25" customHeight="1">
      <c r="A49" s="341"/>
      <c r="B49" s="341"/>
      <c r="C49" s="341"/>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row>
    <row r="50" spans="1:39" ht="11.25" customHeight="1">
      <c r="A50" s="341"/>
      <c r="B50" s="341"/>
      <c r="C50" s="341"/>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1"/>
      <c r="AM50" s="341"/>
    </row>
    <row r="51" spans="1:39" ht="11.25" customHeight="1">
      <c r="A51" s="341"/>
      <c r="B51" s="341"/>
      <c r="C51" s="341"/>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row>
    <row r="52" spans="1:39" ht="11.25" customHeight="1">
      <c r="A52" s="341"/>
      <c r="B52" s="341"/>
      <c r="C52" s="341"/>
      <c r="D52" s="341"/>
      <c r="E52" s="341"/>
      <c r="F52" s="341"/>
      <c r="G52" s="341"/>
      <c r="H52" s="341"/>
      <c r="I52" s="341"/>
      <c r="J52" s="341"/>
      <c r="K52" s="341"/>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1"/>
      <c r="AJ52" s="341"/>
      <c r="AK52" s="341"/>
      <c r="AL52" s="341"/>
      <c r="AM52" s="341"/>
    </row>
    <row r="53" spans="1:39" ht="11.25" customHeight="1">
      <c r="A53" s="341"/>
      <c r="B53" s="341"/>
      <c r="C53" s="341"/>
      <c r="D53" s="341"/>
      <c r="E53" s="341"/>
      <c r="F53" s="341"/>
      <c r="G53" s="341"/>
      <c r="H53" s="341"/>
      <c r="I53" s="341"/>
      <c r="J53" s="341"/>
      <c r="K53" s="341"/>
      <c r="L53" s="341"/>
      <c r="M53" s="341"/>
      <c r="N53" s="341"/>
      <c r="O53" s="341"/>
      <c r="P53" s="341"/>
      <c r="Q53" s="341"/>
      <c r="R53" s="341"/>
      <c r="S53" s="341"/>
      <c r="T53" s="341"/>
      <c r="U53" s="341"/>
      <c r="V53" s="341"/>
      <c r="W53" s="341"/>
      <c r="X53" s="341"/>
      <c r="Y53" s="341"/>
      <c r="Z53" s="341"/>
      <c r="AA53" s="341"/>
      <c r="AB53" s="341"/>
      <c r="AC53" s="341"/>
      <c r="AD53" s="341"/>
      <c r="AE53" s="341"/>
      <c r="AF53" s="341"/>
      <c r="AG53" s="341"/>
      <c r="AH53" s="341"/>
      <c r="AI53" s="341"/>
      <c r="AJ53" s="341"/>
      <c r="AK53" s="341"/>
      <c r="AL53" s="341"/>
      <c r="AM53" s="341"/>
    </row>
    <row r="54" spans="1:39" ht="11.25" customHeight="1">
      <c r="A54" s="341"/>
      <c r="B54" s="341"/>
      <c r="C54" s="341"/>
      <c r="D54" s="341"/>
      <c r="E54" s="341"/>
      <c r="F54" s="341"/>
      <c r="G54" s="341"/>
      <c r="H54" s="341"/>
      <c r="I54" s="341"/>
      <c r="J54" s="341"/>
      <c r="K54" s="341"/>
      <c r="L54" s="341"/>
      <c r="M54" s="341"/>
      <c r="N54" s="341"/>
      <c r="O54" s="341"/>
      <c r="P54" s="341"/>
      <c r="Q54" s="341"/>
      <c r="R54" s="341"/>
      <c r="S54" s="341"/>
      <c r="T54" s="341"/>
      <c r="U54" s="341"/>
      <c r="V54" s="341"/>
      <c r="W54" s="341"/>
      <c r="X54" s="341"/>
      <c r="Y54" s="341"/>
      <c r="Z54" s="341"/>
      <c r="AA54" s="341"/>
      <c r="AB54" s="341"/>
      <c r="AC54" s="341"/>
      <c r="AD54" s="341"/>
      <c r="AE54" s="341"/>
      <c r="AF54" s="341"/>
      <c r="AG54" s="341"/>
      <c r="AH54" s="341"/>
      <c r="AI54" s="341"/>
      <c r="AJ54" s="341"/>
      <c r="AK54" s="341"/>
      <c r="AL54" s="341"/>
      <c r="AM54" s="341"/>
    </row>
    <row r="55" spans="1:39" ht="11.25" customHeight="1">
      <c r="A55" s="341"/>
      <c r="B55" s="341"/>
      <c r="C55" s="341"/>
      <c r="D55" s="341"/>
      <c r="E55" s="341"/>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341"/>
      <c r="AI55" s="341"/>
      <c r="AJ55" s="341"/>
      <c r="AK55" s="341"/>
      <c r="AL55" s="341"/>
      <c r="AM55" s="341"/>
    </row>
    <row r="56" spans="1:39" ht="11.25" customHeight="1">
      <c r="A56" s="341"/>
      <c r="B56" s="341"/>
      <c r="C56" s="341"/>
      <c r="D56" s="341"/>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c r="AI56" s="341"/>
      <c r="AJ56" s="341"/>
      <c r="AK56" s="341"/>
      <c r="AL56" s="341"/>
      <c r="AM56" s="341"/>
    </row>
    <row r="57" spans="1:39" ht="11.25" customHeight="1">
      <c r="A57" s="341"/>
      <c r="B57" s="341"/>
      <c r="C57" s="341"/>
      <c r="D57" s="341"/>
      <c r="E57" s="341"/>
      <c r="F57" s="341"/>
      <c r="G57" s="341"/>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c r="AL57" s="341"/>
      <c r="AM57" s="341"/>
    </row>
    <row r="58" spans="1:39" ht="11.25" customHeight="1">
      <c r="A58" s="341"/>
      <c r="B58" s="341"/>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row>
    <row r="59" spans="1:39" ht="11.25" customHeight="1">
      <c r="A59" s="341"/>
      <c r="B59" s="341"/>
      <c r="C59" s="341"/>
      <c r="D59" s="341"/>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row>
    <row r="60" spans="1:39" ht="11.25" customHeight="1">
      <c r="A60" s="341"/>
      <c r="B60" s="341"/>
      <c r="C60" s="341"/>
      <c r="D60" s="341"/>
      <c r="E60" s="341"/>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1"/>
      <c r="AK60" s="341"/>
      <c r="AL60" s="341"/>
      <c r="AM60" s="341"/>
    </row>
    <row r="61" spans="1:39" ht="11.25" customHeight="1">
      <c r="A61" s="341"/>
      <c r="B61" s="341"/>
      <c r="C61" s="341"/>
      <c r="D61" s="341"/>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row>
    <row r="62" spans="1:39" ht="11.25" customHeight="1">
      <c r="A62" s="341"/>
      <c r="B62" s="341"/>
      <c r="C62" s="341"/>
      <c r="D62" s="341"/>
      <c r="E62" s="341"/>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row>
    <row r="63" spans="1:39" ht="11.25" customHeight="1">
      <c r="A63" s="341"/>
      <c r="B63" s="341"/>
      <c r="C63" s="341"/>
      <c r="D63" s="341"/>
      <c r="E63" s="341"/>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1"/>
      <c r="AL63" s="341"/>
      <c r="AM63" s="341"/>
    </row>
    <row r="64" spans="1:39" ht="11.25" customHeight="1">
      <c r="A64" s="341"/>
      <c r="B64" s="341"/>
      <c r="C64" s="341"/>
      <c r="D64" s="341"/>
      <c r="E64" s="341"/>
      <c r="F64" s="341"/>
      <c r="G64" s="341"/>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row>
    <row r="65" spans="1:39" ht="11.25" customHeight="1">
      <c r="A65" s="341"/>
      <c r="B65" s="341"/>
      <c r="C65" s="341"/>
      <c r="D65" s="341"/>
      <c r="E65" s="341"/>
      <c r="F65" s="341"/>
      <c r="G65" s="341"/>
      <c r="H65" s="341"/>
      <c r="I65" s="341"/>
      <c r="J65" s="341"/>
      <c r="K65" s="341"/>
      <c r="L65" s="341"/>
      <c r="M65" s="341"/>
      <c r="N65" s="341"/>
      <c r="O65" s="341"/>
      <c r="P65" s="341"/>
      <c r="Q65" s="341"/>
      <c r="R65" s="341"/>
      <c r="S65" s="341"/>
      <c r="T65" s="341"/>
      <c r="U65" s="341"/>
      <c r="V65" s="341"/>
      <c r="W65" s="341"/>
      <c r="X65" s="341"/>
      <c r="Y65" s="341"/>
      <c r="Z65" s="341"/>
      <c r="AA65" s="341"/>
      <c r="AB65" s="341"/>
      <c r="AC65" s="341"/>
      <c r="AD65" s="341"/>
      <c r="AE65" s="341"/>
      <c r="AF65" s="341"/>
      <c r="AG65" s="341"/>
      <c r="AH65" s="341"/>
      <c r="AI65" s="341"/>
      <c r="AJ65" s="341"/>
      <c r="AK65" s="341"/>
      <c r="AL65" s="341"/>
      <c r="AM65" s="341"/>
    </row>
    <row r="66" spans="1:39" ht="11.25" customHeight="1">
      <c r="A66" s="341"/>
      <c r="B66" s="341"/>
      <c r="C66" s="341"/>
      <c r="D66" s="341"/>
      <c r="E66" s="341"/>
      <c r="F66" s="341"/>
      <c r="G66" s="341"/>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row>
    <row r="67" spans="1:39" ht="11.25" customHeight="1">
      <c r="A67" s="341"/>
      <c r="B67" s="341"/>
      <c r="C67" s="341"/>
      <c r="D67" s="341"/>
      <c r="E67" s="341"/>
      <c r="F67" s="341"/>
      <c r="G67" s="341"/>
      <c r="H67" s="341"/>
      <c r="I67" s="341"/>
      <c r="J67" s="341"/>
      <c r="K67" s="341"/>
      <c r="L67" s="341"/>
      <c r="M67" s="341"/>
      <c r="N67" s="341"/>
      <c r="O67" s="341"/>
      <c r="P67" s="341"/>
      <c r="Q67" s="341"/>
      <c r="R67" s="341"/>
      <c r="S67" s="341"/>
      <c r="T67" s="341"/>
      <c r="U67" s="341"/>
      <c r="V67" s="341"/>
      <c r="W67" s="341"/>
      <c r="X67" s="341"/>
      <c r="Y67" s="341"/>
      <c r="Z67" s="341"/>
      <c r="AA67" s="341"/>
      <c r="AB67" s="341"/>
      <c r="AC67" s="341"/>
      <c r="AD67" s="341"/>
      <c r="AE67" s="341"/>
      <c r="AF67" s="341"/>
      <c r="AG67" s="341"/>
      <c r="AH67" s="341"/>
      <c r="AI67" s="341"/>
      <c r="AJ67" s="341"/>
      <c r="AK67" s="341"/>
      <c r="AL67" s="341"/>
      <c r="AM67" s="341"/>
    </row>
    <row r="68" spans="1:39" ht="11.25" customHeight="1">
      <c r="A68" s="341"/>
      <c r="B68" s="341"/>
      <c r="C68" s="341"/>
      <c r="D68" s="341"/>
      <c r="E68" s="341"/>
      <c r="F68" s="341"/>
      <c r="G68" s="341"/>
      <c r="H68" s="341"/>
      <c r="I68" s="341"/>
      <c r="J68" s="341"/>
      <c r="K68" s="341"/>
      <c r="L68" s="341"/>
      <c r="M68" s="341"/>
      <c r="N68" s="341"/>
      <c r="O68" s="341"/>
      <c r="P68" s="341"/>
      <c r="Q68" s="341"/>
      <c r="R68" s="341"/>
      <c r="S68" s="341"/>
      <c r="T68" s="341"/>
      <c r="U68" s="341"/>
      <c r="V68" s="341"/>
      <c r="W68" s="341"/>
      <c r="X68" s="341"/>
      <c r="Y68" s="341"/>
      <c r="Z68" s="341"/>
      <c r="AA68" s="341"/>
      <c r="AB68" s="341"/>
      <c r="AC68" s="341"/>
      <c r="AD68" s="341"/>
      <c r="AE68" s="341"/>
      <c r="AF68" s="341"/>
      <c r="AG68" s="341"/>
      <c r="AH68" s="341"/>
      <c r="AI68" s="341"/>
      <c r="AJ68" s="341"/>
      <c r="AK68" s="341"/>
      <c r="AL68" s="341"/>
      <c r="AM68" s="341"/>
    </row>
    <row r="69" spans="1:39" ht="11.25" customHeight="1">
      <c r="A69" s="341"/>
      <c r="B69" s="341"/>
      <c r="C69" s="341"/>
      <c r="D69" s="341"/>
      <c r="E69" s="341"/>
      <c r="F69" s="341"/>
      <c r="G69" s="341"/>
      <c r="H69" s="341"/>
      <c r="I69" s="341"/>
      <c r="J69" s="341"/>
      <c r="K69" s="341"/>
      <c r="L69" s="341"/>
      <c r="M69" s="341"/>
      <c r="N69" s="341"/>
      <c r="O69" s="341"/>
      <c r="P69" s="341"/>
      <c r="Q69" s="341"/>
      <c r="R69" s="341"/>
      <c r="S69" s="341"/>
      <c r="T69" s="341"/>
      <c r="U69" s="341"/>
      <c r="V69" s="341"/>
      <c r="W69" s="341"/>
      <c r="X69" s="341"/>
      <c r="Y69" s="341"/>
      <c r="Z69" s="341"/>
      <c r="AA69" s="341"/>
      <c r="AB69" s="341"/>
      <c r="AC69" s="341"/>
      <c r="AD69" s="341"/>
      <c r="AE69" s="341"/>
      <c r="AF69" s="341"/>
      <c r="AG69" s="341"/>
      <c r="AH69" s="341"/>
      <c r="AI69" s="341"/>
      <c r="AJ69" s="341"/>
      <c r="AK69" s="341"/>
      <c r="AL69" s="341"/>
      <c r="AM69" s="341"/>
    </row>
    <row r="70" spans="1:39" ht="11.25" customHeight="1">
      <c r="A70" s="341"/>
      <c r="B70" s="341"/>
      <c r="C70" s="341"/>
      <c r="D70" s="341"/>
      <c r="E70" s="341"/>
      <c r="F70" s="341"/>
      <c r="G70" s="341"/>
      <c r="H70" s="341"/>
      <c r="I70" s="341"/>
      <c r="J70" s="34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1"/>
      <c r="AI70" s="341"/>
      <c r="AJ70" s="341"/>
      <c r="AK70" s="341"/>
      <c r="AL70" s="341"/>
      <c r="AM70" s="341"/>
    </row>
    <row r="71" spans="1:39" ht="11.25" customHeight="1">
      <c r="A71" s="341"/>
      <c r="B71" s="341"/>
      <c r="C71" s="341"/>
      <c r="D71" s="341"/>
      <c r="E71" s="341"/>
      <c r="F71" s="341"/>
      <c r="G71" s="341"/>
      <c r="H71" s="341"/>
      <c r="I71" s="341"/>
      <c r="J71" s="341"/>
      <c r="K71" s="341"/>
      <c r="L71" s="341"/>
      <c r="M71" s="341"/>
      <c r="N71" s="341"/>
      <c r="O71" s="341"/>
      <c r="P71" s="341"/>
      <c r="Q71" s="341"/>
      <c r="R71" s="341"/>
      <c r="S71" s="341"/>
      <c r="T71" s="341"/>
      <c r="U71" s="341"/>
      <c r="V71" s="341"/>
      <c r="W71" s="341"/>
      <c r="X71" s="341"/>
      <c r="Y71" s="341"/>
      <c r="Z71" s="341"/>
      <c r="AA71" s="341"/>
      <c r="AB71" s="341"/>
      <c r="AC71" s="341"/>
      <c r="AD71" s="341"/>
      <c r="AE71" s="341"/>
      <c r="AF71" s="341"/>
      <c r="AG71" s="341"/>
      <c r="AH71" s="341"/>
      <c r="AI71" s="341"/>
      <c r="AJ71" s="341"/>
      <c r="AK71" s="341"/>
      <c r="AL71" s="341"/>
      <c r="AM71" s="341"/>
    </row>
    <row r="72" spans="1:39" ht="11.25" customHeight="1">
      <c r="A72" s="341"/>
      <c r="B72" s="341"/>
      <c r="C72" s="341"/>
      <c r="D72" s="341"/>
      <c r="E72" s="341"/>
      <c r="F72" s="341"/>
      <c r="G72" s="341"/>
      <c r="H72" s="341"/>
      <c r="I72" s="341"/>
      <c r="J72" s="341"/>
      <c r="K72" s="341"/>
      <c r="L72" s="341"/>
      <c r="M72" s="341"/>
      <c r="N72" s="341"/>
      <c r="O72" s="341"/>
      <c r="P72" s="341"/>
      <c r="Q72" s="341"/>
      <c r="R72" s="341"/>
      <c r="S72" s="341"/>
      <c r="T72" s="341"/>
      <c r="U72" s="341"/>
      <c r="V72" s="341"/>
      <c r="W72" s="341"/>
      <c r="X72" s="341"/>
      <c r="Y72" s="341"/>
      <c r="Z72" s="341"/>
      <c r="AA72" s="341"/>
      <c r="AB72" s="341"/>
      <c r="AC72" s="341"/>
      <c r="AD72" s="341"/>
      <c r="AE72" s="341"/>
      <c r="AF72" s="341"/>
      <c r="AG72" s="341"/>
      <c r="AH72" s="341"/>
      <c r="AI72" s="341"/>
      <c r="AJ72" s="341"/>
      <c r="AK72" s="341"/>
      <c r="AL72" s="341"/>
      <c r="AM72" s="341"/>
    </row>
    <row r="73" spans="1:39" ht="11.25" customHeight="1">
      <c r="A73" s="341"/>
      <c r="B73" s="341"/>
      <c r="C73" s="341"/>
      <c r="D73" s="341"/>
      <c r="E73" s="341"/>
      <c r="F73" s="341"/>
      <c r="G73" s="341"/>
      <c r="H73" s="341"/>
      <c r="I73" s="341"/>
      <c r="J73" s="341"/>
      <c r="K73" s="341"/>
      <c r="L73" s="341"/>
      <c r="M73" s="341"/>
      <c r="N73" s="341"/>
      <c r="O73" s="341"/>
      <c r="P73" s="341"/>
      <c r="Q73" s="341"/>
      <c r="R73" s="341"/>
      <c r="S73" s="341"/>
      <c r="T73" s="341"/>
      <c r="U73" s="341"/>
      <c r="V73" s="341"/>
      <c r="W73" s="341"/>
      <c r="X73" s="341"/>
      <c r="Y73" s="341"/>
      <c r="Z73" s="341"/>
      <c r="AA73" s="341"/>
      <c r="AB73" s="341"/>
      <c r="AC73" s="341"/>
      <c r="AD73" s="341"/>
      <c r="AE73" s="341"/>
      <c r="AF73" s="341"/>
      <c r="AG73" s="341"/>
      <c r="AH73" s="341"/>
      <c r="AI73" s="341"/>
      <c r="AJ73" s="341"/>
      <c r="AK73" s="341"/>
      <c r="AL73" s="341"/>
      <c r="AM73" s="341"/>
    </row>
    <row r="74" spans="1:39" ht="11.25" customHeight="1">
      <c r="A74" s="341"/>
      <c r="B74" s="341"/>
      <c r="C74" s="341"/>
      <c r="D74" s="341"/>
      <c r="E74" s="341"/>
      <c r="F74" s="341"/>
      <c r="G74" s="341"/>
      <c r="H74" s="341"/>
      <c r="I74" s="341"/>
      <c r="J74" s="341"/>
      <c r="K74" s="341"/>
      <c r="L74" s="341"/>
      <c r="M74" s="341"/>
      <c r="N74" s="341"/>
      <c r="O74" s="341"/>
      <c r="P74" s="341"/>
      <c r="Q74" s="341"/>
      <c r="R74" s="341"/>
      <c r="S74" s="341"/>
      <c r="T74" s="341"/>
      <c r="U74" s="341"/>
      <c r="V74" s="341"/>
      <c r="W74" s="341"/>
      <c r="X74" s="341"/>
      <c r="Y74" s="341"/>
      <c r="Z74" s="341"/>
      <c r="AA74" s="341"/>
      <c r="AB74" s="341"/>
      <c r="AC74" s="341"/>
      <c r="AD74" s="341"/>
      <c r="AE74" s="341"/>
      <c r="AF74" s="341"/>
      <c r="AG74" s="341"/>
      <c r="AH74" s="341"/>
      <c r="AI74" s="341"/>
      <c r="AJ74" s="341"/>
      <c r="AK74" s="341"/>
      <c r="AL74" s="341"/>
      <c r="AM74" s="341"/>
    </row>
    <row r="75" spans="1:39" ht="11.25" customHeight="1">
      <c r="A75" s="341"/>
      <c r="B75" s="341"/>
      <c r="C75" s="341"/>
      <c r="D75" s="341"/>
      <c r="E75" s="341"/>
      <c r="F75" s="341"/>
      <c r="G75" s="341"/>
      <c r="H75" s="341"/>
      <c r="I75" s="341"/>
      <c r="J75" s="341"/>
      <c r="K75" s="341"/>
      <c r="L75" s="341"/>
      <c r="M75" s="341"/>
      <c r="N75" s="341"/>
      <c r="O75" s="341"/>
      <c r="P75" s="341"/>
      <c r="Q75" s="341"/>
      <c r="R75" s="341"/>
      <c r="S75" s="341"/>
      <c r="T75" s="341"/>
      <c r="U75" s="341"/>
      <c r="V75" s="341"/>
      <c r="W75" s="341"/>
      <c r="X75" s="341"/>
      <c r="Y75" s="341"/>
      <c r="Z75" s="341"/>
      <c r="AA75" s="341"/>
      <c r="AB75" s="341"/>
      <c r="AC75" s="341"/>
      <c r="AD75" s="341"/>
      <c r="AE75" s="341"/>
      <c r="AF75" s="341"/>
      <c r="AG75" s="341"/>
      <c r="AH75" s="341"/>
      <c r="AI75" s="341"/>
      <c r="AJ75" s="341"/>
      <c r="AK75" s="341"/>
      <c r="AL75" s="341"/>
      <c r="AM75" s="341"/>
    </row>
    <row r="76" spans="1:39" ht="11.25" customHeight="1">
      <c r="A76" s="341"/>
      <c r="B76" s="341"/>
      <c r="C76" s="341"/>
      <c r="D76" s="341"/>
      <c r="E76" s="341"/>
      <c r="F76" s="341"/>
      <c r="G76" s="341"/>
      <c r="H76" s="341"/>
      <c r="I76" s="341"/>
      <c r="J76" s="341"/>
      <c r="K76" s="341"/>
      <c r="L76" s="341"/>
      <c r="M76" s="341"/>
      <c r="N76" s="341"/>
      <c r="O76" s="341"/>
      <c r="P76" s="341"/>
      <c r="Q76" s="341"/>
      <c r="R76" s="341"/>
      <c r="S76" s="341"/>
      <c r="T76" s="341"/>
      <c r="U76" s="341"/>
      <c r="V76" s="341"/>
      <c r="W76" s="341"/>
      <c r="X76" s="341"/>
      <c r="Y76" s="341"/>
      <c r="Z76" s="341"/>
      <c r="AA76" s="341"/>
      <c r="AB76" s="341"/>
      <c r="AC76" s="341"/>
      <c r="AD76" s="341"/>
      <c r="AE76" s="341"/>
      <c r="AF76" s="341"/>
      <c r="AG76" s="341"/>
      <c r="AH76" s="341"/>
      <c r="AI76" s="341"/>
      <c r="AJ76" s="341"/>
      <c r="AK76" s="341"/>
      <c r="AL76" s="341"/>
      <c r="AM76" s="341"/>
    </row>
    <row r="77" spans="1:39" ht="11.25" customHeight="1">
      <c r="A77" s="341"/>
      <c r="B77" s="341"/>
      <c r="C77" s="341"/>
      <c r="D77" s="341"/>
      <c r="E77" s="341"/>
      <c r="F77" s="341"/>
      <c r="G77" s="341"/>
      <c r="H77" s="341"/>
      <c r="I77" s="341"/>
      <c r="J77" s="341"/>
      <c r="K77" s="341"/>
      <c r="L77" s="341"/>
      <c r="M77" s="341"/>
      <c r="N77" s="341"/>
      <c r="O77" s="341"/>
      <c r="P77" s="341"/>
      <c r="Q77" s="341"/>
      <c r="R77" s="341"/>
      <c r="S77" s="341"/>
      <c r="T77" s="341"/>
      <c r="U77" s="341"/>
      <c r="V77" s="341"/>
      <c r="W77" s="341"/>
      <c r="X77" s="341"/>
      <c r="Y77" s="341"/>
      <c r="Z77" s="341"/>
      <c r="AA77" s="341"/>
      <c r="AB77" s="341"/>
      <c r="AC77" s="341"/>
      <c r="AD77" s="341"/>
      <c r="AE77" s="341"/>
      <c r="AF77" s="341"/>
      <c r="AG77" s="341"/>
      <c r="AH77" s="341"/>
      <c r="AI77" s="341"/>
      <c r="AJ77" s="341"/>
      <c r="AK77" s="341"/>
      <c r="AL77" s="341"/>
      <c r="AM77" s="341"/>
    </row>
    <row r="78" spans="1:39" ht="11.25" customHeight="1">
      <c r="A78" s="341"/>
      <c r="B78" s="341"/>
      <c r="C78" s="341"/>
      <c r="D78" s="341"/>
      <c r="E78" s="341"/>
      <c r="F78" s="341"/>
      <c r="G78" s="341"/>
      <c r="H78" s="341"/>
      <c r="I78" s="341"/>
      <c r="J78" s="341"/>
      <c r="K78" s="341"/>
      <c r="L78" s="341"/>
      <c r="M78" s="341"/>
      <c r="N78" s="341"/>
      <c r="O78" s="341"/>
      <c r="P78" s="341"/>
      <c r="Q78" s="341"/>
      <c r="R78" s="341"/>
      <c r="S78" s="341"/>
      <c r="T78" s="341"/>
      <c r="U78" s="341"/>
      <c r="V78" s="341"/>
      <c r="W78" s="341"/>
      <c r="X78" s="341"/>
      <c r="Y78" s="341"/>
      <c r="Z78" s="341"/>
      <c r="AA78" s="341"/>
      <c r="AB78" s="341"/>
      <c r="AC78" s="341"/>
      <c r="AD78" s="341"/>
      <c r="AE78" s="341"/>
      <c r="AF78" s="341"/>
      <c r="AG78" s="341"/>
      <c r="AH78" s="341"/>
      <c r="AI78" s="341"/>
      <c r="AJ78" s="341"/>
      <c r="AK78" s="341"/>
      <c r="AL78" s="341"/>
      <c r="AM78" s="341"/>
    </row>
    <row r="79" spans="1:39" ht="11.25" customHeight="1">
      <c r="A79" s="341"/>
      <c r="B79" s="341"/>
      <c r="C79" s="341"/>
      <c r="D79" s="341"/>
      <c r="E79" s="341"/>
      <c r="F79" s="341"/>
      <c r="G79" s="341"/>
      <c r="H79" s="341"/>
      <c r="I79" s="341"/>
      <c r="J79" s="341"/>
      <c r="K79" s="341"/>
      <c r="L79" s="341"/>
      <c r="M79" s="341"/>
      <c r="N79" s="341"/>
      <c r="O79" s="341"/>
      <c r="P79" s="341"/>
      <c r="Q79" s="341"/>
      <c r="R79" s="341"/>
      <c r="S79" s="341"/>
      <c r="T79" s="341"/>
      <c r="U79" s="341"/>
      <c r="V79" s="341"/>
      <c r="W79" s="341"/>
      <c r="X79" s="341"/>
      <c r="Y79" s="341"/>
      <c r="Z79" s="341"/>
      <c r="AA79" s="341"/>
      <c r="AB79" s="341"/>
      <c r="AC79" s="341"/>
      <c r="AD79" s="341"/>
      <c r="AE79" s="341"/>
      <c r="AF79" s="341"/>
      <c r="AG79" s="341"/>
      <c r="AH79" s="341"/>
      <c r="AI79" s="341"/>
      <c r="AJ79" s="341"/>
      <c r="AK79" s="341"/>
      <c r="AL79" s="341"/>
      <c r="AM79" s="341"/>
    </row>
    <row r="80" spans="1:39" ht="11.25" customHeight="1">
      <c r="A80" s="341"/>
      <c r="B80" s="341"/>
      <c r="C80" s="341"/>
      <c r="D80" s="341"/>
      <c r="E80" s="341"/>
      <c r="F80" s="341"/>
      <c r="G80" s="341"/>
      <c r="H80" s="341"/>
      <c r="I80" s="341"/>
      <c r="J80" s="341"/>
      <c r="K80" s="341"/>
      <c r="L80" s="341"/>
      <c r="M80" s="341"/>
      <c r="N80" s="341"/>
      <c r="O80" s="341"/>
      <c r="P80" s="341"/>
      <c r="Q80" s="341"/>
      <c r="R80" s="341"/>
      <c r="S80" s="341"/>
      <c r="T80" s="341"/>
      <c r="U80" s="341"/>
      <c r="V80" s="341"/>
      <c r="W80" s="341"/>
      <c r="X80" s="341"/>
      <c r="Y80" s="341"/>
      <c r="Z80" s="341"/>
      <c r="AA80" s="341"/>
      <c r="AB80" s="341"/>
      <c r="AC80" s="341"/>
      <c r="AD80" s="341"/>
      <c r="AE80" s="341"/>
      <c r="AF80" s="341"/>
      <c r="AG80" s="341"/>
      <c r="AH80" s="341"/>
      <c r="AI80" s="341"/>
      <c r="AJ80" s="341"/>
      <c r="AK80" s="341"/>
      <c r="AL80" s="341"/>
      <c r="AM80" s="341"/>
    </row>
    <row r="81" spans="1:39" ht="11.25" customHeight="1">
      <c r="A81" s="341"/>
      <c r="B81" s="341"/>
      <c r="C81" s="341"/>
      <c r="D81" s="341"/>
      <c r="E81" s="341"/>
      <c r="F81" s="341"/>
      <c r="G81" s="341"/>
      <c r="H81" s="341"/>
      <c r="I81" s="341"/>
      <c r="J81" s="341"/>
      <c r="K81" s="341"/>
      <c r="L81" s="341"/>
      <c r="M81" s="341"/>
      <c r="N81" s="341"/>
      <c r="O81" s="341"/>
      <c r="P81" s="341"/>
      <c r="Q81" s="341"/>
      <c r="R81" s="341"/>
      <c r="S81" s="341"/>
      <c r="T81" s="341"/>
      <c r="U81" s="341"/>
      <c r="V81" s="341"/>
      <c r="W81" s="341"/>
      <c r="X81" s="341"/>
      <c r="Y81" s="341"/>
      <c r="Z81" s="341"/>
      <c r="AA81" s="341"/>
      <c r="AB81" s="341"/>
      <c r="AC81" s="341"/>
      <c r="AD81" s="341"/>
      <c r="AE81" s="341"/>
      <c r="AF81" s="341"/>
      <c r="AG81" s="341"/>
      <c r="AH81" s="341"/>
      <c r="AI81" s="341"/>
      <c r="AJ81" s="341"/>
      <c r="AK81" s="341"/>
      <c r="AL81" s="341"/>
      <c r="AM81" s="341"/>
    </row>
    <row r="82" spans="1:39" ht="11.25" customHeight="1">
      <c r="A82" s="341"/>
      <c r="B82" s="341"/>
      <c r="C82" s="341"/>
      <c r="D82" s="341"/>
      <c r="E82" s="341"/>
      <c r="F82" s="341"/>
      <c r="G82" s="341"/>
      <c r="H82" s="341"/>
      <c r="I82" s="341"/>
      <c r="J82" s="341"/>
      <c r="K82" s="341"/>
      <c r="L82" s="341"/>
      <c r="M82" s="341"/>
      <c r="N82" s="341"/>
      <c r="O82" s="341"/>
      <c r="P82" s="341"/>
      <c r="Q82" s="341"/>
      <c r="R82" s="341"/>
      <c r="S82" s="341"/>
      <c r="T82" s="341"/>
      <c r="U82" s="341"/>
      <c r="V82" s="341"/>
      <c r="W82" s="341"/>
      <c r="X82" s="341"/>
      <c r="Y82" s="341"/>
      <c r="Z82" s="341"/>
      <c r="AA82" s="341"/>
      <c r="AB82" s="341"/>
      <c r="AC82" s="341"/>
      <c r="AD82" s="341"/>
      <c r="AE82" s="341"/>
      <c r="AF82" s="341"/>
      <c r="AG82" s="341"/>
      <c r="AH82" s="341"/>
      <c r="AI82" s="341"/>
      <c r="AJ82" s="341"/>
      <c r="AK82" s="341"/>
      <c r="AL82" s="341"/>
      <c r="AM82" s="341"/>
    </row>
    <row r="83" spans="1:39" ht="11.25" customHeight="1">
      <c r="A83" s="341"/>
      <c r="B83" s="341"/>
      <c r="C83" s="341"/>
      <c r="D83" s="341"/>
      <c r="E83" s="341"/>
      <c r="F83" s="341"/>
      <c r="G83" s="341"/>
      <c r="H83" s="341"/>
      <c r="I83" s="341"/>
      <c r="J83" s="341"/>
      <c r="K83" s="341"/>
      <c r="L83" s="341"/>
      <c r="M83" s="341"/>
      <c r="N83" s="341"/>
      <c r="O83" s="341"/>
      <c r="P83" s="341"/>
      <c r="Q83" s="341"/>
      <c r="R83" s="341"/>
      <c r="S83" s="341"/>
      <c r="T83" s="341"/>
      <c r="U83" s="341"/>
      <c r="V83" s="341"/>
      <c r="W83" s="341"/>
      <c r="X83" s="341"/>
      <c r="Y83" s="341"/>
      <c r="Z83" s="341"/>
      <c r="AA83" s="341"/>
      <c r="AB83" s="341"/>
      <c r="AC83" s="341"/>
      <c r="AD83" s="341"/>
      <c r="AE83" s="341"/>
      <c r="AF83" s="341"/>
      <c r="AG83" s="341"/>
      <c r="AH83" s="341"/>
      <c r="AI83" s="341"/>
      <c r="AJ83" s="341"/>
      <c r="AK83" s="341"/>
      <c r="AL83" s="341"/>
      <c r="AM83" s="341"/>
    </row>
    <row r="84" spans="1:39" ht="11.25" customHeight="1">
      <c r="A84" s="341"/>
      <c r="B84" s="341"/>
      <c r="C84" s="341"/>
      <c r="D84" s="341"/>
      <c r="E84" s="341"/>
      <c r="F84" s="341"/>
      <c r="G84" s="341"/>
      <c r="H84" s="341"/>
      <c r="I84" s="341"/>
      <c r="J84" s="341"/>
      <c r="K84" s="341"/>
      <c r="L84" s="341"/>
      <c r="M84" s="341"/>
      <c r="N84" s="341"/>
      <c r="O84" s="341"/>
      <c r="P84" s="341"/>
      <c r="Q84" s="341"/>
      <c r="R84" s="341"/>
      <c r="S84" s="341"/>
      <c r="T84" s="341"/>
      <c r="U84" s="341"/>
      <c r="V84" s="341"/>
      <c r="W84" s="341"/>
      <c r="X84" s="341"/>
      <c r="Y84" s="341"/>
      <c r="Z84" s="341"/>
      <c r="AA84" s="341"/>
      <c r="AB84" s="341"/>
      <c r="AC84" s="341"/>
      <c r="AD84" s="341"/>
      <c r="AE84" s="341"/>
      <c r="AF84" s="341"/>
      <c r="AG84" s="341"/>
      <c r="AH84" s="341"/>
      <c r="AI84" s="341"/>
      <c r="AJ84" s="341"/>
      <c r="AK84" s="341"/>
      <c r="AL84" s="341"/>
      <c r="AM84" s="341"/>
    </row>
    <row r="85" spans="1:39" ht="11.25" customHeight="1">
      <c r="A85" s="341"/>
      <c r="B85" s="341"/>
      <c r="C85" s="341"/>
      <c r="D85" s="341"/>
      <c r="E85" s="341"/>
      <c r="F85" s="341"/>
      <c r="G85" s="341"/>
      <c r="H85" s="341"/>
      <c r="I85" s="341"/>
      <c r="J85" s="341"/>
      <c r="K85" s="341"/>
      <c r="L85" s="341"/>
      <c r="M85" s="341"/>
      <c r="N85" s="341"/>
      <c r="O85" s="341"/>
      <c r="P85" s="341"/>
      <c r="Q85" s="341"/>
      <c r="R85" s="341"/>
      <c r="S85" s="341"/>
      <c r="T85" s="341"/>
      <c r="U85" s="341"/>
      <c r="V85" s="341"/>
      <c r="W85" s="341"/>
      <c r="X85" s="341"/>
      <c r="Y85" s="341"/>
      <c r="Z85" s="341"/>
      <c r="AA85" s="341"/>
      <c r="AB85" s="341"/>
      <c r="AC85" s="341"/>
      <c r="AD85" s="341"/>
      <c r="AE85" s="341"/>
      <c r="AF85" s="341"/>
      <c r="AG85" s="341"/>
      <c r="AH85" s="341"/>
      <c r="AI85" s="341"/>
      <c r="AJ85" s="341"/>
      <c r="AK85" s="341"/>
      <c r="AL85" s="341"/>
      <c r="AM85" s="341"/>
    </row>
    <row r="86" spans="1:39" ht="11.25" customHeight="1">
      <c r="A86" s="341"/>
      <c r="B86" s="341"/>
      <c r="C86" s="341"/>
      <c r="D86" s="341"/>
      <c r="E86" s="341"/>
      <c r="F86" s="341"/>
      <c r="G86" s="341"/>
      <c r="H86" s="341"/>
      <c r="I86" s="341"/>
      <c r="J86" s="341"/>
      <c r="K86" s="341"/>
      <c r="L86" s="341"/>
      <c r="M86" s="341"/>
      <c r="N86" s="341"/>
      <c r="O86" s="341"/>
      <c r="P86" s="341"/>
      <c r="Q86" s="341"/>
      <c r="R86" s="341"/>
      <c r="S86" s="341"/>
      <c r="T86" s="341"/>
      <c r="U86" s="341"/>
      <c r="V86" s="341"/>
      <c r="W86" s="341"/>
      <c r="X86" s="341"/>
      <c r="Y86" s="341"/>
      <c r="Z86" s="341"/>
      <c r="AA86" s="341"/>
      <c r="AB86" s="341"/>
      <c r="AC86" s="341"/>
      <c r="AD86" s="341"/>
      <c r="AE86" s="341"/>
      <c r="AF86" s="341"/>
      <c r="AG86" s="341"/>
      <c r="AH86" s="341"/>
      <c r="AI86" s="341"/>
      <c r="AJ86" s="341"/>
      <c r="AK86" s="341"/>
      <c r="AL86" s="341"/>
      <c r="AM86" s="341"/>
    </row>
    <row r="87" spans="1:39" ht="11.25" customHeight="1">
      <c r="A87" s="341"/>
      <c r="B87" s="341"/>
      <c r="C87" s="341"/>
      <c r="D87" s="341"/>
      <c r="E87" s="341"/>
      <c r="F87" s="341"/>
      <c r="G87" s="341"/>
      <c r="H87" s="341"/>
      <c r="I87" s="341"/>
      <c r="J87" s="341"/>
      <c r="K87" s="341"/>
      <c r="L87" s="341"/>
      <c r="M87" s="341"/>
      <c r="N87" s="341"/>
      <c r="O87" s="341"/>
      <c r="P87" s="341"/>
      <c r="Q87" s="341"/>
      <c r="R87" s="341"/>
      <c r="S87" s="341"/>
      <c r="T87" s="341"/>
      <c r="U87" s="341"/>
      <c r="V87" s="341"/>
      <c r="W87" s="341"/>
      <c r="X87" s="341"/>
      <c r="Y87" s="341"/>
      <c r="Z87" s="341"/>
      <c r="AA87" s="341"/>
      <c r="AB87" s="341"/>
      <c r="AC87" s="341"/>
      <c r="AD87" s="341"/>
      <c r="AE87" s="341"/>
      <c r="AF87" s="341"/>
      <c r="AG87" s="341"/>
      <c r="AH87" s="341"/>
      <c r="AI87" s="341"/>
      <c r="AJ87" s="341"/>
      <c r="AK87" s="341"/>
      <c r="AL87" s="341"/>
      <c r="AM87" s="341"/>
    </row>
    <row r="88" spans="1:39" ht="11.25" customHeight="1">
      <c r="A88" s="341"/>
      <c r="B88" s="341"/>
      <c r="C88" s="341"/>
      <c r="D88" s="341"/>
      <c r="E88" s="341"/>
      <c r="F88" s="341"/>
      <c r="G88" s="341"/>
      <c r="H88" s="341"/>
      <c r="I88" s="341"/>
      <c r="J88" s="341"/>
      <c r="K88" s="341"/>
      <c r="L88" s="341"/>
      <c r="M88" s="341"/>
      <c r="N88" s="341"/>
      <c r="O88" s="341"/>
      <c r="P88" s="341"/>
      <c r="Q88" s="341"/>
      <c r="R88" s="341"/>
      <c r="S88" s="341"/>
      <c r="T88" s="341"/>
      <c r="U88" s="341"/>
      <c r="V88" s="341"/>
      <c r="W88" s="341"/>
      <c r="X88" s="341"/>
      <c r="Y88" s="341"/>
      <c r="Z88" s="341"/>
      <c r="AA88" s="341"/>
      <c r="AB88" s="341"/>
      <c r="AC88" s="341"/>
      <c r="AD88" s="341"/>
      <c r="AE88" s="341"/>
      <c r="AF88" s="341"/>
      <c r="AG88" s="341"/>
      <c r="AH88" s="341"/>
      <c r="AI88" s="341"/>
      <c r="AJ88" s="341"/>
      <c r="AK88" s="341"/>
      <c r="AL88" s="341"/>
      <c r="AM88" s="341"/>
    </row>
    <row r="89" spans="1:39" ht="11.25" customHeight="1">
      <c r="A89" s="341"/>
      <c r="B89" s="341"/>
      <c r="C89" s="341"/>
      <c r="D89" s="341"/>
      <c r="E89" s="341"/>
      <c r="F89" s="341"/>
      <c r="G89" s="341"/>
      <c r="H89" s="341"/>
      <c r="I89" s="341"/>
      <c r="J89" s="341"/>
      <c r="K89" s="341"/>
      <c r="L89" s="341"/>
      <c r="M89" s="341"/>
      <c r="N89" s="341"/>
      <c r="O89" s="341"/>
      <c r="P89" s="341"/>
      <c r="Q89" s="341"/>
      <c r="R89" s="341"/>
      <c r="S89" s="341"/>
      <c r="T89" s="341"/>
      <c r="U89" s="341"/>
      <c r="V89" s="341"/>
      <c r="W89" s="341"/>
      <c r="X89" s="341"/>
      <c r="Y89" s="341"/>
      <c r="Z89" s="341"/>
      <c r="AA89" s="341"/>
      <c r="AB89" s="341"/>
      <c r="AC89" s="341"/>
      <c r="AD89" s="341"/>
      <c r="AE89" s="341"/>
      <c r="AF89" s="341"/>
      <c r="AG89" s="341"/>
      <c r="AH89" s="341"/>
      <c r="AI89" s="341"/>
      <c r="AJ89" s="341"/>
      <c r="AK89" s="341"/>
      <c r="AL89" s="341"/>
      <c r="AM89" s="341"/>
    </row>
    <row r="90" spans="1:39" ht="11.25" customHeight="1">
      <c r="A90" s="341"/>
      <c r="B90" s="341"/>
      <c r="C90" s="341"/>
      <c r="D90" s="341"/>
      <c r="E90" s="341"/>
      <c r="F90" s="341"/>
      <c r="G90" s="341"/>
      <c r="H90" s="341"/>
      <c r="I90" s="341"/>
      <c r="J90" s="341"/>
      <c r="K90" s="341"/>
      <c r="L90" s="341"/>
      <c r="M90" s="341"/>
      <c r="N90" s="341"/>
      <c r="O90" s="341"/>
      <c r="P90" s="341"/>
      <c r="Q90" s="341"/>
      <c r="R90" s="341"/>
      <c r="S90" s="341"/>
      <c r="T90" s="341"/>
      <c r="U90" s="341"/>
      <c r="V90" s="341"/>
      <c r="W90" s="341"/>
      <c r="X90" s="341"/>
      <c r="Y90" s="341"/>
      <c r="Z90" s="341"/>
      <c r="AA90" s="341"/>
      <c r="AB90" s="341"/>
      <c r="AC90" s="341"/>
      <c r="AD90" s="341"/>
      <c r="AE90" s="341"/>
      <c r="AF90" s="341"/>
      <c r="AG90" s="341"/>
      <c r="AH90" s="341"/>
      <c r="AI90" s="341"/>
      <c r="AJ90" s="341"/>
      <c r="AK90" s="341"/>
      <c r="AL90" s="341"/>
      <c r="AM90" s="341"/>
    </row>
    <row r="91" spans="1:39" ht="11.25" customHeight="1">
      <c r="A91" s="341"/>
      <c r="B91" s="341"/>
      <c r="C91" s="341"/>
      <c r="D91" s="341"/>
      <c r="E91" s="341"/>
      <c r="F91" s="341"/>
      <c r="G91" s="341"/>
      <c r="H91" s="341"/>
      <c r="I91" s="341"/>
      <c r="J91" s="341"/>
      <c r="K91" s="341"/>
      <c r="L91" s="341"/>
      <c r="M91" s="341"/>
      <c r="N91" s="341"/>
      <c r="O91" s="341"/>
      <c r="P91" s="341"/>
      <c r="Q91" s="341"/>
      <c r="R91" s="341"/>
      <c r="S91" s="341"/>
      <c r="T91" s="341"/>
      <c r="U91" s="341"/>
      <c r="V91" s="341"/>
      <c r="W91" s="341"/>
      <c r="X91" s="341"/>
      <c r="Y91" s="341"/>
      <c r="Z91" s="341"/>
      <c r="AA91" s="341"/>
      <c r="AB91" s="341"/>
      <c r="AC91" s="341"/>
      <c r="AD91" s="341"/>
      <c r="AE91" s="341"/>
      <c r="AF91" s="341"/>
      <c r="AG91" s="341"/>
      <c r="AH91" s="341"/>
      <c r="AI91" s="341"/>
      <c r="AJ91" s="341"/>
      <c r="AK91" s="341"/>
      <c r="AL91" s="341"/>
      <c r="AM91" s="341"/>
    </row>
    <row r="92" spans="1:39" ht="11.25" customHeight="1">
      <c r="A92" s="341"/>
      <c r="B92" s="341"/>
      <c r="C92" s="341"/>
      <c r="D92" s="341"/>
      <c r="E92" s="341"/>
      <c r="F92" s="341"/>
      <c r="G92" s="341"/>
      <c r="H92" s="341"/>
      <c r="I92" s="341"/>
      <c r="J92" s="341"/>
      <c r="K92" s="341"/>
      <c r="L92" s="341"/>
      <c r="M92" s="341"/>
      <c r="N92" s="341"/>
      <c r="O92" s="341"/>
      <c r="P92" s="341"/>
      <c r="Q92" s="341"/>
      <c r="R92" s="341"/>
      <c r="S92" s="341"/>
      <c r="T92" s="341"/>
      <c r="U92" s="341"/>
      <c r="V92" s="341"/>
      <c r="W92" s="341"/>
      <c r="X92" s="341"/>
      <c r="Y92" s="341"/>
      <c r="Z92" s="341"/>
      <c r="AA92" s="341"/>
      <c r="AB92" s="341"/>
      <c r="AC92" s="341"/>
      <c r="AD92" s="341"/>
      <c r="AE92" s="341"/>
      <c r="AF92" s="341"/>
      <c r="AG92" s="341"/>
      <c r="AH92" s="341"/>
      <c r="AI92" s="341"/>
      <c r="AJ92" s="341"/>
      <c r="AK92" s="341"/>
      <c r="AL92" s="341"/>
      <c r="AM92" s="341"/>
    </row>
    <row r="93" spans="1:39" ht="11.25" customHeight="1">
      <c r="A93" s="341"/>
      <c r="B93" s="341"/>
      <c r="C93" s="341"/>
      <c r="D93" s="341"/>
      <c r="E93" s="341"/>
      <c r="F93" s="341"/>
      <c r="G93" s="341"/>
      <c r="H93" s="341"/>
      <c r="I93" s="341"/>
      <c r="J93" s="341"/>
      <c r="K93" s="341"/>
      <c r="L93" s="341"/>
      <c r="M93" s="341"/>
      <c r="N93" s="341"/>
      <c r="O93" s="341"/>
      <c r="P93" s="341"/>
      <c r="Q93" s="341"/>
      <c r="R93" s="341"/>
      <c r="S93" s="341"/>
      <c r="T93" s="341"/>
      <c r="U93" s="341"/>
      <c r="V93" s="341"/>
      <c r="W93" s="341"/>
      <c r="X93" s="341"/>
      <c r="Y93" s="341"/>
      <c r="Z93" s="341"/>
      <c r="AA93" s="341"/>
      <c r="AB93" s="341"/>
      <c r="AC93" s="341"/>
      <c r="AD93" s="341"/>
      <c r="AE93" s="341"/>
      <c r="AF93" s="341"/>
      <c r="AG93" s="341"/>
      <c r="AH93" s="341"/>
      <c r="AI93" s="341"/>
      <c r="AJ93" s="341"/>
      <c r="AK93" s="341"/>
      <c r="AL93" s="341"/>
      <c r="AM93" s="341"/>
    </row>
    <row r="94" spans="1:39" ht="11.25" customHeight="1">
      <c r="A94" s="341"/>
      <c r="B94" s="341"/>
      <c r="C94" s="341"/>
      <c r="D94" s="341"/>
      <c r="E94" s="341"/>
      <c r="F94" s="341"/>
      <c r="G94" s="341"/>
      <c r="H94" s="341"/>
      <c r="I94" s="341"/>
      <c r="J94" s="341"/>
      <c r="K94" s="341"/>
      <c r="L94" s="341"/>
      <c r="M94" s="341"/>
      <c r="N94" s="341"/>
      <c r="O94" s="341"/>
      <c r="P94" s="341"/>
      <c r="Q94" s="341"/>
      <c r="R94" s="341"/>
      <c r="S94" s="341"/>
      <c r="T94" s="341"/>
      <c r="U94" s="341"/>
      <c r="V94" s="341"/>
      <c r="W94" s="341"/>
      <c r="X94" s="341"/>
      <c r="Y94" s="341"/>
      <c r="Z94" s="341"/>
      <c r="AA94" s="341"/>
      <c r="AB94" s="341"/>
      <c r="AC94" s="341"/>
      <c r="AD94" s="341"/>
      <c r="AE94" s="341"/>
      <c r="AF94" s="341"/>
      <c r="AG94" s="341"/>
      <c r="AH94" s="341"/>
      <c r="AI94" s="341"/>
      <c r="AJ94" s="341"/>
      <c r="AK94" s="341"/>
      <c r="AL94" s="341"/>
      <c r="AM94" s="341"/>
    </row>
    <row r="95" spans="1:39" ht="11.25" customHeight="1">
      <c r="A95" s="341"/>
      <c r="B95" s="341"/>
      <c r="C95" s="341"/>
      <c r="D95" s="341"/>
      <c r="E95" s="341"/>
      <c r="F95" s="341"/>
      <c r="G95" s="341"/>
      <c r="H95" s="341"/>
      <c r="I95" s="341"/>
      <c r="J95" s="341"/>
      <c r="K95" s="341"/>
      <c r="L95" s="341"/>
      <c r="M95" s="341"/>
      <c r="N95" s="341"/>
      <c r="O95" s="341"/>
      <c r="P95" s="341"/>
      <c r="Q95" s="341"/>
      <c r="R95" s="341"/>
      <c r="S95" s="341"/>
      <c r="T95" s="341"/>
      <c r="U95" s="341"/>
      <c r="V95" s="341"/>
      <c r="W95" s="341"/>
      <c r="X95" s="341"/>
      <c r="Y95" s="341"/>
      <c r="Z95" s="341"/>
      <c r="AA95" s="341"/>
      <c r="AB95" s="341"/>
      <c r="AC95" s="341"/>
      <c r="AD95" s="341"/>
      <c r="AE95" s="341"/>
      <c r="AF95" s="341"/>
      <c r="AG95" s="341"/>
      <c r="AH95" s="341"/>
      <c r="AI95" s="341"/>
      <c r="AJ95" s="341"/>
      <c r="AK95" s="341"/>
      <c r="AL95" s="341"/>
      <c r="AM95" s="341"/>
    </row>
    <row r="96" spans="1:39" ht="11.25" customHeight="1">
      <c r="A96" s="341"/>
      <c r="B96" s="341"/>
      <c r="C96" s="341"/>
      <c r="D96" s="341"/>
      <c r="E96" s="341"/>
      <c r="F96" s="341"/>
      <c r="G96" s="341"/>
      <c r="H96" s="341"/>
      <c r="I96" s="341"/>
      <c r="J96" s="341"/>
      <c r="K96" s="341"/>
      <c r="L96" s="341"/>
      <c r="M96" s="341"/>
      <c r="N96" s="341"/>
      <c r="O96" s="341"/>
      <c r="P96" s="341"/>
      <c r="Q96" s="341"/>
      <c r="R96" s="341"/>
      <c r="S96" s="341"/>
      <c r="T96" s="341"/>
      <c r="U96" s="341"/>
      <c r="V96" s="341"/>
      <c r="W96" s="341"/>
      <c r="X96" s="341"/>
      <c r="Y96" s="341"/>
      <c r="Z96" s="341"/>
      <c r="AA96" s="341"/>
      <c r="AB96" s="341"/>
      <c r="AC96" s="341"/>
      <c r="AD96" s="341"/>
      <c r="AE96" s="341"/>
      <c r="AF96" s="341"/>
      <c r="AG96" s="341"/>
      <c r="AH96" s="341"/>
      <c r="AI96" s="341"/>
      <c r="AJ96" s="341"/>
      <c r="AK96" s="341"/>
      <c r="AL96" s="341"/>
      <c r="AM96" s="341"/>
    </row>
    <row r="97" spans="1:39" ht="11.25" customHeight="1">
      <c r="A97" s="341"/>
      <c r="B97" s="341"/>
      <c r="C97" s="341"/>
      <c r="D97" s="341"/>
      <c r="E97" s="341"/>
      <c r="F97" s="341"/>
      <c r="G97" s="341"/>
      <c r="H97" s="341"/>
      <c r="I97" s="341"/>
      <c r="J97" s="341"/>
      <c r="K97" s="341"/>
      <c r="L97" s="341"/>
      <c r="M97" s="341"/>
      <c r="N97" s="341"/>
      <c r="O97" s="341"/>
      <c r="P97" s="341"/>
      <c r="Q97" s="341"/>
      <c r="R97" s="341"/>
      <c r="S97" s="341"/>
      <c r="T97" s="341"/>
      <c r="U97" s="341"/>
      <c r="V97" s="341"/>
      <c r="W97" s="341"/>
      <c r="X97" s="341"/>
      <c r="Y97" s="341"/>
      <c r="Z97" s="341"/>
      <c r="AA97" s="341"/>
      <c r="AB97" s="341"/>
      <c r="AC97" s="341"/>
      <c r="AD97" s="341"/>
      <c r="AE97" s="341"/>
      <c r="AF97" s="341"/>
      <c r="AG97" s="341"/>
      <c r="AH97" s="341"/>
      <c r="AI97" s="341"/>
      <c r="AJ97" s="341"/>
      <c r="AK97" s="341"/>
      <c r="AL97" s="341"/>
      <c r="AM97" s="341"/>
    </row>
    <row r="98" spans="1:39" ht="11.25" customHeight="1">
      <c r="A98" s="341"/>
      <c r="B98" s="341"/>
      <c r="C98" s="341"/>
      <c r="D98" s="341"/>
      <c r="E98" s="341"/>
      <c r="F98" s="341"/>
      <c r="G98" s="341"/>
      <c r="H98" s="341"/>
      <c r="I98" s="341"/>
      <c r="J98" s="341"/>
      <c r="K98" s="341"/>
      <c r="L98" s="341"/>
      <c r="M98" s="341"/>
      <c r="N98" s="341"/>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row>
    <row r="99" spans="1:39" ht="11.25" customHeight="1">
      <c r="A99" s="341"/>
      <c r="B99" s="341"/>
      <c r="C99" s="341"/>
      <c r="D99" s="341"/>
      <c r="E99" s="341"/>
      <c r="F99" s="341"/>
      <c r="G99" s="341"/>
      <c r="H99" s="341"/>
      <c r="I99" s="341"/>
      <c r="J99" s="341"/>
      <c r="K99" s="341"/>
      <c r="L99" s="341"/>
      <c r="M99" s="341"/>
      <c r="N99" s="341"/>
      <c r="O99" s="341"/>
      <c r="P99" s="341"/>
      <c r="Q99" s="341"/>
      <c r="R99" s="341"/>
      <c r="S99" s="341"/>
      <c r="T99" s="341"/>
      <c r="U99" s="341"/>
      <c r="V99" s="341"/>
      <c r="W99" s="341"/>
      <c r="X99" s="341"/>
      <c r="Y99" s="341"/>
      <c r="Z99" s="341"/>
      <c r="AA99" s="341"/>
      <c r="AB99" s="341"/>
      <c r="AC99" s="341"/>
      <c r="AD99" s="341"/>
      <c r="AE99" s="341"/>
      <c r="AF99" s="341"/>
      <c r="AG99" s="341"/>
      <c r="AH99" s="341"/>
      <c r="AI99" s="341"/>
      <c r="AJ99" s="341"/>
      <c r="AK99" s="341"/>
      <c r="AL99" s="341"/>
      <c r="AM99" s="341"/>
    </row>
    <row r="100" spans="1:39" ht="11.25" customHeight="1">
      <c r="A100" s="341"/>
      <c r="B100" s="341"/>
      <c r="C100" s="341"/>
      <c r="D100" s="341"/>
      <c r="E100" s="341"/>
      <c r="F100" s="341"/>
      <c r="G100" s="341"/>
      <c r="H100" s="341"/>
      <c r="I100" s="341"/>
      <c r="J100" s="341"/>
      <c r="K100" s="341"/>
      <c r="L100" s="341"/>
      <c r="M100" s="341"/>
      <c r="N100" s="341"/>
      <c r="O100" s="341"/>
      <c r="P100" s="341"/>
      <c r="Q100" s="341"/>
      <c r="R100" s="341"/>
      <c r="S100" s="341"/>
      <c r="T100" s="341"/>
      <c r="U100" s="341"/>
      <c r="V100" s="341"/>
      <c r="W100" s="341"/>
      <c r="X100" s="341"/>
      <c r="Y100" s="341"/>
      <c r="Z100" s="341"/>
      <c r="AA100" s="341"/>
      <c r="AB100" s="341"/>
      <c r="AC100" s="341"/>
      <c r="AD100" s="341"/>
      <c r="AE100" s="341"/>
      <c r="AF100" s="341"/>
      <c r="AG100" s="341"/>
      <c r="AH100" s="341"/>
      <c r="AI100" s="341"/>
      <c r="AJ100" s="341"/>
      <c r="AK100" s="341"/>
      <c r="AL100" s="341"/>
      <c r="AM100" s="341"/>
    </row>
    <row r="101" spans="1:39" ht="11.25" customHeight="1">
      <c r="A101" s="341"/>
      <c r="B101" s="341"/>
      <c r="C101" s="341"/>
      <c r="D101" s="341"/>
      <c r="E101" s="341"/>
      <c r="F101" s="341"/>
      <c r="G101" s="341"/>
      <c r="H101" s="341"/>
      <c r="I101" s="341"/>
      <c r="J101" s="341"/>
      <c r="K101" s="341"/>
      <c r="L101" s="341"/>
      <c r="M101" s="341"/>
      <c r="N101" s="341"/>
      <c r="O101" s="341"/>
      <c r="P101" s="341"/>
      <c r="Q101" s="341"/>
      <c r="R101" s="341"/>
      <c r="S101" s="341"/>
      <c r="T101" s="341"/>
      <c r="U101" s="341"/>
      <c r="V101" s="341"/>
      <c r="W101" s="341"/>
      <c r="X101" s="341"/>
      <c r="Y101" s="341"/>
      <c r="Z101" s="341"/>
      <c r="AA101" s="341"/>
      <c r="AB101" s="341"/>
      <c r="AC101" s="341"/>
      <c r="AD101" s="341"/>
      <c r="AE101" s="341"/>
      <c r="AF101" s="341"/>
      <c r="AG101" s="341"/>
      <c r="AH101" s="341"/>
      <c r="AI101" s="341"/>
      <c r="AJ101" s="341"/>
      <c r="AK101" s="341"/>
      <c r="AL101" s="341"/>
      <c r="AM101" s="341"/>
    </row>
    <row r="102" spans="1:39" ht="11.25" customHeight="1">
      <c r="A102" s="341"/>
      <c r="B102" s="341"/>
      <c r="C102" s="341"/>
      <c r="D102" s="341"/>
      <c r="E102" s="341"/>
      <c r="F102" s="341"/>
      <c r="G102" s="341"/>
      <c r="H102" s="341"/>
      <c r="I102" s="341"/>
      <c r="J102" s="341"/>
      <c r="K102" s="341"/>
      <c r="L102" s="341"/>
      <c r="M102" s="341"/>
      <c r="N102" s="341"/>
      <c r="O102" s="341"/>
      <c r="P102" s="341"/>
      <c r="Q102" s="341"/>
      <c r="R102" s="341"/>
      <c r="S102" s="341"/>
      <c r="T102" s="341"/>
      <c r="U102" s="341"/>
      <c r="V102" s="341"/>
      <c r="W102" s="341"/>
      <c r="X102" s="341"/>
      <c r="Y102" s="341"/>
      <c r="Z102" s="341"/>
      <c r="AA102" s="341"/>
      <c r="AB102" s="341"/>
      <c r="AC102" s="341"/>
      <c r="AD102" s="341"/>
      <c r="AE102" s="341"/>
      <c r="AF102" s="341"/>
      <c r="AG102" s="341"/>
      <c r="AH102" s="341"/>
      <c r="AI102" s="341"/>
      <c r="AJ102" s="341"/>
      <c r="AK102" s="341"/>
      <c r="AL102" s="341"/>
      <c r="AM102" s="341"/>
    </row>
    <row r="103" spans="1:39" ht="11.25" customHeight="1">
      <c r="A103" s="341"/>
      <c r="B103" s="341"/>
      <c r="C103" s="341"/>
      <c r="D103" s="341"/>
      <c r="E103" s="341"/>
      <c r="F103" s="341"/>
      <c r="G103" s="341"/>
      <c r="H103" s="341"/>
      <c r="I103" s="341"/>
      <c r="J103" s="341"/>
      <c r="K103" s="341"/>
      <c r="L103" s="341"/>
      <c r="M103" s="341"/>
      <c r="N103" s="341"/>
      <c r="O103" s="341"/>
      <c r="P103" s="341"/>
      <c r="Q103" s="341"/>
      <c r="R103" s="341"/>
      <c r="S103" s="341"/>
      <c r="T103" s="341"/>
      <c r="U103" s="341"/>
      <c r="V103" s="341"/>
      <c r="W103" s="341"/>
      <c r="X103" s="341"/>
      <c r="Y103" s="341"/>
      <c r="Z103" s="341"/>
      <c r="AA103" s="341"/>
      <c r="AB103" s="341"/>
      <c r="AC103" s="341"/>
      <c r="AD103" s="341"/>
      <c r="AE103" s="341"/>
      <c r="AF103" s="341"/>
      <c r="AG103" s="341"/>
      <c r="AH103" s="341"/>
      <c r="AI103" s="341"/>
      <c r="AJ103" s="341"/>
      <c r="AK103" s="341"/>
      <c r="AL103" s="341"/>
      <c r="AM103" s="341"/>
    </row>
    <row r="104" spans="1:39" ht="11.25" customHeight="1">
      <c r="A104" s="341"/>
      <c r="B104" s="341"/>
      <c r="C104" s="341"/>
      <c r="D104" s="341"/>
      <c r="E104" s="341"/>
      <c r="F104" s="341"/>
      <c r="G104" s="341"/>
      <c r="H104" s="341"/>
      <c r="I104" s="341"/>
      <c r="J104" s="341"/>
      <c r="K104" s="341"/>
      <c r="L104" s="341"/>
      <c r="M104" s="341"/>
      <c r="N104" s="341"/>
      <c r="O104" s="341"/>
      <c r="P104" s="341"/>
      <c r="Q104" s="341"/>
      <c r="R104" s="341"/>
      <c r="S104" s="341"/>
      <c r="T104" s="341"/>
      <c r="U104" s="341"/>
      <c r="V104" s="341"/>
      <c r="W104" s="341"/>
      <c r="X104" s="341"/>
      <c r="Y104" s="341"/>
      <c r="Z104" s="341"/>
      <c r="AA104" s="341"/>
      <c r="AB104" s="341"/>
      <c r="AC104" s="341"/>
      <c r="AD104" s="341"/>
      <c r="AE104" s="341"/>
      <c r="AF104" s="341"/>
      <c r="AG104" s="341"/>
      <c r="AH104" s="341"/>
      <c r="AI104" s="341"/>
      <c r="AJ104" s="341"/>
      <c r="AK104" s="341"/>
      <c r="AL104" s="341"/>
      <c r="AM104" s="341"/>
    </row>
    <row r="105" spans="1:39" ht="11.25" customHeight="1">
      <c r="A105" s="341"/>
      <c r="B105" s="341"/>
      <c r="C105" s="341"/>
      <c r="D105" s="341"/>
      <c r="E105" s="341"/>
      <c r="F105" s="341"/>
      <c r="G105" s="341"/>
      <c r="H105" s="341"/>
      <c r="I105" s="341"/>
      <c r="J105" s="341"/>
      <c r="K105" s="341"/>
      <c r="L105" s="341"/>
      <c r="M105" s="341"/>
      <c r="N105" s="341"/>
      <c r="O105" s="341"/>
      <c r="P105" s="341"/>
      <c r="Q105" s="341"/>
      <c r="R105" s="341"/>
      <c r="S105" s="341"/>
      <c r="T105" s="341"/>
      <c r="U105" s="341"/>
      <c r="V105" s="341"/>
      <c r="W105" s="341"/>
      <c r="X105" s="341"/>
      <c r="Y105" s="341"/>
      <c r="Z105" s="341"/>
      <c r="AA105" s="341"/>
      <c r="AB105" s="341"/>
      <c r="AC105" s="341"/>
      <c r="AD105" s="341"/>
      <c r="AE105" s="341"/>
      <c r="AF105" s="341"/>
      <c r="AG105" s="341"/>
      <c r="AH105" s="341"/>
      <c r="AI105" s="341"/>
      <c r="AJ105" s="341"/>
      <c r="AK105" s="341"/>
      <c r="AL105" s="341"/>
      <c r="AM105" s="341"/>
    </row>
    <row r="106" spans="1:39" ht="11.25" customHeight="1">
      <c r="A106" s="341"/>
      <c r="B106" s="341"/>
      <c r="C106" s="341"/>
      <c r="D106" s="341"/>
      <c r="E106" s="341"/>
      <c r="F106" s="341"/>
      <c r="G106" s="341"/>
      <c r="H106" s="341"/>
      <c r="I106" s="341"/>
      <c r="J106" s="341"/>
      <c r="K106" s="341"/>
      <c r="L106" s="341"/>
      <c r="M106" s="341"/>
      <c r="N106" s="341"/>
      <c r="O106" s="341"/>
      <c r="P106" s="341"/>
      <c r="Q106" s="341"/>
      <c r="R106" s="341"/>
      <c r="S106" s="341"/>
      <c r="T106" s="341"/>
      <c r="U106" s="341"/>
      <c r="V106" s="341"/>
      <c r="W106" s="341"/>
      <c r="X106" s="341"/>
      <c r="Y106" s="341"/>
      <c r="Z106" s="341"/>
      <c r="AA106" s="341"/>
      <c r="AB106" s="341"/>
      <c r="AC106" s="341"/>
      <c r="AD106" s="341"/>
      <c r="AE106" s="341"/>
      <c r="AF106" s="341"/>
      <c r="AG106" s="341"/>
      <c r="AH106" s="341"/>
      <c r="AI106" s="341"/>
      <c r="AJ106" s="341"/>
      <c r="AK106" s="341"/>
      <c r="AL106" s="341"/>
      <c r="AM106" s="341"/>
    </row>
    <row r="107" spans="1:39" ht="11.25" customHeight="1">
      <c r="A107" s="341"/>
      <c r="B107" s="341"/>
      <c r="C107" s="341"/>
      <c r="D107" s="341"/>
      <c r="E107" s="341"/>
      <c r="F107" s="341"/>
      <c r="G107" s="341"/>
      <c r="H107" s="341"/>
      <c r="I107" s="341"/>
      <c r="J107" s="341"/>
      <c r="K107" s="341"/>
      <c r="L107" s="341"/>
      <c r="M107" s="341"/>
      <c r="N107" s="341"/>
      <c r="O107" s="341"/>
      <c r="P107" s="341"/>
      <c r="Q107" s="341"/>
      <c r="R107" s="341"/>
      <c r="S107" s="341"/>
      <c r="T107" s="341"/>
      <c r="U107" s="341"/>
      <c r="V107" s="341"/>
      <c r="W107" s="341"/>
      <c r="X107" s="341"/>
      <c r="Y107" s="341"/>
      <c r="Z107" s="341"/>
      <c r="AA107" s="341"/>
      <c r="AB107" s="341"/>
      <c r="AC107" s="341"/>
      <c r="AD107" s="341"/>
      <c r="AE107" s="341"/>
      <c r="AF107" s="341"/>
      <c r="AG107" s="341"/>
      <c r="AH107" s="341"/>
      <c r="AI107" s="341"/>
      <c r="AJ107" s="341"/>
      <c r="AK107" s="341"/>
      <c r="AL107" s="341"/>
      <c r="AM107" s="341"/>
    </row>
    <row r="108" spans="1:39" ht="11.25" customHeight="1">
      <c r="A108" s="341"/>
      <c r="B108" s="341"/>
      <c r="C108" s="341"/>
      <c r="D108" s="341"/>
      <c r="E108" s="341"/>
      <c r="F108" s="341"/>
      <c r="G108" s="341"/>
      <c r="H108" s="341"/>
      <c r="I108" s="341"/>
      <c r="J108" s="341"/>
      <c r="K108" s="341"/>
      <c r="L108" s="341"/>
      <c r="M108" s="341"/>
      <c r="N108" s="341"/>
      <c r="O108" s="341"/>
      <c r="P108" s="341"/>
      <c r="Q108" s="341"/>
      <c r="R108" s="341"/>
      <c r="S108" s="341"/>
      <c r="T108" s="341"/>
      <c r="U108" s="341"/>
      <c r="V108" s="341"/>
      <c r="W108" s="341"/>
      <c r="X108" s="341"/>
      <c r="Y108" s="341"/>
      <c r="Z108" s="341"/>
      <c r="AA108" s="341"/>
      <c r="AB108" s="341"/>
      <c r="AC108" s="341"/>
      <c r="AD108" s="341"/>
      <c r="AE108" s="341"/>
      <c r="AF108" s="341"/>
      <c r="AG108" s="341"/>
      <c r="AH108" s="341"/>
      <c r="AI108" s="341"/>
      <c r="AJ108" s="341"/>
      <c r="AK108" s="341"/>
      <c r="AL108" s="341"/>
      <c r="AM108" s="341"/>
    </row>
    <row r="109" spans="1:39" ht="11.25" customHeight="1">
      <c r="A109" s="341"/>
      <c r="B109" s="341"/>
      <c r="C109" s="341"/>
      <c r="D109" s="341"/>
      <c r="E109" s="341"/>
      <c r="F109" s="341"/>
      <c r="G109" s="341"/>
      <c r="H109" s="341"/>
      <c r="I109" s="341"/>
      <c r="J109" s="341"/>
      <c r="K109" s="341"/>
      <c r="L109" s="341"/>
      <c r="M109" s="341"/>
      <c r="N109" s="341"/>
      <c r="O109" s="341"/>
      <c r="P109" s="341"/>
      <c r="Q109" s="341"/>
      <c r="R109" s="341"/>
      <c r="S109" s="341"/>
      <c r="T109" s="341"/>
      <c r="U109" s="341"/>
      <c r="V109" s="341"/>
      <c r="W109" s="341"/>
      <c r="X109" s="341"/>
      <c r="Y109" s="341"/>
      <c r="Z109" s="341"/>
      <c r="AA109" s="341"/>
      <c r="AB109" s="341"/>
      <c r="AC109" s="341"/>
      <c r="AD109" s="341"/>
      <c r="AE109" s="341"/>
      <c r="AF109" s="341"/>
      <c r="AG109" s="341"/>
      <c r="AH109" s="341"/>
      <c r="AI109" s="341"/>
      <c r="AJ109" s="341"/>
      <c r="AK109" s="341"/>
      <c r="AL109" s="341"/>
      <c r="AM109" s="341"/>
    </row>
    <row r="110" spans="1:39" ht="11.25" customHeight="1">
      <c r="A110" s="341"/>
      <c r="B110" s="341"/>
      <c r="C110" s="341"/>
      <c r="D110" s="341"/>
      <c r="E110" s="341"/>
      <c r="F110" s="341"/>
      <c r="G110" s="341"/>
      <c r="H110" s="341"/>
      <c r="I110" s="341"/>
      <c r="J110" s="341"/>
      <c r="K110" s="341"/>
      <c r="L110" s="341"/>
      <c r="M110" s="341"/>
      <c r="N110" s="341"/>
      <c r="O110" s="341"/>
      <c r="P110" s="341"/>
      <c r="Q110" s="341"/>
      <c r="R110" s="341"/>
      <c r="S110" s="341"/>
      <c r="T110" s="341"/>
      <c r="U110" s="341"/>
      <c r="V110" s="341"/>
      <c r="W110" s="341"/>
      <c r="X110" s="341"/>
      <c r="Y110" s="341"/>
      <c r="Z110" s="341"/>
      <c r="AA110" s="341"/>
      <c r="AB110" s="341"/>
      <c r="AC110" s="341"/>
      <c r="AD110" s="341"/>
      <c r="AE110" s="341"/>
      <c r="AF110" s="341"/>
      <c r="AG110" s="341"/>
      <c r="AH110" s="341"/>
      <c r="AI110" s="341"/>
      <c r="AJ110" s="341"/>
      <c r="AK110" s="341"/>
      <c r="AL110" s="341"/>
      <c r="AM110" s="341"/>
    </row>
    <row r="111" spans="1:39" ht="11.25" customHeight="1">
      <c r="A111" s="341"/>
      <c r="B111" s="341"/>
      <c r="C111" s="341"/>
      <c r="D111" s="341"/>
      <c r="E111" s="341"/>
      <c r="F111" s="341"/>
      <c r="G111" s="341"/>
      <c r="H111" s="341"/>
      <c r="I111" s="341"/>
      <c r="J111" s="341"/>
      <c r="K111" s="341"/>
      <c r="L111" s="341"/>
      <c r="M111" s="341"/>
      <c r="N111" s="341"/>
      <c r="O111" s="341"/>
      <c r="P111" s="341"/>
      <c r="Q111" s="341"/>
      <c r="R111" s="341"/>
      <c r="S111" s="341"/>
      <c r="T111" s="341"/>
      <c r="U111" s="341"/>
      <c r="V111" s="341"/>
      <c r="W111" s="341"/>
      <c r="X111" s="341"/>
      <c r="Y111" s="341"/>
      <c r="Z111" s="341"/>
      <c r="AA111" s="341"/>
      <c r="AB111" s="341"/>
      <c r="AC111" s="341"/>
      <c r="AD111" s="341"/>
      <c r="AE111" s="341"/>
      <c r="AF111" s="341"/>
      <c r="AG111" s="341"/>
      <c r="AH111" s="341"/>
      <c r="AI111" s="341"/>
      <c r="AJ111" s="341"/>
      <c r="AK111" s="341"/>
      <c r="AL111" s="341"/>
      <c r="AM111" s="341"/>
    </row>
    <row r="112" spans="1:39" ht="11.25" customHeight="1">
      <c r="A112" s="341"/>
      <c r="B112" s="341"/>
      <c r="C112" s="341"/>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41"/>
      <c r="AE112" s="341"/>
      <c r="AF112" s="341"/>
      <c r="AG112" s="341"/>
      <c r="AH112" s="341"/>
      <c r="AI112" s="341"/>
      <c r="AJ112" s="341"/>
      <c r="AK112" s="341"/>
      <c r="AL112" s="341"/>
      <c r="AM112" s="341"/>
    </row>
    <row r="113" spans="1:39" ht="11.25" customHeight="1">
      <c r="A113" s="341"/>
      <c r="B113" s="341"/>
      <c r="C113" s="341"/>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41"/>
      <c r="AE113" s="341"/>
      <c r="AF113" s="341"/>
      <c r="AG113" s="341"/>
      <c r="AH113" s="341"/>
      <c r="AI113" s="341"/>
      <c r="AJ113" s="341"/>
      <c r="AK113" s="341"/>
      <c r="AL113" s="341"/>
      <c r="AM113" s="341"/>
    </row>
    <row r="114" spans="1:39" ht="11.25" customHeight="1">
      <c r="A114" s="341"/>
      <c r="B114" s="341"/>
      <c r="C114" s="341"/>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41"/>
      <c r="AE114" s="341"/>
      <c r="AF114" s="341"/>
      <c r="AG114" s="341"/>
      <c r="AH114" s="341"/>
      <c r="AI114" s="341"/>
      <c r="AJ114" s="341"/>
      <c r="AK114" s="341"/>
      <c r="AL114" s="341"/>
      <c r="AM114" s="341"/>
    </row>
    <row r="115" spans="1:39" ht="11.25" customHeight="1">
      <c r="A115" s="341"/>
      <c r="B115" s="341"/>
      <c r="C115" s="341"/>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1"/>
      <c r="AD115" s="341"/>
      <c r="AE115" s="341"/>
      <c r="AF115" s="341"/>
      <c r="AG115" s="341"/>
      <c r="AH115" s="341"/>
      <c r="AI115" s="341"/>
      <c r="AJ115" s="341"/>
      <c r="AK115" s="341"/>
      <c r="AL115" s="341"/>
      <c r="AM115" s="341"/>
    </row>
    <row r="116" spans="1:39" ht="11.25" customHeight="1">
      <c r="A116" s="341"/>
      <c r="B116" s="341"/>
      <c r="C116" s="341"/>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1"/>
      <c r="AD116" s="341"/>
      <c r="AE116" s="341"/>
      <c r="AF116" s="341"/>
      <c r="AG116" s="341"/>
      <c r="AH116" s="341"/>
      <c r="AI116" s="341"/>
      <c r="AJ116" s="341"/>
      <c r="AK116" s="341"/>
      <c r="AL116" s="341"/>
      <c r="AM116" s="341"/>
    </row>
    <row r="117" spans="1:39" ht="11.25" customHeight="1">
      <c r="A117" s="341"/>
      <c r="B117" s="341"/>
      <c r="C117" s="341"/>
      <c r="D117" s="341"/>
      <c r="E117" s="341"/>
      <c r="F117" s="341"/>
      <c r="G117" s="341"/>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341"/>
      <c r="AD117" s="341"/>
      <c r="AE117" s="341"/>
      <c r="AF117" s="341"/>
      <c r="AG117" s="341"/>
      <c r="AH117" s="341"/>
      <c r="AI117" s="341"/>
      <c r="AJ117" s="341"/>
      <c r="AK117" s="341"/>
      <c r="AL117" s="341"/>
      <c r="AM117" s="341"/>
    </row>
    <row r="118" spans="1:39" ht="11.25" customHeight="1">
      <c r="A118" s="341"/>
      <c r="B118" s="341"/>
      <c r="C118" s="341"/>
      <c r="D118" s="341"/>
      <c r="E118" s="341"/>
      <c r="F118" s="341"/>
      <c r="G118" s="341"/>
      <c r="H118" s="341"/>
      <c r="I118" s="341"/>
      <c r="J118" s="341"/>
      <c r="K118" s="341"/>
      <c r="L118" s="341"/>
      <c r="M118" s="341"/>
      <c r="N118" s="341"/>
      <c r="O118" s="341"/>
      <c r="P118" s="341"/>
      <c r="Q118" s="341"/>
      <c r="R118" s="341"/>
      <c r="S118" s="341"/>
      <c r="T118" s="341"/>
      <c r="U118" s="341"/>
      <c r="V118" s="341"/>
      <c r="W118" s="341"/>
      <c r="X118" s="341"/>
      <c r="Y118" s="341"/>
      <c r="Z118" s="341"/>
      <c r="AA118" s="341"/>
      <c r="AB118" s="341"/>
      <c r="AC118" s="341"/>
      <c r="AD118" s="341"/>
      <c r="AE118" s="341"/>
      <c r="AF118" s="341"/>
      <c r="AG118" s="341"/>
      <c r="AH118" s="341"/>
      <c r="AI118" s="341"/>
      <c r="AJ118" s="341"/>
      <c r="AK118" s="341"/>
      <c r="AL118" s="341"/>
      <c r="AM118" s="341"/>
    </row>
    <row r="119" spans="1:39" ht="11.25" customHeight="1">
      <c r="A119" s="341"/>
      <c r="B119" s="341"/>
      <c r="C119" s="341"/>
      <c r="D119" s="341"/>
      <c r="E119" s="341"/>
      <c r="F119" s="341"/>
      <c r="G119" s="341"/>
      <c r="H119" s="341"/>
      <c r="I119" s="341"/>
      <c r="J119" s="341"/>
      <c r="K119" s="341"/>
      <c r="L119" s="341"/>
      <c r="M119" s="341"/>
      <c r="N119" s="341"/>
      <c r="O119" s="341"/>
      <c r="P119" s="341"/>
      <c r="Q119" s="341"/>
      <c r="R119" s="341"/>
      <c r="S119" s="341"/>
      <c r="T119" s="341"/>
      <c r="U119" s="341"/>
      <c r="V119" s="341"/>
      <c r="W119" s="341"/>
      <c r="X119" s="341"/>
      <c r="Y119" s="341"/>
      <c r="Z119" s="341"/>
      <c r="AA119" s="341"/>
      <c r="AB119" s="341"/>
      <c r="AC119" s="341"/>
      <c r="AD119" s="341"/>
      <c r="AE119" s="341"/>
      <c r="AF119" s="341"/>
      <c r="AG119" s="341"/>
      <c r="AH119" s="341"/>
      <c r="AI119" s="341"/>
      <c r="AJ119" s="341"/>
      <c r="AK119" s="341"/>
      <c r="AL119" s="341"/>
      <c r="AM119" s="341"/>
    </row>
    <row r="120" spans="1:39" ht="11.25" customHeight="1">
      <c r="A120" s="341"/>
      <c r="B120" s="341"/>
      <c r="C120" s="341"/>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41"/>
      <c r="AE120" s="341"/>
      <c r="AF120" s="341"/>
      <c r="AG120" s="341"/>
      <c r="AH120" s="341"/>
      <c r="AI120" s="341"/>
      <c r="AJ120" s="341"/>
      <c r="AK120" s="341"/>
      <c r="AL120" s="341"/>
      <c r="AM120" s="341"/>
    </row>
    <row r="121" spans="1:39" ht="11.25" customHeight="1">
      <c r="A121" s="341"/>
      <c r="B121" s="341"/>
      <c r="C121" s="341"/>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41"/>
      <c r="AE121" s="341"/>
      <c r="AF121" s="341"/>
      <c r="AG121" s="341"/>
      <c r="AH121" s="341"/>
      <c r="AI121" s="341"/>
      <c r="AJ121" s="341"/>
      <c r="AK121" s="341"/>
      <c r="AL121" s="341"/>
      <c r="AM121" s="341"/>
    </row>
    <row r="122" spans="1:39" ht="11.25" customHeight="1">
      <c r="A122" s="341"/>
      <c r="B122" s="341"/>
      <c r="C122" s="341"/>
      <c r="D122" s="341"/>
      <c r="E122" s="341"/>
      <c r="F122" s="341"/>
      <c r="G122" s="341"/>
      <c r="H122" s="341"/>
      <c r="I122" s="341"/>
      <c r="J122" s="341"/>
      <c r="K122" s="341"/>
      <c r="L122" s="341"/>
      <c r="M122" s="341"/>
      <c r="N122" s="341"/>
      <c r="O122" s="341"/>
      <c r="P122" s="341"/>
      <c r="Q122" s="341"/>
      <c r="R122" s="341"/>
      <c r="S122" s="341"/>
      <c r="T122" s="341"/>
      <c r="U122" s="341"/>
      <c r="V122" s="341"/>
      <c r="W122" s="341"/>
      <c r="X122" s="341"/>
      <c r="Y122" s="341"/>
      <c r="Z122" s="341"/>
      <c r="AA122" s="341"/>
      <c r="AB122" s="341"/>
      <c r="AC122" s="341"/>
      <c r="AD122" s="341"/>
      <c r="AE122" s="341"/>
      <c r="AF122" s="341"/>
      <c r="AG122" s="341"/>
      <c r="AH122" s="341"/>
      <c r="AI122" s="341"/>
      <c r="AJ122" s="341"/>
      <c r="AK122" s="341"/>
      <c r="AL122" s="341"/>
      <c r="AM122" s="341"/>
    </row>
    <row r="123" spans="1:39" ht="11.25" customHeight="1">
      <c r="A123" s="341"/>
      <c r="B123" s="341"/>
      <c r="C123" s="341"/>
      <c r="D123" s="341"/>
      <c r="E123" s="341"/>
      <c r="F123" s="341"/>
      <c r="G123" s="341"/>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1"/>
      <c r="AJ123" s="341"/>
      <c r="AK123" s="341"/>
      <c r="AL123" s="341"/>
      <c r="AM123" s="341"/>
    </row>
    <row r="124" spans="1:39" ht="11.25" customHeight="1">
      <c r="A124" s="341"/>
      <c r="B124" s="341"/>
      <c r="C124" s="341"/>
      <c r="D124" s="341"/>
      <c r="E124" s="341"/>
      <c r="F124" s="341"/>
      <c r="G124" s="341"/>
      <c r="H124" s="341"/>
      <c r="I124" s="341"/>
      <c r="J124" s="341"/>
      <c r="K124" s="341"/>
      <c r="L124" s="341"/>
      <c r="M124" s="341"/>
      <c r="N124" s="341"/>
      <c r="O124" s="341"/>
      <c r="P124" s="341"/>
      <c r="Q124" s="341"/>
      <c r="R124" s="341"/>
      <c r="S124" s="341"/>
      <c r="T124" s="341"/>
      <c r="U124" s="341"/>
      <c r="V124" s="341"/>
      <c r="W124" s="341"/>
      <c r="X124" s="341"/>
      <c r="Y124" s="341"/>
      <c r="Z124" s="341"/>
      <c r="AA124" s="341"/>
      <c r="AB124" s="341"/>
      <c r="AC124" s="341"/>
      <c r="AD124" s="341"/>
      <c r="AE124" s="341"/>
      <c r="AF124" s="341"/>
      <c r="AG124" s="341"/>
      <c r="AH124" s="341"/>
      <c r="AI124" s="341"/>
      <c r="AJ124" s="341"/>
      <c r="AK124" s="341"/>
      <c r="AL124" s="341"/>
      <c r="AM124" s="341"/>
    </row>
    <row r="125" spans="1:39" ht="11.25" customHeight="1">
      <c r="A125" s="341"/>
      <c r="B125" s="341"/>
      <c r="C125" s="341"/>
      <c r="D125" s="341"/>
      <c r="E125" s="341"/>
      <c r="F125" s="341"/>
      <c r="G125" s="341"/>
      <c r="H125" s="341"/>
      <c r="I125" s="341"/>
      <c r="J125" s="341"/>
      <c r="K125" s="341"/>
      <c r="L125" s="341"/>
      <c r="M125" s="341"/>
      <c r="N125" s="341"/>
      <c r="O125" s="341"/>
      <c r="P125" s="341"/>
      <c r="Q125" s="341"/>
      <c r="R125" s="341"/>
      <c r="S125" s="341"/>
      <c r="T125" s="341"/>
      <c r="U125" s="341"/>
      <c r="V125" s="341"/>
      <c r="W125" s="341"/>
      <c r="X125" s="341"/>
      <c r="Y125" s="341"/>
      <c r="Z125" s="341"/>
      <c r="AA125" s="341"/>
      <c r="AB125" s="341"/>
      <c r="AC125" s="341"/>
      <c r="AD125" s="341"/>
      <c r="AE125" s="341"/>
      <c r="AF125" s="341"/>
      <c r="AG125" s="341"/>
      <c r="AH125" s="341"/>
      <c r="AI125" s="341"/>
      <c r="AJ125" s="341"/>
      <c r="AK125" s="341"/>
      <c r="AL125" s="341"/>
      <c r="AM125" s="341"/>
    </row>
    <row r="126" spans="1:39" ht="11.25" customHeight="1">
      <c r="A126" s="341"/>
      <c r="B126" s="341"/>
      <c r="C126" s="341"/>
      <c r="D126" s="341"/>
      <c r="E126" s="341"/>
      <c r="F126" s="341"/>
      <c r="G126" s="341"/>
      <c r="H126" s="341"/>
      <c r="I126" s="341"/>
      <c r="J126" s="341"/>
      <c r="K126" s="341"/>
      <c r="L126" s="341"/>
      <c r="M126" s="341"/>
      <c r="N126" s="341"/>
      <c r="O126" s="341"/>
      <c r="P126" s="341"/>
      <c r="Q126" s="341"/>
      <c r="R126" s="341"/>
      <c r="S126" s="341"/>
      <c r="T126" s="341"/>
      <c r="U126" s="341"/>
      <c r="V126" s="341"/>
      <c r="W126" s="341"/>
      <c r="X126" s="341"/>
      <c r="Y126" s="341"/>
      <c r="Z126" s="341"/>
      <c r="AA126" s="341"/>
      <c r="AB126" s="341"/>
      <c r="AC126" s="341"/>
      <c r="AD126" s="341"/>
      <c r="AE126" s="341"/>
      <c r="AF126" s="341"/>
      <c r="AG126" s="341"/>
      <c r="AH126" s="341"/>
      <c r="AI126" s="341"/>
      <c r="AJ126" s="341"/>
      <c r="AK126" s="341"/>
      <c r="AL126" s="341"/>
      <c r="AM126" s="341"/>
    </row>
    <row r="127" spans="1:39" ht="11.25" customHeight="1">
      <c r="A127" s="341"/>
      <c r="B127" s="341"/>
      <c r="C127" s="341"/>
      <c r="D127" s="341"/>
      <c r="E127" s="341"/>
      <c r="F127" s="341"/>
      <c r="G127" s="341"/>
      <c r="H127" s="341"/>
      <c r="I127" s="341"/>
      <c r="J127" s="341"/>
      <c r="K127" s="341"/>
      <c r="L127" s="341"/>
      <c r="M127" s="341"/>
      <c r="N127" s="341"/>
      <c r="O127" s="341"/>
      <c r="P127" s="341"/>
      <c r="Q127" s="341"/>
      <c r="R127" s="341"/>
      <c r="S127" s="341"/>
      <c r="T127" s="341"/>
      <c r="U127" s="341"/>
      <c r="V127" s="341"/>
      <c r="W127" s="341"/>
      <c r="X127" s="341"/>
      <c r="Y127" s="341"/>
      <c r="Z127" s="341"/>
      <c r="AA127" s="341"/>
      <c r="AB127" s="341"/>
      <c r="AC127" s="341"/>
      <c r="AD127" s="341"/>
      <c r="AE127" s="341"/>
      <c r="AF127" s="341"/>
      <c r="AG127" s="341"/>
      <c r="AH127" s="341"/>
      <c r="AI127" s="341"/>
      <c r="AJ127" s="341"/>
      <c r="AK127" s="341"/>
      <c r="AL127" s="341"/>
      <c r="AM127" s="341"/>
    </row>
    <row r="128" spans="1:39" ht="11.25" customHeight="1">
      <c r="A128" s="341"/>
      <c r="B128" s="341"/>
      <c r="C128" s="341"/>
      <c r="D128" s="341"/>
      <c r="E128" s="341"/>
      <c r="F128" s="341"/>
      <c r="G128" s="341"/>
      <c r="H128" s="341"/>
      <c r="I128" s="341"/>
      <c r="J128" s="341"/>
      <c r="K128" s="341"/>
      <c r="L128" s="341"/>
      <c r="M128" s="341"/>
      <c r="N128" s="341"/>
      <c r="O128" s="341"/>
      <c r="P128" s="341"/>
      <c r="Q128" s="341"/>
      <c r="R128" s="341"/>
      <c r="S128" s="341"/>
      <c r="T128" s="341"/>
      <c r="U128" s="341"/>
      <c r="V128" s="341"/>
      <c r="W128" s="341"/>
      <c r="X128" s="341"/>
      <c r="Y128" s="341"/>
      <c r="Z128" s="341"/>
      <c r="AA128" s="341"/>
      <c r="AB128" s="341"/>
      <c r="AC128" s="341"/>
      <c r="AD128" s="341"/>
      <c r="AE128" s="341"/>
      <c r="AF128" s="341"/>
      <c r="AG128" s="341"/>
      <c r="AH128" s="341"/>
      <c r="AI128" s="341"/>
      <c r="AJ128" s="341"/>
      <c r="AK128" s="341"/>
      <c r="AL128" s="341"/>
      <c r="AM128" s="341"/>
    </row>
    <row r="129" spans="1:39" ht="11.25" customHeight="1">
      <c r="A129" s="341"/>
      <c r="B129" s="341"/>
      <c r="C129" s="341"/>
      <c r="D129" s="341"/>
      <c r="E129" s="341"/>
      <c r="F129" s="341"/>
      <c r="G129" s="341"/>
      <c r="H129" s="341"/>
      <c r="I129" s="341"/>
      <c r="J129" s="341"/>
      <c r="K129" s="341"/>
      <c r="L129" s="341"/>
      <c r="M129" s="341"/>
      <c r="N129" s="341"/>
      <c r="O129" s="341"/>
      <c r="P129" s="341"/>
      <c r="Q129" s="341"/>
      <c r="R129" s="341"/>
      <c r="S129" s="341"/>
      <c r="T129" s="341"/>
      <c r="U129" s="341"/>
      <c r="V129" s="341"/>
      <c r="W129" s="341"/>
      <c r="X129" s="341"/>
      <c r="Y129" s="341"/>
      <c r="Z129" s="341"/>
      <c r="AA129" s="341"/>
      <c r="AB129" s="341"/>
      <c r="AC129" s="341"/>
      <c r="AD129" s="341"/>
      <c r="AE129" s="341"/>
      <c r="AF129" s="341"/>
      <c r="AG129" s="341"/>
      <c r="AH129" s="341"/>
      <c r="AI129" s="341"/>
      <c r="AJ129" s="341"/>
      <c r="AK129" s="341"/>
      <c r="AL129" s="341"/>
      <c r="AM129" s="341"/>
    </row>
    <row r="130" spans="1:39" ht="11.25" customHeight="1">
      <c r="A130" s="341"/>
      <c r="B130" s="341"/>
      <c r="C130" s="341"/>
      <c r="D130" s="341"/>
      <c r="E130" s="341"/>
      <c r="F130" s="341"/>
      <c r="G130" s="341"/>
      <c r="H130" s="341"/>
      <c r="I130" s="341"/>
      <c r="J130" s="341"/>
      <c r="K130" s="341"/>
      <c r="L130" s="341"/>
      <c r="M130" s="341"/>
      <c r="N130" s="341"/>
      <c r="O130" s="341"/>
      <c r="P130" s="341"/>
      <c r="Q130" s="341"/>
      <c r="R130" s="341"/>
      <c r="S130" s="341"/>
      <c r="T130" s="341"/>
      <c r="U130" s="341"/>
      <c r="V130" s="341"/>
      <c r="W130" s="341"/>
      <c r="X130" s="341"/>
      <c r="Y130" s="341"/>
      <c r="Z130" s="341"/>
      <c r="AA130" s="341"/>
      <c r="AB130" s="341"/>
      <c r="AC130" s="341"/>
      <c r="AD130" s="341"/>
      <c r="AE130" s="341"/>
      <c r="AF130" s="341"/>
      <c r="AG130" s="341"/>
      <c r="AH130" s="341"/>
      <c r="AI130" s="341"/>
      <c r="AJ130" s="341"/>
      <c r="AK130" s="341"/>
      <c r="AL130" s="341"/>
      <c r="AM130" s="341"/>
    </row>
    <row r="131" spans="1:39" ht="11.25" customHeight="1">
      <c r="A131" s="341"/>
      <c r="B131" s="341"/>
      <c r="C131" s="341"/>
      <c r="D131" s="341"/>
      <c r="E131" s="341"/>
      <c r="F131" s="341"/>
      <c r="G131" s="341"/>
      <c r="H131" s="341"/>
      <c r="I131" s="341"/>
      <c r="J131" s="341"/>
      <c r="K131" s="341"/>
      <c r="L131" s="341"/>
      <c r="M131" s="341"/>
      <c r="N131" s="341"/>
      <c r="O131" s="341"/>
      <c r="P131" s="341"/>
      <c r="Q131" s="341"/>
      <c r="R131" s="341"/>
      <c r="S131" s="341"/>
      <c r="T131" s="341"/>
      <c r="U131" s="341"/>
      <c r="V131" s="341"/>
      <c r="W131" s="341"/>
      <c r="X131" s="341"/>
      <c r="Y131" s="341"/>
      <c r="Z131" s="341"/>
      <c r="AA131" s="341"/>
      <c r="AB131" s="341"/>
      <c r="AC131" s="341"/>
      <c r="AD131" s="341"/>
      <c r="AE131" s="341"/>
      <c r="AF131" s="341"/>
      <c r="AG131" s="341"/>
      <c r="AH131" s="341"/>
      <c r="AI131" s="341"/>
      <c r="AJ131" s="341"/>
      <c r="AK131" s="341"/>
      <c r="AL131" s="341"/>
      <c r="AM131" s="341"/>
    </row>
    <row r="132" spans="1:39" ht="11.25" customHeight="1">
      <c r="A132" s="341"/>
      <c r="B132" s="341"/>
      <c r="C132" s="341"/>
      <c r="D132" s="341"/>
      <c r="E132" s="341"/>
      <c r="F132" s="341"/>
      <c r="G132" s="341"/>
      <c r="H132" s="341"/>
      <c r="I132" s="341"/>
      <c r="J132" s="341"/>
      <c r="K132" s="341"/>
      <c r="L132" s="341"/>
      <c r="M132" s="341"/>
      <c r="N132" s="341"/>
      <c r="O132" s="341"/>
      <c r="P132" s="341"/>
      <c r="Q132" s="341"/>
      <c r="R132" s="341"/>
      <c r="S132" s="341"/>
      <c r="T132" s="341"/>
      <c r="U132" s="341"/>
      <c r="V132" s="341"/>
      <c r="W132" s="341"/>
      <c r="X132" s="341"/>
      <c r="Y132" s="341"/>
      <c r="Z132" s="341"/>
      <c r="AA132" s="341"/>
      <c r="AB132" s="341"/>
      <c r="AC132" s="341"/>
      <c r="AD132" s="341"/>
      <c r="AE132" s="341"/>
      <c r="AF132" s="341"/>
      <c r="AG132" s="341"/>
      <c r="AH132" s="341"/>
      <c r="AI132" s="341"/>
      <c r="AJ132" s="341"/>
      <c r="AK132" s="341"/>
      <c r="AL132" s="341"/>
      <c r="AM132" s="341"/>
    </row>
    <row r="133" spans="1:39" ht="11.25" customHeight="1">
      <c r="A133" s="341"/>
      <c r="B133" s="341"/>
      <c r="C133" s="341"/>
      <c r="D133" s="341"/>
      <c r="E133" s="341"/>
      <c r="F133" s="341"/>
      <c r="G133" s="341"/>
      <c r="H133" s="341"/>
      <c r="I133" s="341"/>
      <c r="J133" s="341"/>
      <c r="K133" s="341"/>
      <c r="L133" s="341"/>
      <c r="M133" s="341"/>
      <c r="N133" s="341"/>
      <c r="O133" s="341"/>
      <c r="P133" s="341"/>
      <c r="Q133" s="341"/>
      <c r="R133" s="341"/>
      <c r="S133" s="341"/>
      <c r="T133" s="341"/>
      <c r="U133" s="341"/>
      <c r="V133" s="341"/>
      <c r="W133" s="341"/>
      <c r="X133" s="341"/>
      <c r="Y133" s="341"/>
      <c r="Z133" s="341"/>
      <c r="AA133" s="341"/>
      <c r="AB133" s="341"/>
      <c r="AC133" s="341"/>
      <c r="AD133" s="341"/>
      <c r="AE133" s="341"/>
      <c r="AF133" s="341"/>
      <c r="AG133" s="341"/>
      <c r="AH133" s="341"/>
      <c r="AI133" s="341"/>
      <c r="AJ133" s="341"/>
      <c r="AK133" s="341"/>
      <c r="AL133" s="341"/>
      <c r="AM133" s="341"/>
    </row>
    <row r="134" spans="1:39" ht="11.25" customHeight="1">
      <c r="A134" s="341"/>
      <c r="B134" s="341"/>
      <c r="C134" s="341"/>
      <c r="D134" s="341"/>
      <c r="E134" s="341"/>
      <c r="F134" s="341"/>
      <c r="G134" s="341"/>
      <c r="H134" s="341"/>
      <c r="I134" s="341"/>
      <c r="J134" s="341"/>
      <c r="K134" s="341"/>
      <c r="L134" s="341"/>
      <c r="M134" s="341"/>
      <c r="N134" s="341"/>
      <c r="O134" s="341"/>
      <c r="P134" s="341"/>
      <c r="Q134" s="341"/>
      <c r="R134" s="341"/>
      <c r="S134" s="341"/>
      <c r="T134" s="341"/>
      <c r="U134" s="341"/>
      <c r="V134" s="341"/>
      <c r="W134" s="341"/>
      <c r="X134" s="341"/>
      <c r="Y134" s="341"/>
      <c r="Z134" s="341"/>
      <c r="AA134" s="341"/>
      <c r="AB134" s="341"/>
      <c r="AC134" s="341"/>
      <c r="AD134" s="341"/>
      <c r="AE134" s="341"/>
      <c r="AF134" s="341"/>
      <c r="AG134" s="341"/>
      <c r="AH134" s="341"/>
      <c r="AI134" s="341"/>
      <c r="AJ134" s="341"/>
      <c r="AK134" s="341"/>
      <c r="AL134" s="341"/>
      <c r="AM134" s="341"/>
    </row>
    <row r="135" spans="1:39" ht="11.25" customHeight="1">
      <c r="A135" s="341"/>
      <c r="B135" s="341"/>
      <c r="C135" s="341"/>
      <c r="D135" s="341"/>
      <c r="E135" s="341"/>
      <c r="F135" s="341"/>
      <c r="G135" s="341"/>
      <c r="H135" s="341"/>
      <c r="I135" s="341"/>
      <c r="J135" s="341"/>
      <c r="K135" s="341"/>
      <c r="L135" s="341"/>
      <c r="M135" s="341"/>
      <c r="N135" s="341"/>
      <c r="O135" s="341"/>
      <c r="P135" s="341"/>
      <c r="Q135" s="341"/>
      <c r="R135" s="341"/>
      <c r="S135" s="341"/>
      <c r="T135" s="341"/>
      <c r="U135" s="341"/>
      <c r="V135" s="341"/>
      <c r="W135" s="341"/>
      <c r="X135" s="341"/>
      <c r="Y135" s="341"/>
      <c r="Z135" s="341"/>
      <c r="AA135" s="341"/>
      <c r="AB135" s="341"/>
      <c r="AC135" s="341"/>
      <c r="AD135" s="341"/>
      <c r="AE135" s="341"/>
      <c r="AF135" s="341"/>
      <c r="AG135" s="341"/>
      <c r="AH135" s="341"/>
      <c r="AI135" s="341"/>
      <c r="AJ135" s="341"/>
      <c r="AK135" s="341"/>
      <c r="AL135" s="341"/>
      <c r="AM135" s="341"/>
    </row>
    <row r="136" spans="1:39" ht="11.25" customHeight="1">
      <c r="A136" s="341"/>
      <c r="B136" s="341"/>
      <c r="C136" s="341"/>
      <c r="D136" s="341"/>
      <c r="E136" s="341"/>
      <c r="F136" s="341"/>
      <c r="G136" s="341"/>
      <c r="H136" s="341"/>
      <c r="I136" s="341"/>
      <c r="J136" s="341"/>
      <c r="K136" s="341"/>
      <c r="L136" s="341"/>
      <c r="M136" s="341"/>
      <c r="N136" s="341"/>
      <c r="O136" s="341"/>
      <c r="P136" s="341"/>
      <c r="Q136" s="341"/>
      <c r="R136" s="341"/>
      <c r="S136" s="341"/>
      <c r="T136" s="341"/>
      <c r="U136" s="341"/>
      <c r="V136" s="341"/>
      <c r="W136" s="341"/>
      <c r="X136" s="341"/>
      <c r="Y136" s="341"/>
      <c r="Z136" s="341"/>
      <c r="AA136" s="341"/>
      <c r="AB136" s="341"/>
      <c r="AC136" s="341"/>
      <c r="AD136" s="341"/>
      <c r="AE136" s="341"/>
      <c r="AF136" s="341"/>
      <c r="AG136" s="341"/>
      <c r="AH136" s="341"/>
      <c r="AI136" s="341"/>
      <c r="AJ136" s="341"/>
      <c r="AK136" s="341"/>
      <c r="AL136" s="341"/>
      <c r="AM136" s="341"/>
    </row>
    <row r="137" spans="1:39" ht="11.25" customHeight="1">
      <c r="A137" s="341"/>
      <c r="B137" s="341"/>
      <c r="C137" s="341"/>
      <c r="D137" s="341"/>
      <c r="E137" s="341"/>
      <c r="F137" s="341"/>
      <c r="G137" s="341"/>
      <c r="H137" s="341"/>
      <c r="I137" s="341"/>
      <c r="J137" s="341"/>
      <c r="K137" s="341"/>
      <c r="L137" s="341"/>
      <c r="M137" s="341"/>
      <c r="N137" s="341"/>
      <c r="O137" s="341"/>
      <c r="P137" s="341"/>
      <c r="Q137" s="341"/>
      <c r="R137" s="341"/>
      <c r="S137" s="341"/>
      <c r="T137" s="341"/>
      <c r="U137" s="341"/>
      <c r="V137" s="341"/>
      <c r="W137" s="341"/>
      <c r="X137" s="341"/>
      <c r="Y137" s="341"/>
      <c r="Z137" s="341"/>
      <c r="AA137" s="341"/>
      <c r="AB137" s="341"/>
      <c r="AC137" s="341"/>
      <c r="AD137" s="341"/>
      <c r="AE137" s="341"/>
      <c r="AF137" s="341"/>
      <c r="AG137" s="341"/>
      <c r="AH137" s="341"/>
      <c r="AI137" s="341"/>
      <c r="AJ137" s="341"/>
      <c r="AK137" s="341"/>
      <c r="AL137" s="341"/>
      <c r="AM137" s="341"/>
    </row>
    <row r="138" spans="1:39" ht="11.25" customHeight="1">
      <c r="A138" s="341"/>
      <c r="B138" s="341"/>
      <c r="C138" s="341"/>
      <c r="D138" s="341"/>
      <c r="E138" s="341"/>
      <c r="F138" s="341"/>
      <c r="G138" s="341"/>
      <c r="H138" s="341"/>
      <c r="I138" s="341"/>
      <c r="J138" s="341"/>
      <c r="K138" s="341"/>
      <c r="L138" s="341"/>
      <c r="M138" s="341"/>
      <c r="N138" s="341"/>
      <c r="O138" s="341"/>
      <c r="P138" s="341"/>
      <c r="Q138" s="341"/>
      <c r="R138" s="341"/>
      <c r="S138" s="341"/>
      <c r="T138" s="341"/>
      <c r="U138" s="341"/>
      <c r="V138" s="341"/>
      <c r="W138" s="341"/>
      <c r="X138" s="341"/>
      <c r="Y138" s="341"/>
      <c r="Z138" s="341"/>
      <c r="AA138" s="341"/>
      <c r="AB138" s="341"/>
      <c r="AC138" s="341"/>
      <c r="AD138" s="341"/>
      <c r="AE138" s="341"/>
      <c r="AF138" s="341"/>
      <c r="AG138" s="341"/>
      <c r="AH138" s="341"/>
      <c r="AI138" s="341"/>
      <c r="AJ138" s="341"/>
      <c r="AK138" s="341"/>
      <c r="AL138" s="341"/>
      <c r="AM138" s="341"/>
    </row>
    <row r="139" spans="1:39" ht="11.25" customHeight="1">
      <c r="A139" s="341"/>
      <c r="B139" s="341"/>
      <c r="C139" s="341"/>
      <c r="D139" s="341"/>
      <c r="E139" s="341"/>
      <c r="F139" s="341"/>
      <c r="G139" s="341"/>
      <c r="H139" s="341"/>
      <c r="I139" s="341"/>
      <c r="J139" s="341"/>
      <c r="K139" s="341"/>
      <c r="L139" s="341"/>
      <c r="M139" s="341"/>
      <c r="N139" s="341"/>
      <c r="O139" s="341"/>
      <c r="P139" s="341"/>
      <c r="Q139" s="341"/>
      <c r="R139" s="341"/>
      <c r="S139" s="341"/>
      <c r="T139" s="341"/>
      <c r="U139" s="341"/>
      <c r="V139" s="341"/>
      <c r="W139" s="341"/>
      <c r="X139" s="341"/>
      <c r="Y139" s="341"/>
      <c r="Z139" s="341"/>
      <c r="AA139" s="341"/>
      <c r="AB139" s="341"/>
      <c r="AC139" s="341"/>
      <c r="AD139" s="341"/>
      <c r="AE139" s="341"/>
      <c r="AF139" s="341"/>
      <c r="AG139" s="341"/>
      <c r="AH139" s="341"/>
      <c r="AI139" s="341"/>
      <c r="AJ139" s="341"/>
      <c r="AK139" s="341"/>
      <c r="AL139" s="341"/>
      <c r="AM139" s="341"/>
    </row>
    <row r="140" spans="1:39" ht="11.25" customHeight="1">
      <c r="A140" s="341"/>
      <c r="B140" s="341"/>
      <c r="C140" s="341"/>
      <c r="D140" s="341"/>
      <c r="E140" s="341"/>
      <c r="F140" s="341"/>
      <c r="G140" s="341"/>
      <c r="H140" s="341"/>
      <c r="I140" s="341"/>
      <c r="J140" s="341"/>
      <c r="K140" s="341"/>
      <c r="L140" s="341"/>
      <c r="M140" s="341"/>
      <c r="N140" s="341"/>
      <c r="O140" s="341"/>
      <c r="P140" s="341"/>
      <c r="Q140" s="341"/>
      <c r="R140" s="341"/>
      <c r="S140" s="341"/>
      <c r="T140" s="341"/>
      <c r="U140" s="341"/>
      <c r="V140" s="341"/>
      <c r="W140" s="341"/>
      <c r="X140" s="341"/>
      <c r="Y140" s="341"/>
      <c r="Z140" s="341"/>
      <c r="AA140" s="341"/>
      <c r="AB140" s="341"/>
      <c r="AC140" s="341"/>
      <c r="AD140" s="341"/>
      <c r="AE140" s="341"/>
      <c r="AF140" s="341"/>
      <c r="AG140" s="341"/>
      <c r="AH140" s="341"/>
      <c r="AI140" s="341"/>
      <c r="AJ140" s="341"/>
      <c r="AK140" s="341"/>
      <c r="AL140" s="341"/>
      <c r="AM140" s="341"/>
    </row>
    <row r="141" spans="1:39" ht="11.25" customHeight="1">
      <c r="A141" s="341"/>
      <c r="B141" s="341"/>
      <c r="C141" s="341"/>
      <c r="D141" s="341"/>
      <c r="E141" s="341"/>
      <c r="F141" s="341"/>
      <c r="G141" s="341"/>
      <c r="H141" s="341"/>
      <c r="I141" s="341"/>
      <c r="J141" s="341"/>
      <c r="K141" s="341"/>
      <c r="L141" s="341"/>
      <c r="M141" s="341"/>
      <c r="N141" s="341"/>
      <c r="O141" s="341"/>
      <c r="P141" s="341"/>
      <c r="Q141" s="341"/>
      <c r="R141" s="341"/>
      <c r="S141" s="341"/>
      <c r="T141" s="341"/>
      <c r="U141" s="341"/>
      <c r="V141" s="341"/>
      <c r="W141" s="341"/>
      <c r="X141" s="341"/>
      <c r="Y141" s="341"/>
      <c r="Z141" s="341"/>
      <c r="AA141" s="341"/>
      <c r="AB141" s="341"/>
      <c r="AC141" s="341"/>
      <c r="AD141" s="341"/>
      <c r="AE141" s="341"/>
      <c r="AF141" s="341"/>
      <c r="AG141" s="341"/>
      <c r="AH141" s="341"/>
      <c r="AI141" s="341"/>
      <c r="AJ141" s="341"/>
      <c r="AK141" s="341"/>
      <c r="AL141" s="341"/>
      <c r="AM141" s="341"/>
    </row>
    <row r="142" spans="1:39" ht="11.25" customHeight="1">
      <c r="A142" s="341"/>
      <c r="B142" s="341"/>
      <c r="C142" s="341"/>
      <c r="D142" s="341"/>
      <c r="E142" s="341"/>
      <c r="F142" s="341"/>
      <c r="G142" s="341"/>
      <c r="H142" s="341"/>
      <c r="I142" s="341"/>
      <c r="J142" s="341"/>
      <c r="K142" s="341"/>
      <c r="L142" s="341"/>
      <c r="M142" s="341"/>
      <c r="N142" s="341"/>
      <c r="O142" s="341"/>
      <c r="P142" s="341"/>
      <c r="Q142" s="341"/>
      <c r="R142" s="341"/>
      <c r="S142" s="341"/>
      <c r="T142" s="341"/>
      <c r="U142" s="341"/>
      <c r="V142" s="341"/>
      <c r="W142" s="341"/>
      <c r="X142" s="341"/>
      <c r="Y142" s="341"/>
      <c r="Z142" s="341"/>
      <c r="AA142" s="341"/>
      <c r="AB142" s="341"/>
      <c r="AC142" s="341"/>
      <c r="AD142" s="341"/>
      <c r="AE142" s="341"/>
      <c r="AF142" s="341"/>
      <c r="AG142" s="341"/>
      <c r="AH142" s="341"/>
      <c r="AI142" s="341"/>
      <c r="AJ142" s="341"/>
      <c r="AK142" s="341"/>
      <c r="AL142" s="341"/>
      <c r="AM142" s="341"/>
    </row>
    <row r="143" spans="1:39" ht="11.25" customHeight="1">
      <c r="A143" s="341"/>
      <c r="B143" s="341"/>
      <c r="C143" s="341"/>
      <c r="D143" s="341"/>
      <c r="E143" s="341"/>
      <c r="F143" s="341"/>
      <c r="G143" s="341"/>
      <c r="H143" s="341"/>
      <c r="I143" s="341"/>
      <c r="J143" s="341"/>
      <c r="K143" s="341"/>
      <c r="L143" s="341"/>
      <c r="M143" s="341"/>
      <c r="N143" s="341"/>
      <c r="O143" s="341"/>
      <c r="P143" s="341"/>
      <c r="Q143" s="341"/>
      <c r="R143" s="341"/>
      <c r="S143" s="341"/>
      <c r="T143" s="341"/>
      <c r="U143" s="341"/>
      <c r="V143" s="341"/>
      <c r="W143" s="341"/>
      <c r="X143" s="341"/>
      <c r="Y143" s="341"/>
      <c r="Z143" s="341"/>
      <c r="AA143" s="341"/>
      <c r="AB143" s="341"/>
      <c r="AC143" s="341"/>
      <c r="AD143" s="341"/>
      <c r="AE143" s="341"/>
      <c r="AF143" s="341"/>
      <c r="AG143" s="341"/>
      <c r="AH143" s="341"/>
      <c r="AI143" s="341"/>
      <c r="AJ143" s="341"/>
      <c r="AK143" s="341"/>
      <c r="AL143" s="341"/>
      <c r="AM143" s="341"/>
    </row>
    <row r="144" spans="1:39" ht="11.25" customHeight="1">
      <c r="A144" s="341"/>
      <c r="B144" s="341"/>
      <c r="C144" s="341"/>
      <c r="D144" s="341"/>
      <c r="E144" s="341"/>
      <c r="F144" s="341"/>
      <c r="G144" s="341"/>
      <c r="H144" s="341"/>
      <c r="I144" s="341"/>
      <c r="J144" s="341"/>
      <c r="K144" s="341"/>
      <c r="L144" s="341"/>
      <c r="M144" s="341"/>
      <c r="N144" s="341"/>
      <c r="O144" s="341"/>
      <c r="P144" s="341"/>
      <c r="Q144" s="341"/>
      <c r="R144" s="341"/>
      <c r="S144" s="341"/>
      <c r="T144" s="341"/>
      <c r="U144" s="341"/>
      <c r="V144" s="341"/>
      <c r="W144" s="341"/>
      <c r="X144" s="341"/>
      <c r="Y144" s="341"/>
      <c r="Z144" s="341"/>
      <c r="AA144" s="341"/>
      <c r="AB144" s="341"/>
      <c r="AC144" s="341"/>
      <c r="AD144" s="341"/>
      <c r="AE144" s="341"/>
      <c r="AF144" s="341"/>
      <c r="AG144" s="341"/>
      <c r="AH144" s="341"/>
      <c r="AI144" s="341"/>
      <c r="AJ144" s="341"/>
      <c r="AK144" s="341"/>
      <c r="AL144" s="341"/>
      <c r="AM144" s="341"/>
    </row>
    <row r="145" spans="1:39" ht="11.25" customHeight="1">
      <c r="A145" s="341"/>
      <c r="B145" s="341"/>
      <c r="C145" s="341"/>
      <c r="D145" s="341"/>
      <c r="E145" s="341"/>
      <c r="F145" s="341"/>
      <c r="G145" s="341"/>
      <c r="H145" s="341"/>
      <c r="I145" s="341"/>
      <c r="J145" s="341"/>
      <c r="K145" s="341"/>
      <c r="L145" s="341"/>
      <c r="M145" s="341"/>
      <c r="N145" s="341"/>
      <c r="O145" s="341"/>
      <c r="P145" s="341"/>
      <c r="Q145" s="341"/>
      <c r="R145" s="341"/>
      <c r="S145" s="341"/>
      <c r="T145" s="341"/>
      <c r="U145" s="341"/>
      <c r="V145" s="341"/>
      <c r="W145" s="341"/>
      <c r="X145" s="341"/>
      <c r="Y145" s="341"/>
      <c r="Z145" s="341"/>
      <c r="AA145" s="341"/>
      <c r="AB145" s="341"/>
      <c r="AC145" s="341"/>
      <c r="AD145" s="341"/>
      <c r="AE145" s="341"/>
      <c r="AF145" s="341"/>
      <c r="AG145" s="341"/>
      <c r="AH145" s="341"/>
      <c r="AI145" s="341"/>
      <c r="AJ145" s="341"/>
      <c r="AK145" s="341"/>
      <c r="AL145" s="341"/>
      <c r="AM145" s="341"/>
    </row>
    <row r="146" spans="1:39" ht="11.25" customHeight="1">
      <c r="A146" s="341"/>
      <c r="B146" s="341"/>
      <c r="C146" s="341"/>
      <c r="D146" s="341"/>
      <c r="E146" s="341"/>
      <c r="F146" s="341"/>
      <c r="G146" s="341"/>
      <c r="H146" s="341"/>
      <c r="I146" s="341"/>
      <c r="J146" s="341"/>
      <c r="K146" s="341"/>
      <c r="L146" s="341"/>
      <c r="M146" s="341"/>
      <c r="N146" s="341"/>
      <c r="O146" s="341"/>
      <c r="P146" s="341"/>
      <c r="Q146" s="341"/>
      <c r="R146" s="341"/>
      <c r="S146" s="341"/>
      <c r="T146" s="341"/>
      <c r="U146" s="341"/>
      <c r="V146" s="341"/>
      <c r="W146" s="341"/>
      <c r="X146" s="341"/>
      <c r="Y146" s="341"/>
      <c r="Z146" s="341"/>
      <c r="AA146" s="341"/>
      <c r="AB146" s="341"/>
      <c r="AC146" s="341"/>
      <c r="AD146" s="341"/>
      <c r="AE146" s="341"/>
      <c r="AF146" s="341"/>
      <c r="AG146" s="341"/>
      <c r="AH146" s="341"/>
      <c r="AI146" s="341"/>
      <c r="AJ146" s="341"/>
      <c r="AK146" s="341"/>
      <c r="AL146" s="341"/>
      <c r="AM146" s="341"/>
    </row>
    <row r="147" spans="1:39" ht="11.25" customHeight="1">
      <c r="A147" s="341"/>
      <c r="B147" s="341"/>
      <c r="C147" s="341"/>
      <c r="D147" s="341"/>
      <c r="E147" s="341"/>
      <c r="F147" s="341"/>
      <c r="G147" s="341"/>
      <c r="H147" s="341"/>
      <c r="I147" s="341"/>
      <c r="J147" s="341"/>
      <c r="K147" s="341"/>
      <c r="L147" s="341"/>
      <c r="M147" s="341"/>
      <c r="N147" s="341"/>
      <c r="O147" s="341"/>
      <c r="P147" s="341"/>
      <c r="Q147" s="341"/>
      <c r="R147" s="341"/>
      <c r="S147" s="341"/>
      <c r="T147" s="341"/>
      <c r="U147" s="341"/>
      <c r="V147" s="341"/>
      <c r="W147" s="341"/>
      <c r="X147" s="341"/>
      <c r="Y147" s="341"/>
      <c r="Z147" s="341"/>
      <c r="AA147" s="341"/>
      <c r="AB147" s="341"/>
      <c r="AC147" s="341"/>
      <c r="AD147" s="341"/>
      <c r="AE147" s="341"/>
      <c r="AF147" s="341"/>
      <c r="AG147" s="341"/>
      <c r="AH147" s="341"/>
      <c r="AI147" s="341"/>
      <c r="AJ147" s="341"/>
      <c r="AK147" s="341"/>
      <c r="AL147" s="341"/>
      <c r="AM147" s="341"/>
    </row>
    <row r="148" spans="1:39" ht="11.25" customHeight="1">
      <c r="A148" s="341"/>
      <c r="B148" s="341"/>
      <c r="C148" s="341"/>
      <c r="D148" s="341"/>
      <c r="E148" s="341"/>
      <c r="F148" s="341"/>
      <c r="G148" s="341"/>
      <c r="H148" s="341"/>
      <c r="I148" s="341"/>
      <c r="J148" s="341"/>
      <c r="K148" s="341"/>
      <c r="L148" s="341"/>
      <c r="M148" s="341"/>
      <c r="N148" s="341"/>
      <c r="O148" s="341"/>
      <c r="P148" s="341"/>
      <c r="Q148" s="341"/>
      <c r="R148" s="341"/>
      <c r="S148" s="341"/>
      <c r="T148" s="341"/>
      <c r="U148" s="341"/>
      <c r="V148" s="341"/>
      <c r="W148" s="341"/>
      <c r="X148" s="341"/>
      <c r="Y148" s="341"/>
      <c r="Z148" s="341"/>
      <c r="AA148" s="341"/>
      <c r="AB148" s="341"/>
      <c r="AC148" s="341"/>
      <c r="AD148" s="341"/>
      <c r="AE148" s="341"/>
      <c r="AF148" s="341"/>
      <c r="AG148" s="341"/>
      <c r="AH148" s="341"/>
      <c r="AI148" s="341"/>
      <c r="AJ148" s="341"/>
      <c r="AK148" s="341"/>
      <c r="AL148" s="341"/>
      <c r="AM148" s="341"/>
    </row>
    <row r="149" spans="1:39" ht="11.25" customHeight="1">
      <c r="A149" s="341"/>
      <c r="B149" s="341"/>
      <c r="C149" s="341"/>
      <c r="D149" s="341"/>
      <c r="E149" s="341"/>
      <c r="F149" s="341"/>
      <c r="G149" s="341"/>
      <c r="H149" s="341"/>
      <c r="I149" s="341"/>
      <c r="J149" s="341"/>
      <c r="K149" s="341"/>
      <c r="L149" s="341"/>
      <c r="M149" s="341"/>
      <c r="N149" s="341"/>
      <c r="O149" s="341"/>
      <c r="P149" s="341"/>
      <c r="Q149" s="341"/>
      <c r="R149" s="341"/>
      <c r="S149" s="341"/>
      <c r="T149" s="341"/>
      <c r="U149" s="341"/>
      <c r="V149" s="341"/>
      <c r="W149" s="341"/>
      <c r="X149" s="341"/>
      <c r="Y149" s="341"/>
      <c r="Z149" s="341"/>
      <c r="AA149" s="341"/>
      <c r="AB149" s="341"/>
      <c r="AC149" s="341"/>
      <c r="AD149" s="341"/>
      <c r="AE149" s="341"/>
      <c r="AF149" s="341"/>
      <c r="AG149" s="341"/>
      <c r="AH149" s="341"/>
      <c r="AI149" s="341"/>
      <c r="AJ149" s="341"/>
      <c r="AK149" s="341"/>
      <c r="AL149" s="341"/>
      <c r="AM149" s="341"/>
    </row>
    <row r="150" spans="1:39" ht="11.25" customHeight="1">
      <c r="A150" s="341"/>
      <c r="B150" s="341"/>
      <c r="C150" s="341"/>
      <c r="D150" s="341"/>
      <c r="E150" s="341"/>
      <c r="F150" s="341"/>
      <c r="G150" s="341"/>
      <c r="H150" s="341"/>
      <c r="I150" s="341"/>
      <c r="J150" s="341"/>
      <c r="K150" s="341"/>
      <c r="L150" s="341"/>
      <c r="M150" s="341"/>
      <c r="N150" s="341"/>
      <c r="O150" s="341"/>
      <c r="P150" s="341"/>
      <c r="Q150" s="341"/>
      <c r="R150" s="341"/>
      <c r="S150" s="341"/>
      <c r="T150" s="341"/>
      <c r="U150" s="341"/>
      <c r="V150" s="341"/>
      <c r="W150" s="341"/>
      <c r="X150" s="341"/>
      <c r="Y150" s="341"/>
      <c r="Z150" s="341"/>
      <c r="AA150" s="341"/>
      <c r="AB150" s="341"/>
      <c r="AC150" s="341"/>
      <c r="AD150" s="341"/>
      <c r="AE150" s="341"/>
      <c r="AF150" s="341"/>
      <c r="AG150" s="341"/>
      <c r="AH150" s="341"/>
      <c r="AI150" s="341"/>
      <c r="AJ150" s="341"/>
      <c r="AK150" s="341"/>
      <c r="AL150" s="341"/>
      <c r="AM150" s="341"/>
    </row>
    <row r="151" spans="1:39" ht="11.25" customHeight="1">
      <c r="A151" s="341"/>
      <c r="B151" s="341"/>
      <c r="C151" s="341"/>
      <c r="D151" s="341"/>
      <c r="E151" s="341"/>
      <c r="F151" s="341"/>
      <c r="G151" s="341"/>
      <c r="H151" s="341"/>
      <c r="I151" s="341"/>
      <c r="J151" s="341"/>
      <c r="K151" s="341"/>
      <c r="L151" s="341"/>
      <c r="M151" s="341"/>
      <c r="N151" s="341"/>
      <c r="O151" s="341"/>
      <c r="P151" s="341"/>
      <c r="Q151" s="341"/>
      <c r="R151" s="341"/>
      <c r="S151" s="341"/>
      <c r="T151" s="341"/>
      <c r="U151" s="341"/>
      <c r="V151" s="341"/>
      <c r="W151" s="341"/>
      <c r="X151" s="341"/>
      <c r="Y151" s="341"/>
      <c r="Z151" s="341"/>
      <c r="AA151" s="341"/>
      <c r="AB151" s="341"/>
      <c r="AC151" s="341"/>
      <c r="AD151" s="341"/>
      <c r="AE151" s="341"/>
      <c r="AF151" s="341"/>
      <c r="AG151" s="341"/>
      <c r="AH151" s="341"/>
      <c r="AI151" s="341"/>
      <c r="AJ151" s="341"/>
      <c r="AK151" s="341"/>
      <c r="AL151" s="341"/>
      <c r="AM151" s="341"/>
    </row>
    <row r="152" spans="1:39" ht="11.25" customHeight="1">
      <c r="A152" s="341"/>
      <c r="B152" s="341"/>
      <c r="C152" s="341"/>
      <c r="D152" s="341"/>
      <c r="E152" s="341"/>
      <c r="F152" s="341"/>
      <c r="G152" s="341"/>
      <c r="H152" s="341"/>
      <c r="I152" s="341"/>
      <c r="J152" s="341"/>
      <c r="K152" s="341"/>
      <c r="L152" s="341"/>
      <c r="M152" s="341"/>
      <c r="N152" s="341"/>
      <c r="O152" s="341"/>
      <c r="P152" s="341"/>
      <c r="Q152" s="341"/>
      <c r="R152" s="341"/>
      <c r="S152" s="341"/>
      <c r="T152" s="341"/>
      <c r="U152" s="341"/>
      <c r="V152" s="341"/>
      <c r="W152" s="341"/>
      <c r="X152" s="341"/>
      <c r="Y152" s="341"/>
      <c r="Z152" s="341"/>
      <c r="AA152" s="341"/>
      <c r="AB152" s="341"/>
      <c r="AC152" s="341"/>
      <c r="AD152" s="341"/>
      <c r="AE152" s="341"/>
      <c r="AF152" s="341"/>
      <c r="AG152" s="341"/>
      <c r="AH152" s="341"/>
      <c r="AI152" s="341"/>
      <c r="AJ152" s="341"/>
      <c r="AK152" s="341"/>
      <c r="AL152" s="341"/>
      <c r="AM152" s="341"/>
    </row>
    <row r="153" spans="1:39" ht="11.25" customHeight="1">
      <c r="A153" s="341"/>
      <c r="B153" s="341"/>
      <c r="C153" s="341"/>
      <c r="D153" s="341"/>
      <c r="E153" s="341"/>
      <c r="F153" s="341"/>
      <c r="G153" s="341"/>
      <c r="H153" s="341"/>
      <c r="I153" s="341"/>
      <c r="J153" s="341"/>
      <c r="K153" s="341"/>
      <c r="L153" s="341"/>
      <c r="M153" s="341"/>
      <c r="N153" s="341"/>
      <c r="O153" s="341"/>
      <c r="P153" s="341"/>
      <c r="Q153" s="341"/>
      <c r="R153" s="341"/>
      <c r="S153" s="341"/>
      <c r="T153" s="341"/>
      <c r="U153" s="341"/>
      <c r="V153" s="341"/>
      <c r="W153" s="341"/>
      <c r="X153" s="341"/>
      <c r="Y153" s="341"/>
      <c r="Z153" s="341"/>
      <c r="AA153" s="341"/>
      <c r="AB153" s="341"/>
      <c r="AC153" s="341"/>
      <c r="AD153" s="341"/>
      <c r="AE153" s="341"/>
      <c r="AF153" s="341"/>
      <c r="AG153" s="341"/>
      <c r="AH153" s="341"/>
      <c r="AI153" s="341"/>
      <c r="AJ153" s="341"/>
      <c r="AK153" s="341"/>
      <c r="AL153" s="341"/>
      <c r="AM153" s="341"/>
    </row>
    <row r="154" spans="1:39" ht="11.25" customHeight="1">
      <c r="A154" s="341"/>
      <c r="B154" s="341"/>
      <c r="C154" s="341"/>
      <c r="D154" s="341"/>
      <c r="E154" s="341"/>
      <c r="F154" s="341"/>
      <c r="G154" s="341"/>
      <c r="H154" s="341"/>
      <c r="I154" s="341"/>
      <c r="J154" s="341"/>
      <c r="K154" s="341"/>
      <c r="L154" s="341"/>
      <c r="M154" s="341"/>
      <c r="N154" s="341"/>
      <c r="O154" s="341"/>
      <c r="P154" s="341"/>
      <c r="Q154" s="341"/>
      <c r="R154" s="341"/>
      <c r="S154" s="341"/>
      <c r="T154" s="341"/>
      <c r="U154" s="341"/>
      <c r="V154" s="341"/>
      <c r="W154" s="341"/>
      <c r="X154" s="341"/>
      <c r="Y154" s="341"/>
      <c r="Z154" s="341"/>
      <c r="AA154" s="341"/>
      <c r="AB154" s="341"/>
      <c r="AC154" s="341"/>
      <c r="AD154" s="341"/>
      <c r="AE154" s="341"/>
      <c r="AF154" s="341"/>
      <c r="AG154" s="341"/>
      <c r="AH154" s="341"/>
      <c r="AI154" s="341"/>
      <c r="AJ154" s="341"/>
      <c r="AK154" s="341"/>
      <c r="AL154" s="341"/>
      <c r="AM154" s="341"/>
    </row>
    <row r="155" spans="1:39" ht="11.25" customHeight="1">
      <c r="A155" s="341"/>
      <c r="B155" s="341"/>
      <c r="C155" s="341"/>
      <c r="D155" s="341"/>
      <c r="E155" s="341"/>
      <c r="F155" s="341"/>
      <c r="G155" s="341"/>
      <c r="H155" s="341"/>
      <c r="I155" s="341"/>
      <c r="J155" s="341"/>
      <c r="K155" s="341"/>
      <c r="L155" s="341"/>
      <c r="M155" s="341"/>
      <c r="N155" s="341"/>
      <c r="O155" s="341"/>
      <c r="P155" s="341"/>
      <c r="Q155" s="341"/>
      <c r="R155" s="341"/>
      <c r="S155" s="341"/>
      <c r="T155" s="341"/>
      <c r="U155" s="341"/>
      <c r="V155" s="341"/>
      <c r="W155" s="341"/>
      <c r="X155" s="341"/>
      <c r="Y155" s="341"/>
      <c r="Z155" s="341"/>
      <c r="AA155" s="341"/>
      <c r="AB155" s="341"/>
      <c r="AC155" s="341"/>
      <c r="AD155" s="341"/>
      <c r="AE155" s="341"/>
      <c r="AF155" s="341"/>
      <c r="AG155" s="341"/>
      <c r="AH155" s="341"/>
      <c r="AI155" s="341"/>
      <c r="AJ155" s="341"/>
      <c r="AK155" s="341"/>
      <c r="AL155" s="341"/>
      <c r="AM155" s="341"/>
    </row>
    <row r="156" spans="1:39" ht="11.25" customHeight="1">
      <c r="A156" s="341"/>
      <c r="B156" s="341"/>
      <c r="C156" s="341"/>
      <c r="D156" s="341"/>
      <c r="E156" s="341"/>
      <c r="F156" s="341"/>
      <c r="G156" s="341"/>
      <c r="H156" s="341"/>
      <c r="I156" s="341"/>
      <c r="J156" s="341"/>
      <c r="K156" s="341"/>
      <c r="L156" s="341"/>
      <c r="M156" s="341"/>
      <c r="N156" s="341"/>
      <c r="O156" s="341"/>
      <c r="P156" s="341"/>
      <c r="Q156" s="341"/>
      <c r="R156" s="341"/>
      <c r="S156" s="341"/>
      <c r="T156" s="341"/>
      <c r="U156" s="341"/>
      <c r="V156" s="341"/>
      <c r="W156" s="341"/>
      <c r="X156" s="341"/>
      <c r="Y156" s="341"/>
      <c r="Z156" s="341"/>
      <c r="AA156" s="341"/>
      <c r="AB156" s="341"/>
      <c r="AC156" s="341"/>
      <c r="AD156" s="341"/>
      <c r="AE156" s="341"/>
      <c r="AF156" s="341"/>
      <c r="AG156" s="341"/>
      <c r="AH156" s="341"/>
      <c r="AI156" s="341"/>
      <c r="AJ156" s="341"/>
      <c r="AK156" s="341"/>
      <c r="AL156" s="341"/>
      <c r="AM156" s="341"/>
    </row>
    <row r="157" spans="1:39" ht="11.25" customHeight="1">
      <c r="A157" s="341"/>
      <c r="B157" s="341"/>
      <c r="C157" s="341"/>
      <c r="D157" s="341"/>
      <c r="E157" s="341"/>
      <c r="F157" s="341"/>
      <c r="G157" s="341"/>
      <c r="H157" s="341"/>
      <c r="I157" s="341"/>
      <c r="J157" s="341"/>
      <c r="K157" s="341"/>
      <c r="L157" s="341"/>
      <c r="M157" s="341"/>
      <c r="N157" s="341"/>
      <c r="O157" s="341"/>
      <c r="P157" s="341"/>
      <c r="Q157" s="341"/>
      <c r="R157" s="341"/>
      <c r="S157" s="341"/>
      <c r="T157" s="341"/>
      <c r="U157" s="341"/>
      <c r="V157" s="341"/>
      <c r="W157" s="341"/>
      <c r="X157" s="341"/>
      <c r="Y157" s="341"/>
      <c r="Z157" s="341"/>
      <c r="AA157" s="341"/>
      <c r="AB157" s="341"/>
      <c r="AC157" s="341"/>
      <c r="AD157" s="341"/>
      <c r="AE157" s="341"/>
      <c r="AF157" s="341"/>
      <c r="AG157" s="341"/>
      <c r="AH157" s="341"/>
      <c r="AI157" s="341"/>
      <c r="AJ157" s="341"/>
      <c r="AK157" s="341"/>
      <c r="AL157" s="341"/>
      <c r="AM157" s="341"/>
    </row>
    <row r="158" spans="1:39" ht="11.25" customHeight="1">
      <c r="A158" s="341"/>
      <c r="B158" s="341"/>
      <c r="C158" s="341"/>
      <c r="D158" s="341"/>
      <c r="E158" s="341"/>
      <c r="F158" s="341"/>
      <c r="G158" s="341"/>
      <c r="H158" s="341"/>
      <c r="I158" s="341"/>
      <c r="J158" s="341"/>
      <c r="K158" s="341"/>
      <c r="L158" s="341"/>
      <c r="M158" s="341"/>
      <c r="N158" s="341"/>
      <c r="O158" s="341"/>
      <c r="P158" s="341"/>
      <c r="Q158" s="341"/>
      <c r="R158" s="341"/>
      <c r="S158" s="341"/>
      <c r="T158" s="341"/>
      <c r="U158" s="341"/>
      <c r="V158" s="341"/>
      <c r="W158" s="341"/>
      <c r="X158" s="341"/>
      <c r="Y158" s="341"/>
      <c r="Z158" s="341"/>
      <c r="AA158" s="341"/>
      <c r="AB158" s="341"/>
      <c r="AC158" s="341"/>
      <c r="AD158" s="341"/>
      <c r="AE158" s="341"/>
      <c r="AF158" s="341"/>
      <c r="AG158" s="341"/>
      <c r="AH158" s="341"/>
      <c r="AI158" s="341"/>
      <c r="AJ158" s="341"/>
      <c r="AK158" s="341"/>
      <c r="AL158" s="341"/>
      <c r="AM158" s="341"/>
    </row>
    <row r="159" spans="1:39" ht="11.25" customHeight="1">
      <c r="A159" s="341"/>
      <c r="B159" s="341"/>
      <c r="C159" s="341"/>
      <c r="D159" s="341"/>
      <c r="E159" s="341"/>
      <c r="F159" s="341"/>
      <c r="G159" s="341"/>
      <c r="H159" s="341"/>
      <c r="I159" s="341"/>
      <c r="J159" s="341"/>
      <c r="K159" s="341"/>
      <c r="L159" s="341"/>
      <c r="M159" s="341"/>
      <c r="N159" s="341"/>
      <c r="O159" s="341"/>
      <c r="P159" s="341"/>
      <c r="Q159" s="341"/>
      <c r="R159" s="341"/>
      <c r="S159" s="341"/>
      <c r="T159" s="341"/>
      <c r="U159" s="341"/>
      <c r="V159" s="341"/>
      <c r="W159" s="341"/>
      <c r="X159" s="341"/>
      <c r="Y159" s="341"/>
      <c r="Z159" s="341"/>
      <c r="AA159" s="341"/>
      <c r="AB159" s="341"/>
      <c r="AC159" s="341"/>
      <c r="AD159" s="341"/>
      <c r="AE159" s="341"/>
      <c r="AF159" s="341"/>
      <c r="AG159" s="341"/>
      <c r="AH159" s="341"/>
      <c r="AI159" s="341"/>
      <c r="AJ159" s="341"/>
      <c r="AK159" s="341"/>
      <c r="AL159" s="341"/>
      <c r="AM159" s="341"/>
    </row>
    <row r="160" spans="1:39" ht="11.25" customHeight="1">
      <c r="A160" s="341"/>
      <c r="B160" s="341"/>
      <c r="C160" s="341"/>
      <c r="D160" s="341"/>
      <c r="E160" s="341"/>
      <c r="F160" s="341"/>
      <c r="G160" s="341"/>
      <c r="H160" s="341"/>
      <c r="I160" s="341"/>
      <c r="J160" s="341"/>
      <c r="K160" s="341"/>
      <c r="L160" s="341"/>
      <c r="M160" s="341"/>
      <c r="N160" s="341"/>
      <c r="O160" s="341"/>
      <c r="P160" s="341"/>
      <c r="Q160" s="341"/>
      <c r="R160" s="341"/>
      <c r="S160" s="341"/>
      <c r="T160" s="341"/>
      <c r="U160" s="341"/>
      <c r="V160" s="341"/>
      <c r="W160" s="341"/>
      <c r="X160" s="341"/>
      <c r="Y160" s="341"/>
      <c r="Z160" s="341"/>
      <c r="AA160" s="341"/>
      <c r="AB160" s="341"/>
      <c r="AC160" s="341"/>
      <c r="AD160" s="341"/>
      <c r="AE160" s="341"/>
      <c r="AF160" s="341"/>
      <c r="AG160" s="341"/>
      <c r="AH160" s="341"/>
      <c r="AI160" s="341"/>
      <c r="AJ160" s="341"/>
      <c r="AK160" s="341"/>
      <c r="AL160" s="341"/>
      <c r="AM160" s="341"/>
    </row>
    <row r="161" spans="1:39" ht="11.25" customHeight="1">
      <c r="A161" s="341"/>
      <c r="B161" s="341"/>
      <c r="C161" s="341"/>
      <c r="D161" s="341"/>
      <c r="E161" s="341"/>
      <c r="F161" s="341"/>
      <c r="G161" s="341"/>
      <c r="H161" s="341"/>
      <c r="I161" s="341"/>
      <c r="J161" s="341"/>
      <c r="K161" s="341"/>
      <c r="L161" s="341"/>
      <c r="M161" s="341"/>
      <c r="N161" s="341"/>
      <c r="O161" s="341"/>
      <c r="P161" s="341"/>
      <c r="Q161" s="341"/>
      <c r="R161" s="341"/>
      <c r="S161" s="341"/>
      <c r="T161" s="341"/>
      <c r="U161" s="341"/>
      <c r="V161" s="341"/>
      <c r="W161" s="341"/>
      <c r="X161" s="341"/>
      <c r="Y161" s="341"/>
      <c r="Z161" s="341"/>
      <c r="AA161" s="341"/>
      <c r="AB161" s="341"/>
      <c r="AC161" s="341"/>
      <c r="AD161" s="341"/>
      <c r="AE161" s="341"/>
      <c r="AF161" s="341"/>
      <c r="AG161" s="341"/>
      <c r="AH161" s="341"/>
      <c r="AI161" s="341"/>
      <c r="AJ161" s="341"/>
      <c r="AK161" s="341"/>
      <c r="AL161" s="341"/>
      <c r="AM161" s="341"/>
    </row>
    <row r="162" spans="1:39" ht="11.25" customHeight="1">
      <c r="A162" s="341"/>
      <c r="B162" s="341"/>
      <c r="C162" s="341"/>
      <c r="D162" s="341"/>
      <c r="E162" s="341"/>
      <c r="F162" s="341"/>
      <c r="G162" s="341"/>
      <c r="H162" s="341"/>
      <c r="I162" s="341"/>
      <c r="J162" s="341"/>
      <c r="K162" s="341"/>
      <c r="L162" s="341"/>
      <c r="M162" s="341"/>
      <c r="N162" s="341"/>
      <c r="O162" s="341"/>
      <c r="P162" s="341"/>
      <c r="Q162" s="341"/>
      <c r="R162" s="341"/>
      <c r="S162" s="341"/>
      <c r="T162" s="341"/>
      <c r="U162" s="341"/>
      <c r="V162" s="341"/>
      <c r="W162" s="341"/>
      <c r="X162" s="341"/>
      <c r="Y162" s="341"/>
      <c r="Z162" s="341"/>
      <c r="AA162" s="341"/>
      <c r="AB162" s="341"/>
      <c r="AC162" s="341"/>
      <c r="AD162" s="341"/>
      <c r="AE162" s="341"/>
      <c r="AF162" s="341"/>
      <c r="AG162" s="341"/>
      <c r="AH162" s="341"/>
      <c r="AI162" s="341"/>
      <c r="AJ162" s="341"/>
      <c r="AK162" s="341"/>
      <c r="AL162" s="341"/>
      <c r="AM162" s="341"/>
    </row>
    <row r="163" spans="1:39" ht="11.25" customHeight="1">
      <c r="A163" s="341"/>
      <c r="B163" s="341"/>
      <c r="C163" s="341"/>
      <c r="D163" s="341"/>
      <c r="E163" s="341"/>
      <c r="F163" s="341"/>
      <c r="G163" s="341"/>
      <c r="H163" s="341"/>
      <c r="I163" s="341"/>
      <c r="J163" s="341"/>
      <c r="K163" s="341"/>
      <c r="L163" s="341"/>
      <c r="M163" s="341"/>
      <c r="N163" s="341"/>
      <c r="O163" s="341"/>
      <c r="P163" s="341"/>
      <c r="Q163" s="341"/>
      <c r="R163" s="341"/>
      <c r="S163" s="341"/>
      <c r="T163" s="341"/>
      <c r="U163" s="341"/>
      <c r="V163" s="341"/>
      <c r="W163" s="341"/>
      <c r="X163" s="341"/>
      <c r="Y163" s="341"/>
      <c r="Z163" s="341"/>
      <c r="AA163" s="341"/>
      <c r="AB163" s="341"/>
      <c r="AC163" s="341"/>
      <c r="AD163" s="341"/>
      <c r="AE163" s="341"/>
      <c r="AF163" s="341"/>
      <c r="AG163" s="341"/>
      <c r="AH163" s="341"/>
      <c r="AI163" s="341"/>
      <c r="AJ163" s="341"/>
      <c r="AK163" s="341"/>
      <c r="AL163" s="341"/>
      <c r="AM163" s="341"/>
    </row>
    <row r="164" spans="1:39" ht="11.25" customHeight="1">
      <c r="A164" s="341"/>
      <c r="B164" s="341"/>
      <c r="C164" s="341"/>
      <c r="D164" s="341"/>
      <c r="E164" s="341"/>
      <c r="F164" s="341"/>
      <c r="G164" s="341"/>
      <c r="H164" s="341"/>
      <c r="I164" s="341"/>
      <c r="J164" s="341"/>
      <c r="K164" s="341"/>
      <c r="L164" s="341"/>
      <c r="M164" s="341"/>
      <c r="N164" s="341"/>
      <c r="O164" s="341"/>
      <c r="P164" s="341"/>
      <c r="Q164" s="341"/>
      <c r="R164" s="341"/>
      <c r="S164" s="341"/>
      <c r="T164" s="341"/>
      <c r="U164" s="341"/>
      <c r="V164" s="341"/>
      <c r="W164" s="341"/>
      <c r="X164" s="341"/>
      <c r="Y164" s="341"/>
      <c r="Z164" s="341"/>
      <c r="AA164" s="341"/>
      <c r="AB164" s="341"/>
      <c r="AC164" s="341"/>
      <c r="AD164" s="341"/>
      <c r="AE164" s="341"/>
      <c r="AF164" s="341"/>
      <c r="AG164" s="341"/>
      <c r="AH164" s="341"/>
      <c r="AI164" s="341"/>
      <c r="AJ164" s="341"/>
      <c r="AK164" s="341"/>
      <c r="AL164" s="341"/>
      <c r="AM164" s="341"/>
    </row>
    <row r="165" spans="1:39" ht="11.25" customHeight="1">
      <c r="A165" s="341"/>
      <c r="B165" s="341"/>
      <c r="C165" s="341"/>
      <c r="D165" s="341"/>
      <c r="E165" s="341"/>
      <c r="F165" s="341"/>
      <c r="G165" s="341"/>
      <c r="H165" s="341"/>
      <c r="I165" s="341"/>
      <c r="J165" s="341"/>
      <c r="K165" s="341"/>
      <c r="L165" s="341"/>
      <c r="M165" s="341"/>
      <c r="N165" s="341"/>
      <c r="O165" s="341"/>
      <c r="P165" s="341"/>
      <c r="Q165" s="341"/>
      <c r="R165" s="341"/>
      <c r="S165" s="341"/>
      <c r="T165" s="341"/>
      <c r="U165" s="341"/>
      <c r="V165" s="341"/>
      <c r="W165" s="341"/>
      <c r="X165" s="341"/>
      <c r="Y165" s="341"/>
      <c r="Z165" s="341"/>
      <c r="AA165" s="341"/>
      <c r="AB165" s="341"/>
      <c r="AC165" s="341"/>
      <c r="AD165" s="341"/>
      <c r="AE165" s="341"/>
      <c r="AF165" s="341"/>
      <c r="AG165" s="341"/>
      <c r="AH165" s="341"/>
      <c r="AI165" s="341"/>
      <c r="AJ165" s="341"/>
      <c r="AK165" s="341"/>
      <c r="AL165" s="341"/>
      <c r="AM165" s="341"/>
    </row>
    <row r="166" spans="1:39" ht="11.25" customHeight="1">
      <c r="A166" s="341"/>
      <c r="B166" s="341"/>
      <c r="C166" s="341"/>
      <c r="D166" s="341"/>
      <c r="E166" s="341"/>
      <c r="F166" s="341"/>
      <c r="G166" s="341"/>
      <c r="H166" s="341"/>
      <c r="I166" s="341"/>
      <c r="J166" s="341"/>
      <c r="K166" s="341"/>
      <c r="L166" s="341"/>
      <c r="M166" s="341"/>
      <c r="N166" s="341"/>
      <c r="O166" s="341"/>
      <c r="P166" s="341"/>
      <c r="Q166" s="341"/>
      <c r="R166" s="341"/>
      <c r="S166" s="341"/>
      <c r="T166" s="341"/>
      <c r="U166" s="341"/>
      <c r="V166" s="341"/>
      <c r="W166" s="341"/>
      <c r="X166" s="341"/>
      <c r="Y166" s="341"/>
      <c r="Z166" s="341"/>
      <c r="AA166" s="341"/>
      <c r="AB166" s="341"/>
      <c r="AC166" s="341"/>
      <c r="AD166" s="341"/>
      <c r="AE166" s="341"/>
      <c r="AF166" s="341"/>
      <c r="AG166" s="341"/>
      <c r="AH166" s="341"/>
      <c r="AI166" s="341"/>
      <c r="AJ166" s="341"/>
      <c r="AK166" s="341"/>
      <c r="AL166" s="341"/>
      <c r="AM166" s="341"/>
    </row>
    <row r="167" spans="1:39" ht="11.25" customHeight="1">
      <c r="A167" s="341"/>
      <c r="B167" s="341"/>
      <c r="C167" s="341"/>
      <c r="D167" s="341"/>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C167" s="341"/>
      <c r="AD167" s="341"/>
      <c r="AE167" s="341"/>
      <c r="AF167" s="341"/>
      <c r="AG167" s="341"/>
      <c r="AH167" s="341"/>
      <c r="AI167" s="341"/>
      <c r="AJ167" s="341"/>
      <c r="AK167" s="341"/>
      <c r="AL167" s="341"/>
      <c r="AM167" s="341"/>
    </row>
    <row r="168" spans="1:39" ht="11.25" customHeight="1">
      <c r="A168" s="341"/>
      <c r="B168" s="341"/>
      <c r="C168" s="341"/>
      <c r="D168" s="341"/>
      <c r="E168" s="341"/>
      <c r="F168" s="341"/>
      <c r="G168" s="341"/>
      <c r="H168" s="341"/>
      <c r="I168" s="341"/>
      <c r="J168" s="341"/>
      <c r="K168" s="341"/>
      <c r="L168" s="341"/>
      <c r="M168" s="341"/>
      <c r="N168" s="341"/>
      <c r="O168" s="341"/>
      <c r="P168" s="341"/>
      <c r="Q168" s="341"/>
      <c r="R168" s="341"/>
      <c r="S168" s="341"/>
      <c r="T168" s="341"/>
      <c r="U168" s="341"/>
      <c r="V168" s="341"/>
      <c r="W168" s="341"/>
      <c r="X168" s="341"/>
      <c r="Y168" s="341"/>
      <c r="Z168" s="341"/>
      <c r="AA168" s="341"/>
      <c r="AB168" s="341"/>
      <c r="AC168" s="341"/>
      <c r="AD168" s="341"/>
      <c r="AE168" s="341"/>
      <c r="AF168" s="341"/>
      <c r="AG168" s="341"/>
      <c r="AH168" s="341"/>
      <c r="AI168" s="341"/>
      <c r="AJ168" s="341"/>
      <c r="AK168" s="341"/>
      <c r="AL168" s="341"/>
      <c r="AM168" s="341"/>
    </row>
    <row r="169" spans="1:39" ht="11.25" customHeight="1">
      <c r="A169" s="341"/>
      <c r="B169" s="341"/>
      <c r="C169" s="341"/>
      <c r="D169" s="341"/>
      <c r="E169" s="341"/>
      <c r="F169" s="341"/>
      <c r="G169" s="341"/>
      <c r="H169" s="341"/>
      <c r="I169" s="341"/>
      <c r="J169" s="341"/>
      <c r="K169" s="341"/>
      <c r="L169" s="341"/>
      <c r="M169" s="341"/>
      <c r="N169" s="341"/>
      <c r="O169" s="341"/>
      <c r="P169" s="341"/>
      <c r="Q169" s="341"/>
      <c r="R169" s="341"/>
      <c r="S169" s="341"/>
      <c r="T169" s="341"/>
      <c r="U169" s="341"/>
      <c r="V169" s="341"/>
      <c r="W169" s="341"/>
      <c r="X169" s="341"/>
      <c r="Y169" s="341"/>
      <c r="Z169" s="341"/>
      <c r="AA169" s="341"/>
      <c r="AB169" s="341"/>
      <c r="AC169" s="341"/>
      <c r="AD169" s="341"/>
      <c r="AE169" s="341"/>
      <c r="AF169" s="341"/>
      <c r="AG169" s="341"/>
      <c r="AH169" s="341"/>
      <c r="AI169" s="341"/>
      <c r="AJ169" s="341"/>
      <c r="AK169" s="341"/>
      <c r="AL169" s="341"/>
      <c r="AM169" s="341"/>
    </row>
    <row r="170" spans="1:39" ht="11.25" customHeight="1">
      <c r="A170" s="341"/>
      <c r="B170" s="341"/>
      <c r="C170" s="341"/>
      <c r="D170" s="341"/>
      <c r="E170" s="341"/>
      <c r="F170" s="341"/>
      <c r="G170" s="341"/>
      <c r="H170" s="341"/>
      <c r="I170" s="341"/>
      <c r="J170" s="341"/>
      <c r="K170" s="341"/>
      <c r="L170" s="341"/>
      <c r="M170" s="341"/>
      <c r="N170" s="341"/>
      <c r="O170" s="341"/>
      <c r="P170" s="341"/>
      <c r="Q170" s="341"/>
      <c r="R170" s="341"/>
      <c r="S170" s="341"/>
      <c r="T170" s="341"/>
      <c r="U170" s="341"/>
      <c r="V170" s="341"/>
      <c r="W170" s="341"/>
      <c r="X170" s="341"/>
      <c r="Y170" s="341"/>
      <c r="Z170" s="341"/>
      <c r="AA170" s="341"/>
      <c r="AB170" s="341"/>
      <c r="AC170" s="341"/>
      <c r="AD170" s="341"/>
      <c r="AE170" s="341"/>
      <c r="AF170" s="341"/>
      <c r="AG170" s="341"/>
      <c r="AH170" s="341"/>
      <c r="AI170" s="341"/>
      <c r="AJ170" s="341"/>
      <c r="AK170" s="341"/>
      <c r="AL170" s="341"/>
      <c r="AM170" s="341"/>
    </row>
    <row r="171" spans="1:39" ht="11.25" customHeight="1">
      <c r="A171" s="341"/>
      <c r="B171" s="341"/>
      <c r="C171" s="341"/>
      <c r="D171" s="341"/>
      <c r="E171" s="341"/>
      <c r="F171" s="341"/>
      <c r="G171" s="341"/>
      <c r="H171" s="341"/>
      <c r="I171" s="341"/>
      <c r="J171" s="341"/>
      <c r="K171" s="341"/>
      <c r="L171" s="341"/>
      <c r="M171" s="341"/>
      <c r="N171" s="341"/>
      <c r="O171" s="341"/>
      <c r="P171" s="341"/>
      <c r="Q171" s="341"/>
      <c r="R171" s="341"/>
      <c r="S171" s="341"/>
      <c r="T171" s="341"/>
      <c r="U171" s="341"/>
      <c r="V171" s="341"/>
      <c r="W171" s="341"/>
      <c r="X171" s="341"/>
      <c r="Y171" s="341"/>
      <c r="Z171" s="341"/>
      <c r="AA171" s="341"/>
      <c r="AB171" s="341"/>
      <c r="AC171" s="341"/>
      <c r="AD171" s="341"/>
      <c r="AE171" s="341"/>
      <c r="AF171" s="341"/>
      <c r="AG171" s="341"/>
      <c r="AH171" s="341"/>
      <c r="AI171" s="341"/>
      <c r="AJ171" s="341"/>
      <c r="AK171" s="341"/>
      <c r="AL171" s="341"/>
      <c r="AM171" s="341"/>
    </row>
    <row r="172" spans="1:39" ht="11.25" customHeight="1">
      <c r="A172" s="341"/>
      <c r="B172" s="341"/>
      <c r="C172" s="341"/>
      <c r="D172" s="341"/>
      <c r="E172" s="341"/>
      <c r="F172" s="341"/>
      <c r="G172" s="341"/>
      <c r="H172" s="341"/>
      <c r="I172" s="341"/>
      <c r="J172" s="341"/>
      <c r="K172" s="341"/>
      <c r="L172" s="341"/>
      <c r="M172" s="341"/>
      <c r="N172" s="341"/>
      <c r="O172" s="341"/>
      <c r="P172" s="341"/>
      <c r="Q172" s="341"/>
      <c r="R172" s="341"/>
      <c r="S172" s="341"/>
      <c r="T172" s="341"/>
      <c r="U172" s="341"/>
      <c r="V172" s="341"/>
      <c r="W172" s="341"/>
      <c r="X172" s="341"/>
      <c r="Y172" s="341"/>
      <c r="Z172" s="341"/>
      <c r="AA172" s="341"/>
      <c r="AB172" s="341"/>
      <c r="AC172" s="341"/>
      <c r="AD172" s="341"/>
      <c r="AE172" s="341"/>
      <c r="AF172" s="341"/>
      <c r="AG172" s="341"/>
      <c r="AH172" s="341"/>
      <c r="AI172" s="341"/>
      <c r="AJ172" s="341"/>
      <c r="AK172" s="341"/>
      <c r="AL172" s="341"/>
      <c r="AM172" s="341"/>
    </row>
    <row r="173" spans="1:39" ht="11.25" customHeight="1">
      <c r="A173" s="341"/>
      <c r="B173" s="341"/>
      <c r="C173" s="341"/>
      <c r="D173" s="341"/>
      <c r="E173" s="341"/>
      <c r="F173" s="341"/>
      <c r="G173" s="341"/>
      <c r="H173" s="341"/>
      <c r="I173" s="341"/>
      <c r="J173" s="341"/>
      <c r="K173" s="341"/>
      <c r="L173" s="341"/>
      <c r="M173" s="341"/>
      <c r="N173" s="341"/>
      <c r="O173" s="341"/>
      <c r="P173" s="341"/>
      <c r="Q173" s="341"/>
      <c r="R173" s="341"/>
      <c r="S173" s="341"/>
      <c r="T173" s="341"/>
      <c r="U173" s="341"/>
      <c r="V173" s="341"/>
      <c r="W173" s="341"/>
      <c r="X173" s="341"/>
      <c r="Y173" s="341"/>
      <c r="Z173" s="341"/>
      <c r="AA173" s="341"/>
      <c r="AB173" s="341"/>
      <c r="AC173" s="341"/>
      <c r="AD173" s="341"/>
      <c r="AE173" s="341"/>
      <c r="AF173" s="341"/>
      <c r="AG173" s="341"/>
      <c r="AH173" s="341"/>
      <c r="AI173" s="341"/>
      <c r="AJ173" s="341"/>
      <c r="AK173" s="341"/>
      <c r="AL173" s="341"/>
      <c r="AM173" s="341"/>
    </row>
    <row r="174" spans="1:39" ht="11.25" customHeight="1">
      <c r="A174" s="341"/>
      <c r="B174" s="341"/>
      <c r="C174" s="341"/>
      <c r="D174" s="341"/>
      <c r="E174" s="341"/>
      <c r="F174" s="341"/>
      <c r="G174" s="341"/>
      <c r="H174" s="341"/>
      <c r="I174" s="341"/>
      <c r="J174" s="341"/>
      <c r="K174" s="341"/>
      <c r="L174" s="341"/>
      <c r="M174" s="341"/>
      <c r="N174" s="341"/>
      <c r="O174" s="341"/>
      <c r="P174" s="341"/>
      <c r="Q174" s="341"/>
      <c r="R174" s="341"/>
      <c r="S174" s="341"/>
      <c r="T174" s="341"/>
      <c r="U174" s="341"/>
      <c r="V174" s="341"/>
      <c r="W174" s="341"/>
      <c r="X174" s="341"/>
      <c r="Y174" s="341"/>
      <c r="Z174" s="341"/>
      <c r="AA174" s="341"/>
      <c r="AB174" s="341"/>
      <c r="AC174" s="341"/>
      <c r="AD174" s="341"/>
      <c r="AE174" s="341"/>
      <c r="AF174" s="341"/>
      <c r="AG174" s="341"/>
      <c r="AH174" s="341"/>
      <c r="AI174" s="341"/>
      <c r="AJ174" s="341"/>
      <c r="AK174" s="341"/>
      <c r="AL174" s="341"/>
      <c r="AM174" s="341"/>
    </row>
    <row r="175" spans="1:39" ht="11.25" customHeight="1">
      <c r="A175" s="341"/>
      <c r="B175" s="341"/>
      <c r="C175" s="341"/>
      <c r="D175" s="341"/>
      <c r="E175" s="341"/>
      <c r="F175" s="341"/>
      <c r="G175" s="341"/>
      <c r="H175" s="341"/>
      <c r="I175" s="341"/>
      <c r="J175" s="341"/>
      <c r="K175" s="341"/>
      <c r="L175" s="341"/>
      <c r="M175" s="341"/>
      <c r="N175" s="341"/>
      <c r="O175" s="341"/>
      <c r="P175" s="341"/>
      <c r="Q175" s="341"/>
      <c r="R175" s="341"/>
      <c r="S175" s="341"/>
      <c r="T175" s="341"/>
      <c r="U175" s="341"/>
      <c r="V175" s="341"/>
      <c r="W175" s="341"/>
      <c r="X175" s="341"/>
      <c r="Y175" s="341"/>
      <c r="Z175" s="341"/>
      <c r="AA175" s="341"/>
      <c r="AB175" s="341"/>
      <c r="AC175" s="341"/>
      <c r="AD175" s="341"/>
      <c r="AE175" s="341"/>
      <c r="AF175" s="341"/>
      <c r="AG175" s="341"/>
      <c r="AH175" s="341"/>
      <c r="AI175" s="341"/>
      <c r="AJ175" s="341"/>
      <c r="AK175" s="341"/>
      <c r="AL175" s="341"/>
      <c r="AM175" s="341"/>
    </row>
    <row r="176" spans="1:39" ht="11.25" customHeight="1">
      <c r="A176" s="341"/>
      <c r="B176" s="341"/>
      <c r="C176" s="341"/>
      <c r="D176" s="341"/>
      <c r="E176" s="341"/>
      <c r="F176" s="341"/>
      <c r="G176" s="341"/>
      <c r="H176" s="341"/>
      <c r="I176" s="341"/>
      <c r="J176" s="341"/>
      <c r="K176" s="341"/>
      <c r="L176" s="341"/>
      <c r="M176" s="341"/>
      <c r="N176" s="341"/>
      <c r="O176" s="341"/>
      <c r="P176" s="341"/>
      <c r="Q176" s="341"/>
      <c r="R176" s="341"/>
      <c r="S176" s="341"/>
      <c r="T176" s="341"/>
      <c r="U176" s="341"/>
      <c r="V176" s="341"/>
      <c r="W176" s="341"/>
      <c r="X176" s="341"/>
      <c r="Y176" s="341"/>
      <c r="Z176" s="341"/>
      <c r="AA176" s="341"/>
      <c r="AB176" s="341"/>
      <c r="AC176" s="341"/>
      <c r="AD176" s="341"/>
      <c r="AE176" s="341"/>
      <c r="AF176" s="341"/>
      <c r="AG176" s="341"/>
      <c r="AH176" s="341"/>
      <c r="AI176" s="341"/>
      <c r="AJ176" s="341"/>
      <c r="AK176" s="341"/>
      <c r="AL176" s="341"/>
      <c r="AM176" s="341"/>
    </row>
    <row r="177" spans="1:39" ht="11.25" customHeight="1">
      <c r="A177" s="341"/>
      <c r="B177" s="341"/>
      <c r="C177" s="341"/>
      <c r="D177" s="341"/>
      <c r="E177" s="341"/>
      <c r="F177" s="341"/>
      <c r="G177" s="341"/>
      <c r="H177" s="341"/>
      <c r="I177" s="341"/>
      <c r="J177" s="341"/>
      <c r="K177" s="341"/>
      <c r="L177" s="341"/>
      <c r="M177" s="341"/>
      <c r="N177" s="341"/>
      <c r="O177" s="341"/>
      <c r="P177" s="341"/>
      <c r="Q177" s="341"/>
      <c r="R177" s="341"/>
      <c r="S177" s="341"/>
      <c r="T177" s="341"/>
      <c r="U177" s="341"/>
      <c r="V177" s="341"/>
      <c r="W177" s="341"/>
      <c r="X177" s="341"/>
      <c r="Y177" s="341"/>
      <c r="Z177" s="341"/>
      <c r="AA177" s="341"/>
      <c r="AB177" s="341"/>
      <c r="AC177" s="341"/>
      <c r="AD177" s="341"/>
      <c r="AE177" s="341"/>
      <c r="AF177" s="341"/>
      <c r="AG177" s="341"/>
      <c r="AH177" s="341"/>
      <c r="AI177" s="341"/>
      <c r="AJ177" s="341"/>
      <c r="AK177" s="341"/>
      <c r="AL177" s="341"/>
      <c r="AM177" s="341"/>
    </row>
    <row r="178" spans="1:39" ht="11.25" customHeight="1">
      <c r="A178" s="341"/>
      <c r="B178" s="341"/>
      <c r="C178" s="341"/>
      <c r="D178" s="341"/>
      <c r="E178" s="341"/>
      <c r="F178" s="341"/>
      <c r="G178" s="341"/>
      <c r="H178" s="341"/>
      <c r="I178" s="341"/>
      <c r="J178" s="341"/>
      <c r="K178" s="341"/>
      <c r="L178" s="341"/>
      <c r="M178" s="341"/>
      <c r="N178" s="341"/>
      <c r="O178" s="341"/>
      <c r="P178" s="341"/>
      <c r="Q178" s="341"/>
      <c r="R178" s="341"/>
      <c r="S178" s="341"/>
      <c r="T178" s="341"/>
      <c r="U178" s="341"/>
      <c r="V178" s="341"/>
      <c r="W178" s="341"/>
      <c r="X178" s="341"/>
      <c r="Y178" s="341"/>
      <c r="Z178" s="341"/>
      <c r="AA178" s="341"/>
      <c r="AB178" s="341"/>
      <c r="AC178" s="341"/>
      <c r="AD178" s="341"/>
      <c r="AE178" s="341"/>
      <c r="AF178" s="341"/>
      <c r="AG178" s="341"/>
      <c r="AH178" s="341"/>
      <c r="AI178" s="341"/>
      <c r="AJ178" s="341"/>
      <c r="AK178" s="341"/>
      <c r="AL178" s="341"/>
      <c r="AM178" s="341"/>
    </row>
    <row r="179" spans="1:39" ht="11.25" customHeight="1">
      <c r="A179" s="341"/>
      <c r="B179" s="341"/>
      <c r="C179" s="341"/>
      <c r="D179" s="341"/>
      <c r="E179" s="341"/>
      <c r="F179" s="341"/>
      <c r="G179" s="341"/>
      <c r="H179" s="341"/>
      <c r="I179" s="341"/>
      <c r="J179" s="341"/>
      <c r="K179" s="341"/>
      <c r="L179" s="341"/>
      <c r="M179" s="341"/>
      <c r="N179" s="341"/>
      <c r="O179" s="341"/>
      <c r="P179" s="341"/>
      <c r="Q179" s="341"/>
      <c r="R179" s="341"/>
      <c r="S179" s="341"/>
      <c r="T179" s="341"/>
      <c r="U179" s="341"/>
      <c r="V179" s="341"/>
      <c r="W179" s="341"/>
      <c r="X179" s="341"/>
      <c r="Y179" s="341"/>
      <c r="Z179" s="341"/>
      <c r="AA179" s="341"/>
      <c r="AB179" s="341"/>
      <c r="AC179" s="341"/>
      <c r="AD179" s="341"/>
      <c r="AE179" s="341"/>
      <c r="AF179" s="341"/>
      <c r="AG179" s="341"/>
      <c r="AH179" s="341"/>
      <c r="AI179" s="341"/>
      <c r="AJ179" s="341"/>
      <c r="AK179" s="341"/>
      <c r="AL179" s="341"/>
      <c r="AM179" s="341"/>
    </row>
    <row r="180" spans="1:39" ht="11.25" customHeight="1">
      <c r="A180" s="341"/>
      <c r="B180" s="341"/>
      <c r="C180" s="341"/>
      <c r="D180" s="341"/>
      <c r="E180" s="341"/>
      <c r="F180" s="341"/>
      <c r="G180" s="341"/>
      <c r="H180" s="341"/>
      <c r="I180" s="341"/>
      <c r="J180" s="341"/>
      <c r="K180" s="341"/>
      <c r="L180" s="341"/>
      <c r="M180" s="341"/>
      <c r="N180" s="341"/>
      <c r="O180" s="341"/>
      <c r="P180" s="341"/>
      <c r="Q180" s="341"/>
      <c r="R180" s="341"/>
      <c r="S180" s="341"/>
      <c r="T180" s="341"/>
      <c r="U180" s="341"/>
      <c r="V180" s="341"/>
      <c r="W180" s="341"/>
      <c r="X180" s="341"/>
      <c r="Y180" s="341"/>
      <c r="Z180" s="341"/>
      <c r="AA180" s="341"/>
      <c r="AB180" s="341"/>
      <c r="AC180" s="341"/>
      <c r="AD180" s="341"/>
      <c r="AE180" s="341"/>
      <c r="AF180" s="341"/>
      <c r="AG180" s="341"/>
      <c r="AH180" s="341"/>
      <c r="AI180" s="341"/>
      <c r="AJ180" s="341"/>
      <c r="AK180" s="341"/>
      <c r="AL180" s="341"/>
      <c r="AM180" s="341"/>
    </row>
    <row r="181" spans="1:39" ht="11.25" customHeight="1">
      <c r="A181" s="341"/>
      <c r="B181" s="341"/>
      <c r="C181" s="341"/>
      <c r="D181" s="341"/>
      <c r="E181" s="341"/>
      <c r="F181" s="341"/>
      <c r="G181" s="341"/>
      <c r="H181" s="341"/>
      <c r="I181" s="341"/>
      <c r="J181" s="341"/>
      <c r="K181" s="341"/>
      <c r="L181" s="341"/>
      <c r="M181" s="341"/>
      <c r="N181" s="341"/>
      <c r="O181" s="341"/>
      <c r="P181" s="341"/>
      <c r="Q181" s="341"/>
      <c r="R181" s="341"/>
      <c r="S181" s="341"/>
      <c r="T181" s="341"/>
      <c r="U181" s="341"/>
      <c r="V181" s="341"/>
      <c r="W181" s="341"/>
      <c r="X181" s="341"/>
      <c r="Y181" s="341"/>
      <c r="Z181" s="341"/>
      <c r="AA181" s="341"/>
      <c r="AB181" s="341"/>
      <c r="AC181" s="341"/>
      <c r="AD181" s="341"/>
      <c r="AE181" s="341"/>
      <c r="AF181" s="341"/>
      <c r="AG181" s="341"/>
      <c r="AH181" s="341"/>
      <c r="AI181" s="341"/>
      <c r="AJ181" s="341"/>
      <c r="AK181" s="341"/>
      <c r="AL181" s="341"/>
      <c r="AM181" s="341"/>
    </row>
    <row r="182" spans="1:39" ht="11.25" customHeight="1">
      <c r="A182" s="341"/>
      <c r="B182" s="341"/>
      <c r="C182" s="341"/>
      <c r="D182" s="341"/>
      <c r="E182" s="341"/>
      <c r="F182" s="341"/>
      <c r="G182" s="341"/>
      <c r="H182" s="341"/>
      <c r="I182" s="341"/>
      <c r="J182" s="341"/>
      <c r="K182" s="341"/>
      <c r="L182" s="341"/>
      <c r="M182" s="341"/>
      <c r="N182" s="341"/>
      <c r="O182" s="341"/>
      <c r="P182" s="341"/>
      <c r="Q182" s="341"/>
      <c r="R182" s="341"/>
      <c r="S182" s="341"/>
      <c r="T182" s="341"/>
      <c r="U182" s="341"/>
      <c r="V182" s="341"/>
      <c r="W182" s="341"/>
      <c r="X182" s="341"/>
      <c r="Y182" s="341"/>
      <c r="Z182" s="341"/>
      <c r="AA182" s="341"/>
      <c r="AB182" s="341"/>
      <c r="AC182" s="341"/>
      <c r="AD182" s="341"/>
      <c r="AE182" s="341"/>
      <c r="AF182" s="341"/>
      <c r="AG182" s="341"/>
      <c r="AH182" s="341"/>
      <c r="AI182" s="341"/>
      <c r="AJ182" s="341"/>
      <c r="AK182" s="341"/>
      <c r="AL182" s="341"/>
      <c r="AM182" s="341"/>
    </row>
    <row r="183" spans="1:39" ht="11.25" customHeight="1">
      <c r="A183" s="341"/>
      <c r="B183" s="341"/>
      <c r="C183" s="341"/>
      <c r="D183" s="341"/>
      <c r="E183" s="341"/>
      <c r="F183" s="341"/>
      <c r="G183" s="341"/>
      <c r="H183" s="341"/>
      <c r="I183" s="341"/>
      <c r="J183" s="341"/>
      <c r="K183" s="341"/>
      <c r="L183" s="341"/>
      <c r="M183" s="341"/>
      <c r="N183" s="341"/>
      <c r="O183" s="341"/>
      <c r="P183" s="341"/>
      <c r="Q183" s="341"/>
      <c r="R183" s="341"/>
      <c r="S183" s="341"/>
      <c r="T183" s="341"/>
      <c r="U183" s="341"/>
      <c r="V183" s="341"/>
      <c r="W183" s="341"/>
      <c r="X183" s="341"/>
      <c r="Y183" s="341"/>
      <c r="Z183" s="341"/>
      <c r="AA183" s="341"/>
      <c r="AB183" s="341"/>
      <c r="AC183" s="341"/>
      <c r="AD183" s="341"/>
      <c r="AE183" s="341"/>
      <c r="AF183" s="341"/>
      <c r="AG183" s="341"/>
      <c r="AH183" s="341"/>
      <c r="AI183" s="341"/>
      <c r="AJ183" s="341"/>
      <c r="AK183" s="341"/>
      <c r="AL183" s="341"/>
      <c r="AM183" s="341"/>
    </row>
    <row r="184" spans="1:39" ht="11.25" customHeight="1">
      <c r="A184" s="341"/>
      <c r="B184" s="341"/>
      <c r="C184" s="341"/>
      <c r="D184" s="341"/>
      <c r="E184" s="341"/>
      <c r="F184" s="341"/>
      <c r="G184" s="341"/>
      <c r="H184" s="341"/>
      <c r="I184" s="341"/>
      <c r="J184" s="341"/>
      <c r="K184" s="341"/>
      <c r="L184" s="341"/>
      <c r="M184" s="341"/>
      <c r="N184" s="341"/>
      <c r="O184" s="341"/>
      <c r="P184" s="341"/>
      <c r="Q184" s="341"/>
      <c r="R184" s="341"/>
      <c r="S184" s="341"/>
      <c r="T184" s="341"/>
      <c r="U184" s="341"/>
      <c r="V184" s="341"/>
      <c r="W184" s="341"/>
      <c r="X184" s="341"/>
      <c r="Y184" s="341"/>
      <c r="Z184" s="341"/>
      <c r="AA184" s="341"/>
      <c r="AB184" s="341"/>
      <c r="AC184" s="341"/>
      <c r="AD184" s="341"/>
      <c r="AE184" s="341"/>
      <c r="AF184" s="341"/>
      <c r="AG184" s="341"/>
      <c r="AH184" s="341"/>
      <c r="AI184" s="341"/>
      <c r="AJ184" s="341"/>
      <c r="AK184" s="341"/>
      <c r="AL184" s="341"/>
      <c r="AM184" s="341"/>
    </row>
    <row r="185" spans="1:39" ht="11.25" customHeight="1">
      <c r="A185" s="341"/>
      <c r="B185" s="341"/>
      <c r="C185" s="341"/>
      <c r="D185" s="341"/>
      <c r="E185" s="341"/>
      <c r="F185" s="341"/>
      <c r="G185" s="341"/>
      <c r="H185" s="341"/>
      <c r="I185" s="341"/>
      <c r="J185" s="341"/>
      <c r="K185" s="341"/>
      <c r="L185" s="341"/>
      <c r="M185" s="341"/>
      <c r="N185" s="341"/>
      <c r="O185" s="341"/>
      <c r="P185" s="341"/>
      <c r="Q185" s="341"/>
      <c r="R185" s="341"/>
      <c r="S185" s="341"/>
      <c r="T185" s="341"/>
      <c r="U185" s="341"/>
      <c r="V185" s="341"/>
      <c r="W185" s="341"/>
      <c r="X185" s="341"/>
      <c r="Y185" s="341"/>
      <c r="Z185" s="341"/>
      <c r="AA185" s="341"/>
      <c r="AB185" s="341"/>
      <c r="AC185" s="341"/>
      <c r="AD185" s="341"/>
      <c r="AE185" s="341"/>
      <c r="AF185" s="341"/>
      <c r="AG185" s="341"/>
      <c r="AH185" s="341"/>
      <c r="AI185" s="341"/>
      <c r="AJ185" s="341"/>
      <c r="AK185" s="341"/>
      <c r="AL185" s="341"/>
      <c r="AM185" s="341"/>
    </row>
    <row r="186" spans="1:39" ht="11.25" customHeight="1">
      <c r="A186" s="341"/>
      <c r="B186" s="341"/>
      <c r="C186" s="341"/>
      <c r="D186" s="341"/>
      <c r="E186" s="341"/>
      <c r="F186" s="341"/>
      <c r="G186" s="341"/>
      <c r="H186" s="341"/>
      <c r="I186" s="341"/>
      <c r="J186" s="341"/>
      <c r="K186" s="341"/>
      <c r="L186" s="341"/>
      <c r="M186" s="341"/>
      <c r="N186" s="341"/>
      <c r="O186" s="341"/>
      <c r="P186" s="341"/>
      <c r="Q186" s="341"/>
      <c r="R186" s="341"/>
      <c r="S186" s="341"/>
      <c r="T186" s="341"/>
      <c r="U186" s="341"/>
      <c r="V186" s="341"/>
      <c r="W186" s="341"/>
      <c r="X186" s="341"/>
      <c r="Y186" s="341"/>
      <c r="Z186" s="341"/>
      <c r="AA186" s="341"/>
      <c r="AB186" s="341"/>
      <c r="AC186" s="341"/>
      <c r="AD186" s="341"/>
      <c r="AE186" s="341"/>
      <c r="AF186" s="341"/>
      <c r="AG186" s="341"/>
      <c r="AH186" s="341"/>
      <c r="AI186" s="341"/>
      <c r="AJ186" s="341"/>
      <c r="AK186" s="341"/>
      <c r="AL186" s="341"/>
      <c r="AM186" s="341"/>
    </row>
    <row r="187" spans="1:39" ht="11.25" customHeight="1">
      <c r="A187" s="341"/>
      <c r="B187" s="341"/>
      <c r="C187" s="341"/>
      <c r="D187" s="341"/>
      <c r="E187" s="341"/>
      <c r="F187" s="341"/>
      <c r="G187" s="341"/>
      <c r="H187" s="341"/>
      <c r="I187" s="341"/>
      <c r="J187" s="341"/>
      <c r="K187" s="341"/>
      <c r="L187" s="341"/>
      <c r="M187" s="341"/>
      <c r="N187" s="341"/>
      <c r="O187" s="341"/>
      <c r="P187" s="341"/>
      <c r="Q187" s="341"/>
      <c r="R187" s="341"/>
      <c r="S187" s="341"/>
      <c r="T187" s="341"/>
      <c r="U187" s="341"/>
      <c r="V187" s="341"/>
      <c r="W187" s="341"/>
      <c r="X187" s="341"/>
      <c r="Y187" s="341"/>
      <c r="Z187" s="341"/>
      <c r="AA187" s="341"/>
      <c r="AB187" s="341"/>
      <c r="AC187" s="341"/>
      <c r="AD187" s="341"/>
      <c r="AE187" s="341"/>
      <c r="AF187" s="341"/>
      <c r="AG187" s="341"/>
      <c r="AH187" s="341"/>
      <c r="AI187" s="341"/>
      <c r="AJ187" s="341"/>
      <c r="AK187" s="341"/>
      <c r="AL187" s="341"/>
      <c r="AM187" s="341"/>
    </row>
    <row r="188" spans="1:39" ht="11.25" customHeight="1">
      <c r="A188" s="341"/>
      <c r="B188" s="341"/>
      <c r="C188" s="341"/>
      <c r="D188" s="341"/>
      <c r="E188" s="341"/>
      <c r="F188" s="341"/>
      <c r="G188" s="341"/>
      <c r="H188" s="341"/>
      <c r="I188" s="341"/>
      <c r="J188" s="341"/>
      <c r="K188" s="341"/>
      <c r="L188" s="341"/>
      <c r="M188" s="341"/>
      <c r="N188" s="341"/>
      <c r="O188" s="341"/>
      <c r="P188" s="341"/>
      <c r="Q188" s="341"/>
      <c r="R188" s="341"/>
      <c r="S188" s="341"/>
      <c r="T188" s="341"/>
      <c r="U188" s="341"/>
      <c r="V188" s="341"/>
      <c r="W188" s="341"/>
      <c r="X188" s="341"/>
      <c r="Y188" s="341"/>
      <c r="Z188" s="341"/>
      <c r="AA188" s="341"/>
      <c r="AB188" s="341"/>
      <c r="AC188" s="341"/>
      <c r="AD188" s="341"/>
      <c r="AE188" s="341"/>
      <c r="AF188" s="341"/>
      <c r="AG188" s="341"/>
      <c r="AH188" s="341"/>
      <c r="AI188" s="341"/>
      <c r="AJ188" s="341"/>
      <c r="AK188" s="341"/>
      <c r="AL188" s="341"/>
      <c r="AM188" s="341"/>
    </row>
    <row r="189" spans="1:39" ht="11.25" customHeight="1">
      <c r="A189" s="341"/>
      <c r="B189" s="341"/>
      <c r="C189" s="341"/>
      <c r="D189" s="341"/>
      <c r="E189" s="341"/>
      <c r="F189" s="341"/>
      <c r="G189" s="341"/>
      <c r="H189" s="341"/>
      <c r="I189" s="341"/>
      <c r="J189" s="341"/>
      <c r="K189" s="341"/>
      <c r="L189" s="341"/>
      <c r="M189" s="341"/>
      <c r="N189" s="341"/>
      <c r="O189" s="341"/>
      <c r="P189" s="341"/>
      <c r="Q189" s="341"/>
      <c r="R189" s="341"/>
      <c r="S189" s="341"/>
      <c r="T189" s="341"/>
      <c r="U189" s="341"/>
      <c r="V189" s="341"/>
      <c r="W189" s="341"/>
      <c r="X189" s="341"/>
      <c r="Y189" s="341"/>
      <c r="Z189" s="341"/>
      <c r="AA189" s="341"/>
      <c r="AB189" s="341"/>
      <c r="AC189" s="341"/>
      <c r="AD189" s="341"/>
      <c r="AE189" s="341"/>
      <c r="AF189" s="341"/>
      <c r="AG189" s="341"/>
      <c r="AH189" s="341"/>
      <c r="AI189" s="341"/>
      <c r="AJ189" s="341"/>
      <c r="AK189" s="341"/>
      <c r="AL189" s="341"/>
      <c r="AM189" s="341"/>
    </row>
    <row r="190" spans="1:39" ht="11.25" customHeight="1">
      <c r="A190" s="341"/>
      <c r="B190" s="341"/>
      <c r="C190" s="341"/>
      <c r="D190" s="341"/>
      <c r="E190" s="341"/>
      <c r="F190" s="341"/>
      <c r="G190" s="341"/>
      <c r="H190" s="341"/>
      <c r="I190" s="341"/>
      <c r="J190" s="341"/>
      <c r="K190" s="341"/>
      <c r="L190" s="341"/>
      <c r="M190" s="341"/>
      <c r="N190" s="341"/>
      <c r="O190" s="341"/>
      <c r="P190" s="341"/>
      <c r="Q190" s="341"/>
      <c r="R190" s="341"/>
      <c r="S190" s="341"/>
      <c r="T190" s="341"/>
      <c r="U190" s="341"/>
      <c r="V190" s="341"/>
      <c r="W190" s="341"/>
      <c r="X190" s="341"/>
      <c r="Y190" s="341"/>
      <c r="Z190" s="341"/>
      <c r="AA190" s="341"/>
      <c r="AB190" s="341"/>
      <c r="AC190" s="341"/>
      <c r="AD190" s="341"/>
      <c r="AE190" s="341"/>
      <c r="AF190" s="341"/>
      <c r="AG190" s="341"/>
      <c r="AH190" s="341"/>
      <c r="AI190" s="341"/>
      <c r="AJ190" s="341"/>
      <c r="AK190" s="341"/>
      <c r="AL190" s="341"/>
      <c r="AM190" s="341"/>
    </row>
    <row r="191" spans="1:39" ht="11.25" customHeight="1">
      <c r="A191" s="341"/>
      <c r="B191" s="341"/>
      <c r="C191" s="341"/>
      <c r="D191" s="341"/>
      <c r="E191" s="341"/>
      <c r="F191" s="341"/>
      <c r="G191" s="341"/>
      <c r="H191" s="341"/>
      <c r="I191" s="341"/>
      <c r="J191" s="341"/>
      <c r="K191" s="341"/>
      <c r="L191" s="341"/>
      <c r="M191" s="341"/>
      <c r="N191" s="341"/>
      <c r="O191" s="341"/>
      <c r="P191" s="341"/>
      <c r="Q191" s="341"/>
      <c r="R191" s="341"/>
      <c r="S191" s="341"/>
      <c r="T191" s="341"/>
      <c r="U191" s="341"/>
      <c r="V191" s="341"/>
      <c r="W191" s="341"/>
      <c r="X191" s="341"/>
      <c r="Y191" s="341"/>
      <c r="Z191" s="341"/>
      <c r="AA191" s="341"/>
      <c r="AB191" s="341"/>
      <c r="AC191" s="341"/>
      <c r="AD191" s="341"/>
      <c r="AE191" s="341"/>
      <c r="AF191" s="341"/>
      <c r="AG191" s="341"/>
      <c r="AH191" s="341"/>
      <c r="AI191" s="341"/>
      <c r="AJ191" s="341"/>
      <c r="AK191" s="341"/>
      <c r="AL191" s="341"/>
      <c r="AM191" s="341"/>
    </row>
    <row r="192" spans="1:39" ht="11.25" customHeight="1">
      <c r="A192" s="341"/>
      <c r="B192" s="341"/>
      <c r="C192" s="341"/>
      <c r="D192" s="341"/>
      <c r="E192" s="341"/>
      <c r="F192" s="341"/>
      <c r="G192" s="341"/>
      <c r="H192" s="341"/>
      <c r="I192" s="341"/>
      <c r="J192" s="341"/>
      <c r="K192" s="341"/>
      <c r="L192" s="341"/>
      <c r="M192" s="341"/>
      <c r="N192" s="341"/>
      <c r="O192" s="341"/>
      <c r="P192" s="341"/>
      <c r="Q192" s="341"/>
      <c r="R192" s="341"/>
      <c r="S192" s="341"/>
      <c r="T192" s="341"/>
      <c r="U192" s="341"/>
      <c r="V192" s="341"/>
      <c r="W192" s="341"/>
      <c r="X192" s="341"/>
      <c r="Y192" s="341"/>
      <c r="Z192" s="341"/>
      <c r="AA192" s="341"/>
      <c r="AB192" s="341"/>
      <c r="AC192" s="341"/>
      <c r="AD192" s="341"/>
      <c r="AE192" s="341"/>
      <c r="AF192" s="341"/>
      <c r="AG192" s="341"/>
      <c r="AH192" s="341"/>
      <c r="AI192" s="341"/>
      <c r="AJ192" s="341"/>
      <c r="AK192" s="341"/>
      <c r="AL192" s="341"/>
      <c r="AM192" s="341"/>
    </row>
    <row r="193" spans="1:39" ht="11.25" customHeight="1">
      <c r="A193" s="341"/>
      <c r="B193" s="341"/>
      <c r="C193" s="341"/>
      <c r="D193" s="341"/>
      <c r="E193" s="341"/>
      <c r="F193" s="341"/>
      <c r="G193" s="341"/>
      <c r="H193" s="341"/>
      <c r="I193" s="341"/>
      <c r="J193" s="341"/>
      <c r="K193" s="341"/>
      <c r="L193" s="341"/>
      <c r="M193" s="341"/>
      <c r="N193" s="341"/>
      <c r="O193" s="341"/>
      <c r="P193" s="341"/>
      <c r="Q193" s="341"/>
      <c r="R193" s="341"/>
      <c r="S193" s="341"/>
      <c r="T193" s="341"/>
      <c r="U193" s="341"/>
      <c r="V193" s="341"/>
      <c r="W193" s="341"/>
      <c r="X193" s="341"/>
      <c r="Y193" s="341"/>
      <c r="Z193" s="341"/>
      <c r="AA193" s="341"/>
      <c r="AB193" s="341"/>
      <c r="AC193" s="341"/>
      <c r="AD193" s="341"/>
      <c r="AE193" s="341"/>
      <c r="AF193" s="341"/>
      <c r="AG193" s="341"/>
      <c r="AH193" s="341"/>
      <c r="AI193" s="341"/>
      <c r="AJ193" s="341"/>
      <c r="AK193" s="341"/>
      <c r="AL193" s="341"/>
      <c r="AM193" s="341"/>
    </row>
    <row r="194" spans="1:39" ht="11.25" customHeight="1">
      <c r="A194" s="341"/>
      <c r="B194" s="341"/>
      <c r="C194" s="341"/>
      <c r="D194" s="341"/>
      <c r="E194" s="341"/>
      <c r="F194" s="341"/>
      <c r="G194" s="341"/>
      <c r="H194" s="341"/>
      <c r="I194" s="341"/>
      <c r="J194" s="341"/>
      <c r="K194" s="341"/>
      <c r="L194" s="341"/>
      <c r="M194" s="341"/>
      <c r="N194" s="341"/>
      <c r="O194" s="341"/>
      <c r="P194" s="341"/>
      <c r="Q194" s="341"/>
      <c r="R194" s="341"/>
      <c r="S194" s="341"/>
      <c r="T194" s="341"/>
      <c r="U194" s="341"/>
      <c r="V194" s="341"/>
      <c r="W194" s="341"/>
      <c r="X194" s="341"/>
      <c r="Y194" s="341"/>
      <c r="Z194" s="341"/>
      <c r="AA194" s="341"/>
      <c r="AB194" s="341"/>
      <c r="AC194" s="341"/>
      <c r="AD194" s="341"/>
      <c r="AE194" s="341"/>
      <c r="AF194" s="341"/>
      <c r="AG194" s="341"/>
      <c r="AH194" s="341"/>
      <c r="AI194" s="341"/>
      <c r="AJ194" s="341"/>
      <c r="AK194" s="341"/>
      <c r="AL194" s="341"/>
      <c r="AM194" s="341"/>
    </row>
    <row r="195" spans="1:39" ht="11.25" customHeight="1">
      <c r="A195" s="341"/>
      <c r="B195" s="341"/>
      <c r="C195" s="341"/>
      <c r="D195" s="341"/>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C195" s="341"/>
      <c r="AD195" s="341"/>
      <c r="AE195" s="341"/>
      <c r="AF195" s="341"/>
      <c r="AG195" s="341"/>
      <c r="AH195" s="341"/>
      <c r="AI195" s="341"/>
      <c r="AJ195" s="341"/>
      <c r="AK195" s="341"/>
      <c r="AL195" s="341"/>
      <c r="AM195" s="341"/>
    </row>
    <row r="196" spans="1:39" ht="11.25" customHeight="1">
      <c r="A196" s="341"/>
      <c r="B196" s="341"/>
      <c r="C196" s="341"/>
      <c r="D196" s="341"/>
      <c r="E196" s="341"/>
      <c r="F196" s="341"/>
      <c r="G196" s="341"/>
      <c r="H196" s="341"/>
      <c r="I196" s="341"/>
      <c r="J196" s="341"/>
      <c r="K196" s="341"/>
      <c r="L196" s="341"/>
      <c r="M196" s="341"/>
      <c r="N196" s="341"/>
      <c r="O196" s="341"/>
      <c r="P196" s="341"/>
      <c r="Q196" s="341"/>
      <c r="R196" s="341"/>
      <c r="S196" s="341"/>
      <c r="T196" s="341"/>
      <c r="U196" s="341"/>
      <c r="V196" s="341"/>
      <c r="W196" s="341"/>
      <c r="X196" s="341"/>
      <c r="Y196" s="341"/>
      <c r="Z196" s="341"/>
      <c r="AA196" s="341"/>
      <c r="AB196" s="341"/>
      <c r="AC196" s="341"/>
      <c r="AD196" s="341"/>
      <c r="AE196" s="341"/>
      <c r="AF196" s="341"/>
      <c r="AG196" s="341"/>
      <c r="AH196" s="341"/>
      <c r="AI196" s="341"/>
      <c r="AJ196" s="341"/>
      <c r="AK196" s="341"/>
      <c r="AL196" s="341"/>
      <c r="AM196" s="341"/>
    </row>
    <row r="197" spans="1:39" ht="11.25" customHeight="1">
      <c r="A197" s="341"/>
      <c r="B197" s="341"/>
      <c r="C197" s="341"/>
      <c r="D197" s="341"/>
      <c r="E197" s="341"/>
      <c r="F197" s="341"/>
      <c r="G197" s="341"/>
      <c r="H197" s="341"/>
      <c r="I197" s="341"/>
      <c r="J197" s="341"/>
      <c r="K197" s="341"/>
      <c r="L197" s="341"/>
      <c r="M197" s="341"/>
      <c r="N197" s="341"/>
      <c r="O197" s="341"/>
      <c r="P197" s="341"/>
      <c r="Q197" s="341"/>
      <c r="R197" s="341"/>
      <c r="S197" s="341"/>
      <c r="T197" s="341"/>
      <c r="U197" s="341"/>
      <c r="V197" s="341"/>
      <c r="W197" s="341"/>
      <c r="X197" s="341"/>
      <c r="Y197" s="341"/>
      <c r="Z197" s="341"/>
      <c r="AA197" s="341"/>
      <c r="AB197" s="341"/>
      <c r="AC197" s="341"/>
      <c r="AD197" s="341"/>
      <c r="AE197" s="341"/>
      <c r="AF197" s="341"/>
      <c r="AG197" s="341"/>
      <c r="AH197" s="341"/>
      <c r="AI197" s="341"/>
      <c r="AJ197" s="341"/>
      <c r="AK197" s="341"/>
      <c r="AL197" s="341"/>
      <c r="AM197" s="341"/>
    </row>
    <row r="198" spans="1:39" ht="11.25" customHeight="1">
      <c r="A198" s="341"/>
      <c r="B198" s="341"/>
      <c r="C198" s="341"/>
      <c r="D198" s="341"/>
      <c r="E198" s="341"/>
      <c r="F198" s="341"/>
      <c r="G198" s="341"/>
      <c r="H198" s="341"/>
      <c r="I198" s="341"/>
      <c r="J198" s="341"/>
      <c r="K198" s="341"/>
      <c r="L198" s="341"/>
      <c r="M198" s="341"/>
      <c r="N198" s="341"/>
      <c r="O198" s="341"/>
      <c r="P198" s="341"/>
      <c r="Q198" s="341"/>
      <c r="R198" s="341"/>
      <c r="S198" s="341"/>
      <c r="T198" s="341"/>
      <c r="U198" s="341"/>
      <c r="V198" s="341"/>
      <c r="W198" s="341"/>
      <c r="X198" s="341"/>
      <c r="Y198" s="341"/>
      <c r="Z198" s="341"/>
      <c r="AA198" s="341"/>
      <c r="AB198" s="341"/>
      <c r="AC198" s="341"/>
      <c r="AD198" s="341"/>
      <c r="AE198" s="341"/>
      <c r="AF198" s="341"/>
      <c r="AG198" s="341"/>
      <c r="AH198" s="341"/>
      <c r="AI198" s="341"/>
      <c r="AJ198" s="341"/>
      <c r="AK198" s="341"/>
      <c r="AL198" s="341"/>
      <c r="AM198" s="341"/>
    </row>
    <row r="199" spans="1:39" ht="11.25" customHeight="1">
      <c r="A199" s="341"/>
      <c r="B199" s="341"/>
      <c r="C199" s="341"/>
      <c r="D199" s="341"/>
      <c r="E199" s="341"/>
      <c r="F199" s="341"/>
      <c r="G199" s="341"/>
      <c r="H199" s="341"/>
      <c r="I199" s="341"/>
      <c r="J199" s="341"/>
      <c r="K199" s="341"/>
      <c r="L199" s="341"/>
      <c r="M199" s="341"/>
      <c r="N199" s="341"/>
      <c r="O199" s="341"/>
      <c r="P199" s="341"/>
      <c r="Q199" s="341"/>
      <c r="R199" s="341"/>
      <c r="S199" s="341"/>
      <c r="T199" s="341"/>
      <c r="U199" s="341"/>
      <c r="V199" s="341"/>
      <c r="W199" s="341"/>
      <c r="X199" s="341"/>
      <c r="Y199" s="341"/>
      <c r="Z199" s="341"/>
      <c r="AA199" s="341"/>
      <c r="AB199" s="341"/>
      <c r="AC199" s="341"/>
      <c r="AD199" s="341"/>
      <c r="AE199" s="341"/>
      <c r="AF199" s="341"/>
      <c r="AG199" s="341"/>
      <c r="AH199" s="341"/>
      <c r="AI199" s="341"/>
      <c r="AJ199" s="341"/>
      <c r="AK199" s="341"/>
      <c r="AL199" s="341"/>
      <c r="AM199" s="341"/>
    </row>
    <row r="200" spans="1:39" ht="11.25" customHeight="1">
      <c r="A200" s="341"/>
      <c r="B200" s="341"/>
      <c r="C200" s="341"/>
      <c r="D200" s="341"/>
      <c r="E200" s="341"/>
      <c r="F200" s="341"/>
      <c r="G200" s="341"/>
      <c r="H200" s="341"/>
      <c r="I200" s="341"/>
      <c r="J200" s="341"/>
      <c r="K200" s="341"/>
      <c r="L200" s="341"/>
      <c r="M200" s="341"/>
      <c r="N200" s="341"/>
      <c r="O200" s="341"/>
      <c r="P200" s="341"/>
      <c r="Q200" s="341"/>
      <c r="R200" s="341"/>
      <c r="S200" s="341"/>
      <c r="T200" s="341"/>
      <c r="U200" s="341"/>
      <c r="V200" s="341"/>
      <c r="W200" s="341"/>
      <c r="X200" s="341"/>
      <c r="Y200" s="341"/>
      <c r="Z200" s="341"/>
      <c r="AA200" s="341"/>
      <c r="AB200" s="341"/>
      <c r="AC200" s="341"/>
      <c r="AD200" s="341"/>
      <c r="AE200" s="341"/>
      <c r="AF200" s="341"/>
      <c r="AG200" s="341"/>
      <c r="AH200" s="341"/>
      <c r="AI200" s="341"/>
      <c r="AJ200" s="341"/>
      <c r="AK200" s="341"/>
      <c r="AL200" s="341"/>
      <c r="AM200" s="341"/>
    </row>
    <row r="201" spans="1:39" ht="11.25" customHeight="1">
      <c r="A201" s="341"/>
      <c r="B201" s="341"/>
      <c r="C201" s="341"/>
      <c r="D201" s="341"/>
      <c r="E201" s="341"/>
      <c r="F201" s="341"/>
      <c r="G201" s="341"/>
      <c r="H201" s="341"/>
      <c r="I201" s="341"/>
      <c r="J201" s="341"/>
      <c r="K201" s="341"/>
      <c r="L201" s="341"/>
      <c r="M201" s="341"/>
      <c r="N201" s="341"/>
      <c r="O201" s="341"/>
      <c r="P201" s="341"/>
      <c r="Q201" s="341"/>
      <c r="R201" s="341"/>
      <c r="S201" s="341"/>
      <c r="T201" s="341"/>
      <c r="U201" s="341"/>
      <c r="V201" s="341"/>
      <c r="W201" s="341"/>
      <c r="X201" s="341"/>
      <c r="Y201" s="341"/>
      <c r="Z201" s="341"/>
      <c r="AA201" s="341"/>
      <c r="AB201" s="341"/>
      <c r="AC201" s="341"/>
      <c r="AD201" s="341"/>
      <c r="AE201" s="341"/>
      <c r="AF201" s="341"/>
      <c r="AG201" s="341"/>
      <c r="AH201" s="341"/>
      <c r="AI201" s="341"/>
      <c r="AJ201" s="341"/>
      <c r="AK201" s="341"/>
      <c r="AL201" s="341"/>
      <c r="AM201" s="341"/>
    </row>
    <row r="202" spans="1:39" ht="11.25" customHeight="1">
      <c r="A202" s="341"/>
      <c r="B202" s="341"/>
      <c r="C202" s="341"/>
      <c r="D202" s="341"/>
      <c r="E202" s="341"/>
      <c r="F202" s="341"/>
      <c r="G202" s="341"/>
      <c r="H202" s="341"/>
      <c r="I202" s="341"/>
      <c r="J202" s="341"/>
      <c r="K202" s="341"/>
      <c r="L202" s="341"/>
      <c r="M202" s="341"/>
      <c r="N202" s="341"/>
      <c r="O202" s="341"/>
      <c r="P202" s="341"/>
      <c r="Q202" s="341"/>
      <c r="R202" s="341"/>
      <c r="S202" s="341"/>
      <c r="T202" s="341"/>
      <c r="U202" s="341"/>
      <c r="V202" s="341"/>
      <c r="W202" s="341"/>
      <c r="X202" s="341"/>
      <c r="Y202" s="341"/>
      <c r="Z202" s="341"/>
      <c r="AA202" s="341"/>
      <c r="AB202" s="341"/>
      <c r="AC202" s="341"/>
      <c r="AD202" s="341"/>
      <c r="AE202" s="341"/>
      <c r="AF202" s="341"/>
      <c r="AG202" s="341"/>
      <c r="AH202" s="341"/>
      <c r="AI202" s="341"/>
      <c r="AJ202" s="341"/>
      <c r="AK202" s="341"/>
      <c r="AL202" s="341"/>
      <c r="AM202" s="341"/>
    </row>
    <row r="203" spans="1:39" ht="11.25" customHeight="1">
      <c r="A203" s="341"/>
      <c r="B203" s="341"/>
      <c r="C203" s="341"/>
      <c r="D203" s="341"/>
      <c r="E203" s="341"/>
      <c r="F203" s="341"/>
      <c r="G203" s="341"/>
      <c r="H203" s="341"/>
      <c r="I203" s="341"/>
      <c r="J203" s="341"/>
      <c r="K203" s="341"/>
      <c r="L203" s="341"/>
      <c r="M203" s="341"/>
      <c r="N203" s="341"/>
      <c r="O203" s="341"/>
      <c r="P203" s="341"/>
      <c r="Q203" s="341"/>
      <c r="R203" s="341"/>
      <c r="S203" s="341"/>
      <c r="T203" s="341"/>
      <c r="U203" s="341"/>
      <c r="V203" s="341"/>
      <c r="W203" s="341"/>
      <c r="X203" s="341"/>
      <c r="Y203" s="341"/>
      <c r="Z203" s="341"/>
      <c r="AA203" s="341"/>
      <c r="AB203" s="341"/>
      <c r="AC203" s="341"/>
      <c r="AD203" s="341"/>
      <c r="AE203" s="341"/>
      <c r="AF203" s="341"/>
      <c r="AG203" s="341"/>
      <c r="AH203" s="341"/>
      <c r="AI203" s="341"/>
      <c r="AJ203" s="341"/>
      <c r="AK203" s="341"/>
      <c r="AL203" s="341"/>
      <c r="AM203" s="341"/>
    </row>
    <row r="204" spans="1:39" ht="11.25" customHeight="1">
      <c r="A204" s="341"/>
      <c r="B204" s="341"/>
      <c r="C204" s="341"/>
      <c r="D204" s="341"/>
      <c r="E204" s="341"/>
      <c r="F204" s="341"/>
      <c r="G204" s="341"/>
      <c r="H204" s="341"/>
      <c r="I204" s="341"/>
      <c r="J204" s="341"/>
      <c r="K204" s="341"/>
      <c r="L204" s="341"/>
      <c r="M204" s="341"/>
      <c r="N204" s="341"/>
      <c r="O204" s="341"/>
      <c r="P204" s="341"/>
      <c r="Q204" s="341"/>
      <c r="R204" s="341"/>
      <c r="S204" s="341"/>
      <c r="T204" s="341"/>
      <c r="U204" s="341"/>
      <c r="V204" s="341"/>
      <c r="W204" s="341"/>
      <c r="X204" s="341"/>
      <c r="Y204" s="341"/>
      <c r="Z204" s="341"/>
      <c r="AA204" s="341"/>
      <c r="AB204" s="341"/>
      <c r="AC204" s="341"/>
      <c r="AD204" s="341"/>
      <c r="AE204" s="341"/>
      <c r="AF204" s="341"/>
      <c r="AG204" s="341"/>
      <c r="AH204" s="341"/>
      <c r="AI204" s="341"/>
      <c r="AJ204" s="341"/>
      <c r="AK204" s="341"/>
      <c r="AL204" s="341"/>
      <c r="AM204" s="341"/>
    </row>
    <row r="205" spans="1:39" ht="11.25" customHeight="1">
      <c r="A205" s="341"/>
      <c r="B205" s="341"/>
      <c r="C205" s="341"/>
      <c r="D205" s="341"/>
      <c r="E205" s="341"/>
      <c r="F205" s="341"/>
      <c r="G205" s="341"/>
      <c r="H205" s="341"/>
      <c r="I205" s="341"/>
      <c r="J205" s="341"/>
      <c r="K205" s="341"/>
      <c r="L205" s="341"/>
      <c r="M205" s="341"/>
      <c r="N205" s="341"/>
      <c r="O205" s="341"/>
      <c r="P205" s="341"/>
      <c r="Q205" s="341"/>
      <c r="R205" s="341"/>
      <c r="S205" s="341"/>
      <c r="T205" s="341"/>
      <c r="U205" s="341"/>
      <c r="V205" s="341"/>
      <c r="W205" s="341"/>
      <c r="X205" s="341"/>
      <c r="Y205" s="341"/>
      <c r="Z205" s="341"/>
      <c r="AA205" s="341"/>
      <c r="AB205" s="341"/>
      <c r="AC205" s="341"/>
      <c r="AD205" s="341"/>
      <c r="AE205" s="341"/>
      <c r="AF205" s="341"/>
      <c r="AG205" s="341"/>
      <c r="AH205" s="341"/>
      <c r="AI205" s="341"/>
      <c r="AJ205" s="341"/>
      <c r="AK205" s="341"/>
      <c r="AL205" s="341"/>
      <c r="AM205" s="341"/>
    </row>
    <row r="206" spans="1:39" ht="11.25" customHeight="1">
      <c r="A206" s="341"/>
      <c r="B206" s="341"/>
      <c r="C206" s="341"/>
      <c r="D206" s="341"/>
      <c r="E206" s="341"/>
      <c r="F206" s="341"/>
      <c r="G206" s="341"/>
      <c r="H206" s="341"/>
      <c r="I206" s="341"/>
      <c r="J206" s="341"/>
      <c r="K206" s="341"/>
      <c r="L206" s="341"/>
      <c r="M206" s="341"/>
      <c r="N206" s="341"/>
      <c r="O206" s="341"/>
      <c r="P206" s="341"/>
      <c r="Q206" s="341"/>
      <c r="R206" s="341"/>
      <c r="S206" s="341"/>
      <c r="T206" s="341"/>
      <c r="U206" s="341"/>
      <c r="V206" s="341"/>
      <c r="W206" s="341"/>
      <c r="X206" s="341"/>
      <c r="Y206" s="341"/>
      <c r="Z206" s="341"/>
      <c r="AA206" s="341"/>
      <c r="AB206" s="341"/>
      <c r="AC206" s="341"/>
      <c r="AD206" s="341"/>
      <c r="AE206" s="341"/>
      <c r="AF206" s="341"/>
      <c r="AG206" s="341"/>
      <c r="AH206" s="341"/>
      <c r="AI206" s="341"/>
      <c r="AJ206" s="341"/>
      <c r="AK206" s="341"/>
      <c r="AL206" s="341"/>
      <c r="AM206" s="341"/>
    </row>
    <row r="207" spans="1:39" ht="11.25" customHeight="1">
      <c r="A207" s="341"/>
      <c r="B207" s="341"/>
      <c r="C207" s="341"/>
      <c r="D207" s="341"/>
      <c r="E207" s="341"/>
      <c r="F207" s="341"/>
      <c r="G207" s="341"/>
      <c r="H207" s="341"/>
      <c r="I207" s="341"/>
      <c r="J207" s="341"/>
      <c r="K207" s="341"/>
      <c r="L207" s="341"/>
      <c r="M207" s="341"/>
      <c r="N207" s="341"/>
      <c r="O207" s="341"/>
      <c r="P207" s="341"/>
      <c r="Q207" s="341"/>
      <c r="R207" s="341"/>
      <c r="S207" s="341"/>
      <c r="T207" s="341"/>
      <c r="U207" s="341"/>
      <c r="V207" s="341"/>
      <c r="W207" s="341"/>
      <c r="X207" s="341"/>
      <c r="Y207" s="341"/>
      <c r="Z207" s="341"/>
      <c r="AA207" s="341"/>
      <c r="AB207" s="341"/>
      <c r="AC207" s="341"/>
      <c r="AD207" s="341"/>
      <c r="AE207" s="341"/>
      <c r="AF207" s="341"/>
      <c r="AG207" s="341"/>
      <c r="AH207" s="341"/>
      <c r="AI207" s="341"/>
      <c r="AJ207" s="341"/>
      <c r="AK207" s="341"/>
      <c r="AL207" s="341"/>
      <c r="AM207" s="341"/>
    </row>
    <row r="208" spans="1:39" ht="11.25" customHeight="1">
      <c r="A208" s="341"/>
      <c r="B208" s="341"/>
      <c r="C208" s="341"/>
      <c r="D208" s="341"/>
      <c r="E208" s="341"/>
      <c r="F208" s="341"/>
      <c r="G208" s="341"/>
      <c r="H208" s="341"/>
      <c r="I208" s="341"/>
      <c r="J208" s="341"/>
      <c r="K208" s="341"/>
      <c r="L208" s="341"/>
      <c r="M208" s="341"/>
      <c r="N208" s="341"/>
      <c r="O208" s="341"/>
      <c r="P208" s="341"/>
      <c r="Q208" s="341"/>
      <c r="R208" s="341"/>
      <c r="S208" s="341"/>
      <c r="T208" s="341"/>
      <c r="U208" s="341"/>
      <c r="V208" s="341"/>
      <c r="W208" s="341"/>
      <c r="X208" s="341"/>
      <c r="Y208" s="341"/>
      <c r="Z208" s="341"/>
      <c r="AA208" s="341"/>
      <c r="AB208" s="341"/>
      <c r="AC208" s="341"/>
      <c r="AD208" s="341"/>
      <c r="AE208" s="341"/>
      <c r="AF208" s="341"/>
      <c r="AG208" s="341"/>
      <c r="AH208" s="341"/>
      <c r="AI208" s="341"/>
      <c r="AJ208" s="341"/>
      <c r="AK208" s="341"/>
      <c r="AL208" s="341"/>
      <c r="AM208" s="341"/>
    </row>
    <row r="209" spans="1:39" ht="11.25" customHeight="1">
      <c r="A209" s="341"/>
      <c r="B209" s="341"/>
      <c r="C209" s="341"/>
      <c r="D209" s="341"/>
      <c r="E209" s="341"/>
      <c r="F209" s="341"/>
      <c r="G209" s="341"/>
      <c r="H209" s="341"/>
      <c r="I209" s="341"/>
      <c r="J209" s="341"/>
      <c r="K209" s="341"/>
      <c r="L209" s="341"/>
      <c r="M209" s="341"/>
      <c r="N209" s="341"/>
      <c r="O209" s="341"/>
      <c r="P209" s="341"/>
      <c r="Q209" s="341"/>
      <c r="R209" s="341"/>
      <c r="S209" s="341"/>
      <c r="T209" s="341"/>
      <c r="U209" s="341"/>
      <c r="V209" s="341"/>
      <c r="W209" s="341"/>
      <c r="X209" s="341"/>
      <c r="Y209" s="341"/>
      <c r="Z209" s="341"/>
      <c r="AA209" s="341"/>
      <c r="AB209" s="341"/>
      <c r="AC209" s="341"/>
      <c r="AD209" s="341"/>
      <c r="AE209" s="341"/>
      <c r="AF209" s="341"/>
      <c r="AG209" s="341"/>
      <c r="AH209" s="341"/>
      <c r="AI209" s="341"/>
      <c r="AJ209" s="341"/>
      <c r="AK209" s="341"/>
      <c r="AL209" s="341"/>
      <c r="AM209" s="341"/>
    </row>
    <row r="210" spans="1:39" ht="11.25" customHeight="1">
      <c r="A210" s="341"/>
      <c r="B210" s="341"/>
      <c r="C210" s="341"/>
      <c r="D210" s="341"/>
      <c r="E210" s="341"/>
      <c r="F210" s="341"/>
      <c r="G210" s="341"/>
      <c r="H210" s="341"/>
      <c r="I210" s="341"/>
      <c r="J210" s="341"/>
      <c r="K210" s="341"/>
      <c r="L210" s="341"/>
      <c r="M210" s="341"/>
      <c r="N210" s="341"/>
      <c r="O210" s="341"/>
      <c r="P210" s="341"/>
      <c r="Q210" s="341"/>
      <c r="R210" s="341"/>
      <c r="S210" s="341"/>
      <c r="T210" s="341"/>
      <c r="U210" s="341"/>
      <c r="V210" s="341"/>
      <c r="W210" s="341"/>
      <c r="X210" s="341"/>
      <c r="Y210" s="341"/>
      <c r="Z210" s="341"/>
      <c r="AA210" s="341"/>
      <c r="AB210" s="341"/>
      <c r="AC210" s="341"/>
      <c r="AD210" s="341"/>
      <c r="AE210" s="341"/>
      <c r="AF210" s="341"/>
      <c r="AG210" s="341"/>
      <c r="AH210" s="341"/>
      <c r="AI210" s="341"/>
      <c r="AJ210" s="341"/>
      <c r="AK210" s="341"/>
      <c r="AL210" s="341"/>
      <c r="AM210" s="341"/>
    </row>
    <row r="211" spans="1:39" ht="11.25" customHeight="1">
      <c r="A211" s="341"/>
      <c r="B211" s="341"/>
      <c r="C211" s="341"/>
      <c r="D211" s="341"/>
      <c r="E211" s="341"/>
      <c r="F211" s="341"/>
      <c r="G211" s="341"/>
      <c r="H211" s="341"/>
      <c r="I211" s="341"/>
      <c r="J211" s="341"/>
      <c r="K211" s="341"/>
      <c r="L211" s="341"/>
      <c r="M211" s="341"/>
      <c r="N211" s="341"/>
      <c r="O211" s="341"/>
      <c r="P211" s="341"/>
      <c r="Q211" s="341"/>
      <c r="R211" s="341"/>
      <c r="S211" s="341"/>
      <c r="T211" s="341"/>
      <c r="U211" s="341"/>
      <c r="V211" s="341"/>
      <c r="W211" s="341"/>
      <c r="X211" s="341"/>
      <c r="Y211" s="341"/>
      <c r="Z211" s="341"/>
      <c r="AA211" s="341"/>
      <c r="AB211" s="341"/>
      <c r="AC211" s="341"/>
      <c r="AD211" s="341"/>
      <c r="AE211" s="341"/>
      <c r="AF211" s="341"/>
      <c r="AG211" s="341"/>
      <c r="AH211" s="341"/>
      <c r="AI211" s="341"/>
      <c r="AJ211" s="341"/>
      <c r="AK211" s="341"/>
      <c r="AL211" s="341"/>
      <c r="AM211" s="341"/>
    </row>
    <row r="212" spans="1:39" ht="11.25" customHeight="1">
      <c r="A212" s="341"/>
      <c r="B212" s="341"/>
      <c r="C212" s="341"/>
      <c r="D212" s="341"/>
      <c r="E212" s="341"/>
      <c r="F212" s="341"/>
      <c r="G212" s="341"/>
      <c r="H212" s="341"/>
      <c r="I212" s="341"/>
      <c r="J212" s="341"/>
      <c r="K212" s="341"/>
      <c r="L212" s="341"/>
      <c r="M212" s="341"/>
      <c r="N212" s="341"/>
      <c r="O212" s="341"/>
      <c r="P212" s="341"/>
      <c r="Q212" s="341"/>
      <c r="R212" s="341"/>
      <c r="S212" s="341"/>
      <c r="T212" s="341"/>
      <c r="U212" s="341"/>
      <c r="V212" s="341"/>
      <c r="W212" s="341"/>
      <c r="X212" s="341"/>
      <c r="Y212" s="341"/>
      <c r="Z212" s="341"/>
      <c r="AA212" s="341"/>
      <c r="AB212" s="341"/>
      <c r="AC212" s="341"/>
      <c r="AD212" s="341"/>
      <c r="AE212" s="341"/>
      <c r="AF212" s="341"/>
      <c r="AG212" s="341"/>
      <c r="AH212" s="341"/>
      <c r="AI212" s="341"/>
      <c r="AJ212" s="341"/>
      <c r="AK212" s="341"/>
      <c r="AL212" s="341"/>
      <c r="AM212" s="341"/>
    </row>
    <row r="213" spans="1:39" ht="11.25" customHeight="1">
      <c r="A213" s="341"/>
      <c r="B213" s="341"/>
      <c r="C213" s="341"/>
      <c r="D213" s="341"/>
      <c r="E213" s="341"/>
      <c r="F213" s="341"/>
      <c r="G213" s="341"/>
      <c r="H213" s="341"/>
      <c r="I213" s="341"/>
      <c r="J213" s="341"/>
      <c r="K213" s="341"/>
      <c r="L213" s="341"/>
      <c r="M213" s="341"/>
      <c r="N213" s="341"/>
      <c r="O213" s="341"/>
      <c r="P213" s="341"/>
      <c r="Q213" s="341"/>
      <c r="R213" s="341"/>
      <c r="S213" s="341"/>
      <c r="T213" s="341"/>
      <c r="U213" s="341"/>
      <c r="V213" s="341"/>
      <c r="W213" s="341"/>
      <c r="X213" s="341"/>
      <c r="Y213" s="341"/>
      <c r="Z213" s="341"/>
      <c r="AA213" s="341"/>
      <c r="AB213" s="341"/>
      <c r="AC213" s="341"/>
      <c r="AD213" s="341"/>
      <c r="AE213" s="341"/>
      <c r="AF213" s="341"/>
      <c r="AG213" s="341"/>
      <c r="AH213" s="341"/>
      <c r="AI213" s="341"/>
      <c r="AJ213" s="341"/>
      <c r="AK213" s="341"/>
      <c r="AL213" s="341"/>
      <c r="AM213" s="341"/>
    </row>
    <row r="214" spans="1:39" ht="11.25" customHeight="1">
      <c r="A214" s="341"/>
      <c r="B214" s="341"/>
      <c r="C214" s="341"/>
      <c r="D214" s="341"/>
      <c r="E214" s="341"/>
      <c r="F214" s="341"/>
      <c r="G214" s="341"/>
      <c r="H214" s="341"/>
      <c r="I214" s="341"/>
      <c r="J214" s="341"/>
      <c r="K214" s="341"/>
      <c r="L214" s="341"/>
      <c r="M214" s="341"/>
      <c r="N214" s="341"/>
      <c r="O214" s="341"/>
      <c r="P214" s="341"/>
      <c r="Q214" s="341"/>
      <c r="R214" s="341"/>
      <c r="S214" s="341"/>
      <c r="T214" s="341"/>
      <c r="U214" s="341"/>
      <c r="V214" s="341"/>
      <c r="W214" s="341"/>
      <c r="X214" s="341"/>
      <c r="Y214" s="341"/>
      <c r="Z214" s="341"/>
      <c r="AA214" s="341"/>
      <c r="AB214" s="341"/>
      <c r="AC214" s="341"/>
      <c r="AD214" s="341"/>
      <c r="AE214" s="341"/>
      <c r="AF214" s="341"/>
      <c r="AG214" s="341"/>
      <c r="AH214" s="341"/>
      <c r="AI214" s="341"/>
      <c r="AJ214" s="341"/>
      <c r="AK214" s="341"/>
      <c r="AL214" s="341"/>
      <c r="AM214" s="341"/>
    </row>
    <row r="215" spans="1:39" ht="11.25" customHeight="1">
      <c r="A215" s="341"/>
      <c r="B215" s="341"/>
      <c r="C215" s="341"/>
      <c r="D215" s="341"/>
      <c r="E215" s="341"/>
      <c r="F215" s="341"/>
      <c r="G215" s="341"/>
      <c r="H215" s="341"/>
      <c r="I215" s="341"/>
      <c r="J215" s="341"/>
      <c r="K215" s="341"/>
      <c r="L215" s="341"/>
      <c r="M215" s="341"/>
      <c r="N215" s="341"/>
      <c r="O215" s="341"/>
      <c r="P215" s="341"/>
      <c r="Q215" s="341"/>
      <c r="R215" s="341"/>
      <c r="S215" s="341"/>
      <c r="T215" s="341"/>
      <c r="U215" s="341"/>
      <c r="V215" s="341"/>
      <c r="W215" s="341"/>
      <c r="X215" s="341"/>
      <c r="Y215" s="341"/>
      <c r="Z215" s="341"/>
      <c r="AA215" s="341"/>
      <c r="AB215" s="341"/>
      <c r="AC215" s="341"/>
      <c r="AD215" s="341"/>
      <c r="AE215" s="341"/>
      <c r="AF215" s="341"/>
      <c r="AG215" s="341"/>
      <c r="AH215" s="341"/>
      <c r="AI215" s="341"/>
      <c r="AJ215" s="341"/>
      <c r="AK215" s="341"/>
      <c r="AL215" s="341"/>
      <c r="AM215" s="341"/>
    </row>
    <row r="216" spans="1:39" ht="11.25" customHeight="1">
      <c r="A216" s="341"/>
      <c r="B216" s="341"/>
      <c r="C216" s="341"/>
      <c r="D216" s="341"/>
      <c r="E216" s="341"/>
      <c r="F216" s="341"/>
      <c r="G216" s="341"/>
      <c r="H216" s="341"/>
      <c r="I216" s="341"/>
      <c r="J216" s="341"/>
      <c r="K216" s="341"/>
      <c r="L216" s="341"/>
      <c r="M216" s="341"/>
      <c r="N216" s="341"/>
      <c r="O216" s="341"/>
      <c r="P216" s="341"/>
      <c r="Q216" s="341"/>
      <c r="R216" s="341"/>
      <c r="S216" s="341"/>
      <c r="T216" s="341"/>
      <c r="U216" s="341"/>
      <c r="V216" s="341"/>
      <c r="W216" s="341"/>
      <c r="X216" s="341"/>
      <c r="Y216" s="341"/>
      <c r="Z216" s="341"/>
      <c r="AA216" s="341"/>
      <c r="AB216" s="341"/>
      <c r="AC216" s="341"/>
      <c r="AD216" s="341"/>
      <c r="AE216" s="341"/>
      <c r="AF216" s="341"/>
      <c r="AG216" s="341"/>
      <c r="AH216" s="341"/>
      <c r="AI216" s="341"/>
      <c r="AJ216" s="341"/>
      <c r="AK216" s="341"/>
      <c r="AL216" s="341"/>
      <c r="AM216" s="341"/>
    </row>
    <row r="217" spans="1:39" ht="11.25" customHeight="1">
      <c r="A217" s="341"/>
      <c r="B217" s="341"/>
      <c r="C217" s="341"/>
      <c r="D217" s="341"/>
      <c r="E217" s="341"/>
      <c r="F217" s="341"/>
      <c r="G217" s="341"/>
      <c r="H217" s="341"/>
      <c r="I217" s="341"/>
      <c r="J217" s="341"/>
      <c r="K217" s="341"/>
      <c r="L217" s="341"/>
      <c r="M217" s="341"/>
      <c r="N217" s="341"/>
      <c r="O217" s="341"/>
      <c r="P217" s="341"/>
      <c r="Q217" s="341"/>
      <c r="R217" s="341"/>
      <c r="S217" s="341"/>
      <c r="T217" s="341"/>
      <c r="U217" s="341"/>
      <c r="V217" s="341"/>
      <c r="W217" s="341"/>
      <c r="X217" s="341"/>
      <c r="Y217" s="341"/>
      <c r="Z217" s="341"/>
      <c r="AA217" s="341"/>
      <c r="AB217" s="341"/>
      <c r="AC217" s="341"/>
      <c r="AD217" s="341"/>
      <c r="AE217" s="341"/>
      <c r="AF217" s="341"/>
      <c r="AG217" s="341"/>
      <c r="AH217" s="341"/>
      <c r="AI217" s="341"/>
      <c r="AJ217" s="341"/>
      <c r="AK217" s="341"/>
      <c r="AL217" s="341"/>
      <c r="AM217" s="341"/>
    </row>
    <row r="218" spans="1:39" ht="11.25" customHeight="1">
      <c r="A218" s="341"/>
      <c r="B218" s="341"/>
      <c r="C218" s="341"/>
      <c r="D218" s="341"/>
      <c r="E218" s="341"/>
      <c r="F218" s="341"/>
      <c r="G218" s="341"/>
      <c r="H218" s="341"/>
      <c r="I218" s="341"/>
      <c r="J218" s="341"/>
      <c r="K218" s="341"/>
      <c r="L218" s="341"/>
      <c r="M218" s="341"/>
      <c r="N218" s="341"/>
      <c r="O218" s="341"/>
      <c r="P218" s="341"/>
      <c r="Q218" s="341"/>
      <c r="R218" s="341"/>
      <c r="S218" s="341"/>
      <c r="T218" s="341"/>
      <c r="U218" s="341"/>
      <c r="V218" s="341"/>
      <c r="W218" s="341"/>
      <c r="X218" s="341"/>
      <c r="Y218" s="341"/>
      <c r="Z218" s="341"/>
      <c r="AA218" s="341"/>
      <c r="AB218" s="341"/>
      <c r="AC218" s="341"/>
      <c r="AD218" s="341"/>
      <c r="AE218" s="341"/>
      <c r="AF218" s="341"/>
      <c r="AG218" s="341"/>
      <c r="AH218" s="341"/>
      <c r="AI218" s="341"/>
      <c r="AJ218" s="341"/>
      <c r="AK218" s="341"/>
      <c r="AL218" s="341"/>
      <c r="AM218" s="341"/>
    </row>
    <row r="219" spans="1:39" ht="11.25" customHeight="1">
      <c r="A219" s="341"/>
      <c r="B219" s="341"/>
      <c r="C219" s="341"/>
      <c r="D219" s="341"/>
      <c r="E219" s="341"/>
      <c r="F219" s="341"/>
      <c r="G219" s="341"/>
      <c r="H219" s="341"/>
      <c r="I219" s="341"/>
      <c r="J219" s="341"/>
      <c r="K219" s="341"/>
      <c r="L219" s="341"/>
      <c r="M219" s="341"/>
      <c r="N219" s="341"/>
      <c r="O219" s="341"/>
      <c r="P219" s="341"/>
      <c r="Q219" s="341"/>
      <c r="R219" s="341"/>
      <c r="S219" s="341"/>
      <c r="T219" s="341"/>
      <c r="U219" s="341"/>
      <c r="V219" s="341"/>
      <c r="W219" s="341"/>
      <c r="X219" s="341"/>
      <c r="Y219" s="341"/>
      <c r="Z219" s="341"/>
      <c r="AA219" s="341"/>
      <c r="AB219" s="341"/>
      <c r="AC219" s="341"/>
      <c r="AD219" s="341"/>
      <c r="AE219" s="341"/>
      <c r="AF219" s="341"/>
      <c r="AG219" s="341"/>
      <c r="AH219" s="341"/>
      <c r="AI219" s="341"/>
      <c r="AJ219" s="341"/>
      <c r="AK219" s="341"/>
      <c r="AL219" s="341"/>
      <c r="AM219" s="341"/>
    </row>
    <row r="220" spans="1:39" ht="11.25" customHeight="1">
      <c r="A220" s="341"/>
      <c r="B220" s="341"/>
      <c r="C220" s="341"/>
      <c r="D220" s="341"/>
      <c r="E220" s="341"/>
      <c r="F220" s="341"/>
      <c r="G220" s="341"/>
      <c r="H220" s="341"/>
      <c r="I220" s="341"/>
      <c r="J220" s="341"/>
      <c r="K220" s="341"/>
      <c r="L220" s="341"/>
      <c r="M220" s="341"/>
      <c r="N220" s="341"/>
      <c r="O220" s="341"/>
      <c r="P220" s="341"/>
      <c r="Q220" s="341"/>
      <c r="R220" s="341"/>
      <c r="S220" s="341"/>
      <c r="T220" s="341"/>
      <c r="U220" s="341"/>
      <c r="V220" s="341"/>
      <c r="W220" s="341"/>
      <c r="X220" s="341"/>
      <c r="Y220" s="341"/>
      <c r="Z220" s="341"/>
      <c r="AA220" s="341"/>
      <c r="AB220" s="341"/>
      <c r="AC220" s="341"/>
      <c r="AD220" s="341"/>
      <c r="AE220" s="341"/>
      <c r="AF220" s="341"/>
      <c r="AG220" s="341"/>
      <c r="AH220" s="341"/>
      <c r="AI220" s="341"/>
      <c r="AJ220" s="341"/>
      <c r="AK220" s="341"/>
      <c r="AL220" s="341"/>
      <c r="AM220" s="341"/>
    </row>
    <row r="221" spans="1:39" ht="11.25" customHeight="1">
      <c r="A221" s="341"/>
      <c r="B221" s="341"/>
      <c r="C221" s="341"/>
      <c r="D221" s="341"/>
      <c r="E221" s="341"/>
      <c r="F221" s="341"/>
      <c r="G221" s="341"/>
      <c r="H221" s="341"/>
      <c r="I221" s="341"/>
      <c r="J221" s="341"/>
      <c r="K221" s="341"/>
      <c r="L221" s="341"/>
      <c r="M221" s="341"/>
      <c r="N221" s="341"/>
      <c r="O221" s="341"/>
      <c r="P221" s="341"/>
      <c r="Q221" s="341"/>
      <c r="R221" s="341"/>
      <c r="S221" s="341"/>
      <c r="T221" s="341"/>
      <c r="U221" s="341"/>
      <c r="V221" s="341"/>
      <c r="W221" s="341"/>
      <c r="X221" s="341"/>
      <c r="Y221" s="341"/>
      <c r="Z221" s="341"/>
      <c r="AA221" s="341"/>
      <c r="AB221" s="341"/>
      <c r="AC221" s="341"/>
      <c r="AD221" s="341"/>
      <c r="AE221" s="341"/>
      <c r="AF221" s="341"/>
      <c r="AG221" s="341"/>
      <c r="AH221" s="341"/>
      <c r="AI221" s="341"/>
      <c r="AJ221" s="341"/>
      <c r="AK221" s="341"/>
      <c r="AL221" s="341"/>
      <c r="AM221" s="341"/>
    </row>
    <row r="222" spans="1:39" ht="11.25" customHeight="1">
      <c r="A222" s="341"/>
      <c r="B222" s="341"/>
      <c r="C222" s="341"/>
      <c r="D222" s="341"/>
      <c r="E222" s="341"/>
      <c r="F222" s="341"/>
      <c r="G222" s="341"/>
      <c r="H222" s="341"/>
      <c r="I222" s="341"/>
      <c r="J222" s="341"/>
      <c r="K222" s="341"/>
      <c r="L222" s="341"/>
      <c r="M222" s="341"/>
      <c r="N222" s="341"/>
      <c r="O222" s="341"/>
      <c r="P222" s="341"/>
      <c r="Q222" s="341"/>
      <c r="R222" s="341"/>
      <c r="S222" s="341"/>
      <c r="T222" s="341"/>
      <c r="U222" s="341"/>
      <c r="V222" s="341"/>
      <c r="W222" s="341"/>
      <c r="X222" s="341"/>
      <c r="Y222" s="341"/>
      <c r="Z222" s="341"/>
      <c r="AA222" s="341"/>
      <c r="AB222" s="341"/>
      <c r="AC222" s="341"/>
      <c r="AD222" s="341"/>
      <c r="AE222" s="341"/>
      <c r="AF222" s="341"/>
      <c r="AG222" s="341"/>
      <c r="AH222" s="341"/>
      <c r="AI222" s="341"/>
      <c r="AJ222" s="341"/>
      <c r="AK222" s="341"/>
      <c r="AL222" s="341"/>
      <c r="AM222" s="341"/>
    </row>
    <row r="223" spans="1:39" ht="11.25" customHeight="1">
      <c r="A223" s="341"/>
      <c r="B223" s="341"/>
      <c r="C223" s="341"/>
      <c r="D223" s="341"/>
      <c r="E223" s="341"/>
      <c r="F223" s="341"/>
      <c r="G223" s="341"/>
      <c r="H223" s="341"/>
      <c r="I223" s="341"/>
      <c r="J223" s="341"/>
      <c r="K223" s="341"/>
      <c r="L223" s="341"/>
      <c r="M223" s="341"/>
      <c r="N223" s="341"/>
      <c r="O223" s="341"/>
      <c r="P223" s="341"/>
      <c r="Q223" s="341"/>
      <c r="R223" s="341"/>
      <c r="S223" s="341"/>
      <c r="T223" s="341"/>
      <c r="U223" s="341"/>
      <c r="V223" s="341"/>
      <c r="W223" s="341"/>
      <c r="X223" s="341"/>
      <c r="Y223" s="341"/>
      <c r="Z223" s="341"/>
      <c r="AA223" s="341"/>
      <c r="AB223" s="341"/>
      <c r="AC223" s="341"/>
      <c r="AD223" s="341"/>
      <c r="AE223" s="341"/>
      <c r="AF223" s="341"/>
      <c r="AG223" s="341"/>
      <c r="AH223" s="341"/>
      <c r="AI223" s="341"/>
      <c r="AJ223" s="341"/>
      <c r="AK223" s="341"/>
      <c r="AL223" s="341"/>
      <c r="AM223" s="341"/>
    </row>
    <row r="224" spans="1:39" ht="11.25" customHeight="1">
      <c r="A224" s="341"/>
      <c r="B224" s="341"/>
      <c r="C224" s="341"/>
      <c r="D224" s="341"/>
      <c r="E224" s="341"/>
      <c r="F224" s="341"/>
      <c r="G224" s="341"/>
      <c r="H224" s="341"/>
      <c r="I224" s="341"/>
      <c r="J224" s="341"/>
      <c r="K224" s="341"/>
      <c r="L224" s="341"/>
      <c r="M224" s="341"/>
      <c r="N224" s="341"/>
      <c r="O224" s="341"/>
      <c r="P224" s="341"/>
      <c r="Q224" s="341"/>
      <c r="R224" s="341"/>
      <c r="S224" s="341"/>
      <c r="T224" s="341"/>
      <c r="U224" s="341"/>
      <c r="V224" s="341"/>
      <c r="W224" s="341"/>
      <c r="X224" s="341"/>
      <c r="Y224" s="341"/>
      <c r="Z224" s="341"/>
      <c r="AA224" s="341"/>
      <c r="AB224" s="341"/>
      <c r="AC224" s="341"/>
      <c r="AD224" s="341"/>
      <c r="AE224" s="341"/>
      <c r="AF224" s="341"/>
      <c r="AG224" s="341"/>
      <c r="AH224" s="341"/>
      <c r="AI224" s="341"/>
      <c r="AJ224" s="341"/>
      <c r="AK224" s="341"/>
      <c r="AL224" s="341"/>
      <c r="AM224" s="341"/>
    </row>
    <row r="225" spans="1:39" ht="11.25" customHeight="1">
      <c r="A225" s="341"/>
      <c r="B225" s="341"/>
      <c r="C225" s="341"/>
      <c r="D225" s="341"/>
      <c r="E225" s="341"/>
      <c r="F225" s="341"/>
      <c r="G225" s="341"/>
      <c r="H225" s="341"/>
      <c r="I225" s="341"/>
      <c r="J225" s="341"/>
      <c r="K225" s="341"/>
      <c r="L225" s="341"/>
      <c r="M225" s="341"/>
      <c r="N225" s="341"/>
      <c r="O225" s="341"/>
      <c r="P225" s="341"/>
      <c r="Q225" s="341"/>
      <c r="R225" s="341"/>
      <c r="S225" s="341"/>
      <c r="T225" s="341"/>
      <c r="U225" s="341"/>
      <c r="V225" s="341"/>
      <c r="W225" s="341"/>
      <c r="X225" s="341"/>
      <c r="Y225" s="341"/>
      <c r="Z225" s="341"/>
      <c r="AA225" s="341"/>
      <c r="AB225" s="341"/>
      <c r="AC225" s="341"/>
      <c r="AD225" s="341"/>
      <c r="AE225" s="341"/>
      <c r="AF225" s="341"/>
      <c r="AG225" s="341"/>
      <c r="AH225" s="341"/>
      <c r="AI225" s="341"/>
      <c r="AJ225" s="341"/>
      <c r="AK225" s="341"/>
      <c r="AL225" s="341"/>
      <c r="AM225" s="341"/>
    </row>
    <row r="226" spans="1:39" ht="11.25" customHeight="1">
      <c r="A226" s="341"/>
      <c r="B226" s="341"/>
      <c r="C226" s="341"/>
      <c r="D226" s="341"/>
      <c r="E226" s="341"/>
      <c r="F226" s="341"/>
      <c r="G226" s="341"/>
      <c r="H226" s="341"/>
      <c r="I226" s="341"/>
      <c r="J226" s="341"/>
      <c r="K226" s="341"/>
      <c r="L226" s="341"/>
      <c r="M226" s="341"/>
      <c r="N226" s="341"/>
      <c r="O226" s="341"/>
      <c r="P226" s="341"/>
      <c r="Q226" s="341"/>
      <c r="R226" s="341"/>
      <c r="S226" s="341"/>
      <c r="T226" s="341"/>
      <c r="U226" s="341"/>
      <c r="V226" s="341"/>
      <c r="W226" s="341"/>
      <c r="X226" s="341"/>
      <c r="Y226" s="341"/>
      <c r="Z226" s="341"/>
      <c r="AA226" s="341"/>
      <c r="AB226" s="341"/>
      <c r="AC226" s="341"/>
      <c r="AD226" s="341"/>
      <c r="AE226" s="341"/>
      <c r="AF226" s="341"/>
      <c r="AG226" s="341"/>
      <c r="AH226" s="341"/>
      <c r="AI226" s="341"/>
      <c r="AJ226" s="341"/>
      <c r="AK226" s="341"/>
      <c r="AL226" s="341"/>
      <c r="AM226" s="341"/>
    </row>
    <row r="227" spans="1:39" ht="11.25" customHeight="1">
      <c r="A227" s="341"/>
      <c r="B227" s="341"/>
      <c r="C227" s="341"/>
      <c r="D227" s="341"/>
      <c r="E227" s="341"/>
      <c r="F227" s="341"/>
      <c r="G227" s="341"/>
      <c r="H227" s="341"/>
      <c r="I227" s="341"/>
      <c r="J227" s="341"/>
      <c r="K227" s="341"/>
      <c r="L227" s="341"/>
      <c r="M227" s="341"/>
      <c r="N227" s="341"/>
      <c r="O227" s="341"/>
      <c r="P227" s="341"/>
      <c r="Q227" s="341"/>
      <c r="R227" s="341"/>
      <c r="S227" s="341"/>
      <c r="T227" s="341"/>
      <c r="U227" s="341"/>
      <c r="V227" s="341"/>
      <c r="W227" s="341"/>
      <c r="X227" s="341"/>
      <c r="Y227" s="341"/>
      <c r="Z227" s="341"/>
      <c r="AA227" s="341"/>
      <c r="AB227" s="341"/>
      <c r="AC227" s="341"/>
      <c r="AD227" s="341"/>
      <c r="AE227" s="341"/>
      <c r="AF227" s="341"/>
      <c r="AG227" s="341"/>
      <c r="AH227" s="341"/>
      <c r="AI227" s="341"/>
      <c r="AJ227" s="341"/>
      <c r="AK227" s="341"/>
      <c r="AL227" s="341"/>
      <c r="AM227" s="341"/>
    </row>
    <row r="228" spans="1:39" ht="11.25" customHeight="1">
      <c r="A228" s="341"/>
      <c r="B228" s="341"/>
      <c r="C228" s="341"/>
      <c r="D228" s="341"/>
      <c r="E228" s="341"/>
      <c r="F228" s="341"/>
      <c r="G228" s="341"/>
      <c r="H228" s="341"/>
      <c r="I228" s="341"/>
      <c r="J228" s="341"/>
      <c r="K228" s="341"/>
      <c r="L228" s="341"/>
      <c r="M228" s="341"/>
      <c r="N228" s="341"/>
      <c r="O228" s="341"/>
      <c r="P228" s="341"/>
      <c r="Q228" s="341"/>
      <c r="R228" s="341"/>
      <c r="S228" s="341"/>
      <c r="T228" s="341"/>
      <c r="U228" s="341"/>
      <c r="V228" s="341"/>
      <c r="W228" s="341"/>
      <c r="X228" s="341"/>
      <c r="Y228" s="341"/>
      <c r="Z228" s="341"/>
      <c r="AA228" s="341"/>
      <c r="AB228" s="341"/>
      <c r="AC228" s="341"/>
      <c r="AD228" s="341"/>
      <c r="AE228" s="341"/>
      <c r="AF228" s="341"/>
      <c r="AG228" s="341"/>
      <c r="AH228" s="341"/>
      <c r="AI228" s="341"/>
      <c r="AJ228" s="341"/>
      <c r="AK228" s="341"/>
      <c r="AL228" s="341"/>
      <c r="AM228" s="341"/>
    </row>
    <row r="229" spans="1:39" ht="11.25" customHeight="1">
      <c r="A229" s="341"/>
      <c r="B229" s="341"/>
      <c r="C229" s="341"/>
      <c r="D229" s="341"/>
      <c r="E229" s="341"/>
      <c r="F229" s="341"/>
      <c r="G229" s="341"/>
      <c r="H229" s="341"/>
      <c r="I229" s="341"/>
      <c r="J229" s="341"/>
      <c r="K229" s="341"/>
      <c r="L229" s="341"/>
      <c r="M229" s="341"/>
      <c r="N229" s="341"/>
      <c r="O229" s="341"/>
      <c r="P229" s="341"/>
      <c r="Q229" s="341"/>
      <c r="R229" s="341"/>
      <c r="S229" s="341"/>
      <c r="T229" s="341"/>
      <c r="U229" s="341"/>
      <c r="V229" s="341"/>
      <c r="W229" s="341"/>
      <c r="X229" s="341"/>
      <c r="Y229" s="341"/>
      <c r="Z229" s="341"/>
      <c r="AA229" s="341"/>
      <c r="AB229" s="341"/>
      <c r="AC229" s="341"/>
      <c r="AD229" s="341"/>
      <c r="AE229" s="341"/>
      <c r="AF229" s="341"/>
      <c r="AG229" s="341"/>
      <c r="AH229" s="341"/>
      <c r="AI229" s="341"/>
      <c r="AJ229" s="341"/>
      <c r="AK229" s="341"/>
      <c r="AL229" s="341"/>
      <c r="AM229" s="341"/>
    </row>
    <row r="230" spans="1:39" ht="11.25" customHeight="1">
      <c r="A230" s="341"/>
      <c r="B230" s="341"/>
      <c r="C230" s="341"/>
      <c r="D230" s="341"/>
      <c r="E230" s="341"/>
      <c r="F230" s="341"/>
      <c r="G230" s="341"/>
      <c r="H230" s="341"/>
      <c r="I230" s="341"/>
      <c r="J230" s="341"/>
      <c r="K230" s="341"/>
      <c r="L230" s="341"/>
      <c r="M230" s="341"/>
      <c r="N230" s="341"/>
      <c r="O230" s="341"/>
      <c r="P230" s="341"/>
      <c r="Q230" s="341"/>
      <c r="R230" s="341"/>
      <c r="S230" s="341"/>
      <c r="T230" s="341"/>
      <c r="U230" s="341"/>
      <c r="V230" s="341"/>
      <c r="W230" s="341"/>
      <c r="X230" s="341"/>
      <c r="Y230" s="341"/>
      <c r="Z230" s="341"/>
      <c r="AA230" s="341"/>
      <c r="AB230" s="341"/>
      <c r="AC230" s="341"/>
      <c r="AD230" s="341"/>
      <c r="AE230" s="341"/>
      <c r="AF230" s="341"/>
      <c r="AG230" s="341"/>
      <c r="AH230" s="341"/>
      <c r="AI230" s="341"/>
      <c r="AJ230" s="341"/>
      <c r="AK230" s="341"/>
      <c r="AL230" s="341"/>
      <c r="AM230" s="341"/>
    </row>
    <row r="231" spans="1:39" ht="11.25" customHeight="1">
      <c r="A231" s="341"/>
      <c r="B231" s="341"/>
      <c r="C231" s="341"/>
      <c r="D231" s="341"/>
      <c r="E231" s="341"/>
      <c r="F231" s="341"/>
      <c r="G231" s="341"/>
      <c r="H231" s="341"/>
      <c r="I231" s="341"/>
      <c r="J231" s="341"/>
      <c r="K231" s="341"/>
      <c r="L231" s="341"/>
      <c r="M231" s="341"/>
      <c r="N231" s="341"/>
      <c r="O231" s="341"/>
      <c r="P231" s="341"/>
      <c r="Q231" s="341"/>
      <c r="R231" s="341"/>
      <c r="S231" s="341"/>
      <c r="T231" s="341"/>
      <c r="U231" s="341"/>
      <c r="V231" s="341"/>
      <c r="W231" s="341"/>
      <c r="X231" s="341"/>
      <c r="Y231" s="341"/>
      <c r="Z231" s="341"/>
      <c r="AA231" s="341"/>
      <c r="AB231" s="341"/>
      <c r="AC231" s="341"/>
      <c r="AD231" s="341"/>
      <c r="AE231" s="341"/>
      <c r="AF231" s="341"/>
      <c r="AG231" s="341"/>
      <c r="AH231" s="341"/>
      <c r="AI231" s="341"/>
      <c r="AJ231" s="341"/>
      <c r="AK231" s="341"/>
      <c r="AL231" s="341"/>
      <c r="AM231" s="341"/>
    </row>
    <row r="232" spans="1:39" ht="11.25" customHeight="1">
      <c r="A232" s="341"/>
      <c r="B232" s="341"/>
      <c r="C232" s="341"/>
      <c r="D232" s="341"/>
      <c r="E232" s="341"/>
      <c r="F232" s="341"/>
      <c r="G232" s="341"/>
      <c r="H232" s="341"/>
      <c r="I232" s="341"/>
      <c r="J232" s="341"/>
      <c r="K232" s="341"/>
      <c r="L232" s="341"/>
      <c r="M232" s="341"/>
      <c r="N232" s="341"/>
      <c r="O232" s="341"/>
      <c r="P232" s="341"/>
      <c r="Q232" s="341"/>
      <c r="R232" s="341"/>
      <c r="S232" s="341"/>
      <c r="T232" s="341"/>
      <c r="U232" s="341"/>
      <c r="V232" s="341"/>
      <c r="W232" s="341"/>
      <c r="X232" s="341"/>
      <c r="Y232" s="341"/>
      <c r="Z232" s="341"/>
      <c r="AA232" s="341"/>
      <c r="AB232" s="341"/>
      <c r="AC232" s="341"/>
      <c r="AD232" s="341"/>
      <c r="AE232" s="341"/>
      <c r="AF232" s="341"/>
      <c r="AG232" s="341"/>
      <c r="AH232" s="341"/>
      <c r="AI232" s="341"/>
      <c r="AJ232" s="341"/>
      <c r="AK232" s="341"/>
      <c r="AL232" s="341"/>
      <c r="AM232" s="341"/>
    </row>
    <row r="233" spans="1:39" ht="11.25" customHeight="1">
      <c r="A233" s="341"/>
      <c r="B233" s="341"/>
      <c r="C233" s="341"/>
      <c r="D233" s="341"/>
      <c r="E233" s="341"/>
      <c r="F233" s="341"/>
      <c r="G233" s="341"/>
      <c r="H233" s="341"/>
      <c r="I233" s="341"/>
      <c r="J233" s="341"/>
      <c r="K233" s="341"/>
      <c r="L233" s="341"/>
      <c r="M233" s="341"/>
      <c r="N233" s="341"/>
      <c r="O233" s="341"/>
      <c r="P233" s="341"/>
      <c r="Q233" s="341"/>
      <c r="R233" s="341"/>
      <c r="S233" s="341"/>
      <c r="T233" s="341"/>
      <c r="U233" s="341"/>
      <c r="V233" s="341"/>
      <c r="W233" s="341"/>
      <c r="X233" s="341"/>
      <c r="Y233" s="341"/>
      <c r="Z233" s="341"/>
      <c r="AA233" s="341"/>
      <c r="AB233" s="341"/>
      <c r="AC233" s="341"/>
      <c r="AD233" s="341"/>
      <c r="AE233" s="341"/>
      <c r="AF233" s="341"/>
      <c r="AG233" s="341"/>
      <c r="AH233" s="341"/>
      <c r="AI233" s="341"/>
      <c r="AJ233" s="341"/>
      <c r="AK233" s="341"/>
      <c r="AL233" s="341"/>
      <c r="AM233" s="341"/>
    </row>
    <row r="234" spans="1:39" ht="11.25" customHeight="1">
      <c r="A234" s="341"/>
      <c r="B234" s="341"/>
      <c r="C234" s="341"/>
      <c r="D234" s="341"/>
      <c r="E234" s="341"/>
      <c r="F234" s="341"/>
      <c r="G234" s="341"/>
      <c r="H234" s="341"/>
      <c r="I234" s="341"/>
      <c r="J234" s="341"/>
      <c r="K234" s="341"/>
      <c r="L234" s="341"/>
      <c r="M234" s="341"/>
      <c r="N234" s="341"/>
      <c r="O234" s="341"/>
      <c r="P234" s="341"/>
      <c r="Q234" s="341"/>
      <c r="R234" s="341"/>
      <c r="S234" s="341"/>
      <c r="T234" s="341"/>
      <c r="U234" s="341"/>
      <c r="V234" s="341"/>
      <c r="W234" s="341"/>
      <c r="X234" s="341"/>
      <c r="Y234" s="341"/>
      <c r="Z234" s="341"/>
      <c r="AA234" s="341"/>
      <c r="AB234" s="341"/>
      <c r="AC234" s="341"/>
      <c r="AD234" s="341"/>
      <c r="AE234" s="341"/>
      <c r="AF234" s="341"/>
      <c r="AG234" s="341"/>
      <c r="AH234" s="341"/>
      <c r="AI234" s="341"/>
      <c r="AJ234" s="341"/>
      <c r="AK234" s="341"/>
      <c r="AL234" s="341"/>
      <c r="AM234" s="341"/>
    </row>
    <row r="235" spans="1:39" ht="11.25" customHeight="1">
      <c r="A235" s="341"/>
      <c r="B235" s="341"/>
      <c r="C235" s="341"/>
      <c r="D235" s="341"/>
      <c r="E235" s="341"/>
      <c r="F235" s="341"/>
      <c r="G235" s="341"/>
      <c r="H235" s="341"/>
      <c r="I235" s="341"/>
      <c r="J235" s="341"/>
      <c r="K235" s="341"/>
      <c r="L235" s="341"/>
      <c r="M235" s="341"/>
      <c r="N235" s="341"/>
      <c r="O235" s="341"/>
      <c r="P235" s="341"/>
      <c r="Q235" s="341"/>
      <c r="R235" s="341"/>
      <c r="S235" s="341"/>
      <c r="T235" s="341"/>
      <c r="U235" s="341"/>
      <c r="V235" s="341"/>
      <c r="W235" s="341"/>
      <c r="X235" s="341"/>
      <c r="Y235" s="341"/>
      <c r="Z235" s="341"/>
      <c r="AA235" s="341"/>
      <c r="AB235" s="341"/>
      <c r="AC235" s="341"/>
      <c r="AD235" s="341"/>
      <c r="AE235" s="341"/>
      <c r="AF235" s="341"/>
      <c r="AG235" s="341"/>
      <c r="AH235" s="341"/>
      <c r="AI235" s="341"/>
      <c r="AJ235" s="341"/>
      <c r="AK235" s="341"/>
      <c r="AL235" s="341"/>
      <c r="AM235" s="341"/>
    </row>
    <row r="236" spans="1:39" ht="11.25" customHeight="1">
      <c r="A236" s="341"/>
      <c r="B236" s="341"/>
      <c r="C236" s="341"/>
      <c r="D236" s="341"/>
      <c r="E236" s="341"/>
      <c r="F236" s="341"/>
      <c r="G236" s="341"/>
      <c r="H236" s="341"/>
      <c r="I236" s="341"/>
      <c r="J236" s="341"/>
      <c r="K236" s="341"/>
      <c r="L236" s="341"/>
      <c r="M236" s="341"/>
      <c r="N236" s="341"/>
      <c r="O236" s="341"/>
      <c r="P236" s="341"/>
      <c r="Q236" s="341"/>
      <c r="R236" s="341"/>
      <c r="S236" s="341"/>
      <c r="T236" s="341"/>
      <c r="U236" s="341"/>
      <c r="V236" s="341"/>
      <c r="W236" s="341"/>
      <c r="X236" s="341"/>
      <c r="Y236" s="341"/>
      <c r="Z236" s="341"/>
      <c r="AA236" s="341"/>
      <c r="AB236" s="341"/>
      <c r="AC236" s="341"/>
      <c r="AD236" s="341"/>
      <c r="AE236" s="341"/>
      <c r="AF236" s="341"/>
      <c r="AG236" s="341"/>
      <c r="AH236" s="341"/>
      <c r="AI236" s="341"/>
      <c r="AJ236" s="341"/>
      <c r="AK236" s="341"/>
      <c r="AL236" s="341"/>
      <c r="AM236" s="341"/>
    </row>
    <row r="237" spans="1:39" ht="11.25" customHeight="1">
      <c r="A237" s="341"/>
      <c r="B237" s="341"/>
      <c r="C237" s="341"/>
      <c r="D237" s="341"/>
      <c r="E237" s="341"/>
      <c r="F237" s="341"/>
      <c r="G237" s="341"/>
      <c r="H237" s="341"/>
      <c r="I237" s="341"/>
      <c r="J237" s="341"/>
      <c r="K237" s="341"/>
      <c r="L237" s="341"/>
      <c r="M237" s="341"/>
      <c r="N237" s="341"/>
      <c r="O237" s="341"/>
      <c r="P237" s="341"/>
      <c r="Q237" s="341"/>
      <c r="R237" s="341"/>
      <c r="S237" s="341"/>
      <c r="T237" s="341"/>
      <c r="U237" s="341"/>
      <c r="V237" s="341"/>
      <c r="W237" s="341"/>
      <c r="X237" s="341"/>
      <c r="Y237" s="341"/>
      <c r="Z237" s="341"/>
      <c r="AA237" s="341"/>
      <c r="AB237" s="341"/>
      <c r="AC237" s="341"/>
      <c r="AD237" s="341"/>
      <c r="AE237" s="341"/>
      <c r="AF237" s="341"/>
      <c r="AG237" s="341"/>
      <c r="AH237" s="341"/>
      <c r="AI237" s="341"/>
      <c r="AJ237" s="341"/>
      <c r="AK237" s="341"/>
      <c r="AL237" s="341"/>
      <c r="AM237" s="341"/>
    </row>
    <row r="238" spans="1:39" ht="11.25" customHeight="1">
      <c r="A238" s="341"/>
      <c r="B238" s="341"/>
      <c r="C238" s="341"/>
      <c r="D238" s="341"/>
      <c r="E238" s="341"/>
      <c r="F238" s="341"/>
      <c r="G238" s="341"/>
      <c r="H238" s="341"/>
      <c r="I238" s="341"/>
      <c r="J238" s="341"/>
      <c r="K238" s="341"/>
      <c r="L238" s="341"/>
      <c r="M238" s="341"/>
      <c r="N238" s="341"/>
      <c r="O238" s="341"/>
      <c r="P238" s="341"/>
      <c r="Q238" s="341"/>
      <c r="R238" s="341"/>
      <c r="S238" s="341"/>
      <c r="T238" s="341"/>
      <c r="U238" s="341"/>
      <c r="V238" s="341"/>
      <c r="W238" s="341"/>
      <c r="X238" s="341"/>
      <c r="Y238" s="341"/>
      <c r="Z238" s="341"/>
      <c r="AA238" s="341"/>
      <c r="AB238" s="341"/>
      <c r="AC238" s="341"/>
      <c r="AD238" s="341"/>
      <c r="AE238" s="341"/>
      <c r="AF238" s="341"/>
      <c r="AG238" s="341"/>
      <c r="AH238" s="341"/>
      <c r="AI238" s="341"/>
      <c r="AJ238" s="341"/>
      <c r="AK238" s="341"/>
      <c r="AL238" s="341"/>
      <c r="AM238" s="341"/>
    </row>
    <row r="239" spans="1:39" ht="11.25" customHeight="1">
      <c r="A239" s="341"/>
      <c r="B239" s="341"/>
      <c r="C239" s="341"/>
      <c r="D239" s="341"/>
      <c r="E239" s="341"/>
      <c r="F239" s="341"/>
      <c r="G239" s="341"/>
      <c r="H239" s="341"/>
      <c r="I239" s="341"/>
      <c r="J239" s="341"/>
      <c r="K239" s="341"/>
      <c r="L239" s="341"/>
      <c r="M239" s="341"/>
      <c r="N239" s="341"/>
      <c r="O239" s="341"/>
      <c r="P239" s="341"/>
      <c r="Q239" s="341"/>
      <c r="R239" s="341"/>
      <c r="S239" s="341"/>
      <c r="T239" s="341"/>
      <c r="U239" s="341"/>
      <c r="V239" s="341"/>
      <c r="W239" s="341"/>
      <c r="X239" s="341"/>
      <c r="Y239" s="341"/>
      <c r="Z239" s="341"/>
      <c r="AA239" s="341"/>
      <c r="AB239" s="341"/>
      <c r="AC239" s="341"/>
      <c r="AD239" s="341"/>
      <c r="AE239" s="341"/>
      <c r="AF239" s="341"/>
      <c r="AG239" s="341"/>
      <c r="AH239" s="341"/>
      <c r="AI239" s="341"/>
      <c r="AJ239" s="341"/>
      <c r="AK239" s="341"/>
      <c r="AL239" s="341"/>
      <c r="AM239" s="341"/>
    </row>
    <row r="240" spans="1:39" ht="11.25" customHeight="1">
      <c r="A240" s="341"/>
      <c r="B240" s="341"/>
      <c r="C240" s="341"/>
      <c r="D240" s="341"/>
      <c r="E240" s="341"/>
      <c r="F240" s="341"/>
      <c r="G240" s="341"/>
      <c r="H240" s="341"/>
      <c r="I240" s="341"/>
      <c r="J240" s="341"/>
      <c r="K240" s="341"/>
      <c r="L240" s="341"/>
      <c r="M240" s="341"/>
      <c r="N240" s="341"/>
      <c r="O240" s="341"/>
      <c r="P240" s="341"/>
      <c r="Q240" s="341"/>
      <c r="R240" s="341"/>
      <c r="S240" s="341"/>
      <c r="T240" s="341"/>
      <c r="U240" s="341"/>
      <c r="V240" s="341"/>
      <c r="W240" s="341"/>
      <c r="X240" s="341"/>
      <c r="Y240" s="341"/>
      <c r="Z240" s="341"/>
      <c r="AA240" s="341"/>
      <c r="AB240" s="341"/>
      <c r="AC240" s="341"/>
      <c r="AD240" s="341"/>
      <c r="AE240" s="341"/>
      <c r="AF240" s="341"/>
      <c r="AG240" s="341"/>
      <c r="AH240" s="341"/>
      <c r="AI240" s="341"/>
      <c r="AJ240" s="341"/>
      <c r="AK240" s="341"/>
      <c r="AL240" s="341"/>
      <c r="AM240" s="341"/>
    </row>
    <row r="241" spans="1:39" ht="11.25" customHeight="1">
      <c r="A241" s="341"/>
      <c r="B241" s="341"/>
      <c r="C241" s="341"/>
      <c r="D241" s="341"/>
      <c r="E241" s="341"/>
      <c r="F241" s="341"/>
      <c r="G241" s="341"/>
      <c r="H241" s="341"/>
      <c r="I241" s="341"/>
      <c r="J241" s="341"/>
      <c r="K241" s="341"/>
      <c r="L241" s="341"/>
      <c r="M241" s="341"/>
      <c r="N241" s="341"/>
      <c r="O241" s="341"/>
      <c r="P241" s="341"/>
      <c r="Q241" s="341"/>
      <c r="R241" s="341"/>
      <c r="S241" s="341"/>
      <c r="T241" s="341"/>
      <c r="U241" s="341"/>
      <c r="V241" s="341"/>
      <c r="W241" s="341"/>
      <c r="X241" s="341"/>
      <c r="Y241" s="341"/>
      <c r="Z241" s="341"/>
      <c r="AA241" s="341"/>
      <c r="AB241" s="341"/>
      <c r="AC241" s="341"/>
      <c r="AD241" s="341"/>
      <c r="AE241" s="341"/>
      <c r="AF241" s="341"/>
      <c r="AG241" s="341"/>
      <c r="AH241" s="341"/>
      <c r="AI241" s="341"/>
      <c r="AJ241" s="341"/>
      <c r="AK241" s="341"/>
      <c r="AL241" s="341"/>
      <c r="AM241" s="341"/>
    </row>
    <row r="242" spans="1:39" ht="11.25" customHeight="1">
      <c r="A242" s="341"/>
      <c r="B242" s="341"/>
      <c r="C242" s="341"/>
      <c r="D242" s="341"/>
      <c r="E242" s="341"/>
      <c r="F242" s="341"/>
      <c r="G242" s="341"/>
      <c r="H242" s="341"/>
      <c r="I242" s="341"/>
      <c r="J242" s="341"/>
      <c r="K242" s="341"/>
      <c r="L242" s="341"/>
      <c r="M242" s="341"/>
      <c r="N242" s="341"/>
      <c r="O242" s="341"/>
      <c r="P242" s="341"/>
      <c r="Q242" s="341"/>
      <c r="R242" s="341"/>
      <c r="S242" s="341"/>
      <c r="T242" s="341"/>
      <c r="U242" s="341"/>
      <c r="V242" s="341"/>
      <c r="W242" s="341"/>
      <c r="X242" s="341"/>
      <c r="Y242" s="341"/>
      <c r="Z242" s="341"/>
      <c r="AA242" s="341"/>
      <c r="AB242" s="341"/>
      <c r="AC242" s="341"/>
      <c r="AD242" s="341"/>
      <c r="AE242" s="341"/>
      <c r="AF242" s="341"/>
      <c r="AG242" s="341"/>
      <c r="AH242" s="341"/>
      <c r="AI242" s="341"/>
      <c r="AJ242" s="341"/>
      <c r="AK242" s="341"/>
      <c r="AL242" s="341"/>
      <c r="AM242" s="341"/>
    </row>
    <row r="243" spans="1:39" ht="11.25" customHeight="1">
      <c r="A243" s="341"/>
      <c r="B243" s="341"/>
      <c r="C243" s="341"/>
      <c r="D243" s="341"/>
      <c r="E243" s="341"/>
      <c r="F243" s="341"/>
      <c r="G243" s="341"/>
      <c r="H243" s="341"/>
      <c r="I243" s="341"/>
      <c r="J243" s="341"/>
      <c r="K243" s="341"/>
      <c r="L243" s="341"/>
      <c r="M243" s="341"/>
      <c r="N243" s="341"/>
      <c r="O243" s="341"/>
      <c r="P243" s="341"/>
      <c r="Q243" s="341"/>
      <c r="R243" s="341"/>
      <c r="S243" s="341"/>
      <c r="T243" s="341"/>
      <c r="U243" s="341"/>
      <c r="V243" s="341"/>
      <c r="W243" s="341"/>
      <c r="X243" s="341"/>
      <c r="Y243" s="341"/>
      <c r="Z243" s="341"/>
      <c r="AA243" s="341"/>
      <c r="AB243" s="341"/>
      <c r="AC243" s="341"/>
      <c r="AD243" s="341"/>
      <c r="AE243" s="341"/>
      <c r="AF243" s="341"/>
      <c r="AG243" s="341"/>
      <c r="AH243" s="341"/>
      <c r="AI243" s="341"/>
      <c r="AJ243" s="341"/>
      <c r="AK243" s="341"/>
      <c r="AL243" s="341"/>
      <c r="AM243" s="341"/>
    </row>
    <row r="244" spans="1:39" ht="11.25" customHeight="1">
      <c r="A244" s="341"/>
      <c r="B244" s="341"/>
      <c r="C244" s="341"/>
      <c r="D244" s="341"/>
      <c r="E244" s="341"/>
      <c r="F244" s="341"/>
      <c r="G244" s="341"/>
      <c r="H244" s="341"/>
      <c r="I244" s="341"/>
      <c r="J244" s="341"/>
      <c r="K244" s="341"/>
      <c r="L244" s="341"/>
      <c r="M244" s="341"/>
      <c r="N244" s="341"/>
      <c r="O244" s="341"/>
      <c r="P244" s="341"/>
      <c r="Q244" s="341"/>
      <c r="R244" s="341"/>
      <c r="S244" s="341"/>
      <c r="T244" s="341"/>
      <c r="U244" s="341"/>
      <c r="V244" s="341"/>
      <c r="W244" s="341"/>
      <c r="X244" s="341"/>
      <c r="Y244" s="341"/>
      <c r="Z244" s="341"/>
      <c r="AA244" s="341"/>
      <c r="AB244" s="341"/>
      <c r="AC244" s="341"/>
      <c r="AD244" s="341"/>
      <c r="AE244" s="341"/>
      <c r="AF244" s="341"/>
      <c r="AG244" s="341"/>
      <c r="AH244" s="341"/>
      <c r="AI244" s="341"/>
      <c r="AJ244" s="341"/>
      <c r="AK244" s="341"/>
      <c r="AL244" s="341"/>
      <c r="AM244" s="341"/>
    </row>
    <row r="245" spans="1:39" ht="11.25" customHeight="1">
      <c r="A245" s="341"/>
      <c r="B245" s="341"/>
      <c r="C245" s="341"/>
      <c r="D245" s="341"/>
      <c r="E245" s="341"/>
      <c r="F245" s="341"/>
      <c r="G245" s="341"/>
      <c r="H245" s="341"/>
      <c r="I245" s="341"/>
      <c r="J245" s="341"/>
      <c r="K245" s="341"/>
      <c r="L245" s="341"/>
      <c r="M245" s="341"/>
      <c r="N245" s="341"/>
      <c r="O245" s="341"/>
      <c r="P245" s="341"/>
      <c r="Q245" s="341"/>
      <c r="R245" s="341"/>
      <c r="S245" s="341"/>
      <c r="T245" s="341"/>
      <c r="U245" s="341"/>
      <c r="V245" s="341"/>
      <c r="W245" s="341"/>
      <c r="X245" s="341"/>
      <c r="Y245" s="341"/>
      <c r="Z245" s="341"/>
      <c r="AA245" s="341"/>
      <c r="AB245" s="341"/>
      <c r="AC245" s="341"/>
      <c r="AD245" s="341"/>
      <c r="AE245" s="341"/>
      <c r="AF245" s="341"/>
      <c r="AG245" s="341"/>
      <c r="AH245" s="341"/>
      <c r="AI245" s="341"/>
      <c r="AJ245" s="341"/>
      <c r="AK245" s="341"/>
      <c r="AL245" s="341"/>
      <c r="AM245" s="341"/>
    </row>
    <row r="246" spans="1:39" ht="11.25" customHeight="1">
      <c r="A246" s="341"/>
      <c r="B246" s="341"/>
      <c r="C246" s="341"/>
      <c r="D246" s="341"/>
      <c r="E246" s="341"/>
      <c r="F246" s="341"/>
      <c r="G246" s="341"/>
      <c r="H246" s="341"/>
      <c r="I246" s="341"/>
      <c r="J246" s="341"/>
      <c r="K246" s="341"/>
      <c r="L246" s="341"/>
      <c r="M246" s="341"/>
      <c r="N246" s="341"/>
      <c r="O246" s="341"/>
      <c r="P246" s="341"/>
      <c r="Q246" s="341"/>
      <c r="R246" s="341"/>
      <c r="S246" s="341"/>
      <c r="T246" s="341"/>
      <c r="U246" s="341"/>
      <c r="V246" s="341"/>
      <c r="W246" s="341"/>
      <c r="X246" s="341"/>
      <c r="Y246" s="341"/>
      <c r="Z246" s="341"/>
      <c r="AA246" s="341"/>
      <c r="AB246" s="341"/>
      <c r="AC246" s="341"/>
      <c r="AD246" s="341"/>
      <c r="AE246" s="341"/>
      <c r="AF246" s="341"/>
      <c r="AG246" s="341"/>
      <c r="AH246" s="341"/>
      <c r="AI246" s="341"/>
      <c r="AJ246" s="341"/>
      <c r="AK246" s="341"/>
      <c r="AL246" s="341"/>
      <c r="AM246" s="341"/>
    </row>
    <row r="247" spans="1:39" ht="11.25" customHeight="1">
      <c r="A247" s="341"/>
      <c r="B247" s="341"/>
      <c r="C247" s="341"/>
      <c r="D247" s="341"/>
      <c r="E247" s="341"/>
      <c r="F247" s="341"/>
      <c r="G247" s="341"/>
      <c r="H247" s="341"/>
      <c r="I247" s="341"/>
      <c r="J247" s="341"/>
      <c r="K247" s="341"/>
      <c r="L247" s="341"/>
      <c r="M247" s="341"/>
      <c r="N247" s="341"/>
      <c r="O247" s="341"/>
      <c r="P247" s="341"/>
      <c r="Q247" s="341"/>
      <c r="R247" s="341"/>
      <c r="S247" s="341"/>
      <c r="T247" s="341"/>
      <c r="U247" s="341"/>
      <c r="V247" s="341"/>
      <c r="W247" s="341"/>
      <c r="X247" s="341"/>
      <c r="Y247" s="341"/>
      <c r="Z247" s="341"/>
      <c r="AA247" s="341"/>
      <c r="AB247" s="341"/>
      <c r="AC247" s="341"/>
      <c r="AD247" s="341"/>
      <c r="AE247" s="341"/>
      <c r="AF247" s="341"/>
      <c r="AG247" s="341"/>
      <c r="AH247" s="341"/>
      <c r="AI247" s="341"/>
      <c r="AJ247" s="341"/>
      <c r="AK247" s="341"/>
      <c r="AL247" s="341"/>
      <c r="AM247" s="341"/>
    </row>
    <row r="248" spans="1:39" ht="11.25" customHeight="1">
      <c r="A248" s="341"/>
      <c r="B248" s="341"/>
      <c r="C248" s="341"/>
      <c r="D248" s="341"/>
      <c r="E248" s="341"/>
      <c r="F248" s="341"/>
      <c r="G248" s="341"/>
      <c r="H248" s="341"/>
      <c r="I248" s="341"/>
      <c r="J248" s="341"/>
      <c r="K248" s="341"/>
      <c r="L248" s="341"/>
      <c r="M248" s="341"/>
      <c r="N248" s="341"/>
      <c r="O248" s="341"/>
      <c r="P248" s="341"/>
      <c r="Q248" s="341"/>
      <c r="R248" s="341"/>
      <c r="S248" s="341"/>
      <c r="T248" s="341"/>
      <c r="U248" s="341"/>
      <c r="V248" s="341"/>
      <c r="W248" s="341"/>
      <c r="X248" s="341"/>
      <c r="Y248" s="341"/>
      <c r="Z248" s="341"/>
      <c r="AA248" s="341"/>
      <c r="AB248" s="341"/>
      <c r="AC248" s="341"/>
      <c r="AD248" s="341"/>
      <c r="AE248" s="341"/>
      <c r="AF248" s="341"/>
      <c r="AG248" s="341"/>
      <c r="AH248" s="341"/>
      <c r="AI248" s="341"/>
      <c r="AJ248" s="341"/>
      <c r="AK248" s="341"/>
      <c r="AL248" s="341"/>
      <c r="AM248" s="341"/>
    </row>
    <row r="249" spans="1:39" ht="11.25" customHeight="1">
      <c r="A249" s="341"/>
      <c r="B249" s="341"/>
      <c r="C249" s="341"/>
      <c r="D249" s="341"/>
      <c r="E249" s="341"/>
      <c r="F249" s="341"/>
      <c r="G249" s="341"/>
      <c r="H249" s="341"/>
      <c r="I249" s="341"/>
      <c r="J249" s="341"/>
      <c r="K249" s="341"/>
      <c r="L249" s="341"/>
      <c r="M249" s="341"/>
      <c r="N249" s="341"/>
      <c r="O249" s="341"/>
      <c r="P249" s="341"/>
      <c r="Q249" s="341"/>
      <c r="R249" s="341"/>
      <c r="S249" s="341"/>
      <c r="T249" s="341"/>
      <c r="U249" s="341"/>
      <c r="V249" s="341"/>
      <c r="W249" s="341"/>
      <c r="X249" s="341"/>
      <c r="Y249" s="341"/>
      <c r="Z249" s="341"/>
      <c r="AA249" s="341"/>
      <c r="AB249" s="341"/>
      <c r="AC249" s="341"/>
      <c r="AD249" s="341"/>
      <c r="AE249" s="341"/>
      <c r="AF249" s="341"/>
      <c r="AG249" s="341"/>
      <c r="AH249" s="341"/>
      <c r="AI249" s="341"/>
      <c r="AJ249" s="341"/>
      <c r="AK249" s="341"/>
      <c r="AL249" s="341"/>
      <c r="AM249" s="341"/>
    </row>
    <row r="250" spans="1:39" ht="11.25" customHeight="1">
      <c r="A250" s="341"/>
      <c r="B250" s="341"/>
      <c r="C250" s="341"/>
      <c r="D250" s="341"/>
      <c r="E250" s="341"/>
      <c r="F250" s="341"/>
      <c r="G250" s="341"/>
      <c r="H250" s="341"/>
      <c r="I250" s="341"/>
      <c r="J250" s="341"/>
      <c r="K250" s="341"/>
      <c r="L250" s="341"/>
      <c r="M250" s="341"/>
      <c r="N250" s="341"/>
      <c r="O250" s="341"/>
      <c r="P250" s="341"/>
      <c r="Q250" s="341"/>
      <c r="R250" s="341"/>
      <c r="S250" s="341"/>
      <c r="T250" s="341"/>
      <c r="U250" s="341"/>
      <c r="V250" s="341"/>
      <c r="W250" s="341"/>
      <c r="X250" s="341"/>
      <c r="Y250" s="341"/>
      <c r="Z250" s="341"/>
      <c r="AA250" s="341"/>
      <c r="AB250" s="341"/>
      <c r="AC250" s="341"/>
      <c r="AD250" s="341"/>
      <c r="AE250" s="341"/>
      <c r="AF250" s="341"/>
      <c r="AG250" s="341"/>
      <c r="AH250" s="341"/>
      <c r="AI250" s="341"/>
      <c r="AJ250" s="341"/>
      <c r="AK250" s="341"/>
      <c r="AL250" s="341"/>
      <c r="AM250" s="341"/>
    </row>
    <row r="251" spans="1:39" ht="11.25" customHeight="1">
      <c r="A251" s="341"/>
      <c r="B251" s="341"/>
      <c r="C251" s="341"/>
      <c r="D251" s="341"/>
      <c r="E251" s="341"/>
      <c r="F251" s="341"/>
      <c r="G251" s="341"/>
      <c r="H251" s="341"/>
      <c r="I251" s="341"/>
      <c r="J251" s="341"/>
      <c r="K251" s="341"/>
      <c r="L251" s="341"/>
      <c r="M251" s="341"/>
      <c r="N251" s="341"/>
      <c r="O251" s="341"/>
      <c r="P251" s="341"/>
      <c r="Q251" s="341"/>
      <c r="R251" s="341"/>
      <c r="S251" s="341"/>
      <c r="T251" s="341"/>
      <c r="U251" s="341"/>
      <c r="V251" s="341"/>
      <c r="W251" s="341"/>
      <c r="X251" s="341"/>
      <c r="Y251" s="341"/>
      <c r="Z251" s="341"/>
      <c r="AA251" s="341"/>
      <c r="AB251" s="341"/>
      <c r="AC251" s="341"/>
      <c r="AD251" s="341"/>
      <c r="AE251" s="341"/>
      <c r="AF251" s="341"/>
      <c r="AG251" s="341"/>
      <c r="AH251" s="341"/>
      <c r="AI251" s="341"/>
      <c r="AJ251" s="341"/>
      <c r="AK251" s="341"/>
      <c r="AL251" s="341"/>
      <c r="AM251" s="341"/>
    </row>
    <row r="252" spans="1:39" ht="11.25" customHeight="1">
      <c r="A252" s="341"/>
      <c r="B252" s="341"/>
      <c r="C252" s="341"/>
      <c r="D252" s="341"/>
      <c r="E252" s="341"/>
      <c r="F252" s="341"/>
      <c r="G252" s="341"/>
      <c r="H252" s="341"/>
      <c r="I252" s="341"/>
      <c r="J252" s="341"/>
      <c r="K252" s="341"/>
      <c r="L252" s="341"/>
      <c r="M252" s="341"/>
      <c r="N252" s="341"/>
      <c r="O252" s="341"/>
      <c r="P252" s="341"/>
      <c r="Q252" s="341"/>
      <c r="R252" s="341"/>
      <c r="S252" s="341"/>
      <c r="T252" s="341"/>
      <c r="U252" s="341"/>
      <c r="V252" s="341"/>
      <c r="W252" s="341"/>
      <c r="X252" s="341"/>
      <c r="Y252" s="341"/>
      <c r="Z252" s="341"/>
      <c r="AA252" s="341"/>
      <c r="AB252" s="341"/>
      <c r="AC252" s="341"/>
      <c r="AD252" s="341"/>
      <c r="AE252" s="341"/>
      <c r="AF252" s="341"/>
      <c r="AG252" s="341"/>
      <c r="AH252" s="341"/>
      <c r="AI252" s="341"/>
      <c r="AJ252" s="341"/>
      <c r="AK252" s="341"/>
      <c r="AL252" s="341"/>
      <c r="AM252" s="341"/>
    </row>
    <row r="253" spans="1:39" ht="11.25" customHeight="1">
      <c r="A253" s="341"/>
      <c r="B253" s="341"/>
      <c r="C253" s="341"/>
      <c r="D253" s="341"/>
      <c r="E253" s="341"/>
      <c r="F253" s="341"/>
      <c r="G253" s="341"/>
      <c r="H253" s="341"/>
      <c r="I253" s="341"/>
      <c r="J253" s="341"/>
      <c r="K253" s="341"/>
      <c r="L253" s="341"/>
      <c r="M253" s="341"/>
      <c r="N253" s="341"/>
      <c r="O253" s="341"/>
      <c r="P253" s="341"/>
      <c r="Q253" s="341"/>
      <c r="R253" s="341"/>
      <c r="S253" s="341"/>
      <c r="T253" s="341"/>
      <c r="U253" s="341"/>
      <c r="V253" s="341"/>
      <c r="W253" s="341"/>
      <c r="X253" s="341"/>
      <c r="Y253" s="341"/>
      <c r="Z253" s="341"/>
      <c r="AA253" s="341"/>
      <c r="AB253" s="341"/>
      <c r="AC253" s="341"/>
      <c r="AD253" s="341"/>
      <c r="AE253" s="341"/>
      <c r="AF253" s="341"/>
      <c r="AG253" s="341"/>
      <c r="AH253" s="341"/>
      <c r="AI253" s="341"/>
      <c r="AJ253" s="341"/>
      <c r="AK253" s="341"/>
      <c r="AL253" s="341"/>
      <c r="AM253" s="341"/>
    </row>
    <row r="254" spans="1:39" ht="11.25" customHeight="1">
      <c r="A254" s="341"/>
      <c r="B254" s="341"/>
      <c r="C254" s="341"/>
      <c r="D254" s="341"/>
      <c r="E254" s="341"/>
      <c r="F254" s="341"/>
      <c r="G254" s="341"/>
      <c r="H254" s="341"/>
      <c r="I254" s="341"/>
      <c r="J254" s="341"/>
      <c r="K254" s="341"/>
      <c r="L254" s="341"/>
      <c r="M254" s="341"/>
      <c r="N254" s="341"/>
      <c r="O254" s="341"/>
      <c r="P254" s="341"/>
      <c r="Q254" s="341"/>
      <c r="R254" s="341"/>
      <c r="S254" s="341"/>
      <c r="T254" s="341"/>
      <c r="U254" s="341"/>
      <c r="V254" s="341"/>
      <c r="W254" s="341"/>
      <c r="X254" s="341"/>
      <c r="Y254" s="341"/>
      <c r="Z254" s="341"/>
      <c r="AA254" s="341"/>
      <c r="AB254" s="341"/>
      <c r="AC254" s="341"/>
      <c r="AD254" s="341"/>
      <c r="AE254" s="341"/>
      <c r="AF254" s="341"/>
      <c r="AG254" s="341"/>
      <c r="AH254" s="341"/>
      <c r="AI254" s="341"/>
      <c r="AJ254" s="341"/>
      <c r="AK254" s="341"/>
      <c r="AL254" s="341"/>
      <c r="AM254" s="341"/>
    </row>
    <row r="255" spans="1:39" ht="11.25" customHeight="1">
      <c r="A255" s="341"/>
      <c r="B255" s="341"/>
      <c r="C255" s="341"/>
      <c r="D255" s="341"/>
      <c r="E255" s="341"/>
      <c r="F255" s="341"/>
      <c r="G255" s="341"/>
      <c r="H255" s="341"/>
      <c r="I255" s="341"/>
      <c r="J255" s="341"/>
      <c r="K255" s="341"/>
      <c r="L255" s="341"/>
      <c r="M255" s="341"/>
      <c r="N255" s="341"/>
      <c r="O255" s="341"/>
      <c r="P255" s="341"/>
      <c r="Q255" s="341"/>
      <c r="R255" s="341"/>
      <c r="S255" s="341"/>
      <c r="T255" s="341"/>
      <c r="U255" s="341"/>
      <c r="V255" s="341"/>
      <c r="W255" s="341"/>
      <c r="X255" s="341"/>
      <c r="Y255" s="341"/>
      <c r="Z255" s="341"/>
      <c r="AA255" s="341"/>
      <c r="AB255" s="341"/>
      <c r="AC255" s="341"/>
      <c r="AD255" s="341"/>
      <c r="AE255" s="341"/>
      <c r="AF255" s="341"/>
      <c r="AG255" s="341"/>
      <c r="AH255" s="341"/>
      <c r="AI255" s="341"/>
      <c r="AJ255" s="341"/>
      <c r="AK255" s="341"/>
      <c r="AL255" s="341"/>
      <c r="AM255" s="341"/>
    </row>
    <row r="256" spans="1:39" ht="11.25" customHeight="1">
      <c r="A256" s="341"/>
      <c r="B256" s="341"/>
      <c r="C256" s="341"/>
      <c r="D256" s="341"/>
      <c r="E256" s="341"/>
      <c r="F256" s="341"/>
      <c r="G256" s="341"/>
      <c r="H256" s="341"/>
      <c r="I256" s="341"/>
      <c r="J256" s="341"/>
      <c r="K256" s="341"/>
      <c r="L256" s="341"/>
      <c r="M256" s="341"/>
      <c r="N256" s="341"/>
      <c r="O256" s="341"/>
      <c r="P256" s="341"/>
      <c r="Q256" s="341"/>
      <c r="R256" s="341"/>
      <c r="S256" s="341"/>
      <c r="T256" s="341"/>
      <c r="U256" s="341"/>
      <c r="V256" s="341"/>
      <c r="W256" s="341"/>
      <c r="X256" s="341"/>
      <c r="Y256" s="341"/>
      <c r="Z256" s="341"/>
      <c r="AA256" s="341"/>
      <c r="AB256" s="341"/>
      <c r="AC256" s="341"/>
      <c r="AD256" s="341"/>
      <c r="AE256" s="341"/>
      <c r="AF256" s="341"/>
      <c r="AG256" s="341"/>
      <c r="AH256" s="341"/>
      <c r="AI256" s="341"/>
      <c r="AJ256" s="341"/>
      <c r="AK256" s="341"/>
      <c r="AL256" s="341"/>
      <c r="AM256" s="341"/>
    </row>
    <row r="257" spans="1:39" ht="11.25" customHeight="1">
      <c r="A257" s="341"/>
      <c r="B257" s="341"/>
      <c r="C257" s="341"/>
      <c r="D257" s="341"/>
      <c r="E257" s="341"/>
      <c r="F257" s="341"/>
      <c r="G257" s="341"/>
      <c r="H257" s="341"/>
      <c r="I257" s="341"/>
      <c r="J257" s="341"/>
      <c r="K257" s="341"/>
      <c r="L257" s="341"/>
      <c r="M257" s="341"/>
      <c r="N257" s="341"/>
      <c r="O257" s="341"/>
      <c r="P257" s="341"/>
      <c r="Q257" s="341"/>
      <c r="R257" s="341"/>
      <c r="S257" s="341"/>
      <c r="T257" s="341"/>
      <c r="U257" s="341"/>
      <c r="V257" s="341"/>
      <c r="W257" s="341"/>
      <c r="X257" s="341"/>
      <c r="Y257" s="341"/>
      <c r="Z257" s="341"/>
      <c r="AA257" s="341"/>
      <c r="AB257" s="341"/>
      <c r="AC257" s="341"/>
      <c r="AD257" s="341"/>
      <c r="AE257" s="341"/>
      <c r="AF257" s="341"/>
      <c r="AG257" s="341"/>
      <c r="AH257" s="341"/>
      <c r="AI257" s="341"/>
      <c r="AJ257" s="341"/>
      <c r="AK257" s="341"/>
      <c r="AL257" s="341"/>
      <c r="AM257" s="341"/>
    </row>
    <row r="258" spans="1:39" ht="11.25" customHeight="1">
      <c r="A258" s="341"/>
      <c r="B258" s="341"/>
      <c r="C258" s="341"/>
      <c r="D258" s="341"/>
      <c r="E258" s="341"/>
      <c r="F258" s="341"/>
      <c r="G258" s="341"/>
      <c r="H258" s="341"/>
      <c r="I258" s="341"/>
      <c r="J258" s="341"/>
      <c r="K258" s="341"/>
      <c r="L258" s="341"/>
      <c r="M258" s="341"/>
      <c r="N258" s="341"/>
      <c r="O258" s="341"/>
      <c r="P258" s="341"/>
      <c r="Q258" s="341"/>
      <c r="R258" s="341"/>
      <c r="S258" s="341"/>
      <c r="T258" s="341"/>
      <c r="U258" s="341"/>
      <c r="V258" s="341"/>
      <c r="W258" s="341"/>
      <c r="X258" s="341"/>
      <c r="Y258" s="341"/>
      <c r="Z258" s="341"/>
      <c r="AA258" s="341"/>
      <c r="AB258" s="341"/>
      <c r="AC258" s="341"/>
      <c r="AD258" s="341"/>
      <c r="AE258" s="341"/>
      <c r="AF258" s="341"/>
      <c r="AG258" s="341"/>
      <c r="AH258" s="341"/>
      <c r="AI258" s="341"/>
      <c r="AJ258" s="341"/>
      <c r="AK258" s="341"/>
      <c r="AL258" s="341"/>
      <c r="AM258" s="341"/>
    </row>
    <row r="259" spans="1:39" ht="11.25" customHeight="1">
      <c r="A259" s="341"/>
      <c r="B259" s="341"/>
      <c r="C259" s="341"/>
      <c r="D259" s="341"/>
      <c r="E259" s="341"/>
      <c r="F259" s="341"/>
      <c r="G259" s="341"/>
      <c r="H259" s="341"/>
      <c r="I259" s="341"/>
      <c r="J259" s="341"/>
      <c r="K259" s="341"/>
      <c r="L259" s="341"/>
      <c r="M259" s="341"/>
      <c r="N259" s="341"/>
      <c r="O259" s="341"/>
      <c r="P259" s="341"/>
      <c r="Q259" s="341"/>
      <c r="R259" s="341"/>
      <c r="S259" s="341"/>
      <c r="T259" s="341"/>
      <c r="U259" s="341"/>
      <c r="V259" s="341"/>
      <c r="W259" s="341"/>
      <c r="X259" s="341"/>
      <c r="Y259" s="341"/>
      <c r="Z259" s="341"/>
      <c r="AA259" s="341"/>
      <c r="AB259" s="341"/>
      <c r="AC259" s="341"/>
      <c r="AD259" s="341"/>
      <c r="AE259" s="341"/>
      <c r="AF259" s="341"/>
      <c r="AG259" s="341"/>
      <c r="AH259" s="341"/>
      <c r="AI259" s="341"/>
      <c r="AJ259" s="341"/>
      <c r="AK259" s="341"/>
      <c r="AL259" s="341"/>
      <c r="AM259" s="341"/>
    </row>
    <row r="260" spans="1:39" ht="11.25" customHeight="1">
      <c r="A260" s="341"/>
      <c r="B260" s="341"/>
      <c r="C260" s="341"/>
      <c r="D260" s="341"/>
      <c r="E260" s="341"/>
      <c r="F260" s="341"/>
      <c r="G260" s="341"/>
      <c r="H260" s="341"/>
      <c r="I260" s="341"/>
      <c r="J260" s="341"/>
      <c r="K260" s="341"/>
      <c r="L260" s="341"/>
      <c r="M260" s="341"/>
      <c r="N260" s="341"/>
      <c r="O260" s="341"/>
      <c r="P260" s="341"/>
      <c r="Q260" s="341"/>
      <c r="R260" s="341"/>
      <c r="S260" s="341"/>
      <c r="T260" s="341"/>
      <c r="U260" s="341"/>
      <c r="V260" s="341"/>
      <c r="W260" s="341"/>
      <c r="X260" s="341"/>
      <c r="Y260" s="341"/>
      <c r="Z260" s="341"/>
      <c r="AA260" s="341"/>
      <c r="AB260" s="341"/>
      <c r="AC260" s="341"/>
      <c r="AD260" s="341"/>
      <c r="AE260" s="341"/>
      <c r="AF260" s="341"/>
      <c r="AG260" s="341"/>
      <c r="AH260" s="341"/>
      <c r="AI260" s="341"/>
      <c r="AJ260" s="341"/>
      <c r="AK260" s="341"/>
      <c r="AL260" s="341"/>
      <c r="AM260" s="341"/>
    </row>
    <row r="261" spans="1:39" ht="11.25" customHeight="1">
      <c r="A261" s="341"/>
      <c r="B261" s="341"/>
      <c r="C261" s="341"/>
      <c r="D261" s="341"/>
      <c r="E261" s="341"/>
      <c r="F261" s="341"/>
      <c r="G261" s="341"/>
      <c r="H261" s="341"/>
      <c r="I261" s="341"/>
      <c r="J261" s="341"/>
      <c r="K261" s="341"/>
      <c r="L261" s="341"/>
      <c r="M261" s="341"/>
      <c r="N261" s="341"/>
      <c r="O261" s="341"/>
      <c r="P261" s="341"/>
      <c r="Q261" s="341"/>
      <c r="R261" s="341"/>
      <c r="S261" s="341"/>
      <c r="T261" s="341"/>
      <c r="U261" s="341"/>
      <c r="V261" s="341"/>
      <c r="W261" s="341"/>
      <c r="X261" s="341"/>
      <c r="Y261" s="341"/>
      <c r="Z261" s="341"/>
      <c r="AA261" s="341"/>
      <c r="AB261" s="341"/>
      <c r="AC261" s="341"/>
      <c r="AD261" s="341"/>
      <c r="AE261" s="341"/>
      <c r="AF261" s="341"/>
      <c r="AG261" s="341"/>
      <c r="AH261" s="341"/>
      <c r="AI261" s="341"/>
      <c r="AJ261" s="341"/>
      <c r="AK261" s="341"/>
      <c r="AL261" s="341"/>
      <c r="AM261" s="341"/>
    </row>
    <row r="262" spans="1:39" ht="11.25" customHeight="1">
      <c r="A262" s="341"/>
      <c r="B262" s="341"/>
      <c r="C262" s="341"/>
      <c r="D262" s="341"/>
      <c r="E262" s="341"/>
      <c r="F262" s="341"/>
      <c r="G262" s="341"/>
      <c r="H262" s="341"/>
      <c r="I262" s="341"/>
      <c r="J262" s="341"/>
      <c r="K262" s="341"/>
      <c r="L262" s="341"/>
      <c r="M262" s="341"/>
      <c r="N262" s="341"/>
      <c r="O262" s="341"/>
      <c r="P262" s="341"/>
      <c r="Q262" s="341"/>
      <c r="R262" s="341"/>
      <c r="S262" s="341"/>
      <c r="T262" s="341"/>
      <c r="U262" s="341"/>
      <c r="V262" s="341"/>
      <c r="W262" s="341"/>
      <c r="X262" s="341"/>
      <c r="Y262" s="341"/>
      <c r="Z262" s="341"/>
      <c r="AA262" s="341"/>
      <c r="AB262" s="341"/>
      <c r="AC262" s="341"/>
      <c r="AD262" s="341"/>
      <c r="AE262" s="341"/>
      <c r="AF262" s="341"/>
      <c r="AG262" s="341"/>
      <c r="AH262" s="341"/>
      <c r="AI262" s="341"/>
      <c r="AJ262" s="341"/>
      <c r="AK262" s="341"/>
      <c r="AL262" s="341"/>
      <c r="AM262" s="341"/>
    </row>
    <row r="263" spans="1:39" ht="11.25" customHeight="1">
      <c r="A263" s="341"/>
      <c r="B263" s="341"/>
      <c r="C263" s="341"/>
      <c r="D263" s="341"/>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341"/>
      <c r="AF263" s="341"/>
      <c r="AG263" s="341"/>
      <c r="AH263" s="341"/>
      <c r="AI263" s="341"/>
      <c r="AJ263" s="341"/>
      <c r="AK263" s="341"/>
      <c r="AL263" s="341"/>
      <c r="AM263" s="341"/>
    </row>
    <row r="264" spans="1:39" ht="11.25" customHeight="1">
      <c r="A264" s="341"/>
      <c r="B264" s="341"/>
      <c r="C264" s="341"/>
      <c r="D264" s="341"/>
      <c r="E264" s="341"/>
      <c r="F264" s="341"/>
      <c r="G264" s="341"/>
      <c r="H264" s="341"/>
      <c r="I264" s="341"/>
      <c r="J264" s="341"/>
      <c r="K264" s="341"/>
      <c r="L264" s="341"/>
      <c r="M264" s="341"/>
      <c r="N264" s="341"/>
      <c r="O264" s="341"/>
      <c r="P264" s="341"/>
      <c r="Q264" s="341"/>
      <c r="R264" s="341"/>
      <c r="S264" s="341"/>
      <c r="T264" s="341"/>
      <c r="U264" s="341"/>
      <c r="V264" s="341"/>
      <c r="W264" s="341"/>
      <c r="X264" s="341"/>
      <c r="Y264" s="341"/>
      <c r="Z264" s="341"/>
      <c r="AA264" s="341"/>
      <c r="AB264" s="341"/>
      <c r="AC264" s="341"/>
      <c r="AD264" s="341"/>
      <c r="AE264" s="341"/>
      <c r="AF264" s="341"/>
      <c r="AG264" s="341"/>
      <c r="AH264" s="341"/>
      <c r="AI264" s="341"/>
      <c r="AJ264" s="341"/>
      <c r="AK264" s="341"/>
      <c r="AL264" s="341"/>
      <c r="AM264" s="341"/>
    </row>
    <row r="265" spans="1:39" ht="11.25" customHeight="1">
      <c r="A265" s="341"/>
      <c r="B265" s="341"/>
      <c r="C265" s="341"/>
      <c r="D265" s="341"/>
      <c r="E265" s="341"/>
      <c r="F265" s="341"/>
      <c r="G265" s="341"/>
      <c r="H265" s="341"/>
      <c r="I265" s="341"/>
      <c r="J265" s="341"/>
      <c r="K265" s="341"/>
      <c r="L265" s="341"/>
      <c r="M265" s="341"/>
      <c r="N265" s="341"/>
      <c r="O265" s="341"/>
      <c r="P265" s="341"/>
      <c r="Q265" s="341"/>
      <c r="R265" s="341"/>
      <c r="S265" s="341"/>
      <c r="T265" s="341"/>
      <c r="U265" s="341"/>
      <c r="V265" s="341"/>
      <c r="W265" s="341"/>
      <c r="X265" s="341"/>
      <c r="Y265" s="341"/>
      <c r="Z265" s="341"/>
      <c r="AA265" s="341"/>
      <c r="AB265" s="341"/>
      <c r="AC265" s="341"/>
      <c r="AD265" s="341"/>
      <c r="AE265" s="341"/>
      <c r="AF265" s="341"/>
      <c r="AG265" s="341"/>
      <c r="AH265" s="341"/>
      <c r="AI265" s="341"/>
      <c r="AJ265" s="341"/>
      <c r="AK265" s="341"/>
      <c r="AL265" s="341"/>
      <c r="AM265" s="341"/>
    </row>
    <row r="266" spans="1:39" ht="11.25" customHeight="1">
      <c r="A266" s="341"/>
      <c r="B266" s="341"/>
      <c r="C266" s="341"/>
      <c r="D266" s="341"/>
      <c r="E266" s="341"/>
      <c r="F266" s="341"/>
      <c r="G266" s="341"/>
      <c r="H266" s="341"/>
      <c r="I266" s="341"/>
      <c r="J266" s="341"/>
      <c r="K266" s="341"/>
      <c r="L266" s="341"/>
      <c r="M266" s="341"/>
      <c r="N266" s="341"/>
      <c r="O266" s="341"/>
      <c r="P266" s="341"/>
      <c r="Q266" s="341"/>
      <c r="R266" s="341"/>
      <c r="S266" s="341"/>
      <c r="T266" s="341"/>
      <c r="U266" s="341"/>
      <c r="V266" s="341"/>
      <c r="W266" s="341"/>
      <c r="X266" s="341"/>
      <c r="Y266" s="341"/>
      <c r="Z266" s="341"/>
      <c r="AA266" s="341"/>
      <c r="AB266" s="341"/>
      <c r="AC266" s="341"/>
      <c r="AD266" s="341"/>
      <c r="AE266" s="341"/>
      <c r="AF266" s="341"/>
      <c r="AG266" s="341"/>
      <c r="AH266" s="341"/>
      <c r="AI266" s="341"/>
      <c r="AJ266" s="341"/>
      <c r="AK266" s="341"/>
      <c r="AL266" s="341"/>
      <c r="AM266" s="341"/>
    </row>
    <row r="267" spans="1:39" ht="11.25" customHeight="1">
      <c r="A267" s="341"/>
      <c r="B267" s="341"/>
      <c r="C267" s="341"/>
      <c r="D267" s="341"/>
      <c r="E267" s="341"/>
      <c r="F267" s="341"/>
      <c r="G267" s="341"/>
      <c r="H267" s="341"/>
      <c r="I267" s="341"/>
      <c r="J267" s="341"/>
      <c r="K267" s="341"/>
      <c r="L267" s="341"/>
      <c r="M267" s="341"/>
      <c r="N267" s="341"/>
      <c r="O267" s="341"/>
      <c r="P267" s="341"/>
      <c r="Q267" s="341"/>
      <c r="R267" s="341"/>
      <c r="S267" s="341"/>
      <c r="T267" s="341"/>
      <c r="U267" s="341"/>
      <c r="V267" s="341"/>
      <c r="W267" s="341"/>
      <c r="X267" s="341"/>
      <c r="Y267" s="341"/>
      <c r="Z267" s="341"/>
      <c r="AA267" s="341"/>
      <c r="AB267" s="341"/>
      <c r="AC267" s="341"/>
      <c r="AD267" s="341"/>
      <c r="AE267" s="341"/>
      <c r="AF267" s="341"/>
      <c r="AG267" s="341"/>
      <c r="AH267" s="341"/>
      <c r="AI267" s="341"/>
      <c r="AJ267" s="341"/>
      <c r="AK267" s="341"/>
      <c r="AL267" s="341"/>
      <c r="AM267" s="341"/>
    </row>
    <row r="268" spans="1:39" ht="11.25" customHeight="1">
      <c r="A268" s="341"/>
      <c r="B268" s="341"/>
      <c r="C268" s="341"/>
      <c r="D268" s="341"/>
      <c r="E268" s="341"/>
      <c r="F268" s="341"/>
      <c r="G268" s="341"/>
      <c r="H268" s="341"/>
      <c r="I268" s="341"/>
      <c r="J268" s="341"/>
      <c r="K268" s="341"/>
      <c r="L268" s="341"/>
      <c r="M268" s="341"/>
      <c r="N268" s="341"/>
      <c r="O268" s="341"/>
      <c r="P268" s="341"/>
      <c r="Q268" s="341"/>
      <c r="R268" s="341"/>
      <c r="S268" s="341"/>
      <c r="T268" s="341"/>
      <c r="U268" s="341"/>
      <c r="V268" s="341"/>
      <c r="W268" s="341"/>
      <c r="X268" s="341"/>
      <c r="Y268" s="341"/>
      <c r="Z268" s="341"/>
      <c r="AA268" s="341"/>
      <c r="AB268" s="341"/>
      <c r="AC268" s="341"/>
      <c r="AD268" s="341"/>
      <c r="AE268" s="341"/>
      <c r="AF268" s="341"/>
      <c r="AG268" s="341"/>
      <c r="AH268" s="341"/>
      <c r="AI268" s="341"/>
      <c r="AJ268" s="341"/>
      <c r="AK268" s="341"/>
      <c r="AL268" s="341"/>
      <c r="AM268" s="341"/>
    </row>
    <row r="269" spans="1:39" ht="11.25" customHeight="1">
      <c r="A269" s="341"/>
      <c r="B269" s="341"/>
      <c r="C269" s="341"/>
      <c r="D269" s="341"/>
      <c r="E269" s="341"/>
      <c r="F269" s="341"/>
      <c r="G269" s="341"/>
      <c r="H269" s="341"/>
      <c r="I269" s="341"/>
      <c r="J269" s="341"/>
      <c r="K269" s="341"/>
      <c r="L269" s="341"/>
      <c r="M269" s="341"/>
      <c r="N269" s="341"/>
      <c r="O269" s="341"/>
      <c r="P269" s="341"/>
      <c r="Q269" s="341"/>
      <c r="R269" s="341"/>
      <c r="S269" s="341"/>
      <c r="T269" s="341"/>
      <c r="U269" s="341"/>
      <c r="V269" s="341"/>
      <c r="W269" s="341"/>
      <c r="X269" s="341"/>
      <c r="Y269" s="341"/>
      <c r="Z269" s="341"/>
      <c r="AA269" s="341"/>
      <c r="AB269" s="341"/>
      <c r="AC269" s="341"/>
      <c r="AD269" s="341"/>
      <c r="AE269" s="341"/>
      <c r="AF269" s="341"/>
      <c r="AG269" s="341"/>
      <c r="AH269" s="341"/>
      <c r="AI269" s="341"/>
      <c r="AJ269" s="341"/>
      <c r="AK269" s="341"/>
      <c r="AL269" s="341"/>
      <c r="AM269" s="341"/>
    </row>
    <row r="270" spans="1:39" ht="11.25" customHeight="1">
      <c r="A270" s="341"/>
      <c r="B270" s="341"/>
      <c r="C270" s="341"/>
      <c r="D270" s="341"/>
      <c r="E270" s="341"/>
      <c r="F270" s="341"/>
      <c r="G270" s="341"/>
      <c r="H270" s="341"/>
      <c r="I270" s="341"/>
      <c r="J270" s="341"/>
      <c r="K270" s="341"/>
      <c r="L270" s="341"/>
      <c r="M270" s="341"/>
      <c r="N270" s="341"/>
      <c r="O270" s="341"/>
      <c r="P270" s="341"/>
      <c r="Q270" s="341"/>
      <c r="R270" s="341"/>
      <c r="S270" s="341"/>
      <c r="T270" s="341"/>
      <c r="U270" s="341"/>
      <c r="V270" s="341"/>
      <c r="W270" s="341"/>
      <c r="X270" s="341"/>
      <c r="Y270" s="341"/>
      <c r="Z270" s="341"/>
      <c r="AA270" s="341"/>
      <c r="AB270" s="341"/>
      <c r="AC270" s="341"/>
      <c r="AD270" s="341"/>
      <c r="AE270" s="341"/>
      <c r="AF270" s="341"/>
      <c r="AG270" s="341"/>
      <c r="AH270" s="341"/>
      <c r="AI270" s="341"/>
      <c r="AJ270" s="341"/>
      <c r="AK270" s="341"/>
      <c r="AL270" s="341"/>
      <c r="AM270" s="341"/>
    </row>
    <row r="271" spans="1:39" ht="11.25" customHeight="1">
      <c r="A271" s="341"/>
      <c r="B271" s="341"/>
      <c r="C271" s="341"/>
      <c r="D271" s="341"/>
      <c r="E271" s="341"/>
      <c r="F271" s="341"/>
      <c r="G271" s="341"/>
      <c r="H271" s="341"/>
      <c r="I271" s="341"/>
      <c r="J271" s="341"/>
      <c r="K271" s="341"/>
      <c r="L271" s="341"/>
      <c r="M271" s="341"/>
      <c r="N271" s="341"/>
      <c r="O271" s="341"/>
      <c r="P271" s="341"/>
      <c r="Q271" s="341"/>
      <c r="R271" s="341"/>
      <c r="S271" s="341"/>
      <c r="T271" s="341"/>
      <c r="U271" s="341"/>
      <c r="V271" s="341"/>
      <c r="W271" s="341"/>
      <c r="X271" s="341"/>
      <c r="Y271" s="341"/>
      <c r="Z271" s="341"/>
      <c r="AA271" s="341"/>
      <c r="AB271" s="341"/>
      <c r="AC271" s="341"/>
      <c r="AD271" s="341"/>
      <c r="AE271" s="341"/>
      <c r="AF271" s="341"/>
      <c r="AG271" s="341"/>
      <c r="AH271" s="341"/>
      <c r="AI271" s="341"/>
      <c r="AJ271" s="341"/>
      <c r="AK271" s="341"/>
      <c r="AL271" s="341"/>
      <c r="AM271" s="341"/>
    </row>
    <row r="272" spans="1:39" ht="11.25" customHeight="1">
      <c r="A272" s="341"/>
      <c r="B272" s="341"/>
      <c r="C272" s="341"/>
      <c r="D272" s="341"/>
      <c r="E272" s="341"/>
      <c r="F272" s="341"/>
      <c r="G272" s="341"/>
      <c r="H272" s="341"/>
      <c r="I272" s="341"/>
      <c r="J272" s="341"/>
      <c r="K272" s="341"/>
      <c r="L272" s="341"/>
      <c r="M272" s="341"/>
      <c r="N272" s="341"/>
      <c r="O272" s="341"/>
      <c r="P272" s="341"/>
      <c r="Q272" s="341"/>
      <c r="R272" s="341"/>
      <c r="S272" s="341"/>
      <c r="T272" s="341"/>
      <c r="U272" s="341"/>
      <c r="V272" s="341"/>
      <c r="W272" s="341"/>
      <c r="X272" s="341"/>
      <c r="Y272" s="341"/>
      <c r="Z272" s="341"/>
      <c r="AA272" s="341"/>
      <c r="AB272" s="341"/>
      <c r="AC272" s="341"/>
      <c r="AD272" s="341"/>
      <c r="AE272" s="341"/>
      <c r="AF272" s="341"/>
      <c r="AG272" s="341"/>
      <c r="AH272" s="341"/>
      <c r="AI272" s="341"/>
      <c r="AJ272" s="341"/>
      <c r="AK272" s="341"/>
      <c r="AL272" s="341"/>
      <c r="AM272" s="341"/>
    </row>
    <row r="273" spans="1:39" ht="11.25" customHeight="1">
      <c r="A273" s="341"/>
      <c r="B273" s="341"/>
      <c r="C273" s="341"/>
      <c r="D273" s="341"/>
      <c r="E273" s="341"/>
      <c r="F273" s="341"/>
      <c r="G273" s="341"/>
      <c r="H273" s="341"/>
      <c r="I273" s="341"/>
      <c r="J273" s="341"/>
      <c r="K273" s="341"/>
      <c r="L273" s="341"/>
      <c r="M273" s="341"/>
      <c r="N273" s="341"/>
      <c r="O273" s="341"/>
      <c r="P273" s="341"/>
      <c r="Q273" s="341"/>
      <c r="R273" s="341"/>
      <c r="S273" s="341"/>
      <c r="T273" s="341"/>
      <c r="U273" s="341"/>
      <c r="V273" s="341"/>
      <c r="W273" s="341"/>
      <c r="X273" s="341"/>
      <c r="Y273" s="341"/>
      <c r="Z273" s="341"/>
      <c r="AA273" s="341"/>
      <c r="AB273" s="341"/>
      <c r="AC273" s="341"/>
      <c r="AD273" s="341"/>
      <c r="AE273" s="341"/>
      <c r="AF273" s="341"/>
      <c r="AG273" s="341"/>
      <c r="AH273" s="341"/>
      <c r="AI273" s="341"/>
      <c r="AJ273" s="341"/>
      <c r="AK273" s="341"/>
      <c r="AL273" s="341"/>
      <c r="AM273" s="341"/>
    </row>
    <row r="274" spans="1:39" ht="11.25" customHeight="1">
      <c r="A274" s="341"/>
      <c r="B274" s="341"/>
      <c r="C274" s="341"/>
      <c r="D274" s="341"/>
      <c r="E274" s="341"/>
      <c r="F274" s="341"/>
      <c r="G274" s="341"/>
      <c r="H274" s="341"/>
      <c r="I274" s="341"/>
      <c r="J274" s="341"/>
      <c r="K274" s="341"/>
      <c r="L274" s="341"/>
      <c r="M274" s="341"/>
      <c r="N274" s="341"/>
      <c r="O274" s="341"/>
      <c r="P274" s="341"/>
      <c r="Q274" s="341"/>
      <c r="R274" s="341"/>
      <c r="S274" s="341"/>
      <c r="T274" s="341"/>
      <c r="U274" s="341"/>
      <c r="V274" s="341"/>
      <c r="W274" s="341"/>
      <c r="X274" s="341"/>
      <c r="Y274" s="341"/>
      <c r="Z274" s="341"/>
      <c r="AA274" s="341"/>
      <c r="AB274" s="341"/>
      <c r="AC274" s="341"/>
      <c r="AD274" s="341"/>
      <c r="AE274" s="341"/>
      <c r="AF274" s="341"/>
      <c r="AG274" s="341"/>
      <c r="AH274" s="341"/>
      <c r="AI274" s="341"/>
      <c r="AJ274" s="341"/>
      <c r="AK274" s="341"/>
      <c r="AL274" s="341"/>
      <c r="AM274" s="341"/>
    </row>
    <row r="275" spans="1:39" ht="11.25" customHeight="1">
      <c r="A275" s="341"/>
      <c r="B275" s="341"/>
      <c r="C275" s="341"/>
      <c r="D275" s="341"/>
      <c r="E275" s="341"/>
      <c r="F275" s="341"/>
      <c r="G275" s="341"/>
      <c r="H275" s="341"/>
      <c r="I275" s="341"/>
      <c r="J275" s="341"/>
      <c r="K275" s="341"/>
      <c r="L275" s="341"/>
      <c r="M275" s="341"/>
      <c r="N275" s="341"/>
      <c r="O275" s="341"/>
      <c r="P275" s="341"/>
      <c r="Q275" s="341"/>
      <c r="R275" s="341"/>
      <c r="S275" s="341"/>
      <c r="T275" s="341"/>
      <c r="U275" s="341"/>
      <c r="V275" s="341"/>
      <c r="W275" s="341"/>
      <c r="X275" s="341"/>
      <c r="Y275" s="341"/>
      <c r="Z275" s="341"/>
      <c r="AA275" s="341"/>
      <c r="AB275" s="341"/>
      <c r="AC275" s="341"/>
      <c r="AD275" s="341"/>
      <c r="AE275" s="341"/>
      <c r="AF275" s="341"/>
      <c r="AG275" s="341"/>
      <c r="AH275" s="341"/>
      <c r="AI275" s="341"/>
      <c r="AJ275" s="341"/>
      <c r="AK275" s="341"/>
      <c r="AL275" s="341"/>
      <c r="AM275" s="341"/>
    </row>
    <row r="276" spans="1:39" ht="11.25" customHeight="1">
      <c r="A276" s="341"/>
      <c r="B276" s="341"/>
      <c r="C276" s="341"/>
      <c r="D276" s="341"/>
      <c r="E276" s="341"/>
      <c r="F276" s="341"/>
      <c r="G276" s="341"/>
      <c r="H276" s="341"/>
      <c r="I276" s="341"/>
      <c r="J276" s="341"/>
      <c r="K276" s="341"/>
      <c r="L276" s="341"/>
      <c r="M276" s="341"/>
      <c r="N276" s="341"/>
      <c r="O276" s="341"/>
      <c r="P276" s="341"/>
      <c r="Q276" s="341"/>
      <c r="R276" s="341"/>
      <c r="S276" s="341"/>
      <c r="T276" s="341"/>
      <c r="U276" s="341"/>
      <c r="V276" s="341"/>
      <c r="W276" s="341"/>
      <c r="X276" s="341"/>
      <c r="Y276" s="341"/>
      <c r="Z276" s="341"/>
      <c r="AA276" s="341"/>
      <c r="AB276" s="341"/>
      <c r="AC276" s="341"/>
      <c r="AD276" s="341"/>
      <c r="AE276" s="341"/>
      <c r="AF276" s="341"/>
      <c r="AG276" s="341"/>
      <c r="AH276" s="341"/>
      <c r="AI276" s="341"/>
      <c r="AJ276" s="341"/>
      <c r="AK276" s="341"/>
      <c r="AL276" s="341"/>
      <c r="AM276" s="341"/>
    </row>
    <row r="277" spans="1:39" ht="11.25" customHeight="1">
      <c r="A277" s="341"/>
      <c r="B277" s="341"/>
      <c r="C277" s="341"/>
      <c r="D277" s="341"/>
      <c r="E277" s="341"/>
      <c r="F277" s="341"/>
      <c r="G277" s="341"/>
      <c r="H277" s="341"/>
      <c r="I277" s="341"/>
      <c r="J277" s="341"/>
      <c r="K277" s="341"/>
      <c r="L277" s="341"/>
      <c r="M277" s="341"/>
      <c r="N277" s="341"/>
      <c r="O277" s="341"/>
      <c r="P277" s="341"/>
      <c r="Q277" s="341"/>
      <c r="R277" s="341"/>
      <c r="S277" s="341"/>
      <c r="T277" s="341"/>
      <c r="U277" s="341"/>
      <c r="V277" s="341"/>
      <c r="W277" s="341"/>
      <c r="X277" s="341"/>
      <c r="Y277" s="341"/>
      <c r="Z277" s="341"/>
      <c r="AA277" s="341"/>
      <c r="AB277" s="341"/>
      <c r="AC277" s="341"/>
      <c r="AD277" s="341"/>
      <c r="AE277" s="341"/>
      <c r="AF277" s="341"/>
      <c r="AG277" s="341"/>
      <c r="AH277" s="341"/>
      <c r="AI277" s="341"/>
      <c r="AJ277" s="341"/>
      <c r="AK277" s="341"/>
      <c r="AL277" s="341"/>
      <c r="AM277" s="341"/>
    </row>
    <row r="278" spans="1:39" ht="11.25" customHeight="1">
      <c r="A278" s="341"/>
      <c r="B278" s="341"/>
      <c r="C278" s="341"/>
      <c r="D278" s="341"/>
      <c r="E278" s="341"/>
      <c r="F278" s="341"/>
      <c r="G278" s="341"/>
      <c r="H278" s="341"/>
      <c r="I278" s="341"/>
      <c r="J278" s="341"/>
      <c r="K278" s="341"/>
      <c r="L278" s="341"/>
      <c r="M278" s="341"/>
      <c r="N278" s="341"/>
      <c r="O278" s="341"/>
      <c r="P278" s="341"/>
      <c r="Q278" s="341"/>
      <c r="R278" s="341"/>
      <c r="S278" s="341"/>
      <c r="T278" s="341"/>
      <c r="U278" s="341"/>
      <c r="V278" s="341"/>
      <c r="W278" s="341"/>
      <c r="X278" s="341"/>
      <c r="Y278" s="341"/>
      <c r="Z278" s="341"/>
      <c r="AA278" s="341"/>
      <c r="AB278" s="341"/>
      <c r="AC278" s="341"/>
      <c r="AD278" s="341"/>
      <c r="AE278" s="341"/>
      <c r="AF278" s="341"/>
      <c r="AG278" s="341"/>
      <c r="AH278" s="341"/>
      <c r="AI278" s="341"/>
      <c r="AJ278" s="341"/>
      <c r="AK278" s="341"/>
      <c r="AL278" s="341"/>
      <c r="AM278" s="341"/>
    </row>
    <row r="279" spans="1:39" ht="11.25" customHeight="1">
      <c r="A279" s="341"/>
      <c r="B279" s="341"/>
      <c r="C279" s="341"/>
      <c r="D279" s="341"/>
      <c r="E279" s="341"/>
      <c r="F279" s="341"/>
      <c r="G279" s="341"/>
      <c r="H279" s="341"/>
      <c r="I279" s="341"/>
      <c r="J279" s="341"/>
      <c r="K279" s="341"/>
      <c r="L279" s="341"/>
      <c r="M279" s="341"/>
      <c r="N279" s="341"/>
      <c r="O279" s="341"/>
      <c r="P279" s="341"/>
      <c r="Q279" s="341"/>
      <c r="R279" s="341"/>
      <c r="S279" s="341"/>
      <c r="T279" s="341"/>
      <c r="U279" s="341"/>
      <c r="V279" s="341"/>
      <c r="W279" s="341"/>
      <c r="X279" s="341"/>
      <c r="Y279" s="341"/>
      <c r="Z279" s="341"/>
      <c r="AA279" s="341"/>
      <c r="AB279" s="341"/>
      <c r="AC279" s="341"/>
      <c r="AD279" s="341"/>
      <c r="AE279" s="341"/>
      <c r="AF279" s="341"/>
      <c r="AG279" s="341"/>
      <c r="AH279" s="341"/>
      <c r="AI279" s="341"/>
      <c r="AJ279" s="341"/>
      <c r="AK279" s="341"/>
      <c r="AL279" s="341"/>
      <c r="AM279" s="341"/>
    </row>
    <row r="280" spans="1:39" ht="11.25" customHeight="1">
      <c r="A280" s="341"/>
      <c r="B280" s="341"/>
      <c r="C280" s="341"/>
      <c r="D280" s="341"/>
      <c r="E280" s="341"/>
      <c r="F280" s="341"/>
      <c r="G280" s="341"/>
      <c r="H280" s="341"/>
      <c r="I280" s="341"/>
      <c r="J280" s="341"/>
      <c r="K280" s="341"/>
      <c r="L280" s="341"/>
      <c r="M280" s="341"/>
      <c r="N280" s="341"/>
      <c r="O280" s="341"/>
      <c r="P280" s="341"/>
      <c r="Q280" s="341"/>
      <c r="R280" s="341"/>
      <c r="S280" s="341"/>
      <c r="T280" s="341"/>
      <c r="U280" s="341"/>
      <c r="V280" s="341"/>
      <c r="W280" s="341"/>
      <c r="X280" s="341"/>
      <c r="Y280" s="341"/>
      <c r="Z280" s="341"/>
      <c r="AA280" s="341"/>
      <c r="AB280" s="341"/>
      <c r="AC280" s="341"/>
      <c r="AD280" s="341"/>
      <c r="AE280" s="341"/>
      <c r="AF280" s="341"/>
      <c r="AG280" s="341"/>
      <c r="AH280" s="341"/>
      <c r="AI280" s="341"/>
      <c r="AJ280" s="341"/>
      <c r="AK280" s="341"/>
      <c r="AL280" s="341"/>
      <c r="AM280" s="341"/>
    </row>
    <row r="281" spans="1:39" ht="11.25" customHeight="1">
      <c r="A281" s="341"/>
      <c r="B281" s="341"/>
      <c r="C281" s="341"/>
      <c r="D281" s="341"/>
      <c r="E281" s="341"/>
      <c r="F281" s="341"/>
      <c r="G281" s="341"/>
      <c r="H281" s="341"/>
      <c r="I281" s="341"/>
      <c r="J281" s="341"/>
      <c r="K281" s="341"/>
      <c r="L281" s="341"/>
      <c r="M281" s="341"/>
      <c r="N281" s="341"/>
      <c r="O281" s="341"/>
      <c r="P281" s="341"/>
      <c r="Q281" s="341"/>
      <c r="R281" s="341"/>
      <c r="S281" s="341"/>
      <c r="T281" s="341"/>
      <c r="U281" s="341"/>
      <c r="V281" s="341"/>
      <c r="W281" s="341"/>
      <c r="X281" s="341"/>
      <c r="Y281" s="341"/>
      <c r="Z281" s="341"/>
      <c r="AA281" s="341"/>
      <c r="AB281" s="341"/>
      <c r="AC281" s="341"/>
      <c r="AD281" s="341"/>
      <c r="AE281" s="341"/>
      <c r="AF281" s="341"/>
      <c r="AG281" s="341"/>
      <c r="AH281" s="341"/>
      <c r="AI281" s="341"/>
      <c r="AJ281" s="341"/>
      <c r="AK281" s="341"/>
      <c r="AL281" s="341"/>
      <c r="AM281" s="341"/>
    </row>
    <row r="282" spans="1:39" ht="11.25" customHeight="1">
      <c r="A282" s="341"/>
      <c r="B282" s="341"/>
      <c r="C282" s="341"/>
      <c r="D282" s="341"/>
      <c r="E282" s="341"/>
      <c r="F282" s="341"/>
      <c r="G282" s="341"/>
      <c r="H282" s="341"/>
      <c r="I282" s="341"/>
      <c r="J282" s="341"/>
      <c r="K282" s="341"/>
      <c r="L282" s="341"/>
      <c r="M282" s="341"/>
      <c r="N282" s="341"/>
      <c r="O282" s="341"/>
      <c r="P282" s="341"/>
      <c r="Q282" s="341"/>
      <c r="R282" s="341"/>
      <c r="S282" s="341"/>
      <c r="T282" s="341"/>
      <c r="U282" s="341"/>
      <c r="V282" s="341"/>
      <c r="W282" s="341"/>
      <c r="X282" s="341"/>
      <c r="Y282" s="341"/>
      <c r="Z282" s="341"/>
      <c r="AA282" s="341"/>
      <c r="AB282" s="341"/>
      <c r="AC282" s="341"/>
      <c r="AD282" s="341"/>
      <c r="AE282" s="341"/>
      <c r="AF282" s="341"/>
      <c r="AG282" s="341"/>
      <c r="AH282" s="341"/>
      <c r="AI282" s="341"/>
      <c r="AJ282" s="341"/>
      <c r="AK282" s="341"/>
      <c r="AL282" s="341"/>
      <c r="AM282" s="341"/>
    </row>
    <row r="283" spans="1:39" ht="11.25" customHeight="1">
      <c r="A283" s="341"/>
      <c r="B283" s="341"/>
      <c r="C283" s="341"/>
      <c r="D283" s="341"/>
      <c r="E283" s="341"/>
      <c r="F283" s="341"/>
      <c r="G283" s="341"/>
      <c r="H283" s="341"/>
      <c r="I283" s="341"/>
      <c r="J283" s="341"/>
      <c r="K283" s="341"/>
      <c r="L283" s="341"/>
      <c r="M283" s="341"/>
      <c r="N283" s="341"/>
      <c r="O283" s="341"/>
      <c r="P283" s="341"/>
      <c r="Q283" s="341"/>
      <c r="R283" s="341"/>
      <c r="S283" s="341"/>
      <c r="T283" s="341"/>
      <c r="U283" s="341"/>
      <c r="V283" s="341"/>
      <c r="W283" s="341"/>
      <c r="X283" s="341"/>
      <c r="Y283" s="341"/>
      <c r="Z283" s="341"/>
      <c r="AA283" s="341"/>
      <c r="AB283" s="341"/>
      <c r="AC283" s="341"/>
      <c r="AD283" s="341"/>
      <c r="AE283" s="341"/>
      <c r="AF283" s="341"/>
      <c r="AG283" s="341"/>
      <c r="AH283" s="341"/>
      <c r="AI283" s="341"/>
      <c r="AJ283" s="341"/>
      <c r="AK283" s="341"/>
      <c r="AL283" s="341"/>
      <c r="AM283" s="341"/>
    </row>
    <row r="284" spans="1:39" ht="11.25" customHeight="1">
      <c r="A284" s="341"/>
      <c r="B284" s="341"/>
      <c r="C284" s="341"/>
      <c r="D284" s="341"/>
      <c r="E284" s="341"/>
      <c r="F284" s="341"/>
      <c r="G284" s="341"/>
      <c r="H284" s="341"/>
      <c r="I284" s="341"/>
      <c r="J284" s="341"/>
      <c r="K284" s="341"/>
      <c r="L284" s="341"/>
      <c r="M284" s="341"/>
      <c r="N284" s="341"/>
      <c r="O284" s="341"/>
      <c r="P284" s="341"/>
      <c r="Q284" s="341"/>
      <c r="R284" s="341"/>
      <c r="S284" s="341"/>
      <c r="T284" s="341"/>
      <c r="U284" s="341"/>
      <c r="V284" s="341"/>
      <c r="W284" s="341"/>
      <c r="X284" s="341"/>
      <c r="Y284" s="341"/>
      <c r="Z284" s="341"/>
      <c r="AA284" s="341"/>
      <c r="AB284" s="341"/>
      <c r="AC284" s="341"/>
      <c r="AD284" s="341"/>
      <c r="AE284" s="341"/>
      <c r="AF284" s="341"/>
      <c r="AG284" s="341"/>
      <c r="AH284" s="341"/>
      <c r="AI284" s="341"/>
      <c r="AJ284" s="341"/>
      <c r="AK284" s="341"/>
      <c r="AL284" s="341"/>
      <c r="AM284" s="341"/>
    </row>
    <row r="285" spans="1:39" ht="11.25" customHeight="1">
      <c r="A285" s="341"/>
      <c r="B285" s="341"/>
      <c r="C285" s="341"/>
      <c r="D285" s="341"/>
      <c r="E285" s="341"/>
      <c r="F285" s="341"/>
      <c r="G285" s="341"/>
      <c r="H285" s="341"/>
      <c r="I285" s="341"/>
      <c r="J285" s="341"/>
      <c r="K285" s="341"/>
      <c r="L285" s="341"/>
      <c r="M285" s="341"/>
      <c r="N285" s="341"/>
      <c r="O285" s="341"/>
      <c r="P285" s="341"/>
      <c r="Q285" s="341"/>
      <c r="R285" s="341"/>
      <c r="S285" s="341"/>
      <c r="T285" s="341"/>
      <c r="U285" s="341"/>
      <c r="V285" s="341"/>
      <c r="W285" s="341"/>
      <c r="X285" s="341"/>
      <c r="Y285" s="341"/>
      <c r="Z285" s="341"/>
      <c r="AA285" s="341"/>
      <c r="AB285" s="341"/>
      <c r="AC285" s="341"/>
      <c r="AD285" s="341"/>
      <c r="AE285" s="341"/>
      <c r="AF285" s="341"/>
      <c r="AG285" s="341"/>
      <c r="AH285" s="341"/>
      <c r="AI285" s="341"/>
      <c r="AJ285" s="341"/>
      <c r="AK285" s="341"/>
      <c r="AL285" s="341"/>
      <c r="AM285" s="341"/>
    </row>
    <row r="286" spans="1:39" ht="11.25" customHeight="1">
      <c r="A286" s="341"/>
      <c r="B286" s="341"/>
      <c r="C286" s="341"/>
      <c r="D286" s="341"/>
      <c r="E286" s="341"/>
      <c r="F286" s="341"/>
      <c r="G286" s="341"/>
      <c r="H286" s="341"/>
      <c r="I286" s="341"/>
      <c r="J286" s="341"/>
      <c r="K286" s="341"/>
      <c r="L286" s="341"/>
      <c r="M286" s="341"/>
      <c r="N286" s="341"/>
      <c r="O286" s="341"/>
      <c r="P286" s="341"/>
      <c r="Q286" s="341"/>
      <c r="R286" s="341"/>
      <c r="S286" s="341"/>
      <c r="T286" s="341"/>
      <c r="U286" s="341"/>
      <c r="V286" s="341"/>
      <c r="W286" s="341"/>
      <c r="X286" s="341"/>
      <c r="Y286" s="341"/>
      <c r="Z286" s="341"/>
      <c r="AA286" s="341"/>
      <c r="AB286" s="341"/>
      <c r="AC286" s="341"/>
      <c r="AD286" s="341"/>
      <c r="AE286" s="341"/>
      <c r="AF286" s="341"/>
      <c r="AG286" s="341"/>
      <c r="AH286" s="341"/>
      <c r="AI286" s="341"/>
      <c r="AJ286" s="341"/>
      <c r="AK286" s="341"/>
      <c r="AL286" s="341"/>
      <c r="AM286" s="341"/>
    </row>
    <row r="287" spans="1:39" ht="11.25" customHeight="1">
      <c r="A287" s="341"/>
      <c r="B287" s="341"/>
      <c r="C287" s="341"/>
      <c r="D287" s="341"/>
      <c r="E287" s="341"/>
      <c r="F287" s="341"/>
      <c r="G287" s="341"/>
      <c r="H287" s="341"/>
      <c r="I287" s="341"/>
      <c r="J287" s="341"/>
      <c r="K287" s="341"/>
      <c r="L287" s="341"/>
      <c r="M287" s="341"/>
      <c r="N287" s="341"/>
      <c r="O287" s="341"/>
      <c r="P287" s="341"/>
      <c r="Q287" s="341"/>
      <c r="R287" s="341"/>
      <c r="S287" s="341"/>
      <c r="T287" s="341"/>
      <c r="U287" s="341"/>
      <c r="V287" s="341"/>
      <c r="W287" s="341"/>
      <c r="X287" s="341"/>
      <c r="Y287" s="341"/>
      <c r="Z287" s="341"/>
      <c r="AA287" s="341"/>
      <c r="AB287" s="341"/>
      <c r="AC287" s="341"/>
      <c r="AD287" s="341"/>
      <c r="AE287" s="341"/>
      <c r="AF287" s="341"/>
      <c r="AG287" s="341"/>
      <c r="AH287" s="341"/>
      <c r="AI287" s="341"/>
      <c r="AJ287" s="341"/>
      <c r="AK287" s="341"/>
      <c r="AL287" s="341"/>
      <c r="AM287" s="341"/>
    </row>
    <row r="288" spans="1:39" ht="11.25" customHeight="1">
      <c r="A288" s="341"/>
      <c r="B288" s="341"/>
      <c r="C288" s="341"/>
      <c r="D288" s="341"/>
      <c r="E288" s="341"/>
      <c r="F288" s="341"/>
      <c r="G288" s="341"/>
      <c r="H288" s="341"/>
      <c r="I288" s="341"/>
      <c r="J288" s="341"/>
      <c r="K288" s="341"/>
      <c r="L288" s="341"/>
      <c r="M288" s="341"/>
      <c r="N288" s="341"/>
      <c r="O288" s="341"/>
      <c r="P288" s="341"/>
      <c r="Q288" s="341"/>
      <c r="R288" s="341"/>
      <c r="S288" s="341"/>
      <c r="T288" s="341"/>
      <c r="U288" s="341"/>
      <c r="V288" s="341"/>
      <c r="W288" s="341"/>
      <c r="X288" s="341"/>
      <c r="Y288" s="341"/>
      <c r="Z288" s="341"/>
      <c r="AA288" s="341"/>
      <c r="AB288" s="341"/>
      <c r="AC288" s="341"/>
      <c r="AD288" s="341"/>
      <c r="AE288" s="341"/>
      <c r="AF288" s="341"/>
      <c r="AG288" s="341"/>
      <c r="AH288" s="341"/>
      <c r="AI288" s="341"/>
      <c r="AJ288" s="341"/>
      <c r="AK288" s="341"/>
      <c r="AL288" s="341"/>
      <c r="AM288" s="341"/>
    </row>
    <row r="289" spans="1:39" ht="11.25" customHeight="1">
      <c r="A289" s="341"/>
      <c r="B289" s="341"/>
      <c r="C289" s="341"/>
      <c r="D289" s="341"/>
      <c r="E289" s="341"/>
      <c r="F289" s="341"/>
      <c r="G289" s="341"/>
      <c r="H289" s="341"/>
      <c r="I289" s="341"/>
      <c r="J289" s="341"/>
      <c r="K289" s="341"/>
      <c r="L289" s="341"/>
      <c r="M289" s="341"/>
      <c r="N289" s="341"/>
      <c r="O289" s="341"/>
      <c r="P289" s="341"/>
      <c r="Q289" s="341"/>
      <c r="R289" s="341"/>
      <c r="S289" s="341"/>
      <c r="T289" s="341"/>
      <c r="U289" s="341"/>
      <c r="V289" s="341"/>
      <c r="W289" s="341"/>
      <c r="X289" s="341"/>
      <c r="Y289" s="341"/>
      <c r="Z289" s="341"/>
      <c r="AA289" s="341"/>
      <c r="AB289" s="341"/>
      <c r="AC289" s="341"/>
      <c r="AD289" s="341"/>
      <c r="AE289" s="341"/>
      <c r="AF289" s="341"/>
      <c r="AG289" s="341"/>
      <c r="AH289" s="341"/>
      <c r="AI289" s="341"/>
      <c r="AJ289" s="341"/>
      <c r="AK289" s="341"/>
      <c r="AL289" s="341"/>
      <c r="AM289" s="341"/>
    </row>
    <row r="290" spans="1:39" ht="11.25" customHeight="1">
      <c r="A290" s="341"/>
      <c r="B290" s="341"/>
      <c r="C290" s="341"/>
      <c r="D290" s="341"/>
      <c r="E290" s="341"/>
      <c r="F290" s="341"/>
      <c r="G290" s="341"/>
      <c r="H290" s="341"/>
      <c r="I290" s="341"/>
      <c r="J290" s="341"/>
      <c r="K290" s="341"/>
      <c r="L290" s="341"/>
      <c r="M290" s="341"/>
      <c r="N290" s="341"/>
      <c r="O290" s="341"/>
      <c r="P290" s="341"/>
      <c r="Q290" s="341"/>
      <c r="R290" s="341"/>
      <c r="S290" s="341"/>
      <c r="T290" s="341"/>
      <c r="U290" s="341"/>
      <c r="V290" s="341"/>
      <c r="W290" s="341"/>
      <c r="X290" s="341"/>
      <c r="Y290" s="341"/>
      <c r="Z290" s="341"/>
      <c r="AA290" s="341"/>
      <c r="AB290" s="341"/>
      <c r="AC290" s="341"/>
      <c r="AD290" s="341"/>
      <c r="AE290" s="341"/>
      <c r="AF290" s="341"/>
      <c r="AG290" s="341"/>
      <c r="AH290" s="341"/>
      <c r="AI290" s="341"/>
      <c r="AJ290" s="341"/>
      <c r="AK290" s="341"/>
      <c r="AL290" s="341"/>
      <c r="AM290" s="341"/>
    </row>
    <row r="291" spans="1:39" ht="11.25" customHeight="1">
      <c r="A291" s="341"/>
      <c r="B291" s="341"/>
      <c r="C291" s="341"/>
      <c r="D291" s="341"/>
      <c r="E291" s="341"/>
      <c r="F291" s="341"/>
      <c r="G291" s="341"/>
      <c r="H291" s="341"/>
      <c r="I291" s="341"/>
      <c r="J291" s="341"/>
      <c r="K291" s="341"/>
      <c r="L291" s="341"/>
      <c r="M291" s="341"/>
      <c r="N291" s="341"/>
      <c r="O291" s="341"/>
      <c r="P291" s="341"/>
      <c r="Q291" s="341"/>
      <c r="R291" s="341"/>
      <c r="S291" s="341"/>
      <c r="T291" s="341"/>
      <c r="U291" s="341"/>
      <c r="V291" s="341"/>
      <c r="W291" s="341"/>
      <c r="X291" s="341"/>
      <c r="Y291" s="341"/>
      <c r="Z291" s="341"/>
      <c r="AA291" s="341"/>
      <c r="AB291" s="341"/>
      <c r="AC291" s="341"/>
      <c r="AD291" s="341"/>
      <c r="AE291" s="341"/>
      <c r="AF291" s="341"/>
      <c r="AG291" s="341"/>
      <c r="AH291" s="341"/>
      <c r="AI291" s="341"/>
      <c r="AJ291" s="341"/>
      <c r="AK291" s="341"/>
      <c r="AL291" s="341"/>
      <c r="AM291" s="341"/>
    </row>
    <row r="292" spans="1:39" ht="11.25" customHeight="1">
      <c r="A292" s="341"/>
      <c r="B292" s="341"/>
      <c r="C292" s="341"/>
      <c r="D292" s="341"/>
      <c r="E292" s="341"/>
      <c r="F292" s="341"/>
      <c r="G292" s="341"/>
      <c r="H292" s="341"/>
      <c r="I292" s="341"/>
      <c r="J292" s="341"/>
      <c r="K292" s="341"/>
      <c r="L292" s="341"/>
      <c r="M292" s="341"/>
      <c r="N292" s="341"/>
      <c r="O292" s="341"/>
      <c r="P292" s="341"/>
      <c r="Q292" s="341"/>
      <c r="R292" s="341"/>
      <c r="S292" s="341"/>
      <c r="T292" s="341"/>
      <c r="U292" s="341"/>
      <c r="V292" s="341"/>
      <c r="W292" s="341"/>
      <c r="X292" s="341"/>
      <c r="Y292" s="341"/>
      <c r="Z292" s="341"/>
      <c r="AA292" s="341"/>
      <c r="AB292" s="341"/>
      <c r="AC292" s="341"/>
      <c r="AD292" s="341"/>
      <c r="AE292" s="341"/>
      <c r="AF292" s="341"/>
      <c r="AG292" s="341"/>
      <c r="AH292" s="341"/>
      <c r="AI292" s="341"/>
      <c r="AJ292" s="341"/>
      <c r="AK292" s="341"/>
      <c r="AL292" s="341"/>
      <c r="AM292" s="341"/>
    </row>
    <row r="293" spans="1:39" ht="11.25" customHeight="1">
      <c r="A293" s="341"/>
      <c r="B293" s="341"/>
      <c r="C293" s="341"/>
      <c r="D293" s="341"/>
      <c r="E293" s="341"/>
      <c r="F293" s="341"/>
      <c r="G293" s="341"/>
      <c r="H293" s="341"/>
      <c r="I293" s="341"/>
      <c r="J293" s="341"/>
      <c r="K293" s="341"/>
      <c r="L293" s="341"/>
      <c r="M293" s="341"/>
      <c r="N293" s="341"/>
      <c r="O293" s="341"/>
      <c r="P293" s="341"/>
      <c r="Q293" s="341"/>
      <c r="R293" s="341"/>
      <c r="S293" s="341"/>
      <c r="T293" s="341"/>
      <c r="U293" s="341"/>
      <c r="V293" s="341"/>
      <c r="W293" s="341"/>
      <c r="X293" s="341"/>
      <c r="Y293" s="341"/>
      <c r="Z293" s="341"/>
      <c r="AA293" s="341"/>
      <c r="AB293" s="341"/>
      <c r="AC293" s="341"/>
      <c r="AD293" s="341"/>
      <c r="AE293" s="341"/>
      <c r="AF293" s="341"/>
      <c r="AG293" s="341"/>
      <c r="AH293" s="341"/>
      <c r="AI293" s="341"/>
      <c r="AJ293" s="341"/>
      <c r="AK293" s="341"/>
      <c r="AL293" s="341"/>
      <c r="AM293" s="341"/>
    </row>
    <row r="294" spans="1:39" ht="11.25" customHeight="1">
      <c r="A294" s="341"/>
      <c r="B294" s="341"/>
      <c r="C294" s="341"/>
      <c r="D294" s="341"/>
      <c r="E294" s="341"/>
      <c r="F294" s="341"/>
      <c r="G294" s="341"/>
      <c r="H294" s="341"/>
      <c r="I294" s="341"/>
      <c r="J294" s="341"/>
      <c r="K294" s="341"/>
      <c r="L294" s="341"/>
      <c r="M294" s="341"/>
      <c r="N294" s="341"/>
      <c r="O294" s="341"/>
      <c r="P294" s="341"/>
      <c r="Q294" s="341"/>
      <c r="R294" s="341"/>
      <c r="S294" s="341"/>
      <c r="T294" s="341"/>
      <c r="U294" s="341"/>
      <c r="V294" s="341"/>
      <c r="W294" s="341"/>
      <c r="X294" s="341"/>
      <c r="Y294" s="341"/>
      <c r="Z294" s="341"/>
      <c r="AA294" s="341"/>
      <c r="AB294" s="341"/>
      <c r="AC294" s="341"/>
      <c r="AD294" s="341"/>
      <c r="AE294" s="341"/>
      <c r="AF294" s="341"/>
      <c r="AG294" s="341"/>
      <c r="AH294" s="341"/>
      <c r="AI294" s="341"/>
      <c r="AJ294" s="341"/>
      <c r="AK294" s="341"/>
      <c r="AL294" s="341"/>
      <c r="AM294" s="341"/>
    </row>
    <row r="295" spans="1:39" ht="11.25" customHeight="1">
      <c r="A295" s="341"/>
      <c r="B295" s="341"/>
      <c r="C295" s="341"/>
      <c r="D295" s="341"/>
      <c r="E295" s="341"/>
      <c r="F295" s="341"/>
      <c r="G295" s="341"/>
      <c r="H295" s="341"/>
      <c r="I295" s="341"/>
      <c r="J295" s="341"/>
      <c r="K295" s="341"/>
      <c r="L295" s="341"/>
      <c r="M295" s="341"/>
      <c r="N295" s="341"/>
      <c r="O295" s="341"/>
      <c r="P295" s="341"/>
      <c r="Q295" s="341"/>
      <c r="R295" s="341"/>
      <c r="S295" s="341"/>
      <c r="T295" s="341"/>
      <c r="U295" s="341"/>
      <c r="V295" s="341"/>
      <c r="W295" s="341"/>
      <c r="X295" s="341"/>
      <c r="Y295" s="341"/>
      <c r="Z295" s="341"/>
      <c r="AA295" s="341"/>
      <c r="AB295" s="341"/>
      <c r="AC295" s="341"/>
      <c r="AD295" s="341"/>
      <c r="AE295" s="341"/>
      <c r="AF295" s="341"/>
      <c r="AG295" s="341"/>
      <c r="AH295" s="341"/>
      <c r="AI295" s="341"/>
      <c r="AJ295" s="341"/>
      <c r="AK295" s="341"/>
      <c r="AL295" s="341"/>
      <c r="AM295" s="341"/>
    </row>
    <row r="296" spans="1:39" ht="11.25" customHeight="1">
      <c r="A296" s="341"/>
      <c r="B296" s="341"/>
      <c r="C296" s="341"/>
      <c r="D296" s="341"/>
      <c r="E296" s="341"/>
      <c r="F296" s="341"/>
      <c r="G296" s="341"/>
      <c r="H296" s="341"/>
      <c r="I296" s="341"/>
      <c r="J296" s="341"/>
      <c r="K296" s="341"/>
      <c r="L296" s="341"/>
      <c r="M296" s="341"/>
      <c r="N296" s="341"/>
      <c r="O296" s="341"/>
      <c r="P296" s="341"/>
      <c r="Q296" s="341"/>
      <c r="R296" s="341"/>
      <c r="S296" s="341"/>
      <c r="T296" s="341"/>
      <c r="U296" s="341"/>
      <c r="V296" s="341"/>
      <c r="W296" s="341"/>
      <c r="X296" s="341"/>
      <c r="Y296" s="341"/>
      <c r="Z296" s="341"/>
      <c r="AA296" s="341"/>
      <c r="AB296" s="341"/>
      <c r="AC296" s="341"/>
      <c r="AD296" s="341"/>
      <c r="AE296" s="341"/>
      <c r="AF296" s="341"/>
      <c r="AG296" s="341"/>
      <c r="AH296" s="341"/>
      <c r="AI296" s="341"/>
      <c r="AJ296" s="341"/>
      <c r="AK296" s="341"/>
      <c r="AL296" s="341"/>
      <c r="AM296" s="341"/>
    </row>
    <row r="297" spans="1:39" ht="11.25" customHeight="1">
      <c r="A297" s="341"/>
      <c r="B297" s="341"/>
      <c r="C297" s="341"/>
      <c r="D297" s="341"/>
      <c r="E297" s="341"/>
      <c r="F297" s="341"/>
      <c r="G297" s="341"/>
      <c r="H297" s="341"/>
      <c r="I297" s="341"/>
      <c r="J297" s="341"/>
      <c r="K297" s="341"/>
      <c r="L297" s="341"/>
      <c r="M297" s="341"/>
      <c r="N297" s="341"/>
      <c r="O297" s="341"/>
      <c r="P297" s="341"/>
      <c r="Q297" s="341"/>
      <c r="R297" s="341"/>
      <c r="S297" s="341"/>
      <c r="T297" s="341"/>
      <c r="U297" s="341"/>
      <c r="V297" s="341"/>
      <c r="W297" s="341"/>
      <c r="X297" s="341"/>
      <c r="Y297" s="341"/>
      <c r="Z297" s="341"/>
      <c r="AA297" s="341"/>
      <c r="AB297" s="341"/>
      <c r="AC297" s="341"/>
      <c r="AD297" s="341"/>
      <c r="AE297" s="341"/>
      <c r="AF297" s="341"/>
      <c r="AG297" s="341"/>
      <c r="AH297" s="341"/>
      <c r="AI297" s="341"/>
      <c r="AJ297" s="341"/>
      <c r="AK297" s="341"/>
      <c r="AL297" s="341"/>
      <c r="AM297" s="341"/>
    </row>
    <row r="298" spans="1:39" ht="11.25" customHeight="1">
      <c r="A298" s="341"/>
      <c r="B298" s="341"/>
      <c r="C298" s="341"/>
      <c r="D298" s="341"/>
      <c r="E298" s="341"/>
      <c r="F298" s="341"/>
      <c r="G298" s="341"/>
      <c r="H298" s="341"/>
      <c r="I298" s="341"/>
      <c r="J298" s="341"/>
      <c r="K298" s="341"/>
      <c r="L298" s="341"/>
      <c r="M298" s="341"/>
      <c r="N298" s="341"/>
      <c r="O298" s="341"/>
      <c r="P298" s="341"/>
      <c r="Q298" s="341"/>
      <c r="R298" s="341"/>
      <c r="S298" s="341"/>
      <c r="T298" s="341"/>
      <c r="U298" s="341"/>
      <c r="V298" s="341"/>
      <c r="W298" s="341"/>
      <c r="X298" s="341"/>
      <c r="Y298" s="341"/>
      <c r="Z298" s="341"/>
      <c r="AA298" s="341"/>
      <c r="AB298" s="341"/>
      <c r="AC298" s="341"/>
      <c r="AD298" s="341"/>
      <c r="AE298" s="341"/>
      <c r="AF298" s="341"/>
      <c r="AG298" s="341"/>
      <c r="AH298" s="341"/>
      <c r="AI298" s="341"/>
      <c r="AJ298" s="341"/>
      <c r="AK298" s="341"/>
      <c r="AL298" s="341"/>
      <c r="AM298" s="341"/>
    </row>
    <row r="299" spans="1:39" ht="11.25" customHeight="1">
      <c r="A299" s="341"/>
      <c r="B299" s="341"/>
      <c r="C299" s="341"/>
      <c r="D299" s="341"/>
      <c r="E299" s="341"/>
      <c r="F299" s="341"/>
      <c r="G299" s="341"/>
      <c r="H299" s="341"/>
      <c r="I299" s="341"/>
      <c r="J299" s="341"/>
      <c r="K299" s="341"/>
      <c r="L299" s="341"/>
      <c r="M299" s="341"/>
      <c r="N299" s="341"/>
      <c r="O299" s="341"/>
      <c r="P299" s="341"/>
      <c r="Q299" s="341"/>
      <c r="R299" s="341"/>
      <c r="S299" s="341"/>
      <c r="T299" s="341"/>
      <c r="U299" s="341"/>
      <c r="V299" s="341"/>
      <c r="W299" s="341"/>
      <c r="X299" s="341"/>
      <c r="Y299" s="341"/>
      <c r="Z299" s="341"/>
      <c r="AA299" s="341"/>
      <c r="AB299" s="341"/>
      <c r="AC299" s="341"/>
      <c r="AD299" s="341"/>
      <c r="AE299" s="341"/>
      <c r="AF299" s="341"/>
      <c r="AG299" s="341"/>
      <c r="AH299" s="341"/>
      <c r="AI299" s="341"/>
      <c r="AJ299" s="341"/>
      <c r="AK299" s="341"/>
      <c r="AL299" s="341"/>
      <c r="AM299" s="341"/>
    </row>
    <row r="300" spans="1:39" ht="11.25" customHeight="1">
      <c r="A300" s="341"/>
      <c r="B300" s="341"/>
      <c r="C300" s="341"/>
      <c r="D300" s="341"/>
      <c r="E300" s="341"/>
      <c r="F300" s="341"/>
      <c r="G300" s="341"/>
      <c r="H300" s="341"/>
      <c r="I300" s="341"/>
      <c r="J300" s="341"/>
      <c r="K300" s="341"/>
      <c r="L300" s="341"/>
      <c r="M300" s="341"/>
      <c r="N300" s="341"/>
      <c r="O300" s="341"/>
      <c r="P300" s="341"/>
      <c r="Q300" s="341"/>
      <c r="R300" s="341"/>
      <c r="S300" s="341"/>
      <c r="T300" s="341"/>
      <c r="U300" s="341"/>
      <c r="V300" s="341"/>
      <c r="W300" s="341"/>
      <c r="X300" s="341"/>
      <c r="Y300" s="341"/>
      <c r="Z300" s="341"/>
      <c r="AA300" s="341"/>
      <c r="AB300" s="341"/>
      <c r="AC300" s="341"/>
      <c r="AD300" s="341"/>
      <c r="AE300" s="341"/>
      <c r="AF300" s="341"/>
      <c r="AG300" s="341"/>
      <c r="AH300" s="341"/>
      <c r="AI300" s="341"/>
      <c r="AJ300" s="341"/>
      <c r="AK300" s="341"/>
      <c r="AL300" s="341"/>
      <c r="AM300" s="341"/>
    </row>
    <row r="301" spans="1:39" ht="11.25" customHeight="1">
      <c r="A301" s="341"/>
      <c r="B301" s="341"/>
      <c r="C301" s="341"/>
      <c r="D301" s="341"/>
      <c r="E301" s="341"/>
      <c r="F301" s="341"/>
      <c r="G301" s="341"/>
      <c r="H301" s="341"/>
      <c r="I301" s="341"/>
      <c r="J301" s="341"/>
      <c r="K301" s="341"/>
      <c r="L301" s="341"/>
      <c r="M301" s="341"/>
      <c r="N301" s="341"/>
      <c r="O301" s="341"/>
      <c r="P301" s="341"/>
      <c r="Q301" s="341"/>
      <c r="R301" s="341"/>
      <c r="S301" s="341"/>
      <c r="T301" s="341"/>
      <c r="U301" s="341"/>
      <c r="V301" s="341"/>
      <c r="W301" s="341"/>
      <c r="X301" s="341"/>
      <c r="Y301" s="341"/>
      <c r="Z301" s="341"/>
      <c r="AA301" s="341"/>
      <c r="AB301" s="341"/>
      <c r="AC301" s="341"/>
      <c r="AD301" s="341"/>
      <c r="AE301" s="341"/>
      <c r="AF301" s="341"/>
      <c r="AG301" s="341"/>
      <c r="AH301" s="341"/>
      <c r="AI301" s="341"/>
      <c r="AJ301" s="341"/>
      <c r="AK301" s="341"/>
      <c r="AL301" s="341"/>
      <c r="AM301" s="341"/>
    </row>
    <row r="302" spans="1:39" ht="11.25" customHeight="1">
      <c r="A302" s="341"/>
      <c r="B302" s="341"/>
      <c r="C302" s="341"/>
      <c r="D302" s="341"/>
      <c r="E302" s="341"/>
      <c r="F302" s="341"/>
      <c r="G302" s="341"/>
      <c r="H302" s="341"/>
      <c r="I302" s="341"/>
      <c r="J302" s="341"/>
      <c r="K302" s="341"/>
      <c r="L302" s="341"/>
      <c r="M302" s="341"/>
      <c r="N302" s="341"/>
      <c r="O302" s="341"/>
      <c r="P302" s="341"/>
      <c r="Q302" s="341"/>
      <c r="R302" s="341"/>
      <c r="S302" s="341"/>
      <c r="T302" s="341"/>
      <c r="U302" s="341"/>
      <c r="V302" s="341"/>
      <c r="W302" s="341"/>
      <c r="X302" s="341"/>
      <c r="Y302" s="341"/>
      <c r="Z302" s="341"/>
      <c r="AA302" s="341"/>
      <c r="AB302" s="341"/>
      <c r="AC302" s="341"/>
      <c r="AD302" s="341"/>
      <c r="AE302" s="341"/>
      <c r="AF302" s="341"/>
      <c r="AG302" s="341"/>
      <c r="AH302" s="341"/>
      <c r="AI302" s="341"/>
      <c r="AJ302" s="341"/>
      <c r="AK302" s="341"/>
      <c r="AL302" s="341"/>
      <c r="AM302" s="341"/>
    </row>
    <row r="303" spans="1:39" ht="11.25" customHeight="1">
      <c r="A303" s="341"/>
      <c r="B303" s="341"/>
      <c r="C303" s="341"/>
      <c r="D303" s="341"/>
      <c r="E303" s="341"/>
      <c r="F303" s="341"/>
      <c r="G303" s="341"/>
      <c r="H303" s="341"/>
      <c r="I303" s="341"/>
      <c r="J303" s="341"/>
      <c r="K303" s="341"/>
      <c r="L303" s="341"/>
      <c r="M303" s="341"/>
      <c r="N303" s="341"/>
      <c r="O303" s="341"/>
      <c r="P303" s="341"/>
      <c r="Q303" s="341"/>
      <c r="R303" s="341"/>
      <c r="S303" s="341"/>
      <c r="T303" s="341"/>
      <c r="U303" s="341"/>
      <c r="V303" s="341"/>
      <c r="W303" s="341"/>
      <c r="X303" s="341"/>
      <c r="Y303" s="341"/>
      <c r="Z303" s="341"/>
      <c r="AA303" s="341"/>
      <c r="AB303" s="341"/>
      <c r="AC303" s="341"/>
      <c r="AD303" s="341"/>
      <c r="AE303" s="341"/>
      <c r="AF303" s="341"/>
      <c r="AG303" s="341"/>
      <c r="AH303" s="341"/>
      <c r="AI303" s="341"/>
      <c r="AJ303" s="341"/>
      <c r="AK303" s="341"/>
      <c r="AL303" s="341"/>
      <c r="AM303" s="341"/>
    </row>
    <row r="304" spans="1:39" ht="11.25" customHeight="1">
      <c r="A304" s="341"/>
      <c r="B304" s="341"/>
      <c r="C304" s="341"/>
      <c r="D304" s="341"/>
      <c r="E304" s="341"/>
      <c r="F304" s="341"/>
      <c r="G304" s="341"/>
      <c r="H304" s="341"/>
      <c r="I304" s="341"/>
      <c r="J304" s="341"/>
      <c r="K304" s="341"/>
      <c r="L304" s="341"/>
      <c r="M304" s="341"/>
      <c r="N304" s="341"/>
      <c r="O304" s="341"/>
      <c r="P304" s="341"/>
      <c r="Q304" s="341"/>
      <c r="R304" s="341"/>
      <c r="S304" s="341"/>
      <c r="T304" s="341"/>
      <c r="U304" s="341"/>
      <c r="V304" s="341"/>
      <c r="W304" s="341"/>
      <c r="X304" s="341"/>
      <c r="Y304" s="341"/>
      <c r="Z304" s="341"/>
      <c r="AA304" s="341"/>
      <c r="AB304" s="341"/>
      <c r="AC304" s="341"/>
      <c r="AD304" s="341"/>
      <c r="AE304" s="341"/>
      <c r="AF304" s="341"/>
      <c r="AG304" s="341"/>
      <c r="AH304" s="341"/>
      <c r="AI304" s="341"/>
      <c r="AJ304" s="341"/>
      <c r="AK304" s="341"/>
      <c r="AL304" s="341"/>
      <c r="AM304" s="341"/>
    </row>
    <row r="305" spans="1:39" ht="11.25" customHeight="1">
      <c r="A305" s="341"/>
      <c r="B305" s="341"/>
      <c r="C305" s="341"/>
      <c r="D305" s="341"/>
      <c r="E305" s="341"/>
      <c r="F305" s="341"/>
      <c r="G305" s="341"/>
      <c r="H305" s="341"/>
      <c r="I305" s="341"/>
      <c r="J305" s="341"/>
      <c r="K305" s="341"/>
      <c r="L305" s="341"/>
      <c r="M305" s="341"/>
      <c r="N305" s="341"/>
      <c r="O305" s="341"/>
      <c r="P305" s="341"/>
      <c r="Q305" s="341"/>
      <c r="R305" s="341"/>
      <c r="S305" s="341"/>
      <c r="T305" s="341"/>
      <c r="U305" s="341"/>
      <c r="V305" s="341"/>
      <c r="W305" s="341"/>
      <c r="X305" s="341"/>
      <c r="Y305" s="341"/>
      <c r="Z305" s="341"/>
      <c r="AA305" s="341"/>
      <c r="AB305" s="341"/>
      <c r="AC305" s="341"/>
      <c r="AD305" s="341"/>
      <c r="AE305" s="341"/>
      <c r="AF305" s="341"/>
      <c r="AG305" s="341"/>
      <c r="AH305" s="341"/>
      <c r="AI305" s="341"/>
      <c r="AJ305" s="341"/>
      <c r="AK305" s="341"/>
      <c r="AL305" s="341"/>
      <c r="AM305" s="341"/>
    </row>
    <row r="306" spans="1:39" ht="11.25" customHeight="1">
      <c r="A306" s="341"/>
      <c r="B306" s="341"/>
      <c r="C306" s="341"/>
      <c r="D306" s="341"/>
      <c r="E306" s="341"/>
      <c r="F306" s="341"/>
      <c r="G306" s="341"/>
      <c r="H306" s="341"/>
      <c r="I306" s="341"/>
      <c r="J306" s="341"/>
      <c r="K306" s="341"/>
      <c r="L306" s="341"/>
      <c r="M306" s="341"/>
      <c r="N306" s="341"/>
      <c r="O306" s="341"/>
      <c r="P306" s="341"/>
      <c r="Q306" s="341"/>
      <c r="R306" s="341"/>
      <c r="S306" s="341"/>
      <c r="T306" s="341"/>
      <c r="U306" s="341"/>
      <c r="V306" s="341"/>
      <c r="W306" s="341"/>
      <c r="X306" s="341"/>
      <c r="Y306" s="341"/>
      <c r="Z306" s="341"/>
      <c r="AA306" s="341"/>
      <c r="AB306" s="341"/>
      <c r="AC306" s="341"/>
      <c r="AD306" s="341"/>
      <c r="AE306" s="341"/>
      <c r="AF306" s="341"/>
      <c r="AG306" s="341"/>
      <c r="AH306" s="341"/>
      <c r="AI306" s="341"/>
      <c r="AJ306" s="341"/>
      <c r="AK306" s="341"/>
      <c r="AL306" s="341"/>
      <c r="AM306" s="341"/>
    </row>
    <row r="307" spans="1:39" ht="11.25" customHeight="1">
      <c r="A307" s="341"/>
      <c r="B307" s="341"/>
      <c r="C307" s="341"/>
      <c r="D307" s="341"/>
      <c r="E307" s="341"/>
      <c r="F307" s="341"/>
      <c r="G307" s="341"/>
      <c r="H307" s="341"/>
      <c r="I307" s="341"/>
      <c r="J307" s="341"/>
      <c r="K307" s="341"/>
      <c r="L307" s="341"/>
      <c r="M307" s="341"/>
      <c r="N307" s="341"/>
      <c r="O307" s="341"/>
      <c r="P307" s="341"/>
      <c r="Q307" s="341"/>
      <c r="R307" s="341"/>
      <c r="S307" s="341"/>
      <c r="T307" s="341"/>
      <c r="U307" s="341"/>
      <c r="V307" s="341"/>
      <c r="W307" s="341"/>
      <c r="X307" s="341"/>
      <c r="Y307" s="341"/>
      <c r="Z307" s="341"/>
      <c r="AA307" s="341"/>
      <c r="AB307" s="341"/>
      <c r="AC307" s="341"/>
      <c r="AD307" s="341"/>
      <c r="AE307" s="341"/>
      <c r="AF307" s="341"/>
      <c r="AG307" s="341"/>
      <c r="AH307" s="341"/>
      <c r="AI307" s="341"/>
      <c r="AJ307" s="341"/>
      <c r="AK307" s="341"/>
      <c r="AL307" s="341"/>
      <c r="AM307" s="341"/>
    </row>
    <row r="308" spans="1:39" ht="11.25" customHeight="1">
      <c r="A308" s="341"/>
      <c r="B308" s="341"/>
      <c r="C308" s="341"/>
      <c r="D308" s="341"/>
      <c r="E308" s="341"/>
      <c r="F308" s="341"/>
      <c r="G308" s="341"/>
      <c r="H308" s="341"/>
      <c r="I308" s="341"/>
      <c r="J308" s="341"/>
      <c r="K308" s="341"/>
      <c r="L308" s="341"/>
      <c r="M308" s="341"/>
      <c r="N308" s="341"/>
      <c r="O308" s="341"/>
      <c r="P308" s="341"/>
      <c r="Q308" s="341"/>
      <c r="R308" s="341"/>
      <c r="S308" s="341"/>
      <c r="T308" s="341"/>
      <c r="U308" s="341"/>
      <c r="V308" s="341"/>
      <c r="W308" s="341"/>
      <c r="X308" s="341"/>
      <c r="Y308" s="341"/>
      <c r="Z308" s="341"/>
      <c r="AA308" s="341"/>
      <c r="AB308" s="341"/>
      <c r="AC308" s="341"/>
      <c r="AD308" s="341"/>
      <c r="AE308" s="341"/>
      <c r="AF308" s="341"/>
      <c r="AG308" s="341"/>
      <c r="AH308" s="341"/>
      <c r="AI308" s="341"/>
      <c r="AJ308" s="341"/>
      <c r="AK308" s="341"/>
      <c r="AL308" s="341"/>
      <c r="AM308" s="341"/>
    </row>
    <row r="309" spans="1:39" ht="11.25" customHeight="1">
      <c r="A309" s="341"/>
      <c r="B309" s="341"/>
      <c r="C309" s="341"/>
      <c r="D309" s="341"/>
      <c r="E309" s="341"/>
      <c r="F309" s="341"/>
      <c r="G309" s="341"/>
      <c r="H309" s="341"/>
      <c r="I309" s="341"/>
      <c r="J309" s="341"/>
      <c r="K309" s="341"/>
      <c r="L309" s="341"/>
      <c r="M309" s="341"/>
      <c r="N309" s="341"/>
      <c r="O309" s="341"/>
      <c r="P309" s="341"/>
      <c r="Q309" s="341"/>
      <c r="R309" s="341"/>
      <c r="S309" s="341"/>
      <c r="T309" s="341"/>
      <c r="U309" s="341"/>
      <c r="V309" s="341"/>
      <c r="W309" s="341"/>
      <c r="X309" s="341"/>
      <c r="Y309" s="341"/>
      <c r="Z309" s="341"/>
      <c r="AA309" s="341"/>
      <c r="AB309" s="341"/>
      <c r="AC309" s="341"/>
      <c r="AD309" s="341"/>
      <c r="AE309" s="341"/>
      <c r="AF309" s="341"/>
      <c r="AG309" s="341"/>
      <c r="AH309" s="341"/>
      <c r="AI309" s="341"/>
      <c r="AJ309" s="341"/>
      <c r="AK309" s="341"/>
      <c r="AL309" s="341"/>
      <c r="AM309" s="341"/>
    </row>
    <row r="310" spans="1:39" ht="11.25" customHeight="1">
      <c r="A310" s="341"/>
      <c r="B310" s="341"/>
      <c r="C310" s="341"/>
      <c r="D310" s="341"/>
      <c r="E310" s="341"/>
      <c r="F310" s="341"/>
      <c r="G310" s="341"/>
      <c r="H310" s="341"/>
      <c r="I310" s="341"/>
      <c r="J310" s="341"/>
      <c r="K310" s="341"/>
      <c r="L310" s="341"/>
      <c r="M310" s="341"/>
      <c r="N310" s="341"/>
      <c r="O310" s="341"/>
      <c r="P310" s="341"/>
      <c r="Q310" s="341"/>
      <c r="R310" s="341"/>
      <c r="S310" s="341"/>
      <c r="T310" s="341"/>
      <c r="U310" s="341"/>
      <c r="V310" s="341"/>
      <c r="W310" s="341"/>
      <c r="X310" s="341"/>
      <c r="Y310" s="341"/>
      <c r="Z310" s="341"/>
      <c r="AA310" s="341"/>
      <c r="AB310" s="341"/>
      <c r="AC310" s="341"/>
      <c r="AD310" s="341"/>
      <c r="AE310" s="341"/>
      <c r="AF310" s="341"/>
      <c r="AG310" s="341"/>
      <c r="AH310" s="341"/>
      <c r="AI310" s="341"/>
      <c r="AJ310" s="341"/>
      <c r="AK310" s="341"/>
      <c r="AL310" s="341"/>
      <c r="AM310" s="341"/>
    </row>
    <row r="311" spans="1:39" ht="11.25" customHeight="1">
      <c r="A311" s="341"/>
      <c r="B311" s="341"/>
      <c r="C311" s="341"/>
      <c r="D311" s="341"/>
      <c r="E311" s="341"/>
      <c r="F311" s="341"/>
      <c r="G311" s="341"/>
      <c r="H311" s="341"/>
      <c r="I311" s="341"/>
      <c r="J311" s="341"/>
      <c r="K311" s="341"/>
      <c r="L311" s="341"/>
      <c r="M311" s="341"/>
      <c r="N311" s="341"/>
      <c r="O311" s="341"/>
      <c r="P311" s="341"/>
      <c r="Q311" s="341"/>
      <c r="R311" s="341"/>
      <c r="S311" s="341"/>
      <c r="T311" s="341"/>
      <c r="U311" s="341"/>
      <c r="V311" s="341"/>
      <c r="W311" s="341"/>
      <c r="X311" s="341"/>
      <c r="Y311" s="341"/>
      <c r="Z311" s="341"/>
      <c r="AA311" s="341"/>
      <c r="AB311" s="341"/>
      <c r="AC311" s="341"/>
      <c r="AD311" s="341"/>
      <c r="AE311" s="341"/>
      <c r="AF311" s="341"/>
      <c r="AG311" s="341"/>
      <c r="AH311" s="341"/>
      <c r="AI311" s="341"/>
      <c r="AJ311" s="341"/>
      <c r="AK311" s="341"/>
      <c r="AL311" s="341"/>
      <c r="AM311" s="341"/>
    </row>
    <row r="312" spans="1:39" ht="11.25" customHeight="1">
      <c r="A312" s="341"/>
      <c r="B312" s="341"/>
      <c r="C312" s="341"/>
      <c r="D312" s="341"/>
      <c r="E312" s="341"/>
      <c r="F312" s="341"/>
      <c r="G312" s="341"/>
      <c r="H312" s="341"/>
      <c r="I312" s="341"/>
      <c r="J312" s="341"/>
      <c r="K312" s="341"/>
      <c r="L312" s="341"/>
      <c r="M312" s="341"/>
      <c r="N312" s="341"/>
      <c r="O312" s="341"/>
      <c r="P312" s="341"/>
      <c r="Q312" s="341"/>
      <c r="R312" s="341"/>
      <c r="S312" s="341"/>
      <c r="T312" s="341"/>
      <c r="U312" s="341"/>
      <c r="V312" s="341"/>
      <c r="W312" s="341"/>
      <c r="X312" s="341"/>
      <c r="Y312" s="341"/>
      <c r="Z312" s="341"/>
      <c r="AA312" s="341"/>
      <c r="AB312" s="341"/>
      <c r="AC312" s="341"/>
      <c r="AD312" s="341"/>
      <c r="AE312" s="341"/>
      <c r="AF312" s="341"/>
      <c r="AG312" s="341"/>
      <c r="AH312" s="341"/>
      <c r="AI312" s="341"/>
      <c r="AJ312" s="341"/>
      <c r="AK312" s="341"/>
      <c r="AL312" s="341"/>
      <c r="AM312" s="341"/>
    </row>
    <row r="313" spans="1:39" ht="11.25" customHeight="1">
      <c r="A313" s="341"/>
      <c r="B313" s="341"/>
      <c r="C313" s="341"/>
      <c r="D313" s="341"/>
      <c r="E313" s="341"/>
      <c r="F313" s="341"/>
      <c r="G313" s="341"/>
      <c r="H313" s="341"/>
      <c r="I313" s="341"/>
      <c r="J313" s="341"/>
      <c r="K313" s="341"/>
      <c r="L313" s="341"/>
      <c r="M313" s="341"/>
      <c r="N313" s="341"/>
      <c r="O313" s="341"/>
      <c r="P313" s="341"/>
      <c r="Q313" s="341"/>
      <c r="R313" s="341"/>
      <c r="S313" s="341"/>
      <c r="T313" s="341"/>
      <c r="U313" s="341"/>
      <c r="V313" s="341"/>
      <c r="W313" s="341"/>
      <c r="X313" s="341"/>
      <c r="Y313" s="341"/>
      <c r="Z313" s="341"/>
      <c r="AA313" s="341"/>
      <c r="AB313" s="341"/>
      <c r="AC313" s="341"/>
      <c r="AD313" s="341"/>
      <c r="AE313" s="341"/>
      <c r="AF313" s="341"/>
      <c r="AG313" s="341"/>
      <c r="AH313" s="341"/>
      <c r="AI313" s="341"/>
      <c r="AJ313" s="341"/>
      <c r="AK313" s="341"/>
      <c r="AL313" s="341"/>
      <c r="AM313" s="341"/>
    </row>
    <row r="314" spans="1:39" ht="11.25" customHeight="1">
      <c r="A314" s="341"/>
      <c r="B314" s="341"/>
      <c r="C314" s="341"/>
      <c r="D314" s="341"/>
      <c r="E314" s="341"/>
      <c r="F314" s="341"/>
      <c r="G314" s="341"/>
      <c r="H314" s="341"/>
      <c r="I314" s="341"/>
      <c r="J314" s="341"/>
      <c r="K314" s="341"/>
      <c r="L314" s="341"/>
      <c r="M314" s="341"/>
      <c r="N314" s="341"/>
      <c r="O314" s="341"/>
      <c r="P314" s="341"/>
      <c r="Q314" s="341"/>
      <c r="R314" s="341"/>
      <c r="S314" s="341"/>
      <c r="T314" s="341"/>
      <c r="U314" s="341"/>
      <c r="V314" s="341"/>
      <c r="W314" s="341"/>
      <c r="X314" s="341"/>
      <c r="Y314" s="341"/>
      <c r="Z314" s="341"/>
      <c r="AA314" s="341"/>
      <c r="AB314" s="341"/>
      <c r="AC314" s="341"/>
      <c r="AD314" s="341"/>
      <c r="AE314" s="341"/>
      <c r="AF314" s="341"/>
      <c r="AG314" s="341"/>
      <c r="AH314" s="341"/>
      <c r="AI314" s="341"/>
      <c r="AJ314" s="341"/>
      <c r="AK314" s="341"/>
      <c r="AL314" s="341"/>
      <c r="AM314" s="341"/>
    </row>
    <row r="315" spans="1:39" ht="11.25" customHeight="1">
      <c r="A315" s="341"/>
      <c r="B315" s="341"/>
      <c r="C315" s="341"/>
      <c r="D315" s="341"/>
      <c r="E315" s="341"/>
      <c r="F315" s="341"/>
      <c r="G315" s="341"/>
      <c r="H315" s="341"/>
      <c r="I315" s="341"/>
      <c r="J315" s="341"/>
      <c r="K315" s="341"/>
      <c r="L315" s="341"/>
      <c r="M315" s="341"/>
      <c r="N315" s="341"/>
      <c r="O315" s="341"/>
      <c r="P315" s="341"/>
      <c r="Q315" s="341"/>
      <c r="R315" s="341"/>
      <c r="S315" s="341"/>
      <c r="T315" s="341"/>
      <c r="U315" s="341"/>
      <c r="V315" s="341"/>
      <c r="W315" s="341"/>
      <c r="X315" s="341"/>
      <c r="Y315" s="341"/>
      <c r="Z315" s="341"/>
      <c r="AA315" s="341"/>
      <c r="AB315" s="341"/>
      <c r="AC315" s="341"/>
      <c r="AD315" s="341"/>
      <c r="AE315" s="341"/>
      <c r="AF315" s="341"/>
      <c r="AG315" s="341"/>
      <c r="AH315" s="341"/>
      <c r="AI315" s="341"/>
      <c r="AJ315" s="341"/>
      <c r="AK315" s="341"/>
      <c r="AL315" s="341"/>
      <c r="AM315" s="341"/>
    </row>
    <row r="316" spans="1:39" ht="11.25" customHeight="1">
      <c r="A316" s="341"/>
      <c r="B316" s="341"/>
      <c r="C316" s="341"/>
      <c r="D316" s="341"/>
      <c r="E316" s="341"/>
      <c r="F316" s="341"/>
      <c r="G316" s="341"/>
      <c r="H316" s="341"/>
      <c r="I316" s="341"/>
      <c r="J316" s="341"/>
      <c r="K316" s="341"/>
      <c r="L316" s="341"/>
      <c r="M316" s="341"/>
      <c r="N316" s="341"/>
      <c r="O316" s="341"/>
      <c r="P316" s="341"/>
      <c r="Q316" s="341"/>
      <c r="R316" s="341"/>
      <c r="S316" s="341"/>
      <c r="T316" s="341"/>
      <c r="U316" s="341"/>
      <c r="V316" s="341"/>
      <c r="W316" s="341"/>
      <c r="X316" s="341"/>
      <c r="Y316" s="341"/>
      <c r="Z316" s="341"/>
      <c r="AA316" s="341"/>
      <c r="AB316" s="341"/>
      <c r="AC316" s="341"/>
      <c r="AD316" s="341"/>
      <c r="AE316" s="341"/>
      <c r="AF316" s="341"/>
      <c r="AG316" s="341"/>
      <c r="AH316" s="341"/>
      <c r="AI316" s="341"/>
      <c r="AJ316" s="341"/>
      <c r="AK316" s="341"/>
      <c r="AL316" s="341"/>
      <c r="AM316" s="341"/>
    </row>
    <row r="317" spans="1:39" ht="11.25" customHeight="1">
      <c r="A317" s="341"/>
      <c r="B317" s="341"/>
      <c r="C317" s="341"/>
      <c r="D317" s="341"/>
      <c r="E317" s="341"/>
      <c r="F317" s="341"/>
      <c r="G317" s="341"/>
      <c r="H317" s="341"/>
      <c r="I317" s="341"/>
      <c r="J317" s="341"/>
      <c r="K317" s="341"/>
      <c r="L317" s="341"/>
      <c r="M317" s="341"/>
      <c r="N317" s="341"/>
      <c r="O317" s="341"/>
      <c r="P317" s="341"/>
      <c r="Q317" s="341"/>
      <c r="R317" s="341"/>
      <c r="S317" s="341"/>
      <c r="T317" s="341"/>
      <c r="U317" s="341"/>
      <c r="V317" s="341"/>
      <c r="W317" s="341"/>
      <c r="X317" s="341"/>
      <c r="Y317" s="341"/>
      <c r="Z317" s="341"/>
      <c r="AA317" s="341"/>
      <c r="AB317" s="341"/>
      <c r="AC317" s="341"/>
      <c r="AD317" s="341"/>
      <c r="AE317" s="341"/>
      <c r="AF317" s="341"/>
      <c r="AG317" s="341"/>
      <c r="AH317" s="341"/>
      <c r="AI317" s="341"/>
      <c r="AJ317" s="341"/>
      <c r="AK317" s="341"/>
      <c r="AL317" s="341"/>
      <c r="AM317" s="341"/>
    </row>
    <row r="318" spans="1:39" ht="11.25" customHeight="1">
      <c r="A318" s="341"/>
      <c r="B318" s="341"/>
      <c r="C318" s="341"/>
      <c r="D318" s="341"/>
      <c r="E318" s="341"/>
      <c r="F318" s="341"/>
      <c r="G318" s="341"/>
      <c r="H318" s="341"/>
      <c r="I318" s="341"/>
      <c r="J318" s="341"/>
      <c r="K318" s="341"/>
      <c r="L318" s="341"/>
      <c r="M318" s="341"/>
      <c r="N318" s="341"/>
      <c r="O318" s="341"/>
      <c r="P318" s="341"/>
      <c r="Q318" s="341"/>
      <c r="R318" s="341"/>
      <c r="S318" s="341"/>
      <c r="T318" s="341"/>
      <c r="U318" s="341"/>
      <c r="V318" s="341"/>
      <c r="W318" s="341"/>
      <c r="X318" s="341"/>
      <c r="Y318" s="341"/>
      <c r="Z318" s="341"/>
      <c r="AA318" s="341"/>
      <c r="AB318" s="341"/>
      <c r="AC318" s="341"/>
      <c r="AD318" s="341"/>
      <c r="AE318" s="341"/>
      <c r="AF318" s="341"/>
      <c r="AG318" s="341"/>
      <c r="AH318" s="341"/>
      <c r="AI318" s="341"/>
      <c r="AJ318" s="341"/>
      <c r="AK318" s="341"/>
      <c r="AL318" s="341"/>
      <c r="AM318" s="341"/>
    </row>
    <row r="319" spans="1:39" ht="11.25" customHeight="1">
      <c r="A319" s="341"/>
      <c r="B319" s="341"/>
      <c r="C319" s="341"/>
      <c r="D319" s="341"/>
      <c r="E319" s="341"/>
      <c r="F319" s="341"/>
      <c r="G319" s="341"/>
      <c r="H319" s="341"/>
      <c r="I319" s="341"/>
      <c r="J319" s="341"/>
      <c r="K319" s="341"/>
      <c r="L319" s="341"/>
      <c r="M319" s="341"/>
      <c r="N319" s="341"/>
      <c r="O319" s="341"/>
      <c r="P319" s="341"/>
      <c r="Q319" s="341"/>
      <c r="R319" s="341"/>
      <c r="S319" s="341"/>
      <c r="T319" s="341"/>
      <c r="U319" s="341"/>
      <c r="V319" s="341"/>
      <c r="W319" s="341"/>
      <c r="X319" s="341"/>
      <c r="Y319" s="341"/>
      <c r="Z319" s="341"/>
      <c r="AA319" s="341"/>
      <c r="AB319" s="341"/>
      <c r="AC319" s="341"/>
      <c r="AD319" s="341"/>
      <c r="AE319" s="341"/>
      <c r="AF319" s="341"/>
      <c r="AG319" s="341"/>
      <c r="AH319" s="341"/>
      <c r="AI319" s="341"/>
      <c r="AJ319" s="341"/>
      <c r="AK319" s="341"/>
      <c r="AL319" s="341"/>
      <c r="AM319" s="341"/>
    </row>
    <row r="320" spans="1:39" ht="11.25" customHeight="1">
      <c r="A320" s="341"/>
      <c r="B320" s="341"/>
      <c r="C320" s="341"/>
      <c r="D320" s="341"/>
      <c r="E320" s="341"/>
      <c r="F320" s="341"/>
      <c r="G320" s="341"/>
      <c r="H320" s="341"/>
      <c r="I320" s="341"/>
      <c r="J320" s="341"/>
      <c r="K320" s="341"/>
      <c r="L320" s="341"/>
      <c r="M320" s="341"/>
      <c r="N320" s="341"/>
      <c r="O320" s="341"/>
      <c r="P320" s="341"/>
      <c r="Q320" s="341"/>
      <c r="R320" s="341"/>
      <c r="S320" s="341"/>
      <c r="T320" s="341"/>
      <c r="U320" s="341"/>
      <c r="V320" s="341"/>
      <c r="W320" s="341"/>
      <c r="X320" s="341"/>
      <c r="Y320" s="341"/>
      <c r="Z320" s="341"/>
      <c r="AA320" s="341"/>
      <c r="AB320" s="341"/>
      <c r="AC320" s="341"/>
      <c r="AD320" s="341"/>
      <c r="AE320" s="341"/>
      <c r="AF320" s="341"/>
      <c r="AG320" s="341"/>
      <c r="AH320" s="341"/>
      <c r="AI320" s="341"/>
      <c r="AJ320" s="341"/>
      <c r="AK320" s="341"/>
      <c r="AL320" s="341"/>
      <c r="AM320" s="341"/>
    </row>
    <row r="321" spans="1:39" ht="11.25" customHeight="1">
      <c r="A321" s="341"/>
      <c r="B321" s="341"/>
      <c r="C321" s="341"/>
      <c r="D321" s="341"/>
      <c r="E321" s="341"/>
      <c r="F321" s="341"/>
      <c r="G321" s="341"/>
      <c r="H321" s="341"/>
      <c r="I321" s="341"/>
      <c r="J321" s="341"/>
      <c r="K321" s="341"/>
      <c r="L321" s="341"/>
      <c r="M321" s="341"/>
      <c r="N321" s="341"/>
      <c r="O321" s="341"/>
      <c r="P321" s="341"/>
      <c r="Q321" s="341"/>
      <c r="R321" s="341"/>
      <c r="S321" s="341"/>
      <c r="T321" s="341"/>
      <c r="U321" s="341"/>
      <c r="V321" s="341"/>
      <c r="W321" s="341"/>
      <c r="X321" s="341"/>
      <c r="Y321" s="341"/>
      <c r="Z321" s="341"/>
      <c r="AA321" s="341"/>
      <c r="AB321" s="341"/>
      <c r="AC321" s="341"/>
      <c r="AD321" s="341"/>
      <c r="AE321" s="341"/>
      <c r="AF321" s="341"/>
      <c r="AG321" s="341"/>
      <c r="AH321" s="341"/>
      <c r="AI321" s="341"/>
      <c r="AJ321" s="341"/>
      <c r="AK321" s="341"/>
      <c r="AL321" s="341"/>
      <c r="AM321" s="341"/>
    </row>
    <row r="322" spans="1:39" ht="11.25" customHeight="1">
      <c r="A322" s="341"/>
      <c r="B322" s="341"/>
      <c r="C322" s="341"/>
      <c r="D322" s="341"/>
      <c r="E322" s="341"/>
      <c r="F322" s="341"/>
      <c r="G322" s="341"/>
      <c r="H322" s="341"/>
      <c r="I322" s="341"/>
      <c r="J322" s="341"/>
      <c r="K322" s="341"/>
      <c r="L322" s="341"/>
      <c r="M322" s="341"/>
      <c r="N322" s="341"/>
      <c r="O322" s="341"/>
      <c r="P322" s="341"/>
      <c r="Q322" s="341"/>
      <c r="R322" s="341"/>
      <c r="S322" s="341"/>
      <c r="T322" s="341"/>
      <c r="U322" s="341"/>
      <c r="V322" s="341"/>
      <c r="W322" s="341"/>
      <c r="X322" s="341"/>
      <c r="Y322" s="341"/>
      <c r="Z322" s="341"/>
      <c r="AA322" s="341"/>
      <c r="AB322" s="341"/>
      <c r="AC322" s="341"/>
      <c r="AD322" s="341"/>
      <c r="AE322" s="341"/>
      <c r="AF322" s="341"/>
      <c r="AG322" s="341"/>
      <c r="AH322" s="341"/>
      <c r="AI322" s="341"/>
      <c r="AJ322" s="341"/>
      <c r="AK322" s="341"/>
      <c r="AL322" s="341"/>
      <c r="AM322" s="341"/>
    </row>
    <row r="323" spans="1:39" ht="11.25" customHeight="1">
      <c r="A323" s="341"/>
      <c r="B323" s="341"/>
      <c r="C323" s="341"/>
      <c r="D323" s="341"/>
      <c r="E323" s="341"/>
      <c r="F323" s="341"/>
      <c r="G323" s="341"/>
      <c r="H323" s="341"/>
      <c r="I323" s="341"/>
      <c r="J323" s="341"/>
      <c r="K323" s="341"/>
      <c r="L323" s="341"/>
      <c r="M323" s="341"/>
      <c r="N323" s="341"/>
      <c r="O323" s="341"/>
      <c r="P323" s="341"/>
      <c r="Q323" s="341"/>
      <c r="R323" s="341"/>
      <c r="S323" s="341"/>
      <c r="T323" s="341"/>
      <c r="U323" s="341"/>
      <c r="V323" s="341"/>
      <c r="W323" s="341"/>
      <c r="X323" s="341"/>
      <c r="Y323" s="341"/>
      <c r="Z323" s="341"/>
      <c r="AA323" s="341"/>
      <c r="AB323" s="341"/>
      <c r="AC323" s="341"/>
      <c r="AD323" s="341"/>
      <c r="AE323" s="341"/>
      <c r="AF323" s="341"/>
      <c r="AG323" s="341"/>
      <c r="AH323" s="341"/>
      <c r="AI323" s="341"/>
      <c r="AJ323" s="341"/>
      <c r="AK323" s="341"/>
      <c r="AL323" s="341"/>
      <c r="AM323" s="341"/>
    </row>
    <row r="324" spans="1:39" ht="11.25" customHeight="1">
      <c r="A324" s="341"/>
      <c r="B324" s="341"/>
      <c r="C324" s="341"/>
      <c r="D324" s="341"/>
      <c r="E324" s="341"/>
      <c r="F324" s="341"/>
      <c r="G324" s="341"/>
      <c r="H324" s="341"/>
      <c r="I324" s="341"/>
      <c r="J324" s="341"/>
      <c r="K324" s="341"/>
      <c r="L324" s="341"/>
      <c r="M324" s="341"/>
      <c r="N324" s="341"/>
      <c r="O324" s="341"/>
      <c r="P324" s="341"/>
      <c r="Q324" s="341"/>
      <c r="R324" s="341"/>
      <c r="S324" s="341"/>
      <c r="T324" s="341"/>
      <c r="U324" s="341"/>
      <c r="V324" s="341"/>
      <c r="W324" s="341"/>
      <c r="X324" s="341"/>
      <c r="Y324" s="341"/>
      <c r="Z324" s="341"/>
      <c r="AA324" s="341"/>
      <c r="AB324" s="341"/>
      <c r="AC324" s="341"/>
      <c r="AD324" s="341"/>
      <c r="AE324" s="341"/>
      <c r="AF324" s="341"/>
      <c r="AG324" s="341"/>
      <c r="AH324" s="341"/>
      <c r="AI324" s="341"/>
      <c r="AJ324" s="341"/>
      <c r="AK324" s="341"/>
      <c r="AL324" s="341"/>
      <c r="AM324" s="341"/>
    </row>
    <row r="325" spans="1:39" ht="11.25" customHeight="1">
      <c r="A325" s="341"/>
      <c r="B325" s="341"/>
      <c r="C325" s="341"/>
      <c r="D325" s="341"/>
      <c r="E325" s="341"/>
      <c r="F325" s="341"/>
      <c r="G325" s="341"/>
      <c r="H325" s="341"/>
      <c r="I325" s="341"/>
      <c r="J325" s="341"/>
      <c r="K325" s="341"/>
      <c r="L325" s="341"/>
      <c r="M325" s="341"/>
      <c r="N325" s="341"/>
      <c r="O325" s="341"/>
      <c r="P325" s="341"/>
      <c r="Q325" s="341"/>
      <c r="R325" s="341"/>
      <c r="S325" s="341"/>
      <c r="T325" s="341"/>
      <c r="U325" s="341"/>
      <c r="V325" s="341"/>
      <c r="W325" s="341"/>
      <c r="X325" s="341"/>
      <c r="Y325" s="341"/>
      <c r="Z325" s="341"/>
      <c r="AA325" s="341"/>
      <c r="AB325" s="341"/>
      <c r="AC325" s="341"/>
      <c r="AD325" s="341"/>
      <c r="AE325" s="341"/>
      <c r="AF325" s="341"/>
      <c r="AG325" s="341"/>
      <c r="AH325" s="341"/>
      <c r="AI325" s="341"/>
      <c r="AJ325" s="341"/>
      <c r="AK325" s="341"/>
      <c r="AL325" s="341"/>
      <c r="AM325" s="341"/>
    </row>
    <row r="326" spans="1:39" ht="11.25" customHeight="1">
      <c r="A326" s="341"/>
      <c r="B326" s="341"/>
      <c r="C326" s="341"/>
      <c r="D326" s="341"/>
      <c r="E326" s="341"/>
      <c r="F326" s="341"/>
      <c r="G326" s="341"/>
      <c r="H326" s="341"/>
      <c r="I326" s="341"/>
      <c r="J326" s="341"/>
      <c r="K326" s="341"/>
      <c r="L326" s="341"/>
      <c r="M326" s="341"/>
      <c r="N326" s="341"/>
      <c r="O326" s="341"/>
      <c r="P326" s="341"/>
      <c r="Q326" s="341"/>
      <c r="R326" s="341"/>
      <c r="S326" s="341"/>
      <c r="T326" s="341"/>
      <c r="U326" s="341"/>
      <c r="V326" s="341"/>
      <c r="W326" s="341"/>
      <c r="X326" s="341"/>
      <c r="Y326" s="341"/>
      <c r="Z326" s="341"/>
      <c r="AA326" s="341"/>
      <c r="AB326" s="341"/>
      <c r="AC326" s="341"/>
      <c r="AD326" s="341"/>
      <c r="AE326" s="341"/>
      <c r="AF326" s="341"/>
      <c r="AG326" s="341"/>
      <c r="AH326" s="341"/>
      <c r="AI326" s="341"/>
      <c r="AJ326" s="341"/>
      <c r="AK326" s="341"/>
      <c r="AL326" s="341"/>
      <c r="AM326" s="341"/>
    </row>
    <row r="327" spans="1:39" ht="11.25" customHeight="1">
      <c r="A327" s="341"/>
      <c r="B327" s="341"/>
      <c r="C327" s="341"/>
      <c r="D327" s="341"/>
      <c r="E327" s="341"/>
      <c r="F327" s="341"/>
      <c r="G327" s="341"/>
      <c r="H327" s="341"/>
      <c r="I327" s="341"/>
      <c r="J327" s="341"/>
      <c r="K327" s="341"/>
      <c r="L327" s="341"/>
      <c r="M327" s="341"/>
      <c r="N327" s="341"/>
      <c r="O327" s="341"/>
      <c r="P327" s="341"/>
      <c r="Q327" s="341"/>
      <c r="R327" s="341"/>
      <c r="S327" s="341"/>
      <c r="T327" s="341"/>
      <c r="U327" s="341"/>
      <c r="V327" s="341"/>
      <c r="W327" s="341"/>
      <c r="X327" s="341"/>
      <c r="Y327" s="341"/>
      <c r="Z327" s="341"/>
      <c r="AA327" s="341"/>
      <c r="AB327" s="341"/>
      <c r="AC327" s="341"/>
      <c r="AD327" s="341"/>
      <c r="AE327" s="341"/>
      <c r="AF327" s="341"/>
      <c r="AG327" s="341"/>
      <c r="AH327" s="341"/>
      <c r="AI327" s="341"/>
      <c r="AJ327" s="341"/>
      <c r="AK327" s="341"/>
      <c r="AL327" s="341"/>
      <c r="AM327" s="341"/>
    </row>
    <row r="328" spans="1:39" ht="11.25" customHeight="1">
      <c r="A328" s="341"/>
      <c r="B328" s="341"/>
      <c r="C328" s="341"/>
      <c r="D328" s="341"/>
      <c r="E328" s="341"/>
      <c r="F328" s="341"/>
      <c r="G328" s="341"/>
      <c r="H328" s="341"/>
      <c r="I328" s="341"/>
      <c r="J328" s="341"/>
      <c r="K328" s="341"/>
      <c r="L328" s="341"/>
      <c r="M328" s="341"/>
      <c r="N328" s="341"/>
      <c r="O328" s="341"/>
      <c r="P328" s="341"/>
      <c r="Q328" s="341"/>
      <c r="R328" s="341"/>
      <c r="S328" s="341"/>
      <c r="T328" s="341"/>
      <c r="U328" s="341"/>
      <c r="V328" s="341"/>
      <c r="W328" s="341"/>
      <c r="X328" s="341"/>
      <c r="Y328" s="341"/>
      <c r="Z328" s="341"/>
      <c r="AA328" s="341"/>
      <c r="AB328" s="341"/>
      <c r="AC328" s="341"/>
      <c r="AD328" s="341"/>
      <c r="AE328" s="341"/>
      <c r="AF328" s="341"/>
      <c r="AG328" s="341"/>
      <c r="AH328" s="341"/>
      <c r="AI328" s="341"/>
      <c r="AJ328" s="341"/>
      <c r="AK328" s="341"/>
      <c r="AL328" s="341"/>
      <c r="AM328" s="341"/>
    </row>
    <row r="329" spans="1:39" ht="11.25" customHeight="1">
      <c r="A329" s="341"/>
      <c r="B329" s="341"/>
      <c r="C329" s="341"/>
      <c r="D329" s="341"/>
      <c r="E329" s="341"/>
      <c r="F329" s="341"/>
      <c r="G329" s="341"/>
      <c r="H329" s="341"/>
      <c r="I329" s="341"/>
      <c r="J329" s="341"/>
      <c r="K329" s="341"/>
      <c r="L329" s="341"/>
      <c r="M329" s="341"/>
      <c r="N329" s="341"/>
      <c r="O329" s="341"/>
      <c r="P329" s="341"/>
      <c r="Q329" s="341"/>
      <c r="R329" s="341"/>
      <c r="S329" s="341"/>
      <c r="T329" s="341"/>
      <c r="U329" s="341"/>
      <c r="V329" s="341"/>
      <c r="W329" s="341"/>
      <c r="X329" s="341"/>
      <c r="Y329" s="341"/>
      <c r="Z329" s="341"/>
      <c r="AA329" s="341"/>
      <c r="AB329" s="341"/>
      <c r="AC329" s="341"/>
      <c r="AD329" s="341"/>
      <c r="AE329" s="341"/>
      <c r="AF329" s="341"/>
      <c r="AG329" s="341"/>
      <c r="AH329" s="341"/>
      <c r="AI329" s="341"/>
      <c r="AJ329" s="341"/>
      <c r="AK329" s="341"/>
      <c r="AL329" s="341"/>
      <c r="AM329" s="341"/>
    </row>
    <row r="330" spans="1:39" ht="11.25" customHeight="1">
      <c r="A330" s="341"/>
      <c r="B330" s="341"/>
      <c r="C330" s="341"/>
      <c r="D330" s="341"/>
      <c r="E330" s="341"/>
      <c r="F330" s="341"/>
      <c r="G330" s="341"/>
      <c r="H330" s="341"/>
      <c r="I330" s="341"/>
      <c r="J330" s="341"/>
      <c r="K330" s="341"/>
      <c r="L330" s="341"/>
      <c r="M330" s="341"/>
      <c r="N330" s="341"/>
      <c r="O330" s="341"/>
      <c r="P330" s="341"/>
      <c r="Q330" s="341"/>
      <c r="R330" s="341"/>
      <c r="S330" s="341"/>
      <c r="T330" s="341"/>
      <c r="U330" s="341"/>
      <c r="V330" s="341"/>
      <c r="W330" s="341"/>
      <c r="X330" s="341"/>
      <c r="Y330" s="341"/>
      <c r="Z330" s="341"/>
      <c r="AA330" s="341"/>
      <c r="AB330" s="341"/>
      <c r="AC330" s="341"/>
      <c r="AD330" s="341"/>
      <c r="AE330" s="341"/>
      <c r="AF330" s="341"/>
      <c r="AG330" s="341"/>
      <c r="AH330" s="341"/>
      <c r="AI330" s="341"/>
      <c r="AJ330" s="341"/>
      <c r="AK330" s="341"/>
      <c r="AL330" s="341"/>
      <c r="AM330" s="341"/>
    </row>
    <row r="331" spans="1:39" ht="11.25" customHeight="1">
      <c r="A331" s="341"/>
      <c r="B331" s="341"/>
      <c r="C331" s="341"/>
      <c r="D331" s="341"/>
      <c r="E331" s="341"/>
      <c r="F331" s="341"/>
      <c r="G331" s="341"/>
      <c r="H331" s="341"/>
      <c r="I331" s="341"/>
      <c r="J331" s="341"/>
      <c r="K331" s="341"/>
      <c r="L331" s="341"/>
      <c r="M331" s="341"/>
      <c r="N331" s="341"/>
      <c r="O331" s="341"/>
      <c r="P331" s="341"/>
      <c r="Q331" s="341"/>
      <c r="R331" s="341"/>
      <c r="S331" s="341"/>
      <c r="T331" s="341"/>
      <c r="U331" s="341"/>
      <c r="V331" s="341"/>
      <c r="W331" s="341"/>
      <c r="X331" s="341"/>
      <c r="Y331" s="341"/>
      <c r="Z331" s="341"/>
      <c r="AA331" s="341"/>
      <c r="AB331" s="341"/>
      <c r="AC331" s="341"/>
      <c r="AD331" s="341"/>
      <c r="AE331" s="341"/>
      <c r="AF331" s="341"/>
      <c r="AG331" s="341"/>
      <c r="AH331" s="341"/>
      <c r="AI331" s="341"/>
      <c r="AJ331" s="341"/>
      <c r="AK331" s="341"/>
      <c r="AL331" s="341"/>
      <c r="AM331" s="341"/>
    </row>
    <row r="332" spans="1:39" ht="11.25" customHeight="1">
      <c r="A332" s="341"/>
      <c r="B332" s="341"/>
      <c r="C332" s="341"/>
      <c r="D332" s="341"/>
      <c r="E332" s="341"/>
      <c r="F332" s="341"/>
      <c r="G332" s="341"/>
      <c r="H332" s="341"/>
      <c r="I332" s="341"/>
      <c r="J332" s="341"/>
      <c r="K332" s="341"/>
      <c r="L332" s="341"/>
      <c r="M332" s="341"/>
      <c r="N332" s="341"/>
      <c r="O332" s="341"/>
      <c r="P332" s="341"/>
      <c r="Q332" s="341"/>
      <c r="R332" s="341"/>
      <c r="S332" s="341"/>
      <c r="T332" s="341"/>
      <c r="U332" s="341"/>
      <c r="V332" s="341"/>
      <c r="W332" s="341"/>
      <c r="X332" s="341"/>
      <c r="Y332" s="341"/>
      <c r="Z332" s="341"/>
      <c r="AA332" s="341"/>
      <c r="AB332" s="341"/>
      <c r="AC332" s="341"/>
      <c r="AD332" s="341"/>
      <c r="AE332" s="341"/>
      <c r="AF332" s="341"/>
      <c r="AG332" s="341"/>
      <c r="AH332" s="341"/>
      <c r="AI332" s="341"/>
      <c r="AJ332" s="341"/>
      <c r="AK332" s="341"/>
      <c r="AL332" s="341"/>
      <c r="AM332" s="341"/>
    </row>
    <row r="333" spans="1:39" ht="11.25" customHeight="1">
      <c r="A333" s="341"/>
      <c r="B333" s="341"/>
      <c r="C333" s="341"/>
      <c r="D333" s="341"/>
      <c r="E333" s="341"/>
      <c r="F333" s="341"/>
      <c r="G333" s="341"/>
      <c r="H333" s="341"/>
      <c r="I333" s="341"/>
      <c r="J333" s="341"/>
      <c r="K333" s="341"/>
      <c r="L333" s="341"/>
      <c r="M333" s="341"/>
      <c r="N333" s="341"/>
      <c r="O333" s="341"/>
      <c r="P333" s="341"/>
      <c r="Q333" s="341"/>
      <c r="R333" s="341"/>
      <c r="S333" s="341"/>
      <c r="T333" s="341"/>
      <c r="U333" s="341"/>
      <c r="V333" s="341"/>
      <c r="W333" s="341"/>
      <c r="X333" s="341"/>
      <c r="Y333" s="341"/>
      <c r="Z333" s="341"/>
      <c r="AA333" s="341"/>
      <c r="AB333" s="341"/>
      <c r="AC333" s="341"/>
      <c r="AD333" s="341"/>
      <c r="AE333" s="341"/>
      <c r="AF333" s="341"/>
      <c r="AG333" s="341"/>
      <c r="AH333" s="341"/>
      <c r="AI333" s="341"/>
      <c r="AJ333" s="341"/>
      <c r="AK333" s="341"/>
      <c r="AL333" s="341"/>
      <c r="AM333" s="341"/>
    </row>
    <row r="334" spans="1:39" ht="11.25" customHeight="1">
      <c r="A334" s="341"/>
      <c r="B334" s="341"/>
      <c r="C334" s="341"/>
      <c r="D334" s="341"/>
      <c r="E334" s="341"/>
      <c r="F334" s="341"/>
      <c r="G334" s="341"/>
      <c r="H334" s="341"/>
      <c r="I334" s="341"/>
      <c r="J334" s="341"/>
      <c r="K334" s="341"/>
      <c r="L334" s="341"/>
      <c r="M334" s="341"/>
      <c r="N334" s="341"/>
      <c r="O334" s="341"/>
      <c r="P334" s="341"/>
      <c r="Q334" s="341"/>
      <c r="R334" s="341"/>
      <c r="S334" s="341"/>
      <c r="T334" s="341"/>
      <c r="U334" s="341"/>
      <c r="V334" s="341"/>
      <c r="W334" s="341"/>
      <c r="X334" s="341"/>
      <c r="Y334" s="341"/>
      <c r="Z334" s="341"/>
      <c r="AA334" s="341"/>
      <c r="AB334" s="341"/>
      <c r="AC334" s="341"/>
      <c r="AD334" s="341"/>
      <c r="AE334" s="341"/>
      <c r="AF334" s="341"/>
      <c r="AG334" s="341"/>
      <c r="AH334" s="341"/>
      <c r="AI334" s="341"/>
      <c r="AJ334" s="341"/>
      <c r="AK334" s="341"/>
      <c r="AL334" s="341"/>
      <c r="AM334" s="341"/>
    </row>
    <row r="335" spans="1:39" ht="11.25" customHeight="1">
      <c r="A335" s="341"/>
      <c r="B335" s="341"/>
      <c r="C335" s="341"/>
      <c r="D335" s="341"/>
      <c r="E335" s="341"/>
      <c r="F335" s="341"/>
      <c r="G335" s="341"/>
      <c r="H335" s="341"/>
      <c r="I335" s="341"/>
      <c r="J335" s="341"/>
      <c r="K335" s="341"/>
      <c r="L335" s="341"/>
      <c r="M335" s="341"/>
      <c r="N335" s="341"/>
      <c r="O335" s="341"/>
      <c r="P335" s="341"/>
      <c r="Q335" s="341"/>
      <c r="R335" s="341"/>
      <c r="S335" s="341"/>
      <c r="T335" s="341"/>
      <c r="U335" s="341"/>
      <c r="V335" s="341"/>
      <c r="W335" s="341"/>
      <c r="X335" s="341"/>
      <c r="Y335" s="341"/>
      <c r="Z335" s="341"/>
      <c r="AA335" s="341"/>
      <c r="AB335" s="341"/>
      <c r="AC335" s="341"/>
      <c r="AD335" s="341"/>
      <c r="AE335" s="341"/>
      <c r="AF335" s="341"/>
      <c r="AG335" s="341"/>
      <c r="AH335" s="341"/>
      <c r="AI335" s="341"/>
      <c r="AJ335" s="341"/>
      <c r="AK335" s="341"/>
      <c r="AL335" s="341"/>
      <c r="AM335" s="341"/>
    </row>
    <row r="336" spans="1:39" ht="11.25" customHeight="1">
      <c r="A336" s="341"/>
      <c r="B336" s="341"/>
      <c r="C336" s="341"/>
      <c r="D336" s="341"/>
      <c r="E336" s="341"/>
      <c r="F336" s="341"/>
      <c r="G336" s="341"/>
      <c r="H336" s="341"/>
      <c r="I336" s="341"/>
      <c r="J336" s="341"/>
      <c r="K336" s="341"/>
      <c r="L336" s="341"/>
      <c r="M336" s="341"/>
      <c r="N336" s="341"/>
      <c r="O336" s="341"/>
      <c r="P336" s="341"/>
      <c r="Q336" s="341"/>
      <c r="R336" s="341"/>
      <c r="S336" s="341"/>
      <c r="T336" s="341"/>
      <c r="U336" s="341"/>
      <c r="V336" s="341"/>
      <c r="W336" s="341"/>
      <c r="X336" s="341"/>
      <c r="Y336" s="341"/>
      <c r="Z336" s="341"/>
      <c r="AA336" s="341"/>
      <c r="AB336" s="341"/>
      <c r="AC336" s="341"/>
      <c r="AD336" s="341"/>
      <c r="AE336" s="341"/>
      <c r="AF336" s="341"/>
      <c r="AG336" s="341"/>
      <c r="AH336" s="341"/>
      <c r="AI336" s="341"/>
      <c r="AJ336" s="341"/>
      <c r="AK336" s="341"/>
      <c r="AL336" s="341"/>
      <c r="AM336" s="341"/>
    </row>
    <row r="337" spans="1:39" ht="11.25" customHeight="1">
      <c r="A337" s="341"/>
      <c r="B337" s="341"/>
      <c r="C337" s="341"/>
      <c r="D337" s="341"/>
      <c r="E337" s="341"/>
      <c r="F337" s="341"/>
      <c r="G337" s="341"/>
      <c r="H337" s="341"/>
      <c r="I337" s="341"/>
      <c r="J337" s="341"/>
      <c r="K337" s="341"/>
      <c r="L337" s="341"/>
      <c r="M337" s="341"/>
      <c r="N337" s="341"/>
      <c r="O337" s="341"/>
      <c r="P337" s="341"/>
      <c r="Q337" s="341"/>
      <c r="R337" s="341"/>
      <c r="S337" s="341"/>
      <c r="T337" s="341"/>
      <c r="U337" s="341"/>
      <c r="V337" s="341"/>
      <c r="W337" s="341"/>
      <c r="X337" s="341"/>
      <c r="Y337" s="341"/>
      <c r="Z337" s="341"/>
      <c r="AA337" s="341"/>
      <c r="AB337" s="341"/>
      <c r="AC337" s="341"/>
      <c r="AD337" s="341"/>
      <c r="AE337" s="341"/>
      <c r="AF337" s="341"/>
      <c r="AG337" s="341"/>
      <c r="AH337" s="341"/>
      <c r="AI337" s="341"/>
      <c r="AJ337" s="341"/>
      <c r="AK337" s="341"/>
      <c r="AL337" s="341"/>
      <c r="AM337" s="341"/>
    </row>
    <row r="338" spans="1:39" ht="11.25" customHeight="1">
      <c r="A338" s="341"/>
      <c r="B338" s="341"/>
      <c r="C338" s="341"/>
      <c r="D338" s="341"/>
      <c r="E338" s="341"/>
      <c r="F338" s="341"/>
      <c r="G338" s="341"/>
      <c r="H338" s="341"/>
      <c r="I338" s="341"/>
      <c r="J338" s="341"/>
      <c r="K338" s="341"/>
      <c r="L338" s="341"/>
      <c r="M338" s="341"/>
      <c r="N338" s="341"/>
      <c r="O338" s="341"/>
      <c r="P338" s="341"/>
      <c r="Q338" s="341"/>
      <c r="R338" s="341"/>
      <c r="S338" s="341"/>
      <c r="T338" s="341"/>
      <c r="U338" s="341"/>
      <c r="V338" s="341"/>
      <c r="W338" s="341"/>
      <c r="X338" s="341"/>
      <c r="Y338" s="341"/>
      <c r="Z338" s="341"/>
      <c r="AA338" s="341"/>
      <c r="AB338" s="341"/>
      <c r="AC338" s="341"/>
      <c r="AD338" s="341"/>
      <c r="AE338" s="341"/>
      <c r="AF338" s="341"/>
      <c r="AG338" s="341"/>
      <c r="AH338" s="341"/>
      <c r="AI338" s="341"/>
      <c r="AJ338" s="341"/>
      <c r="AK338" s="341"/>
      <c r="AL338" s="341"/>
      <c r="AM338" s="341"/>
    </row>
    <row r="339" spans="1:39" ht="11.25" customHeight="1">
      <c r="A339" s="341"/>
      <c r="B339" s="341"/>
      <c r="C339" s="341"/>
      <c r="D339" s="341"/>
      <c r="E339" s="341"/>
      <c r="F339" s="341"/>
      <c r="G339" s="341"/>
      <c r="H339" s="341"/>
      <c r="I339" s="341"/>
      <c r="J339" s="341"/>
      <c r="K339" s="341"/>
      <c r="L339" s="341"/>
      <c r="M339" s="341"/>
      <c r="N339" s="341"/>
      <c r="O339" s="341"/>
      <c r="P339" s="341"/>
      <c r="Q339" s="341"/>
      <c r="R339" s="341"/>
      <c r="S339" s="341"/>
      <c r="T339" s="341"/>
      <c r="U339" s="341"/>
      <c r="V339" s="341"/>
      <c r="W339" s="341"/>
      <c r="X339" s="341"/>
      <c r="Y339" s="341"/>
      <c r="Z339" s="341"/>
      <c r="AA339" s="341"/>
      <c r="AB339" s="341"/>
      <c r="AC339" s="341"/>
      <c r="AD339" s="341"/>
      <c r="AE339" s="341"/>
      <c r="AF339" s="341"/>
      <c r="AG339" s="341"/>
      <c r="AH339" s="341"/>
      <c r="AI339" s="341"/>
      <c r="AJ339" s="341"/>
      <c r="AK339" s="341"/>
      <c r="AL339" s="341"/>
      <c r="AM339" s="341"/>
    </row>
    <row r="340" spans="1:39" ht="11.25" customHeight="1">
      <c r="A340" s="341"/>
      <c r="B340" s="341"/>
      <c r="C340" s="341"/>
      <c r="D340" s="341"/>
      <c r="E340" s="341"/>
      <c r="F340" s="341"/>
      <c r="G340" s="341"/>
      <c r="H340" s="341"/>
      <c r="I340" s="341"/>
      <c r="J340" s="341"/>
      <c r="K340" s="341"/>
      <c r="L340" s="341"/>
      <c r="M340" s="341"/>
      <c r="N340" s="341"/>
      <c r="O340" s="341"/>
      <c r="P340" s="341"/>
      <c r="Q340" s="341"/>
      <c r="R340" s="341"/>
      <c r="S340" s="341"/>
      <c r="T340" s="341"/>
      <c r="U340" s="341"/>
      <c r="V340" s="341"/>
      <c r="W340" s="341"/>
      <c r="X340" s="341"/>
      <c r="Y340" s="341"/>
      <c r="Z340" s="341"/>
      <c r="AA340" s="341"/>
      <c r="AB340" s="341"/>
      <c r="AC340" s="341"/>
      <c r="AD340" s="341"/>
      <c r="AE340" s="341"/>
      <c r="AF340" s="341"/>
      <c r="AG340" s="341"/>
      <c r="AH340" s="341"/>
      <c r="AI340" s="341"/>
      <c r="AJ340" s="341"/>
      <c r="AK340" s="341"/>
      <c r="AL340" s="341"/>
      <c r="AM340" s="341"/>
    </row>
    <row r="341" spans="1:39" ht="11.25" customHeight="1">
      <c r="A341" s="341"/>
      <c r="B341" s="341"/>
      <c r="C341" s="341"/>
      <c r="D341" s="341"/>
      <c r="E341" s="341"/>
      <c r="F341" s="341"/>
      <c r="G341" s="341"/>
      <c r="H341" s="341"/>
      <c r="I341" s="341"/>
      <c r="J341" s="341"/>
      <c r="K341" s="341"/>
      <c r="L341" s="341"/>
      <c r="M341" s="341"/>
      <c r="N341" s="341"/>
      <c r="O341" s="341"/>
      <c r="P341" s="341"/>
      <c r="Q341" s="341"/>
      <c r="R341" s="341"/>
      <c r="S341" s="341"/>
      <c r="T341" s="341"/>
      <c r="U341" s="341"/>
      <c r="V341" s="341"/>
      <c r="W341" s="341"/>
      <c r="X341" s="341"/>
      <c r="Y341" s="341"/>
      <c r="Z341" s="341"/>
      <c r="AA341" s="341"/>
      <c r="AB341" s="341"/>
      <c r="AC341" s="341"/>
      <c r="AD341" s="341"/>
      <c r="AE341" s="341"/>
      <c r="AF341" s="341"/>
      <c r="AG341" s="341"/>
      <c r="AH341" s="341"/>
      <c r="AI341" s="341"/>
      <c r="AJ341" s="341"/>
      <c r="AK341" s="341"/>
      <c r="AL341" s="341"/>
      <c r="AM341" s="341"/>
    </row>
    <row r="342" spans="1:39" ht="11.25" customHeight="1">
      <c r="A342" s="341"/>
      <c r="B342" s="341"/>
      <c r="C342" s="341"/>
      <c r="D342" s="341"/>
      <c r="E342" s="341"/>
      <c r="F342" s="341"/>
      <c r="G342" s="341"/>
      <c r="H342" s="341"/>
      <c r="I342" s="341"/>
      <c r="J342" s="341"/>
      <c r="K342" s="341"/>
      <c r="L342" s="341"/>
      <c r="M342" s="341"/>
      <c r="N342" s="341"/>
      <c r="O342" s="341"/>
      <c r="P342" s="341"/>
      <c r="Q342" s="341"/>
      <c r="R342" s="341"/>
      <c r="S342" s="341"/>
      <c r="T342" s="341"/>
      <c r="U342" s="341"/>
      <c r="V342" s="341"/>
      <c r="W342" s="341"/>
      <c r="X342" s="341"/>
      <c r="Y342" s="341"/>
      <c r="Z342" s="341"/>
      <c r="AA342" s="341"/>
      <c r="AB342" s="341"/>
      <c r="AC342" s="341"/>
      <c r="AD342" s="341"/>
      <c r="AE342" s="341"/>
      <c r="AF342" s="341"/>
      <c r="AG342" s="341"/>
      <c r="AH342" s="341"/>
      <c r="AI342" s="341"/>
      <c r="AJ342" s="341"/>
      <c r="AK342" s="341"/>
      <c r="AL342" s="341"/>
      <c r="AM342" s="341"/>
    </row>
    <row r="343" spans="1:39" ht="11.25" customHeight="1">
      <c r="A343" s="341"/>
      <c r="B343" s="341"/>
      <c r="C343" s="341"/>
      <c r="D343" s="341"/>
      <c r="E343" s="341"/>
      <c r="F343" s="341"/>
      <c r="G343" s="341"/>
      <c r="H343" s="341"/>
      <c r="I343" s="341"/>
      <c r="J343" s="341"/>
      <c r="K343" s="341"/>
      <c r="L343" s="341"/>
      <c r="M343" s="341"/>
      <c r="N343" s="341"/>
      <c r="O343" s="341"/>
      <c r="P343" s="341"/>
      <c r="Q343" s="341"/>
      <c r="R343" s="341"/>
      <c r="S343" s="341"/>
      <c r="T343" s="341"/>
      <c r="U343" s="341"/>
      <c r="V343" s="341"/>
      <c r="W343" s="341"/>
      <c r="X343" s="341"/>
      <c r="Y343" s="341"/>
      <c r="Z343" s="341"/>
      <c r="AA343" s="341"/>
      <c r="AB343" s="341"/>
      <c r="AC343" s="341"/>
      <c r="AD343" s="341"/>
      <c r="AE343" s="341"/>
      <c r="AF343" s="341"/>
      <c r="AG343" s="341"/>
      <c r="AH343" s="341"/>
      <c r="AI343" s="341"/>
      <c r="AJ343" s="341"/>
      <c r="AK343" s="341"/>
      <c r="AL343" s="341"/>
      <c r="AM343" s="341"/>
    </row>
    <row r="344" spans="1:39" ht="11.25" customHeight="1">
      <c r="A344" s="341"/>
      <c r="B344" s="341"/>
      <c r="C344" s="341"/>
      <c r="D344" s="341"/>
      <c r="E344" s="341"/>
      <c r="F344" s="341"/>
      <c r="G344" s="341"/>
      <c r="H344" s="341"/>
      <c r="I344" s="341"/>
      <c r="J344" s="341"/>
      <c r="K344" s="341"/>
      <c r="L344" s="341"/>
      <c r="M344" s="341"/>
      <c r="N344" s="341"/>
      <c r="O344" s="341"/>
      <c r="P344" s="341"/>
      <c r="Q344" s="341"/>
      <c r="R344" s="341"/>
      <c r="S344" s="341"/>
      <c r="T344" s="341"/>
      <c r="U344" s="341"/>
      <c r="V344" s="341"/>
      <c r="W344" s="341"/>
      <c r="X344" s="341"/>
      <c r="Y344" s="341"/>
      <c r="Z344" s="341"/>
      <c r="AA344" s="341"/>
      <c r="AB344" s="341"/>
      <c r="AC344" s="341"/>
      <c r="AD344" s="341"/>
      <c r="AE344" s="341"/>
      <c r="AF344" s="341"/>
      <c r="AG344" s="341"/>
      <c r="AH344" s="341"/>
      <c r="AI344" s="341"/>
      <c r="AJ344" s="341"/>
      <c r="AK344" s="341"/>
      <c r="AL344" s="341"/>
      <c r="AM344" s="341"/>
    </row>
    <row r="345" spans="1:39" ht="11.25" customHeight="1">
      <c r="A345" s="341"/>
      <c r="B345" s="341"/>
      <c r="C345" s="341"/>
      <c r="D345" s="341"/>
      <c r="E345" s="341"/>
      <c r="F345" s="341"/>
      <c r="G345" s="341"/>
      <c r="H345" s="341"/>
      <c r="I345" s="341"/>
      <c r="J345" s="341"/>
      <c r="K345" s="341"/>
      <c r="L345" s="341"/>
      <c r="M345" s="341"/>
      <c r="N345" s="341"/>
      <c r="O345" s="341"/>
      <c r="P345" s="341"/>
      <c r="Q345" s="341"/>
      <c r="R345" s="341"/>
      <c r="S345" s="341"/>
      <c r="T345" s="341"/>
      <c r="U345" s="341"/>
      <c r="V345" s="341"/>
      <c r="W345" s="341"/>
      <c r="X345" s="341"/>
      <c r="Y345" s="341"/>
      <c r="Z345" s="341"/>
      <c r="AA345" s="341"/>
      <c r="AB345" s="341"/>
      <c r="AC345" s="341"/>
      <c r="AD345" s="341"/>
      <c r="AE345" s="341"/>
      <c r="AF345" s="341"/>
      <c r="AG345" s="341"/>
      <c r="AH345" s="341"/>
      <c r="AI345" s="341"/>
      <c r="AJ345" s="341"/>
      <c r="AK345" s="341"/>
      <c r="AL345" s="341"/>
      <c r="AM345" s="341"/>
    </row>
    <row r="346" spans="1:39" ht="11.25" customHeight="1">
      <c r="A346" s="341"/>
      <c r="B346" s="341"/>
      <c r="C346" s="341"/>
      <c r="D346" s="341"/>
      <c r="E346" s="341"/>
      <c r="F346" s="341"/>
      <c r="G346" s="341"/>
      <c r="H346" s="341"/>
      <c r="I346" s="341"/>
      <c r="J346" s="341"/>
      <c r="K346" s="341"/>
      <c r="L346" s="341"/>
      <c r="M346" s="341"/>
      <c r="N346" s="341"/>
      <c r="O346" s="341"/>
      <c r="P346" s="341"/>
      <c r="Q346" s="341"/>
      <c r="R346" s="341"/>
      <c r="S346" s="341"/>
      <c r="T346" s="341"/>
      <c r="U346" s="341"/>
      <c r="V346" s="341"/>
      <c r="W346" s="341"/>
      <c r="X346" s="341"/>
      <c r="Y346" s="341"/>
      <c r="Z346" s="341"/>
      <c r="AA346" s="341"/>
      <c r="AB346" s="341"/>
      <c r="AC346" s="341"/>
      <c r="AD346" s="341"/>
      <c r="AE346" s="341"/>
      <c r="AF346" s="341"/>
      <c r="AG346" s="341"/>
      <c r="AH346" s="341"/>
      <c r="AI346" s="341"/>
      <c r="AJ346" s="341"/>
      <c r="AK346" s="341"/>
      <c r="AL346" s="341"/>
      <c r="AM346" s="341"/>
    </row>
    <row r="347" spans="1:39" ht="11.25" customHeight="1">
      <c r="A347" s="341"/>
      <c r="B347" s="341"/>
      <c r="C347" s="341"/>
      <c r="D347" s="341"/>
      <c r="E347" s="341"/>
      <c r="F347" s="341"/>
      <c r="G347" s="341"/>
      <c r="H347" s="341"/>
      <c r="I347" s="341"/>
      <c r="J347" s="341"/>
      <c r="K347" s="341"/>
      <c r="L347" s="341"/>
      <c r="M347" s="341"/>
      <c r="N347" s="341"/>
      <c r="O347" s="341"/>
      <c r="P347" s="341"/>
      <c r="Q347" s="341"/>
      <c r="R347" s="341"/>
      <c r="S347" s="341"/>
      <c r="T347" s="341"/>
      <c r="U347" s="341"/>
      <c r="V347" s="341"/>
      <c r="W347" s="341"/>
      <c r="X347" s="341"/>
      <c r="Y347" s="341"/>
      <c r="Z347" s="341"/>
      <c r="AA347" s="341"/>
      <c r="AB347" s="341"/>
      <c r="AC347" s="341"/>
      <c r="AD347" s="341"/>
      <c r="AE347" s="341"/>
      <c r="AF347" s="341"/>
      <c r="AG347" s="341"/>
      <c r="AH347" s="341"/>
      <c r="AI347" s="341"/>
      <c r="AJ347" s="341"/>
      <c r="AK347" s="341"/>
      <c r="AL347" s="341"/>
      <c r="AM347" s="341"/>
    </row>
    <row r="348" spans="1:39" ht="11.25" customHeight="1">
      <c r="A348" s="341"/>
      <c r="B348" s="341"/>
      <c r="C348" s="341"/>
      <c r="D348" s="341"/>
      <c r="E348" s="341"/>
      <c r="F348" s="341"/>
      <c r="G348" s="341"/>
      <c r="H348" s="341"/>
      <c r="I348" s="341"/>
      <c r="J348" s="341"/>
      <c r="K348" s="341"/>
      <c r="L348" s="341"/>
      <c r="M348" s="341"/>
      <c r="N348" s="341"/>
      <c r="O348" s="341"/>
      <c r="P348" s="341"/>
      <c r="Q348" s="341"/>
      <c r="R348" s="341"/>
      <c r="S348" s="341"/>
      <c r="T348" s="341"/>
      <c r="U348" s="341"/>
      <c r="V348" s="341"/>
      <c r="W348" s="341"/>
      <c r="X348" s="341"/>
      <c r="Y348" s="341"/>
      <c r="Z348" s="341"/>
      <c r="AA348" s="341"/>
      <c r="AB348" s="341"/>
      <c r="AC348" s="341"/>
      <c r="AD348" s="341"/>
      <c r="AE348" s="341"/>
      <c r="AF348" s="341"/>
      <c r="AG348" s="341"/>
      <c r="AH348" s="341"/>
      <c r="AI348" s="341"/>
      <c r="AJ348" s="341"/>
      <c r="AK348" s="341"/>
      <c r="AL348" s="341"/>
      <c r="AM348" s="341"/>
    </row>
    <row r="349" spans="1:39" ht="11.25" customHeight="1">
      <c r="A349" s="341"/>
      <c r="B349" s="341"/>
      <c r="C349" s="341"/>
      <c r="D349" s="341"/>
      <c r="E349" s="341"/>
      <c r="F349" s="341"/>
      <c r="G349" s="341"/>
      <c r="H349" s="341"/>
      <c r="I349" s="341"/>
      <c r="J349" s="341"/>
      <c r="K349" s="341"/>
      <c r="L349" s="341"/>
      <c r="M349" s="341"/>
      <c r="N349" s="341"/>
      <c r="O349" s="341"/>
      <c r="P349" s="341"/>
      <c r="Q349" s="341"/>
      <c r="R349" s="341"/>
      <c r="S349" s="341"/>
      <c r="T349" s="341"/>
      <c r="U349" s="341"/>
      <c r="V349" s="341"/>
      <c r="W349" s="341"/>
      <c r="X349" s="341"/>
      <c r="Y349" s="341"/>
      <c r="Z349" s="341"/>
      <c r="AA349" s="341"/>
      <c r="AB349" s="341"/>
      <c r="AC349" s="341"/>
      <c r="AD349" s="341"/>
      <c r="AE349" s="341"/>
      <c r="AF349" s="341"/>
      <c r="AG349" s="341"/>
      <c r="AH349" s="341"/>
      <c r="AI349" s="341"/>
      <c r="AJ349" s="341"/>
      <c r="AK349" s="341"/>
      <c r="AL349" s="341"/>
      <c r="AM349" s="341"/>
    </row>
    <row r="350" spans="1:39" ht="11.25" customHeight="1">
      <c r="A350" s="341"/>
      <c r="B350" s="341"/>
      <c r="C350" s="341"/>
      <c r="D350" s="341"/>
      <c r="E350" s="341"/>
      <c r="F350" s="341"/>
      <c r="G350" s="341"/>
      <c r="H350" s="341"/>
      <c r="I350" s="341"/>
      <c r="J350" s="341"/>
      <c r="K350" s="341"/>
      <c r="L350" s="341"/>
      <c r="M350" s="341"/>
      <c r="N350" s="341"/>
      <c r="O350" s="341"/>
      <c r="P350" s="341"/>
      <c r="Q350" s="341"/>
      <c r="R350" s="341"/>
      <c r="S350" s="341"/>
      <c r="T350" s="341"/>
      <c r="U350" s="341"/>
      <c r="V350" s="341"/>
      <c r="W350" s="341"/>
      <c r="X350" s="341"/>
      <c r="Y350" s="341"/>
      <c r="Z350" s="341"/>
      <c r="AA350" s="341"/>
      <c r="AB350" s="341"/>
      <c r="AC350" s="341"/>
      <c r="AD350" s="341"/>
      <c r="AE350" s="341"/>
      <c r="AF350" s="341"/>
      <c r="AG350" s="341"/>
      <c r="AH350" s="341"/>
      <c r="AI350" s="341"/>
      <c r="AJ350" s="341"/>
      <c r="AK350" s="341"/>
      <c r="AL350" s="341"/>
      <c r="AM350" s="341"/>
    </row>
    <row r="351" spans="1:39" ht="11.25" customHeight="1">
      <c r="A351" s="341"/>
      <c r="B351" s="341"/>
      <c r="C351" s="341"/>
      <c r="D351" s="341"/>
      <c r="E351" s="341"/>
      <c r="F351" s="341"/>
      <c r="G351" s="341"/>
      <c r="H351" s="341"/>
      <c r="I351" s="341"/>
      <c r="J351" s="341"/>
      <c r="K351" s="341"/>
      <c r="L351" s="341"/>
      <c r="M351" s="341"/>
      <c r="N351" s="341"/>
      <c r="O351" s="341"/>
      <c r="P351" s="341"/>
      <c r="Q351" s="341"/>
      <c r="R351" s="341"/>
      <c r="S351" s="341"/>
      <c r="T351" s="341"/>
      <c r="U351" s="341"/>
      <c r="V351" s="341"/>
      <c r="W351" s="341"/>
      <c r="X351" s="341"/>
      <c r="Y351" s="341"/>
      <c r="Z351" s="341"/>
      <c r="AA351" s="341"/>
      <c r="AB351" s="341"/>
      <c r="AC351" s="341"/>
      <c r="AD351" s="341"/>
      <c r="AE351" s="341"/>
      <c r="AF351" s="341"/>
      <c r="AG351" s="341"/>
      <c r="AH351" s="341"/>
      <c r="AI351" s="341"/>
      <c r="AJ351" s="341"/>
      <c r="AK351" s="341"/>
      <c r="AL351" s="341"/>
      <c r="AM351" s="341"/>
    </row>
    <row r="352" spans="1:39" ht="11.25" customHeight="1">
      <c r="A352" s="341"/>
      <c r="B352" s="341"/>
      <c r="C352" s="341"/>
      <c r="D352" s="341"/>
      <c r="E352" s="341"/>
      <c r="F352" s="341"/>
      <c r="G352" s="341"/>
      <c r="H352" s="341"/>
      <c r="I352" s="341"/>
      <c r="J352" s="341"/>
      <c r="K352" s="341"/>
      <c r="L352" s="341"/>
      <c r="M352" s="341"/>
      <c r="N352" s="341"/>
      <c r="O352" s="341"/>
      <c r="P352" s="341"/>
      <c r="Q352" s="341"/>
      <c r="R352" s="341"/>
      <c r="S352" s="341"/>
      <c r="T352" s="341"/>
      <c r="U352" s="341"/>
      <c r="V352" s="341"/>
      <c r="W352" s="341"/>
      <c r="X352" s="341"/>
      <c r="Y352" s="341"/>
      <c r="Z352" s="341"/>
      <c r="AA352" s="341"/>
      <c r="AB352" s="341"/>
      <c r="AC352" s="341"/>
      <c r="AD352" s="341"/>
      <c r="AE352" s="341"/>
      <c r="AF352" s="341"/>
      <c r="AG352" s="341"/>
      <c r="AH352" s="341"/>
      <c r="AI352" s="341"/>
      <c r="AJ352" s="341"/>
      <c r="AK352" s="341"/>
      <c r="AL352" s="341"/>
      <c r="AM352" s="341"/>
    </row>
    <row r="353" spans="1:39" ht="11.25" customHeight="1">
      <c r="A353" s="341"/>
      <c r="B353" s="341"/>
      <c r="C353" s="341"/>
      <c r="D353" s="341"/>
      <c r="E353" s="341"/>
      <c r="F353" s="341"/>
      <c r="G353" s="341"/>
      <c r="H353" s="341"/>
      <c r="I353" s="341"/>
      <c r="J353" s="341"/>
      <c r="K353" s="341"/>
      <c r="L353" s="341"/>
      <c r="M353" s="341"/>
      <c r="N353" s="341"/>
      <c r="O353" s="341"/>
      <c r="P353" s="341"/>
      <c r="Q353" s="341"/>
      <c r="R353" s="341"/>
      <c r="S353" s="341"/>
      <c r="T353" s="341"/>
      <c r="U353" s="341"/>
      <c r="V353" s="341"/>
      <c r="W353" s="341"/>
      <c r="X353" s="341"/>
      <c r="Y353" s="341"/>
      <c r="Z353" s="341"/>
      <c r="AA353" s="341"/>
      <c r="AB353" s="341"/>
      <c r="AC353" s="341"/>
      <c r="AD353" s="341"/>
      <c r="AE353" s="341"/>
      <c r="AF353" s="341"/>
      <c r="AG353" s="341"/>
      <c r="AH353" s="341"/>
      <c r="AI353" s="341"/>
      <c r="AJ353" s="341"/>
      <c r="AK353" s="341"/>
      <c r="AL353" s="341"/>
      <c r="AM353" s="341"/>
    </row>
    <row r="354" spans="1:39" ht="11.25" customHeight="1">
      <c r="A354" s="341"/>
      <c r="B354" s="341"/>
      <c r="C354" s="341"/>
      <c r="D354" s="341"/>
      <c r="E354" s="341"/>
      <c r="F354" s="341"/>
      <c r="G354" s="341"/>
      <c r="H354" s="341"/>
      <c r="I354" s="341"/>
      <c r="J354" s="341"/>
      <c r="K354" s="341"/>
      <c r="L354" s="341"/>
      <c r="M354" s="341"/>
      <c r="N354" s="341"/>
      <c r="O354" s="341"/>
      <c r="P354" s="341"/>
      <c r="Q354" s="341"/>
      <c r="R354" s="341"/>
      <c r="S354" s="341"/>
      <c r="T354" s="341"/>
      <c r="U354" s="341"/>
      <c r="V354" s="341"/>
      <c r="W354" s="341"/>
      <c r="X354" s="341"/>
      <c r="Y354" s="341"/>
      <c r="Z354" s="341"/>
      <c r="AA354" s="341"/>
      <c r="AB354" s="341"/>
      <c r="AC354" s="341"/>
      <c r="AD354" s="341"/>
      <c r="AE354" s="341"/>
      <c r="AF354" s="341"/>
      <c r="AG354" s="341"/>
      <c r="AH354" s="341"/>
      <c r="AI354" s="341"/>
      <c r="AJ354" s="341"/>
      <c r="AK354" s="341"/>
      <c r="AL354" s="341"/>
      <c r="AM354" s="341"/>
    </row>
    <row r="355" spans="1:39" ht="11.25" customHeight="1">
      <c r="A355" s="341"/>
      <c r="B355" s="341"/>
      <c r="C355" s="341"/>
      <c r="D355" s="341"/>
      <c r="E355" s="341"/>
      <c r="F355" s="341"/>
      <c r="G355" s="341"/>
      <c r="H355" s="341"/>
      <c r="I355" s="341"/>
      <c r="J355" s="341"/>
      <c r="K355" s="341"/>
      <c r="L355" s="341"/>
      <c r="M355" s="341"/>
      <c r="N355" s="341"/>
      <c r="O355" s="341"/>
      <c r="P355" s="341"/>
      <c r="Q355" s="341"/>
      <c r="R355" s="341"/>
      <c r="S355" s="341"/>
      <c r="T355" s="341"/>
      <c r="U355" s="341"/>
      <c r="V355" s="341"/>
      <c r="W355" s="341"/>
      <c r="X355" s="341"/>
      <c r="Y355" s="341"/>
      <c r="Z355" s="341"/>
      <c r="AA355" s="341"/>
      <c r="AB355" s="341"/>
      <c r="AC355" s="341"/>
      <c r="AD355" s="341"/>
      <c r="AE355" s="341"/>
      <c r="AF355" s="341"/>
      <c r="AG355" s="341"/>
      <c r="AH355" s="341"/>
      <c r="AI355" s="341"/>
      <c r="AJ355" s="341"/>
      <c r="AK355" s="341"/>
      <c r="AL355" s="341"/>
      <c r="AM355" s="341"/>
    </row>
    <row r="356" spans="1:39" ht="11.25" customHeight="1">
      <c r="A356" s="341"/>
      <c r="B356" s="341"/>
      <c r="C356" s="341"/>
      <c r="D356" s="341"/>
      <c r="E356" s="341"/>
      <c r="F356" s="341"/>
      <c r="G356" s="341"/>
      <c r="H356" s="341"/>
      <c r="I356" s="341"/>
      <c r="J356" s="341"/>
      <c r="K356" s="341"/>
      <c r="L356" s="341"/>
      <c r="M356" s="341"/>
      <c r="N356" s="341"/>
      <c r="O356" s="341"/>
      <c r="P356" s="341"/>
      <c r="Q356" s="341"/>
      <c r="R356" s="341"/>
      <c r="S356" s="341"/>
      <c r="T356" s="341"/>
      <c r="U356" s="341"/>
      <c r="V356" s="341"/>
      <c r="W356" s="341"/>
      <c r="X356" s="341"/>
      <c r="Y356" s="341"/>
      <c r="Z356" s="341"/>
      <c r="AA356" s="341"/>
      <c r="AB356" s="341"/>
      <c r="AC356" s="341"/>
      <c r="AD356" s="341"/>
      <c r="AE356" s="341"/>
      <c r="AF356" s="341"/>
      <c r="AG356" s="341"/>
      <c r="AH356" s="341"/>
      <c r="AI356" s="341"/>
      <c r="AJ356" s="341"/>
      <c r="AK356" s="341"/>
      <c r="AL356" s="341"/>
      <c r="AM356" s="341"/>
    </row>
    <row r="357" spans="1:39" ht="11.25" customHeight="1">
      <c r="A357" s="341"/>
      <c r="B357" s="341"/>
      <c r="C357" s="341"/>
      <c r="D357" s="341"/>
      <c r="E357" s="341"/>
      <c r="F357" s="341"/>
      <c r="G357" s="341"/>
      <c r="H357" s="341"/>
      <c r="I357" s="341"/>
      <c r="J357" s="341"/>
      <c r="K357" s="341"/>
      <c r="L357" s="341"/>
      <c r="M357" s="341"/>
      <c r="N357" s="341"/>
      <c r="O357" s="341"/>
      <c r="P357" s="341"/>
      <c r="Q357" s="341"/>
      <c r="R357" s="341"/>
      <c r="S357" s="341"/>
      <c r="T357" s="341"/>
      <c r="U357" s="341"/>
      <c r="V357" s="341"/>
      <c r="W357" s="341"/>
      <c r="X357" s="341"/>
      <c r="Y357" s="341"/>
      <c r="Z357" s="341"/>
      <c r="AA357" s="341"/>
      <c r="AB357" s="341"/>
      <c r="AC357" s="341"/>
      <c r="AD357" s="341"/>
      <c r="AE357" s="341"/>
      <c r="AF357" s="341"/>
      <c r="AG357" s="341"/>
      <c r="AH357" s="341"/>
      <c r="AI357" s="341"/>
      <c r="AJ357" s="341"/>
      <c r="AK357" s="341"/>
      <c r="AL357" s="341"/>
      <c r="AM357" s="341"/>
    </row>
    <row r="358" spans="1:39" ht="11.25" customHeight="1">
      <c r="A358" s="341"/>
      <c r="B358" s="341"/>
      <c r="C358" s="341"/>
      <c r="D358" s="341"/>
      <c r="E358" s="341"/>
      <c r="F358" s="341"/>
      <c r="G358" s="341"/>
      <c r="H358" s="341"/>
      <c r="I358" s="341"/>
      <c r="J358" s="341"/>
      <c r="K358" s="341"/>
      <c r="L358" s="341"/>
      <c r="M358" s="341"/>
      <c r="N358" s="341"/>
      <c r="O358" s="341"/>
      <c r="P358" s="341"/>
      <c r="Q358" s="341"/>
      <c r="R358" s="341"/>
      <c r="S358" s="341"/>
      <c r="T358" s="341"/>
      <c r="U358" s="341"/>
      <c r="V358" s="341"/>
      <c r="W358" s="341"/>
      <c r="X358" s="341"/>
      <c r="Y358" s="341"/>
      <c r="Z358" s="341"/>
      <c r="AA358" s="341"/>
      <c r="AB358" s="341"/>
      <c r="AC358" s="341"/>
      <c r="AD358" s="341"/>
      <c r="AE358" s="341"/>
      <c r="AF358" s="341"/>
      <c r="AG358" s="341"/>
      <c r="AH358" s="341"/>
      <c r="AI358" s="341"/>
      <c r="AJ358" s="341"/>
      <c r="AK358" s="341"/>
      <c r="AL358" s="341"/>
      <c r="AM358" s="341"/>
    </row>
    <row r="359" spans="1:39" ht="11.25" customHeight="1">
      <c r="A359" s="341"/>
      <c r="B359" s="341"/>
      <c r="C359" s="341"/>
      <c r="D359" s="341"/>
      <c r="E359" s="341"/>
      <c r="F359" s="341"/>
      <c r="G359" s="341"/>
      <c r="H359" s="341"/>
      <c r="I359" s="341"/>
      <c r="J359" s="341"/>
      <c r="K359" s="341"/>
      <c r="L359" s="341"/>
      <c r="M359" s="341"/>
      <c r="N359" s="341"/>
      <c r="O359" s="341"/>
      <c r="P359" s="341"/>
      <c r="Q359" s="341"/>
      <c r="R359" s="341"/>
      <c r="S359" s="341"/>
      <c r="T359" s="341"/>
      <c r="U359" s="341"/>
      <c r="V359" s="341"/>
      <c r="W359" s="341"/>
      <c r="X359" s="341"/>
      <c r="Y359" s="341"/>
      <c r="Z359" s="341"/>
      <c r="AA359" s="341"/>
      <c r="AB359" s="341"/>
      <c r="AC359" s="341"/>
      <c r="AD359" s="341"/>
      <c r="AE359" s="341"/>
      <c r="AF359" s="341"/>
      <c r="AG359" s="341"/>
      <c r="AH359" s="341"/>
      <c r="AI359" s="341"/>
      <c r="AJ359" s="341"/>
      <c r="AK359" s="341"/>
      <c r="AL359" s="341"/>
      <c r="AM359" s="341"/>
    </row>
    <row r="360" spans="1:39" ht="11.25" customHeight="1">
      <c r="A360" s="341"/>
      <c r="B360" s="341"/>
      <c r="C360" s="341"/>
      <c r="D360" s="341"/>
      <c r="E360" s="341"/>
      <c r="F360" s="341"/>
      <c r="G360" s="341"/>
      <c r="H360" s="341"/>
      <c r="I360" s="341"/>
      <c r="J360" s="341"/>
      <c r="K360" s="341"/>
      <c r="L360" s="341"/>
      <c r="M360" s="341"/>
      <c r="N360" s="341"/>
      <c r="O360" s="341"/>
      <c r="P360" s="341"/>
      <c r="Q360" s="341"/>
      <c r="R360" s="341"/>
      <c r="S360" s="341"/>
      <c r="T360" s="341"/>
      <c r="U360" s="341"/>
      <c r="V360" s="341"/>
      <c r="W360" s="341"/>
      <c r="X360" s="341"/>
      <c r="Y360" s="341"/>
      <c r="Z360" s="341"/>
      <c r="AA360" s="341"/>
      <c r="AB360" s="341"/>
      <c r="AC360" s="341"/>
      <c r="AD360" s="341"/>
      <c r="AE360" s="341"/>
      <c r="AF360" s="341"/>
      <c r="AG360" s="341"/>
      <c r="AH360" s="341"/>
      <c r="AI360" s="341"/>
      <c r="AJ360" s="341"/>
      <c r="AK360" s="341"/>
      <c r="AL360" s="341"/>
      <c r="AM360" s="341"/>
    </row>
    <row r="361" spans="1:39" ht="11.25" customHeight="1">
      <c r="A361" s="341"/>
      <c r="B361" s="341"/>
      <c r="C361" s="341"/>
      <c r="D361" s="341"/>
      <c r="E361" s="341"/>
      <c r="F361" s="341"/>
      <c r="G361" s="341"/>
      <c r="H361" s="341"/>
      <c r="I361" s="341"/>
      <c r="J361" s="341"/>
      <c r="K361" s="341"/>
      <c r="L361" s="341"/>
      <c r="M361" s="341"/>
      <c r="N361" s="341"/>
      <c r="O361" s="341"/>
      <c r="P361" s="341"/>
      <c r="Q361" s="341"/>
      <c r="R361" s="341"/>
      <c r="S361" s="341"/>
      <c r="T361" s="341"/>
      <c r="U361" s="341"/>
      <c r="V361" s="341"/>
      <c r="W361" s="341"/>
      <c r="X361" s="341"/>
      <c r="Y361" s="341"/>
      <c r="Z361" s="341"/>
      <c r="AA361" s="341"/>
      <c r="AB361" s="341"/>
      <c r="AC361" s="341"/>
      <c r="AD361" s="341"/>
      <c r="AE361" s="341"/>
      <c r="AF361" s="341"/>
      <c r="AG361" s="341"/>
      <c r="AH361" s="341"/>
      <c r="AI361" s="341"/>
      <c r="AJ361" s="341"/>
      <c r="AK361" s="341"/>
      <c r="AL361" s="341"/>
      <c r="AM361" s="341"/>
    </row>
    <row r="362" spans="1:39" ht="11.25" customHeight="1">
      <c r="A362" s="341"/>
      <c r="B362" s="341"/>
      <c r="C362" s="341"/>
      <c r="D362" s="341"/>
      <c r="E362" s="341"/>
      <c r="F362" s="341"/>
      <c r="G362" s="341"/>
      <c r="H362" s="341"/>
      <c r="I362" s="341"/>
      <c r="J362" s="341"/>
      <c r="K362" s="341"/>
      <c r="L362" s="341"/>
      <c r="M362" s="341"/>
      <c r="N362" s="341"/>
      <c r="O362" s="341"/>
      <c r="P362" s="341"/>
      <c r="Q362" s="341"/>
      <c r="R362" s="341"/>
      <c r="S362" s="341"/>
      <c r="T362" s="341"/>
      <c r="U362" s="341"/>
      <c r="V362" s="341"/>
      <c r="W362" s="341"/>
      <c r="X362" s="341"/>
      <c r="Y362" s="341"/>
      <c r="Z362" s="341"/>
      <c r="AA362" s="341"/>
      <c r="AB362" s="341"/>
      <c r="AC362" s="341"/>
      <c r="AD362" s="341"/>
      <c r="AE362" s="341"/>
      <c r="AF362" s="341"/>
      <c r="AG362" s="341"/>
      <c r="AH362" s="341"/>
      <c r="AI362" s="341"/>
      <c r="AJ362" s="341"/>
      <c r="AK362" s="341"/>
      <c r="AL362" s="341"/>
      <c r="AM362" s="341"/>
    </row>
    <row r="363" spans="1:39" ht="11.25" customHeight="1">
      <c r="A363" s="341"/>
      <c r="B363" s="341"/>
      <c r="C363" s="341"/>
      <c r="D363" s="341"/>
      <c r="E363" s="341"/>
      <c r="F363" s="341"/>
      <c r="G363" s="341"/>
      <c r="H363" s="341"/>
      <c r="I363" s="341"/>
      <c r="J363" s="341"/>
      <c r="K363" s="341"/>
      <c r="L363" s="341"/>
      <c r="M363" s="341"/>
      <c r="N363" s="341"/>
      <c r="O363" s="341"/>
      <c r="P363" s="341"/>
      <c r="Q363" s="341"/>
      <c r="R363" s="341"/>
      <c r="S363" s="341"/>
      <c r="T363" s="341"/>
      <c r="U363" s="341"/>
      <c r="V363" s="341"/>
      <c r="W363" s="341"/>
      <c r="X363" s="341"/>
      <c r="Y363" s="341"/>
      <c r="Z363" s="341"/>
      <c r="AA363" s="341"/>
      <c r="AB363" s="341"/>
      <c r="AC363" s="341"/>
      <c r="AD363" s="341"/>
      <c r="AE363" s="341"/>
      <c r="AF363" s="341"/>
      <c r="AG363" s="341"/>
      <c r="AH363" s="341"/>
      <c r="AI363" s="341"/>
      <c r="AJ363" s="341"/>
      <c r="AK363" s="341"/>
      <c r="AL363" s="341"/>
      <c r="AM363" s="341"/>
    </row>
    <row r="364" spans="1:39" ht="11.25" customHeight="1">
      <c r="A364" s="341"/>
      <c r="B364" s="341"/>
      <c r="C364" s="341"/>
      <c r="D364" s="341"/>
      <c r="E364" s="341"/>
      <c r="F364" s="341"/>
      <c r="G364" s="341"/>
      <c r="H364" s="341"/>
      <c r="I364" s="341"/>
      <c r="J364" s="341"/>
      <c r="K364" s="341"/>
      <c r="L364" s="341"/>
      <c r="M364" s="341"/>
      <c r="N364" s="341"/>
      <c r="O364" s="341"/>
      <c r="P364" s="341"/>
      <c r="Q364" s="341"/>
      <c r="R364" s="341"/>
      <c r="S364" s="341"/>
      <c r="T364" s="341"/>
      <c r="U364" s="341"/>
      <c r="V364" s="341"/>
      <c r="W364" s="341"/>
      <c r="X364" s="341"/>
      <c r="Y364" s="341"/>
      <c r="Z364" s="341"/>
      <c r="AA364" s="341"/>
      <c r="AB364" s="341"/>
      <c r="AC364" s="341"/>
      <c r="AD364" s="341"/>
      <c r="AE364" s="341"/>
      <c r="AF364" s="341"/>
      <c r="AG364" s="341"/>
      <c r="AH364" s="341"/>
      <c r="AI364" s="341"/>
      <c r="AJ364" s="341"/>
      <c r="AK364" s="341"/>
      <c r="AL364" s="341"/>
      <c r="AM364" s="341"/>
    </row>
    <row r="365" spans="1:39" ht="11.25" customHeight="1">
      <c r="A365" s="341"/>
      <c r="B365" s="341"/>
      <c r="C365" s="341"/>
      <c r="D365" s="341"/>
      <c r="E365" s="341"/>
      <c r="F365" s="341"/>
      <c r="G365" s="341"/>
      <c r="H365" s="341"/>
      <c r="I365" s="341"/>
      <c r="J365" s="341"/>
      <c r="K365" s="341"/>
      <c r="L365" s="341"/>
      <c r="M365" s="341"/>
      <c r="N365" s="341"/>
      <c r="O365" s="341"/>
      <c r="P365" s="341"/>
      <c r="Q365" s="341"/>
      <c r="R365" s="341"/>
      <c r="S365" s="341"/>
      <c r="T365" s="341"/>
      <c r="U365" s="341"/>
      <c r="V365" s="341"/>
      <c r="W365" s="341"/>
      <c r="X365" s="341"/>
      <c r="Y365" s="341"/>
      <c r="Z365" s="341"/>
      <c r="AA365" s="341"/>
      <c r="AB365" s="341"/>
      <c r="AC365" s="341"/>
      <c r="AD365" s="341"/>
      <c r="AE365" s="341"/>
      <c r="AF365" s="341"/>
      <c r="AG365" s="341"/>
      <c r="AH365" s="341"/>
      <c r="AI365" s="341"/>
      <c r="AJ365" s="341"/>
      <c r="AK365" s="341"/>
      <c r="AL365" s="341"/>
      <c r="AM365" s="341"/>
    </row>
    <row r="366" spans="1:39" ht="11.25" customHeight="1">
      <c r="A366" s="341"/>
      <c r="B366" s="341"/>
      <c r="C366" s="341"/>
      <c r="D366" s="341"/>
      <c r="E366" s="341"/>
      <c r="F366" s="341"/>
      <c r="G366" s="341"/>
      <c r="H366" s="341"/>
      <c r="I366" s="341"/>
      <c r="J366" s="341"/>
      <c r="K366" s="341"/>
      <c r="L366" s="341"/>
      <c r="M366" s="341"/>
      <c r="N366" s="341"/>
      <c r="O366" s="341"/>
      <c r="P366" s="341"/>
      <c r="Q366" s="341"/>
      <c r="R366" s="341"/>
      <c r="S366" s="341"/>
      <c r="T366" s="341"/>
      <c r="U366" s="341"/>
      <c r="V366" s="341"/>
      <c r="W366" s="341"/>
      <c r="X366" s="341"/>
      <c r="Y366" s="341"/>
      <c r="Z366" s="341"/>
      <c r="AA366" s="341"/>
      <c r="AB366" s="341"/>
      <c r="AC366" s="341"/>
      <c r="AD366" s="341"/>
      <c r="AE366" s="341"/>
      <c r="AF366" s="341"/>
      <c r="AG366" s="341"/>
      <c r="AH366" s="341"/>
      <c r="AI366" s="341"/>
      <c r="AJ366" s="341"/>
      <c r="AK366" s="341"/>
      <c r="AL366" s="341"/>
      <c r="AM366" s="341"/>
    </row>
    <row r="367" spans="1:39" ht="11.25" customHeight="1">
      <c r="A367" s="341"/>
      <c r="B367" s="341"/>
      <c r="C367" s="341"/>
      <c r="D367" s="341"/>
      <c r="E367" s="341"/>
      <c r="F367" s="341"/>
      <c r="G367" s="341"/>
      <c r="H367" s="341"/>
      <c r="I367" s="341"/>
      <c r="J367" s="341"/>
      <c r="K367" s="341"/>
      <c r="L367" s="341"/>
      <c r="M367" s="341"/>
      <c r="N367" s="341"/>
      <c r="O367" s="341"/>
      <c r="P367" s="341"/>
      <c r="Q367" s="341"/>
      <c r="R367" s="341"/>
      <c r="S367" s="341"/>
      <c r="T367" s="341"/>
      <c r="U367" s="341"/>
      <c r="V367" s="341"/>
      <c r="W367" s="341"/>
      <c r="X367" s="341"/>
      <c r="Y367" s="341"/>
      <c r="Z367" s="341"/>
      <c r="AA367" s="341"/>
      <c r="AB367" s="341"/>
      <c r="AC367" s="341"/>
      <c r="AD367" s="341"/>
      <c r="AE367" s="341"/>
      <c r="AF367" s="341"/>
      <c r="AG367" s="341"/>
      <c r="AH367" s="341"/>
      <c r="AI367" s="341"/>
      <c r="AJ367" s="341"/>
      <c r="AK367" s="341"/>
      <c r="AL367" s="341"/>
      <c r="AM367" s="341"/>
    </row>
    <row r="368" spans="1:39" ht="11.25" customHeight="1">
      <c r="A368" s="341"/>
      <c r="B368" s="341"/>
      <c r="C368" s="341"/>
      <c r="D368" s="341"/>
      <c r="E368" s="341"/>
      <c r="F368" s="341"/>
      <c r="G368" s="341"/>
      <c r="H368" s="341"/>
      <c r="I368" s="341"/>
      <c r="J368" s="341"/>
      <c r="K368" s="341"/>
      <c r="L368" s="341"/>
      <c r="M368" s="341"/>
      <c r="N368" s="341"/>
      <c r="O368" s="341"/>
      <c r="P368" s="341"/>
      <c r="Q368" s="341"/>
      <c r="R368" s="341"/>
      <c r="S368" s="341"/>
      <c r="T368" s="341"/>
      <c r="U368" s="341"/>
      <c r="V368" s="341"/>
      <c r="W368" s="341"/>
      <c r="X368" s="341"/>
      <c r="Y368" s="341"/>
      <c r="Z368" s="341"/>
      <c r="AA368" s="341"/>
      <c r="AB368" s="341"/>
      <c r="AC368" s="341"/>
      <c r="AD368" s="341"/>
      <c r="AE368" s="341"/>
      <c r="AF368" s="341"/>
      <c r="AG368" s="341"/>
      <c r="AH368" s="341"/>
      <c r="AI368" s="341"/>
      <c r="AJ368" s="341"/>
      <c r="AK368" s="341"/>
      <c r="AL368" s="341"/>
      <c r="AM368" s="341"/>
    </row>
    <row r="369" spans="1:39" ht="11.25" customHeight="1">
      <c r="A369" s="341"/>
      <c r="B369" s="341"/>
      <c r="C369" s="341"/>
      <c r="D369" s="341"/>
      <c r="E369" s="341"/>
      <c r="F369" s="341"/>
      <c r="G369" s="341"/>
      <c r="H369" s="341"/>
      <c r="I369" s="341"/>
      <c r="J369" s="341"/>
      <c r="K369" s="341"/>
      <c r="L369" s="341"/>
      <c r="M369" s="341"/>
      <c r="N369" s="341"/>
      <c r="O369" s="341"/>
      <c r="P369" s="341"/>
      <c r="Q369" s="341"/>
      <c r="R369" s="341"/>
      <c r="S369" s="341"/>
      <c r="T369" s="341"/>
      <c r="U369" s="341"/>
      <c r="V369" s="341"/>
      <c r="W369" s="341"/>
      <c r="X369" s="341"/>
      <c r="Y369" s="341"/>
      <c r="Z369" s="341"/>
      <c r="AA369" s="341"/>
      <c r="AB369" s="341"/>
      <c r="AC369" s="341"/>
      <c r="AD369" s="341"/>
      <c r="AE369" s="341"/>
      <c r="AF369" s="341"/>
      <c r="AG369" s="341"/>
      <c r="AH369" s="341"/>
      <c r="AI369" s="341"/>
      <c r="AJ369" s="341"/>
      <c r="AK369" s="341"/>
      <c r="AL369" s="341"/>
      <c r="AM369" s="341"/>
    </row>
    <row r="370" spans="1:39" ht="11.25" customHeight="1">
      <c r="A370" s="341"/>
      <c r="B370" s="341"/>
      <c r="C370" s="341"/>
      <c r="D370" s="341"/>
      <c r="E370" s="341"/>
      <c r="F370" s="341"/>
      <c r="G370" s="341"/>
      <c r="H370" s="341"/>
      <c r="I370" s="341"/>
      <c r="J370" s="341"/>
      <c r="K370" s="341"/>
      <c r="L370" s="341"/>
      <c r="M370" s="341"/>
      <c r="N370" s="341"/>
      <c r="O370" s="341"/>
      <c r="P370" s="341"/>
      <c r="Q370" s="341"/>
      <c r="R370" s="341"/>
      <c r="S370" s="341"/>
      <c r="T370" s="341"/>
      <c r="U370" s="341"/>
      <c r="V370" s="341"/>
      <c r="W370" s="341"/>
      <c r="X370" s="341"/>
      <c r="Y370" s="341"/>
      <c r="Z370" s="341"/>
      <c r="AA370" s="341"/>
      <c r="AB370" s="341"/>
      <c r="AC370" s="341"/>
      <c r="AD370" s="341"/>
      <c r="AE370" s="341"/>
      <c r="AF370" s="341"/>
      <c r="AG370" s="341"/>
      <c r="AH370" s="341"/>
      <c r="AI370" s="341"/>
      <c r="AJ370" s="341"/>
      <c r="AK370" s="341"/>
      <c r="AL370" s="341"/>
      <c r="AM370" s="341"/>
    </row>
    <row r="371" spans="1:39" ht="11.25" customHeight="1">
      <c r="A371" s="341"/>
      <c r="B371" s="341"/>
      <c r="C371" s="341"/>
      <c r="D371" s="341"/>
      <c r="E371" s="341"/>
      <c r="F371" s="341"/>
      <c r="G371" s="341"/>
      <c r="H371" s="341"/>
      <c r="I371" s="341"/>
      <c r="J371" s="341"/>
      <c r="K371" s="341"/>
      <c r="L371" s="341"/>
      <c r="M371" s="341"/>
      <c r="N371" s="341"/>
      <c r="O371" s="341"/>
      <c r="P371" s="341"/>
      <c r="Q371" s="341"/>
      <c r="R371" s="341"/>
      <c r="S371" s="341"/>
      <c r="T371" s="341"/>
      <c r="U371" s="341"/>
      <c r="V371" s="341"/>
      <c r="W371" s="341"/>
      <c r="X371" s="341"/>
      <c r="Y371" s="341"/>
      <c r="Z371" s="341"/>
      <c r="AA371" s="341"/>
      <c r="AB371" s="341"/>
      <c r="AC371" s="341"/>
      <c r="AD371" s="341"/>
      <c r="AE371" s="341"/>
      <c r="AF371" s="341"/>
      <c r="AG371" s="341"/>
      <c r="AH371" s="341"/>
      <c r="AI371" s="341"/>
      <c r="AJ371" s="341"/>
      <c r="AK371" s="341"/>
      <c r="AL371" s="341"/>
      <c r="AM371" s="341"/>
    </row>
    <row r="372" spans="1:39" ht="11.25" customHeight="1">
      <c r="A372" s="341"/>
      <c r="B372" s="341"/>
      <c r="C372" s="341"/>
      <c r="D372" s="341"/>
      <c r="E372" s="341"/>
      <c r="F372" s="341"/>
      <c r="G372" s="341"/>
      <c r="H372" s="341"/>
      <c r="I372" s="341"/>
      <c r="J372" s="341"/>
      <c r="K372" s="341"/>
      <c r="L372" s="341"/>
      <c r="M372" s="341"/>
      <c r="N372" s="341"/>
      <c r="O372" s="341"/>
      <c r="P372" s="341"/>
      <c r="Q372" s="341"/>
      <c r="R372" s="341"/>
      <c r="S372" s="341"/>
      <c r="T372" s="341"/>
      <c r="U372" s="341"/>
      <c r="V372" s="341"/>
      <c r="W372" s="341"/>
      <c r="X372" s="341"/>
      <c r="Y372" s="341"/>
      <c r="Z372" s="341"/>
      <c r="AA372" s="341"/>
      <c r="AB372" s="341"/>
      <c r="AC372" s="341"/>
      <c r="AD372" s="341"/>
      <c r="AE372" s="341"/>
      <c r="AF372" s="341"/>
      <c r="AG372" s="341"/>
      <c r="AH372" s="341"/>
      <c r="AI372" s="341"/>
      <c r="AJ372" s="341"/>
      <c r="AK372" s="341"/>
      <c r="AL372" s="341"/>
      <c r="AM372" s="341"/>
    </row>
    <row r="373" spans="1:39" ht="11.25" customHeight="1">
      <c r="A373" s="341"/>
      <c r="B373" s="341"/>
      <c r="C373" s="341"/>
      <c r="D373" s="341"/>
      <c r="E373" s="341"/>
      <c r="F373" s="341"/>
      <c r="G373" s="341"/>
      <c r="H373" s="341"/>
      <c r="I373" s="341"/>
      <c r="J373" s="341"/>
      <c r="K373" s="341"/>
      <c r="L373" s="341"/>
      <c r="M373" s="341"/>
      <c r="N373" s="341"/>
      <c r="O373" s="341"/>
      <c r="P373" s="341"/>
      <c r="Q373" s="341"/>
      <c r="R373" s="341"/>
      <c r="S373" s="341"/>
      <c r="T373" s="341"/>
      <c r="U373" s="341"/>
      <c r="V373" s="341"/>
      <c r="W373" s="341"/>
      <c r="X373" s="341"/>
      <c r="Y373" s="341"/>
      <c r="Z373" s="341"/>
      <c r="AA373" s="341"/>
      <c r="AB373" s="341"/>
      <c r="AC373" s="341"/>
      <c r="AD373" s="341"/>
      <c r="AE373" s="341"/>
      <c r="AF373" s="341"/>
      <c r="AG373" s="341"/>
      <c r="AH373" s="341"/>
      <c r="AI373" s="341"/>
      <c r="AJ373" s="341"/>
      <c r="AK373" s="341"/>
      <c r="AL373" s="341"/>
      <c r="AM373" s="341"/>
    </row>
    <row r="374" spans="1:39" ht="11.25" customHeight="1">
      <c r="A374" s="341"/>
      <c r="B374" s="341"/>
      <c r="C374" s="341"/>
      <c r="D374" s="341"/>
      <c r="E374" s="341"/>
      <c r="F374" s="341"/>
      <c r="G374" s="341"/>
      <c r="H374" s="341"/>
      <c r="I374" s="341"/>
      <c r="J374" s="341"/>
      <c r="K374" s="341"/>
      <c r="L374" s="341"/>
      <c r="M374" s="341"/>
      <c r="N374" s="341"/>
      <c r="O374" s="341"/>
      <c r="P374" s="341"/>
      <c r="Q374" s="341"/>
      <c r="R374" s="341"/>
      <c r="S374" s="341"/>
      <c r="T374" s="341"/>
      <c r="U374" s="341"/>
      <c r="V374" s="341"/>
      <c r="W374" s="341"/>
      <c r="X374" s="341"/>
      <c r="Y374" s="341"/>
      <c r="Z374" s="341"/>
      <c r="AA374" s="341"/>
      <c r="AB374" s="341"/>
      <c r="AC374" s="341"/>
      <c r="AD374" s="341"/>
      <c r="AE374" s="341"/>
      <c r="AF374" s="341"/>
      <c r="AG374" s="341"/>
      <c r="AH374" s="341"/>
      <c r="AI374" s="341"/>
      <c r="AJ374" s="341"/>
      <c r="AK374" s="341"/>
      <c r="AL374" s="341"/>
      <c r="AM374" s="341"/>
    </row>
    <row r="375" spans="1:39" ht="11.25" customHeight="1">
      <c r="A375" s="341"/>
      <c r="B375" s="341"/>
      <c r="C375" s="341"/>
      <c r="D375" s="341"/>
      <c r="E375" s="341"/>
      <c r="F375" s="341"/>
      <c r="G375" s="341"/>
      <c r="H375" s="341"/>
      <c r="I375" s="341"/>
      <c r="J375" s="341"/>
      <c r="K375" s="341"/>
      <c r="L375" s="341"/>
      <c r="M375" s="341"/>
      <c r="N375" s="341"/>
      <c r="O375" s="341"/>
      <c r="P375" s="341"/>
      <c r="Q375" s="341"/>
      <c r="R375" s="341"/>
      <c r="S375" s="341"/>
      <c r="T375" s="341"/>
      <c r="U375" s="341"/>
      <c r="V375" s="341"/>
      <c r="W375" s="341"/>
      <c r="X375" s="341"/>
      <c r="Y375" s="341"/>
      <c r="Z375" s="341"/>
      <c r="AA375" s="341"/>
      <c r="AB375" s="341"/>
      <c r="AC375" s="341"/>
      <c r="AD375" s="341"/>
      <c r="AE375" s="341"/>
      <c r="AF375" s="341"/>
      <c r="AG375" s="341"/>
      <c r="AH375" s="341"/>
      <c r="AI375" s="341"/>
      <c r="AJ375" s="341"/>
      <c r="AK375" s="341"/>
      <c r="AL375" s="341"/>
      <c r="AM375" s="341"/>
    </row>
    <row r="376" spans="1:39" ht="11.25" customHeight="1">
      <c r="A376" s="341"/>
      <c r="B376" s="341"/>
      <c r="C376" s="341"/>
      <c r="D376" s="341"/>
      <c r="E376" s="341"/>
      <c r="F376" s="341"/>
      <c r="G376" s="341"/>
      <c r="H376" s="341"/>
      <c r="I376" s="341"/>
      <c r="J376" s="341"/>
      <c r="K376" s="341"/>
      <c r="L376" s="341"/>
      <c r="M376" s="341"/>
      <c r="N376" s="341"/>
      <c r="O376" s="341"/>
      <c r="P376" s="341"/>
      <c r="Q376" s="341"/>
      <c r="R376" s="341"/>
      <c r="S376" s="341"/>
      <c r="T376" s="341"/>
      <c r="U376" s="341"/>
      <c r="V376" s="341"/>
      <c r="W376" s="341"/>
      <c r="X376" s="341"/>
      <c r="Y376" s="341"/>
      <c r="Z376" s="341"/>
      <c r="AA376" s="341"/>
      <c r="AB376" s="341"/>
      <c r="AC376" s="341"/>
      <c r="AD376" s="341"/>
      <c r="AE376" s="341"/>
      <c r="AF376" s="341"/>
      <c r="AG376" s="341"/>
      <c r="AH376" s="341"/>
      <c r="AI376" s="341"/>
      <c r="AJ376" s="341"/>
      <c r="AK376" s="341"/>
      <c r="AL376" s="341"/>
      <c r="AM376" s="341"/>
    </row>
    <row r="377" spans="1:39" ht="11.25" customHeight="1">
      <c r="A377" s="341"/>
      <c r="B377" s="341"/>
      <c r="C377" s="341"/>
      <c r="D377" s="341"/>
      <c r="E377" s="341"/>
      <c r="F377" s="341"/>
      <c r="G377" s="341"/>
      <c r="H377" s="341"/>
      <c r="I377" s="341"/>
      <c r="J377" s="341"/>
      <c r="K377" s="341"/>
      <c r="L377" s="341"/>
      <c r="M377" s="341"/>
      <c r="N377" s="341"/>
      <c r="O377" s="341"/>
      <c r="P377" s="341"/>
      <c r="Q377" s="341"/>
      <c r="R377" s="341"/>
      <c r="S377" s="341"/>
      <c r="T377" s="341"/>
      <c r="U377" s="341"/>
      <c r="V377" s="341"/>
      <c r="W377" s="341"/>
      <c r="X377" s="341"/>
      <c r="Y377" s="341"/>
      <c r="Z377" s="341"/>
      <c r="AA377" s="341"/>
      <c r="AB377" s="341"/>
      <c r="AC377" s="341"/>
      <c r="AD377" s="341"/>
      <c r="AE377" s="341"/>
      <c r="AF377" s="341"/>
      <c r="AG377" s="341"/>
      <c r="AH377" s="341"/>
      <c r="AI377" s="341"/>
      <c r="AJ377" s="341"/>
      <c r="AK377" s="341"/>
      <c r="AL377" s="341"/>
      <c r="AM377" s="341"/>
    </row>
    <row r="378" spans="1:39" ht="11.25" customHeight="1">
      <c r="A378" s="341"/>
      <c r="B378" s="341"/>
      <c r="C378" s="341"/>
      <c r="D378" s="341"/>
      <c r="E378" s="341"/>
      <c r="F378" s="341"/>
      <c r="G378" s="341"/>
      <c r="H378" s="341"/>
      <c r="I378" s="341"/>
      <c r="J378" s="341"/>
      <c r="K378" s="341"/>
      <c r="L378" s="341"/>
      <c r="M378" s="341"/>
      <c r="N378" s="341"/>
      <c r="O378" s="341"/>
      <c r="P378" s="341"/>
      <c r="Q378" s="341"/>
      <c r="R378" s="341"/>
      <c r="S378" s="341"/>
      <c r="T378" s="341"/>
      <c r="U378" s="341"/>
      <c r="V378" s="341"/>
      <c r="W378" s="341"/>
      <c r="X378" s="341"/>
      <c r="Y378" s="341"/>
      <c r="Z378" s="341"/>
      <c r="AA378" s="341"/>
      <c r="AB378" s="341"/>
      <c r="AC378" s="341"/>
      <c r="AD378" s="341"/>
      <c r="AE378" s="341"/>
      <c r="AF378" s="341"/>
      <c r="AG378" s="341"/>
      <c r="AH378" s="341"/>
      <c r="AI378" s="341"/>
      <c r="AJ378" s="341"/>
      <c r="AK378" s="341"/>
      <c r="AL378" s="341"/>
      <c r="AM378" s="341"/>
    </row>
    <row r="379" spans="1:39" ht="11.25" customHeight="1">
      <c r="A379" s="341"/>
      <c r="B379" s="341"/>
      <c r="C379" s="341"/>
      <c r="D379" s="341"/>
      <c r="E379" s="341"/>
      <c r="F379" s="341"/>
      <c r="G379" s="341"/>
      <c r="H379" s="341"/>
      <c r="I379" s="341"/>
      <c r="J379" s="341"/>
      <c r="K379" s="341"/>
      <c r="L379" s="341"/>
      <c r="M379" s="341"/>
      <c r="N379" s="341"/>
      <c r="O379" s="341"/>
      <c r="P379" s="341"/>
      <c r="Q379" s="341"/>
      <c r="R379" s="341"/>
      <c r="S379" s="341"/>
      <c r="T379" s="341"/>
      <c r="U379" s="341"/>
      <c r="V379" s="341"/>
      <c r="W379" s="341"/>
      <c r="X379" s="341"/>
      <c r="Y379" s="341"/>
      <c r="Z379" s="341"/>
      <c r="AA379" s="341"/>
      <c r="AB379" s="341"/>
      <c r="AC379" s="341"/>
      <c r="AD379" s="341"/>
      <c r="AE379" s="341"/>
      <c r="AF379" s="341"/>
      <c r="AG379" s="341"/>
      <c r="AH379" s="341"/>
      <c r="AI379" s="341"/>
      <c r="AJ379" s="341"/>
      <c r="AK379" s="341"/>
      <c r="AL379" s="341"/>
      <c r="AM379" s="341"/>
    </row>
    <row r="380" spans="1:39" ht="11.25" customHeight="1">
      <c r="A380" s="341"/>
      <c r="B380" s="341"/>
      <c r="C380" s="341"/>
      <c r="D380" s="341"/>
      <c r="E380" s="341"/>
      <c r="F380" s="341"/>
      <c r="G380" s="341"/>
      <c r="H380" s="341"/>
      <c r="I380" s="341"/>
      <c r="J380" s="341"/>
      <c r="K380" s="341"/>
      <c r="L380" s="341"/>
      <c r="M380" s="341"/>
      <c r="N380" s="341"/>
      <c r="O380" s="341"/>
      <c r="P380" s="341"/>
      <c r="Q380" s="341"/>
      <c r="R380" s="341"/>
      <c r="S380" s="341"/>
      <c r="T380" s="341"/>
      <c r="U380" s="341"/>
      <c r="V380" s="341"/>
      <c r="W380" s="341"/>
      <c r="X380" s="341"/>
      <c r="Y380" s="341"/>
      <c r="Z380" s="341"/>
      <c r="AA380" s="341"/>
      <c r="AB380" s="341"/>
      <c r="AC380" s="341"/>
      <c r="AD380" s="341"/>
      <c r="AE380" s="341"/>
      <c r="AF380" s="341"/>
      <c r="AG380" s="341"/>
      <c r="AH380" s="341"/>
      <c r="AI380" s="341"/>
      <c r="AJ380" s="341"/>
      <c r="AK380" s="341"/>
      <c r="AL380" s="341"/>
      <c r="AM380" s="341"/>
    </row>
    <row r="381" spans="1:39" ht="11.25" customHeight="1">
      <c r="A381" s="341"/>
      <c r="B381" s="341"/>
      <c r="C381" s="341"/>
      <c r="D381" s="341"/>
      <c r="E381" s="341"/>
      <c r="F381" s="341"/>
      <c r="G381" s="341"/>
      <c r="H381" s="341"/>
      <c r="I381" s="341"/>
      <c r="J381" s="341"/>
      <c r="K381" s="341"/>
      <c r="L381" s="341"/>
      <c r="M381" s="341"/>
      <c r="N381" s="341"/>
      <c r="O381" s="341"/>
      <c r="P381" s="341"/>
      <c r="Q381" s="341"/>
      <c r="R381" s="341"/>
      <c r="S381" s="341"/>
      <c r="T381" s="341"/>
      <c r="U381" s="341"/>
      <c r="V381" s="341"/>
      <c r="W381" s="341"/>
      <c r="X381" s="341"/>
      <c r="Y381" s="341"/>
      <c r="Z381" s="341"/>
      <c r="AA381" s="341"/>
      <c r="AB381" s="341"/>
      <c r="AC381" s="341"/>
      <c r="AD381" s="341"/>
      <c r="AE381" s="341"/>
      <c r="AF381" s="341"/>
      <c r="AG381" s="341"/>
      <c r="AH381" s="341"/>
      <c r="AI381" s="341"/>
      <c r="AJ381" s="341"/>
      <c r="AK381" s="341"/>
      <c r="AL381" s="341"/>
      <c r="AM381" s="341"/>
    </row>
    <row r="382" spans="1:39" ht="11.25" customHeight="1">
      <c r="A382" s="341"/>
      <c r="B382" s="341"/>
      <c r="C382" s="341"/>
      <c r="D382" s="341"/>
      <c r="E382" s="341"/>
      <c r="F382" s="341"/>
      <c r="G382" s="341"/>
      <c r="H382" s="341"/>
      <c r="I382" s="341"/>
      <c r="J382" s="341"/>
      <c r="K382" s="341"/>
      <c r="L382" s="341"/>
      <c r="M382" s="341"/>
      <c r="N382" s="341"/>
      <c r="O382" s="341"/>
      <c r="P382" s="341"/>
      <c r="Q382" s="341"/>
      <c r="R382" s="341"/>
      <c r="S382" s="341"/>
      <c r="T382" s="341"/>
      <c r="U382" s="341"/>
      <c r="V382" s="341"/>
      <c r="W382" s="341"/>
      <c r="X382" s="341"/>
      <c r="Y382" s="341"/>
      <c r="Z382" s="341"/>
      <c r="AA382" s="341"/>
      <c r="AB382" s="341"/>
      <c r="AC382" s="341"/>
      <c r="AD382" s="341"/>
      <c r="AE382" s="341"/>
      <c r="AF382" s="341"/>
      <c r="AG382" s="341"/>
      <c r="AH382" s="341"/>
      <c r="AI382" s="341"/>
      <c r="AJ382" s="341"/>
      <c r="AK382" s="341"/>
      <c r="AL382" s="341"/>
      <c r="AM382" s="341"/>
    </row>
    <row r="383" spans="1:39" ht="11.25" customHeight="1">
      <c r="A383" s="341"/>
      <c r="B383" s="341"/>
      <c r="C383" s="341"/>
      <c r="D383" s="341"/>
      <c r="E383" s="341"/>
      <c r="F383" s="341"/>
      <c r="G383" s="341"/>
      <c r="H383" s="341"/>
      <c r="I383" s="341"/>
      <c r="J383" s="341"/>
      <c r="K383" s="341"/>
      <c r="L383" s="341"/>
      <c r="M383" s="341"/>
      <c r="N383" s="341"/>
      <c r="O383" s="341"/>
      <c r="P383" s="341"/>
      <c r="Q383" s="341"/>
      <c r="R383" s="341"/>
      <c r="S383" s="341"/>
      <c r="T383" s="341"/>
      <c r="U383" s="341"/>
      <c r="V383" s="341"/>
      <c r="W383" s="341"/>
      <c r="X383" s="341"/>
      <c r="Y383" s="341"/>
      <c r="Z383" s="341"/>
      <c r="AA383" s="341"/>
      <c r="AB383" s="341"/>
      <c r="AC383" s="341"/>
      <c r="AD383" s="341"/>
      <c r="AE383" s="341"/>
      <c r="AF383" s="341"/>
      <c r="AG383" s="341"/>
      <c r="AH383" s="341"/>
      <c r="AI383" s="341"/>
      <c r="AJ383" s="341"/>
      <c r="AK383" s="341"/>
      <c r="AL383" s="341"/>
      <c r="AM383" s="341"/>
    </row>
    <row r="384" spans="1:39" ht="11.25" customHeight="1">
      <c r="A384" s="341"/>
      <c r="B384" s="341"/>
      <c r="C384" s="341"/>
      <c r="D384" s="341"/>
      <c r="E384" s="341"/>
      <c r="F384" s="341"/>
      <c r="G384" s="341"/>
      <c r="H384" s="341"/>
      <c r="I384" s="341"/>
      <c r="J384" s="341"/>
      <c r="K384" s="341"/>
      <c r="L384" s="341"/>
      <c r="M384" s="341"/>
      <c r="N384" s="341"/>
      <c r="O384" s="341"/>
      <c r="P384" s="341"/>
      <c r="Q384" s="341"/>
      <c r="R384" s="341"/>
      <c r="S384" s="341"/>
      <c r="T384" s="341"/>
      <c r="U384" s="341"/>
      <c r="V384" s="341"/>
      <c r="W384" s="341"/>
      <c r="X384" s="341"/>
      <c r="Y384" s="341"/>
      <c r="Z384" s="341"/>
      <c r="AA384" s="341"/>
      <c r="AB384" s="341"/>
      <c r="AC384" s="341"/>
      <c r="AD384" s="341"/>
      <c r="AE384" s="341"/>
      <c r="AF384" s="341"/>
      <c r="AG384" s="341"/>
      <c r="AH384" s="341"/>
      <c r="AI384" s="341"/>
      <c r="AJ384" s="341"/>
      <c r="AK384" s="341"/>
      <c r="AL384" s="341"/>
      <c r="AM384" s="341"/>
    </row>
    <row r="385" spans="1:39" ht="11.25" customHeight="1">
      <c r="A385" s="341"/>
      <c r="B385" s="341"/>
      <c r="C385" s="341"/>
      <c r="D385" s="341"/>
      <c r="E385" s="341"/>
      <c r="F385" s="341"/>
      <c r="G385" s="341"/>
      <c r="H385" s="341"/>
      <c r="I385" s="341"/>
      <c r="J385" s="341"/>
      <c r="K385" s="341"/>
      <c r="L385" s="341"/>
      <c r="M385" s="341"/>
      <c r="N385" s="341"/>
      <c r="O385" s="341"/>
      <c r="P385" s="341"/>
      <c r="Q385" s="341"/>
      <c r="R385" s="341"/>
      <c r="S385" s="341"/>
      <c r="T385" s="341"/>
      <c r="U385" s="341"/>
      <c r="V385" s="341"/>
      <c r="W385" s="341"/>
      <c r="X385" s="341"/>
      <c r="Y385" s="341"/>
      <c r="Z385" s="341"/>
      <c r="AA385" s="341"/>
      <c r="AB385" s="341"/>
      <c r="AC385" s="341"/>
      <c r="AD385" s="341"/>
      <c r="AE385" s="341"/>
      <c r="AF385" s="341"/>
      <c r="AG385" s="341"/>
      <c r="AH385" s="341"/>
      <c r="AI385" s="341"/>
      <c r="AJ385" s="341"/>
      <c r="AK385" s="341"/>
      <c r="AL385" s="341"/>
      <c r="AM385" s="341"/>
    </row>
    <row r="386" spans="1:39" ht="11.25" customHeight="1">
      <c r="A386" s="341"/>
      <c r="B386" s="341"/>
      <c r="C386" s="341"/>
      <c r="D386" s="341"/>
      <c r="E386" s="341"/>
      <c r="F386" s="341"/>
      <c r="G386" s="341"/>
      <c r="H386" s="341"/>
      <c r="I386" s="341"/>
      <c r="J386" s="341"/>
      <c r="K386" s="341"/>
      <c r="L386" s="341"/>
      <c r="M386" s="341"/>
      <c r="N386" s="341"/>
      <c r="O386" s="341"/>
      <c r="P386" s="341"/>
      <c r="Q386" s="341"/>
      <c r="R386" s="341"/>
      <c r="S386" s="341"/>
      <c r="T386" s="341"/>
      <c r="U386" s="341"/>
      <c r="V386" s="341"/>
      <c r="W386" s="341"/>
      <c r="X386" s="341"/>
      <c r="Y386" s="341"/>
      <c r="Z386" s="341"/>
      <c r="AA386" s="341"/>
      <c r="AB386" s="341"/>
      <c r="AC386" s="341"/>
      <c r="AD386" s="341"/>
      <c r="AE386" s="341"/>
      <c r="AF386" s="341"/>
      <c r="AG386" s="341"/>
      <c r="AH386" s="341"/>
      <c r="AI386" s="341"/>
      <c r="AJ386" s="341"/>
      <c r="AK386" s="341"/>
      <c r="AL386" s="341"/>
      <c r="AM386" s="341"/>
    </row>
    <row r="387" spans="1:39" ht="11.25" customHeight="1">
      <c r="A387" s="341"/>
      <c r="B387" s="341"/>
      <c r="C387" s="341"/>
      <c r="D387" s="341"/>
      <c r="E387" s="341"/>
      <c r="F387" s="341"/>
      <c r="G387" s="341"/>
      <c r="H387" s="341"/>
      <c r="I387" s="341"/>
      <c r="J387" s="341"/>
      <c r="K387" s="341"/>
      <c r="L387" s="341"/>
      <c r="M387" s="341"/>
      <c r="N387" s="341"/>
      <c r="O387" s="341"/>
      <c r="P387" s="341"/>
      <c r="Q387" s="341"/>
      <c r="R387" s="341"/>
      <c r="S387" s="341"/>
      <c r="T387" s="341"/>
      <c r="U387" s="341"/>
      <c r="V387" s="341"/>
      <c r="W387" s="341"/>
      <c r="X387" s="341"/>
      <c r="Y387" s="341"/>
      <c r="Z387" s="341"/>
      <c r="AA387" s="341"/>
      <c r="AB387" s="341"/>
      <c r="AC387" s="341"/>
      <c r="AD387" s="341"/>
      <c r="AE387" s="341"/>
      <c r="AF387" s="341"/>
      <c r="AG387" s="341"/>
      <c r="AH387" s="341"/>
      <c r="AI387" s="341"/>
      <c r="AJ387" s="341"/>
      <c r="AK387" s="341"/>
      <c r="AL387" s="341"/>
      <c r="AM387" s="341"/>
    </row>
    <row r="388" spans="1:39" ht="11.25" customHeight="1">
      <c r="A388" s="341"/>
      <c r="B388" s="341"/>
      <c r="C388" s="341"/>
      <c r="D388" s="341"/>
      <c r="E388" s="341"/>
      <c r="F388" s="341"/>
      <c r="G388" s="341"/>
      <c r="H388" s="341"/>
      <c r="I388" s="341"/>
      <c r="J388" s="341"/>
      <c r="K388" s="341"/>
      <c r="L388" s="341"/>
      <c r="M388" s="341"/>
      <c r="N388" s="341"/>
      <c r="O388" s="341"/>
      <c r="P388" s="341"/>
      <c r="Q388" s="341"/>
      <c r="R388" s="341"/>
      <c r="S388" s="341"/>
      <c r="T388" s="341"/>
      <c r="U388" s="341"/>
      <c r="V388" s="341"/>
      <c r="W388" s="341"/>
      <c r="X388" s="341"/>
      <c r="Y388" s="341"/>
      <c r="Z388" s="341"/>
      <c r="AA388" s="341"/>
      <c r="AB388" s="341"/>
      <c r="AC388" s="341"/>
      <c r="AD388" s="341"/>
      <c r="AE388" s="341"/>
      <c r="AF388" s="341"/>
      <c r="AG388" s="341"/>
      <c r="AH388" s="341"/>
      <c r="AI388" s="341"/>
      <c r="AJ388" s="341"/>
      <c r="AK388" s="341"/>
      <c r="AL388" s="341"/>
      <c r="AM388" s="341"/>
    </row>
    <row r="389" spans="1:39" ht="11.25" customHeight="1">
      <c r="A389" s="341"/>
      <c r="B389" s="341"/>
      <c r="C389" s="341"/>
      <c r="D389" s="341"/>
      <c r="E389" s="341"/>
      <c r="F389" s="341"/>
      <c r="G389" s="341"/>
      <c r="H389" s="341"/>
      <c r="I389" s="341"/>
      <c r="J389" s="341"/>
      <c r="K389" s="341"/>
      <c r="L389" s="341"/>
      <c r="M389" s="341"/>
      <c r="N389" s="341"/>
      <c r="O389" s="341"/>
      <c r="P389" s="341"/>
      <c r="Q389" s="341"/>
      <c r="R389" s="341"/>
      <c r="S389" s="341"/>
      <c r="T389" s="341"/>
      <c r="U389" s="341"/>
      <c r="V389" s="341"/>
      <c r="W389" s="341"/>
      <c r="X389" s="341"/>
      <c r="Y389" s="341"/>
      <c r="Z389" s="341"/>
      <c r="AA389" s="341"/>
      <c r="AB389" s="341"/>
      <c r="AC389" s="341"/>
      <c r="AD389" s="341"/>
      <c r="AE389" s="341"/>
      <c r="AF389" s="341"/>
      <c r="AG389" s="341"/>
      <c r="AH389" s="341"/>
      <c r="AI389" s="341"/>
      <c r="AJ389" s="341"/>
      <c r="AK389" s="341"/>
      <c r="AL389" s="341"/>
      <c r="AM389" s="341"/>
    </row>
    <row r="390" spans="1:39" ht="11.25" customHeight="1">
      <c r="A390" s="341"/>
      <c r="B390" s="341"/>
      <c r="C390" s="341"/>
      <c r="D390" s="341"/>
      <c r="E390" s="341"/>
      <c r="F390" s="341"/>
      <c r="G390" s="341"/>
      <c r="H390" s="341"/>
      <c r="I390" s="341"/>
      <c r="J390" s="341"/>
      <c r="K390" s="341"/>
      <c r="L390" s="341"/>
      <c r="M390" s="341"/>
      <c r="N390" s="341"/>
      <c r="O390" s="341"/>
      <c r="P390" s="341"/>
      <c r="Q390" s="341"/>
      <c r="R390" s="341"/>
      <c r="S390" s="341"/>
      <c r="T390" s="341"/>
      <c r="U390" s="341"/>
      <c r="V390" s="341"/>
      <c r="W390" s="341"/>
      <c r="X390" s="341"/>
      <c r="Y390" s="341"/>
      <c r="Z390" s="341"/>
      <c r="AA390" s="341"/>
      <c r="AB390" s="341"/>
      <c r="AC390" s="341"/>
      <c r="AD390" s="341"/>
      <c r="AE390" s="341"/>
      <c r="AF390" s="341"/>
      <c r="AG390" s="341"/>
      <c r="AH390" s="341"/>
      <c r="AI390" s="341"/>
      <c r="AJ390" s="341"/>
      <c r="AK390" s="341"/>
      <c r="AL390" s="341"/>
      <c r="AM390" s="341"/>
    </row>
    <row r="391" spans="1:39" ht="11.25" customHeight="1">
      <c r="A391" s="341"/>
      <c r="B391" s="341"/>
      <c r="C391" s="341"/>
      <c r="D391" s="341"/>
      <c r="E391" s="341"/>
      <c r="F391" s="341"/>
      <c r="G391" s="341"/>
      <c r="H391" s="341"/>
      <c r="I391" s="341"/>
      <c r="J391" s="341"/>
      <c r="K391" s="341"/>
      <c r="L391" s="341"/>
      <c r="M391" s="341"/>
      <c r="N391" s="341"/>
      <c r="O391" s="341"/>
      <c r="P391" s="341"/>
      <c r="Q391" s="341"/>
      <c r="R391" s="341"/>
      <c r="S391" s="341"/>
      <c r="T391" s="341"/>
      <c r="U391" s="341"/>
      <c r="V391" s="341"/>
      <c r="W391" s="341"/>
      <c r="X391" s="341"/>
      <c r="Y391" s="341"/>
      <c r="Z391" s="341"/>
      <c r="AA391" s="341"/>
      <c r="AB391" s="341"/>
      <c r="AC391" s="341"/>
      <c r="AD391" s="341"/>
      <c r="AE391" s="341"/>
      <c r="AF391" s="341"/>
      <c r="AG391" s="341"/>
      <c r="AH391" s="341"/>
      <c r="AI391" s="341"/>
      <c r="AJ391" s="341"/>
      <c r="AK391" s="341"/>
      <c r="AL391" s="341"/>
      <c r="AM391" s="341"/>
    </row>
    <row r="392" spans="1:39" ht="11.25" customHeight="1">
      <c r="A392" s="341"/>
      <c r="B392" s="341"/>
      <c r="C392" s="341"/>
      <c r="D392" s="341"/>
      <c r="E392" s="341"/>
      <c r="F392" s="341"/>
      <c r="G392" s="341"/>
      <c r="H392" s="341"/>
      <c r="I392" s="341"/>
      <c r="J392" s="341"/>
      <c r="K392" s="341"/>
      <c r="L392" s="341"/>
      <c r="M392" s="341"/>
      <c r="N392" s="341"/>
      <c r="O392" s="341"/>
      <c r="P392" s="341"/>
      <c r="Q392" s="341"/>
      <c r="R392" s="341"/>
      <c r="S392" s="341"/>
      <c r="T392" s="341"/>
      <c r="U392" s="341"/>
      <c r="V392" s="341"/>
      <c r="W392" s="341"/>
      <c r="X392" s="341"/>
      <c r="Y392" s="341"/>
      <c r="Z392" s="341"/>
      <c r="AA392" s="341"/>
      <c r="AB392" s="341"/>
      <c r="AC392" s="341"/>
      <c r="AD392" s="341"/>
      <c r="AE392" s="341"/>
      <c r="AF392" s="341"/>
      <c r="AG392" s="341"/>
      <c r="AH392" s="341"/>
      <c r="AI392" s="341"/>
      <c r="AJ392" s="341"/>
      <c r="AK392" s="341"/>
      <c r="AL392" s="341"/>
      <c r="AM392" s="341"/>
    </row>
    <row r="393" spans="1:39" ht="11.25" customHeight="1">
      <c r="A393" s="341"/>
      <c r="B393" s="341"/>
      <c r="C393" s="341"/>
      <c r="D393" s="341"/>
      <c r="E393" s="341"/>
      <c r="F393" s="341"/>
      <c r="G393" s="341"/>
      <c r="H393" s="341"/>
      <c r="I393" s="341"/>
      <c r="J393" s="341"/>
      <c r="K393" s="341"/>
      <c r="L393" s="341"/>
      <c r="M393" s="341"/>
      <c r="N393" s="341"/>
      <c r="O393" s="341"/>
      <c r="P393" s="341"/>
      <c r="Q393" s="341"/>
      <c r="R393" s="341"/>
      <c r="S393" s="341"/>
      <c r="T393" s="341"/>
      <c r="U393" s="341"/>
      <c r="V393" s="341"/>
      <c r="W393" s="341"/>
      <c r="X393" s="341"/>
      <c r="Y393" s="341"/>
      <c r="Z393" s="341"/>
      <c r="AA393" s="341"/>
      <c r="AB393" s="341"/>
      <c r="AC393" s="341"/>
      <c r="AD393" s="341"/>
      <c r="AE393" s="341"/>
      <c r="AF393" s="341"/>
      <c r="AG393" s="341"/>
      <c r="AH393" s="341"/>
      <c r="AI393" s="341"/>
      <c r="AJ393" s="341"/>
      <c r="AK393" s="341"/>
      <c r="AL393" s="341"/>
      <c r="AM393" s="341"/>
    </row>
    <row r="394" spans="1:39" ht="11.25" customHeight="1">
      <c r="A394" s="341"/>
      <c r="B394" s="341"/>
      <c r="C394" s="341"/>
      <c r="D394" s="341"/>
      <c r="E394" s="341"/>
      <c r="F394" s="341"/>
      <c r="G394" s="341"/>
      <c r="H394" s="341"/>
      <c r="I394" s="341"/>
      <c r="J394" s="341"/>
      <c r="K394" s="341"/>
      <c r="L394" s="341"/>
      <c r="M394" s="341"/>
      <c r="N394" s="341"/>
      <c r="O394" s="341"/>
      <c r="P394" s="341"/>
      <c r="Q394" s="341"/>
      <c r="R394" s="341"/>
      <c r="S394" s="341"/>
      <c r="T394" s="341"/>
      <c r="U394" s="341"/>
      <c r="V394" s="341"/>
      <c r="W394" s="341"/>
      <c r="X394" s="341"/>
      <c r="Y394" s="341"/>
      <c r="Z394" s="341"/>
      <c r="AA394" s="341"/>
      <c r="AB394" s="341"/>
      <c r="AC394" s="341"/>
      <c r="AD394" s="341"/>
      <c r="AE394" s="341"/>
      <c r="AF394" s="341"/>
      <c r="AG394" s="341"/>
      <c r="AH394" s="341"/>
      <c r="AI394" s="341"/>
      <c r="AJ394" s="341"/>
      <c r="AK394" s="341"/>
      <c r="AL394" s="341"/>
      <c r="AM394" s="341"/>
    </row>
    <row r="395" spans="1:39" ht="11.25" customHeight="1">
      <c r="A395" s="341"/>
      <c r="B395" s="341"/>
      <c r="C395" s="341"/>
      <c r="D395" s="341"/>
      <c r="E395" s="341"/>
      <c r="F395" s="341"/>
      <c r="G395" s="341"/>
      <c r="H395" s="341"/>
      <c r="I395" s="341"/>
      <c r="J395" s="341"/>
      <c r="K395" s="341"/>
      <c r="L395" s="341"/>
      <c r="M395" s="341"/>
      <c r="N395" s="341"/>
      <c r="O395" s="341"/>
      <c r="P395" s="341"/>
      <c r="Q395" s="341"/>
      <c r="R395" s="341"/>
      <c r="S395" s="341"/>
      <c r="T395" s="341"/>
      <c r="U395" s="341"/>
      <c r="V395" s="341"/>
      <c r="W395" s="341"/>
      <c r="X395" s="341"/>
      <c r="Y395" s="341"/>
      <c r="Z395" s="341"/>
      <c r="AA395" s="341"/>
      <c r="AB395" s="341"/>
      <c r="AC395" s="341"/>
      <c r="AD395" s="341"/>
      <c r="AE395" s="341"/>
      <c r="AF395" s="341"/>
      <c r="AG395" s="341"/>
      <c r="AH395" s="341"/>
      <c r="AI395" s="341"/>
      <c r="AJ395" s="341"/>
      <c r="AK395" s="341"/>
      <c r="AL395" s="341"/>
      <c r="AM395" s="341"/>
    </row>
    <row r="396" spans="1:39" ht="11.25" customHeight="1">
      <c r="A396" s="341"/>
      <c r="B396" s="341"/>
      <c r="C396" s="341"/>
      <c r="D396" s="341"/>
      <c r="E396" s="341"/>
      <c r="F396" s="341"/>
      <c r="G396" s="341"/>
      <c r="H396" s="341"/>
      <c r="I396" s="341"/>
      <c r="J396" s="341"/>
      <c r="K396" s="341"/>
      <c r="L396" s="341"/>
      <c r="M396" s="341"/>
      <c r="N396" s="341"/>
      <c r="O396" s="341"/>
      <c r="P396" s="341"/>
      <c r="Q396" s="341"/>
      <c r="R396" s="341"/>
      <c r="S396" s="341"/>
      <c r="T396" s="341"/>
      <c r="U396" s="341"/>
      <c r="V396" s="341"/>
      <c r="W396" s="341"/>
      <c r="X396" s="341"/>
      <c r="Y396" s="341"/>
      <c r="Z396" s="341"/>
      <c r="AA396" s="341"/>
      <c r="AB396" s="341"/>
      <c r="AC396" s="341"/>
      <c r="AD396" s="341"/>
      <c r="AE396" s="341"/>
      <c r="AF396" s="341"/>
      <c r="AG396" s="341"/>
      <c r="AH396" s="341"/>
      <c r="AI396" s="341"/>
      <c r="AJ396" s="341"/>
      <c r="AK396" s="341"/>
      <c r="AL396" s="341"/>
      <c r="AM396" s="341"/>
    </row>
    <row r="397" spans="1:39" ht="11.25" customHeight="1">
      <c r="A397" s="341"/>
      <c r="B397" s="341"/>
      <c r="C397" s="341"/>
      <c r="D397" s="341"/>
      <c r="E397" s="341"/>
      <c r="F397" s="341"/>
      <c r="G397" s="341"/>
      <c r="H397" s="341"/>
      <c r="I397" s="341"/>
      <c r="J397" s="341"/>
      <c r="K397" s="341"/>
      <c r="L397" s="341"/>
      <c r="M397" s="341"/>
      <c r="N397" s="341"/>
      <c r="O397" s="341"/>
      <c r="P397" s="341"/>
      <c r="Q397" s="341"/>
      <c r="R397" s="341"/>
      <c r="S397" s="341"/>
      <c r="T397" s="341"/>
      <c r="U397" s="341"/>
      <c r="V397" s="341"/>
      <c r="W397" s="341"/>
      <c r="X397" s="341"/>
      <c r="Y397" s="341"/>
      <c r="Z397" s="341"/>
      <c r="AA397" s="341"/>
      <c r="AB397" s="341"/>
      <c r="AC397" s="341"/>
      <c r="AD397" s="341"/>
      <c r="AE397" s="341"/>
      <c r="AF397" s="341"/>
      <c r="AG397" s="341"/>
      <c r="AH397" s="341"/>
      <c r="AI397" s="341"/>
      <c r="AJ397" s="341"/>
      <c r="AK397" s="341"/>
      <c r="AL397" s="341"/>
      <c r="AM397" s="341"/>
    </row>
    <row r="398" spans="1:39" ht="11.25" customHeight="1">
      <c r="A398" s="341"/>
      <c r="B398" s="341"/>
      <c r="C398" s="341"/>
      <c r="D398" s="341"/>
      <c r="E398" s="341"/>
      <c r="F398" s="341"/>
      <c r="G398" s="341"/>
      <c r="H398" s="341"/>
      <c r="I398" s="341"/>
      <c r="J398" s="341"/>
      <c r="K398" s="341"/>
      <c r="L398" s="341"/>
      <c r="M398" s="341"/>
      <c r="N398" s="341"/>
      <c r="O398" s="341"/>
      <c r="P398" s="341"/>
      <c r="Q398" s="341"/>
      <c r="R398" s="341"/>
      <c r="S398" s="341"/>
      <c r="T398" s="341"/>
      <c r="U398" s="341"/>
      <c r="V398" s="341"/>
      <c r="W398" s="341"/>
      <c r="X398" s="341"/>
      <c r="Y398" s="341"/>
      <c r="Z398" s="341"/>
      <c r="AA398" s="341"/>
      <c r="AB398" s="341"/>
      <c r="AC398" s="341"/>
      <c r="AD398" s="341"/>
      <c r="AE398" s="341"/>
      <c r="AF398" s="341"/>
      <c r="AG398" s="341"/>
      <c r="AH398" s="341"/>
      <c r="AI398" s="341"/>
      <c r="AJ398" s="341"/>
      <c r="AK398" s="341"/>
      <c r="AL398" s="341"/>
      <c r="AM398" s="341"/>
    </row>
    <row r="399" spans="1:39" ht="11.25" customHeight="1">
      <c r="A399" s="341"/>
      <c r="B399" s="341"/>
      <c r="C399" s="341"/>
      <c r="D399" s="341"/>
      <c r="E399" s="341"/>
      <c r="F399" s="341"/>
      <c r="G399" s="341"/>
      <c r="H399" s="341"/>
      <c r="I399" s="341"/>
      <c r="J399" s="341"/>
      <c r="K399" s="341"/>
      <c r="L399" s="341"/>
      <c r="M399" s="341"/>
      <c r="N399" s="341"/>
      <c r="O399" s="341"/>
      <c r="P399" s="341"/>
      <c r="Q399" s="341"/>
      <c r="R399" s="341"/>
      <c r="S399" s="341"/>
      <c r="T399" s="341"/>
      <c r="U399" s="341"/>
      <c r="V399" s="341"/>
      <c r="W399" s="341"/>
      <c r="X399" s="341"/>
      <c r="Y399" s="341"/>
      <c r="Z399" s="341"/>
      <c r="AA399" s="341"/>
      <c r="AB399" s="341"/>
      <c r="AC399" s="341"/>
      <c r="AD399" s="341"/>
      <c r="AE399" s="341"/>
      <c r="AF399" s="341"/>
      <c r="AG399" s="341"/>
      <c r="AH399" s="341"/>
      <c r="AI399" s="341"/>
      <c r="AJ399" s="341"/>
      <c r="AK399" s="341"/>
      <c r="AL399" s="341"/>
      <c r="AM399" s="341"/>
    </row>
    <row r="400" spans="1:39" ht="11.25" customHeight="1">
      <c r="A400" s="341"/>
      <c r="B400" s="341"/>
      <c r="C400" s="341"/>
      <c r="D400" s="341"/>
      <c r="E400" s="341"/>
      <c r="F400" s="341"/>
      <c r="G400" s="341"/>
      <c r="H400" s="341"/>
      <c r="I400" s="341"/>
      <c r="J400" s="341"/>
      <c r="K400" s="341"/>
      <c r="L400" s="341"/>
      <c r="M400" s="341"/>
      <c r="N400" s="341"/>
      <c r="O400" s="341"/>
      <c r="P400" s="341"/>
      <c r="Q400" s="341"/>
      <c r="R400" s="341"/>
      <c r="S400" s="341"/>
      <c r="T400" s="341"/>
      <c r="U400" s="341"/>
      <c r="V400" s="341"/>
      <c r="W400" s="341"/>
      <c r="X400" s="341"/>
      <c r="Y400" s="341"/>
      <c r="Z400" s="341"/>
      <c r="AA400" s="341"/>
      <c r="AB400" s="341"/>
      <c r="AC400" s="341"/>
      <c r="AD400" s="341"/>
      <c r="AE400" s="341"/>
      <c r="AF400" s="341"/>
      <c r="AG400" s="341"/>
      <c r="AH400" s="341"/>
      <c r="AI400" s="341"/>
      <c r="AJ400" s="341"/>
      <c r="AK400" s="341"/>
      <c r="AL400" s="341"/>
      <c r="AM400" s="341"/>
    </row>
    <row r="401" spans="1:39" ht="11.25" customHeight="1">
      <c r="A401" s="341"/>
      <c r="B401" s="341"/>
      <c r="C401" s="341"/>
      <c r="D401" s="341"/>
      <c r="E401" s="341"/>
      <c r="F401" s="341"/>
      <c r="G401" s="341"/>
      <c r="H401" s="341"/>
      <c r="I401" s="341"/>
      <c r="J401" s="341"/>
      <c r="K401" s="341"/>
      <c r="L401" s="341"/>
      <c r="M401" s="341"/>
      <c r="N401" s="341"/>
      <c r="O401" s="341"/>
      <c r="P401" s="341"/>
      <c r="Q401" s="341"/>
      <c r="R401" s="341"/>
      <c r="S401" s="341"/>
      <c r="T401" s="341"/>
      <c r="U401" s="341"/>
      <c r="V401" s="341"/>
      <c r="W401" s="341"/>
      <c r="X401" s="341"/>
      <c r="Y401" s="341"/>
      <c r="Z401" s="341"/>
      <c r="AA401" s="341"/>
      <c r="AB401" s="341"/>
      <c r="AC401" s="341"/>
      <c r="AD401" s="341"/>
      <c r="AE401" s="341"/>
      <c r="AF401" s="341"/>
      <c r="AG401" s="341"/>
      <c r="AH401" s="341"/>
      <c r="AI401" s="341"/>
      <c r="AJ401" s="341"/>
      <c r="AK401" s="341"/>
      <c r="AL401" s="341"/>
      <c r="AM401" s="341"/>
    </row>
    <row r="402" spans="1:39" ht="11.25" customHeight="1">
      <c r="A402" s="341"/>
      <c r="B402" s="341"/>
      <c r="C402" s="341"/>
      <c r="D402" s="341"/>
      <c r="E402" s="341"/>
      <c r="F402" s="341"/>
      <c r="G402" s="341"/>
      <c r="H402" s="341"/>
      <c r="I402" s="341"/>
      <c r="J402" s="341"/>
      <c r="K402" s="341"/>
      <c r="L402" s="341"/>
      <c r="M402" s="341"/>
      <c r="N402" s="341"/>
      <c r="O402" s="341"/>
      <c r="P402" s="341"/>
      <c r="Q402" s="341"/>
      <c r="R402" s="341"/>
      <c r="S402" s="341"/>
      <c r="T402" s="341"/>
      <c r="U402" s="341"/>
      <c r="V402" s="341"/>
      <c r="W402" s="341"/>
      <c r="X402" s="341"/>
      <c r="Y402" s="341"/>
      <c r="Z402" s="341"/>
      <c r="AA402" s="341"/>
      <c r="AB402" s="341"/>
      <c r="AC402" s="341"/>
      <c r="AD402" s="341"/>
      <c r="AE402" s="341"/>
      <c r="AF402" s="341"/>
      <c r="AG402" s="341"/>
      <c r="AH402" s="341"/>
      <c r="AI402" s="341"/>
      <c r="AJ402" s="341"/>
      <c r="AK402" s="341"/>
      <c r="AL402" s="341"/>
      <c r="AM402" s="341"/>
    </row>
    <row r="403" spans="1:39" ht="11.25" customHeight="1">
      <c r="A403" s="341"/>
      <c r="B403" s="341"/>
      <c r="C403" s="341"/>
      <c r="D403" s="341"/>
      <c r="E403" s="341"/>
      <c r="F403" s="341"/>
      <c r="G403" s="341"/>
      <c r="H403" s="341"/>
      <c r="I403" s="341"/>
      <c r="J403" s="341"/>
      <c r="K403" s="341"/>
      <c r="L403" s="341"/>
      <c r="M403" s="341"/>
      <c r="N403" s="341"/>
      <c r="O403" s="341"/>
      <c r="P403" s="341"/>
      <c r="Q403" s="341"/>
      <c r="R403" s="341"/>
      <c r="S403" s="341"/>
      <c r="T403" s="341"/>
      <c r="U403" s="341"/>
      <c r="V403" s="341"/>
      <c r="W403" s="341"/>
      <c r="X403" s="341"/>
      <c r="Y403" s="341"/>
      <c r="Z403" s="341"/>
      <c r="AA403" s="341"/>
      <c r="AB403" s="341"/>
      <c r="AC403" s="341"/>
      <c r="AD403" s="341"/>
      <c r="AE403" s="341"/>
      <c r="AF403" s="341"/>
      <c r="AG403" s="341"/>
      <c r="AH403" s="341"/>
      <c r="AI403" s="341"/>
      <c r="AJ403" s="341"/>
      <c r="AK403" s="341"/>
      <c r="AL403" s="341"/>
      <c r="AM403" s="341"/>
    </row>
    <row r="404" spans="1:39" ht="11.25" customHeight="1">
      <c r="A404" s="341"/>
      <c r="B404" s="341"/>
      <c r="C404" s="341"/>
      <c r="D404" s="341"/>
      <c r="E404" s="341"/>
      <c r="F404" s="341"/>
      <c r="G404" s="341"/>
      <c r="H404" s="341"/>
      <c r="I404" s="341"/>
      <c r="J404" s="341"/>
      <c r="K404" s="341"/>
      <c r="L404" s="341"/>
      <c r="M404" s="341"/>
      <c r="N404" s="341"/>
      <c r="O404" s="341"/>
      <c r="P404" s="341"/>
      <c r="Q404" s="341"/>
      <c r="R404" s="341"/>
      <c r="S404" s="341"/>
      <c r="T404" s="341"/>
      <c r="U404" s="341"/>
      <c r="V404" s="341"/>
      <c r="W404" s="341"/>
      <c r="X404" s="341"/>
      <c r="Y404" s="341"/>
      <c r="Z404" s="341"/>
      <c r="AA404" s="341"/>
      <c r="AB404" s="341"/>
      <c r="AC404" s="341"/>
      <c r="AD404" s="341"/>
      <c r="AE404" s="341"/>
      <c r="AF404" s="341"/>
      <c r="AG404" s="341"/>
      <c r="AH404" s="341"/>
      <c r="AI404" s="341"/>
      <c r="AJ404" s="341"/>
      <c r="AK404" s="341"/>
      <c r="AL404" s="341"/>
      <c r="AM404" s="341"/>
    </row>
    <row r="405" spans="1:39" ht="11.25" customHeight="1">
      <c r="A405" s="341"/>
      <c r="B405" s="341"/>
      <c r="C405" s="341"/>
      <c r="D405" s="341"/>
      <c r="E405" s="341"/>
      <c r="F405" s="341"/>
      <c r="G405" s="341"/>
      <c r="H405" s="341"/>
      <c r="I405" s="341"/>
      <c r="J405" s="341"/>
      <c r="K405" s="341"/>
      <c r="L405" s="341"/>
      <c r="M405" s="341"/>
      <c r="N405" s="341"/>
      <c r="O405" s="341"/>
      <c r="P405" s="341"/>
      <c r="Q405" s="341"/>
      <c r="R405" s="341"/>
      <c r="S405" s="341"/>
      <c r="T405" s="341"/>
      <c r="U405" s="341"/>
      <c r="V405" s="341"/>
      <c r="W405" s="341"/>
      <c r="X405" s="341"/>
      <c r="Y405" s="341"/>
      <c r="Z405" s="341"/>
      <c r="AA405" s="341"/>
      <c r="AB405" s="341"/>
      <c r="AC405" s="341"/>
      <c r="AD405" s="341"/>
      <c r="AE405" s="341"/>
      <c r="AF405" s="341"/>
      <c r="AG405" s="341"/>
      <c r="AH405" s="341"/>
      <c r="AI405" s="341"/>
      <c r="AJ405" s="341"/>
      <c r="AK405" s="341"/>
      <c r="AL405" s="341"/>
      <c r="AM405" s="341"/>
    </row>
    <row r="406" spans="1:39" ht="11.25" customHeight="1">
      <c r="A406" s="341"/>
      <c r="B406" s="341"/>
      <c r="C406" s="341"/>
      <c r="D406" s="341"/>
      <c r="E406" s="341"/>
      <c r="F406" s="341"/>
      <c r="G406" s="341"/>
      <c r="H406" s="341"/>
      <c r="I406" s="341"/>
      <c r="J406" s="341"/>
      <c r="K406" s="341"/>
      <c r="L406" s="341"/>
      <c r="M406" s="341"/>
      <c r="N406" s="341"/>
      <c r="O406" s="341"/>
      <c r="P406" s="341"/>
      <c r="Q406" s="341"/>
      <c r="R406" s="341"/>
      <c r="S406" s="341"/>
      <c r="T406" s="341"/>
      <c r="U406" s="341"/>
      <c r="V406" s="341"/>
      <c r="W406" s="341"/>
      <c r="X406" s="341"/>
      <c r="Y406" s="341"/>
      <c r="Z406" s="341"/>
      <c r="AA406" s="341"/>
      <c r="AB406" s="341"/>
      <c r="AC406" s="341"/>
      <c r="AD406" s="341"/>
      <c r="AE406" s="341"/>
      <c r="AF406" s="341"/>
      <c r="AG406" s="341"/>
      <c r="AH406" s="341"/>
      <c r="AI406" s="341"/>
      <c r="AJ406" s="341"/>
      <c r="AK406" s="341"/>
      <c r="AL406" s="341"/>
      <c r="AM406" s="341"/>
    </row>
    <row r="407" spans="1:39" ht="11.25" customHeight="1">
      <c r="A407" s="341"/>
      <c r="B407" s="341"/>
      <c r="C407" s="341"/>
      <c r="D407" s="341"/>
      <c r="E407" s="341"/>
      <c r="F407" s="341"/>
      <c r="G407" s="341"/>
      <c r="H407" s="341"/>
      <c r="I407" s="341"/>
      <c r="J407" s="341"/>
      <c r="K407" s="341"/>
      <c r="L407" s="341"/>
      <c r="M407" s="341"/>
      <c r="N407" s="341"/>
      <c r="O407" s="341"/>
      <c r="P407" s="341"/>
      <c r="Q407" s="341"/>
      <c r="R407" s="341"/>
      <c r="S407" s="341"/>
      <c r="T407" s="341"/>
      <c r="U407" s="341"/>
      <c r="V407" s="341"/>
      <c r="W407" s="341"/>
      <c r="X407" s="341"/>
      <c r="Y407" s="341"/>
      <c r="Z407" s="341"/>
      <c r="AA407" s="341"/>
      <c r="AB407" s="341"/>
      <c r="AC407" s="341"/>
      <c r="AD407" s="341"/>
      <c r="AE407" s="341"/>
      <c r="AF407" s="341"/>
      <c r="AG407" s="341"/>
      <c r="AH407" s="341"/>
      <c r="AI407" s="341"/>
      <c r="AJ407" s="341"/>
      <c r="AK407" s="341"/>
      <c r="AL407" s="341"/>
      <c r="AM407" s="341"/>
    </row>
    <row r="408" spans="1:39" ht="11.25" customHeight="1">
      <c r="A408" s="341"/>
      <c r="B408" s="341"/>
      <c r="C408" s="341"/>
      <c r="D408" s="341"/>
      <c r="E408" s="341"/>
      <c r="F408" s="341"/>
      <c r="G408" s="341"/>
      <c r="H408" s="341"/>
      <c r="I408" s="341"/>
      <c r="J408" s="341"/>
      <c r="K408" s="341"/>
      <c r="L408" s="341"/>
      <c r="M408" s="341"/>
      <c r="N408" s="341"/>
      <c r="O408" s="341"/>
      <c r="P408" s="341"/>
      <c r="Q408" s="341"/>
      <c r="R408" s="341"/>
      <c r="S408" s="341"/>
      <c r="T408" s="341"/>
      <c r="U408" s="341"/>
      <c r="V408" s="341"/>
      <c r="W408" s="341"/>
      <c r="X408" s="341"/>
      <c r="Y408" s="341"/>
      <c r="Z408" s="341"/>
      <c r="AA408" s="341"/>
      <c r="AB408" s="341"/>
      <c r="AC408" s="341"/>
      <c r="AD408" s="341"/>
      <c r="AE408" s="341"/>
      <c r="AF408" s="341"/>
      <c r="AG408" s="341"/>
      <c r="AH408" s="341"/>
      <c r="AI408" s="341"/>
      <c r="AJ408" s="341"/>
      <c r="AK408" s="341"/>
      <c r="AL408" s="341"/>
      <c r="AM408" s="341"/>
    </row>
    <row r="409" spans="1:39" ht="11.25" customHeight="1">
      <c r="A409" s="341"/>
      <c r="B409" s="341"/>
      <c r="C409" s="341"/>
      <c r="D409" s="341"/>
      <c r="E409" s="341"/>
      <c r="F409" s="341"/>
      <c r="G409" s="341"/>
      <c r="H409" s="341"/>
      <c r="I409" s="341"/>
      <c r="J409" s="341"/>
      <c r="K409" s="341"/>
      <c r="L409" s="341"/>
      <c r="M409" s="341"/>
      <c r="N409" s="341"/>
      <c r="O409" s="341"/>
      <c r="P409" s="341"/>
      <c r="Q409" s="341"/>
      <c r="R409" s="341"/>
      <c r="S409" s="341"/>
      <c r="T409" s="341"/>
      <c r="U409" s="341"/>
      <c r="V409" s="341"/>
      <c r="W409" s="341"/>
      <c r="X409" s="341"/>
      <c r="Y409" s="341"/>
      <c r="Z409" s="341"/>
      <c r="AA409" s="341"/>
      <c r="AB409" s="341"/>
      <c r="AC409" s="341"/>
      <c r="AD409" s="341"/>
      <c r="AE409" s="341"/>
      <c r="AF409" s="341"/>
      <c r="AG409" s="341"/>
      <c r="AH409" s="341"/>
      <c r="AI409" s="341"/>
      <c r="AJ409" s="341"/>
      <c r="AK409" s="341"/>
      <c r="AL409" s="341"/>
      <c r="AM409" s="341"/>
    </row>
    <row r="410" spans="1:39" ht="11.25" customHeight="1">
      <c r="A410" s="341"/>
      <c r="B410" s="341"/>
      <c r="C410" s="341"/>
      <c r="D410" s="341"/>
      <c r="E410" s="341"/>
      <c r="F410" s="341"/>
      <c r="G410" s="341"/>
      <c r="H410" s="341"/>
      <c r="I410" s="341"/>
      <c r="J410" s="341"/>
      <c r="K410" s="341"/>
      <c r="L410" s="341"/>
      <c r="M410" s="341"/>
      <c r="N410" s="341"/>
      <c r="O410" s="341"/>
      <c r="P410" s="341"/>
      <c r="Q410" s="341"/>
      <c r="R410" s="341"/>
      <c r="S410" s="341"/>
      <c r="T410" s="341"/>
      <c r="U410" s="341"/>
      <c r="V410" s="341"/>
      <c r="W410" s="341"/>
      <c r="X410" s="341"/>
      <c r="Y410" s="341"/>
      <c r="Z410" s="341"/>
      <c r="AA410" s="341"/>
      <c r="AB410" s="341"/>
      <c r="AC410" s="341"/>
      <c r="AD410" s="341"/>
      <c r="AE410" s="341"/>
      <c r="AF410" s="341"/>
      <c r="AG410" s="341"/>
      <c r="AH410" s="341"/>
      <c r="AI410" s="341"/>
      <c r="AJ410" s="341"/>
      <c r="AK410" s="341"/>
      <c r="AL410" s="341"/>
      <c r="AM410" s="341"/>
    </row>
    <row r="411" spans="1:39" ht="11.25" customHeight="1">
      <c r="A411" s="341"/>
      <c r="B411" s="341"/>
      <c r="C411" s="341"/>
      <c r="D411" s="341"/>
      <c r="E411" s="341"/>
      <c r="F411" s="341"/>
      <c r="G411" s="341"/>
      <c r="H411" s="341"/>
      <c r="I411" s="341"/>
      <c r="J411" s="341"/>
      <c r="K411" s="341"/>
      <c r="L411" s="341"/>
      <c r="M411" s="341"/>
      <c r="N411" s="341"/>
      <c r="O411" s="341"/>
      <c r="P411" s="341"/>
      <c r="Q411" s="341"/>
      <c r="R411" s="341"/>
      <c r="S411" s="341"/>
      <c r="T411" s="341"/>
      <c r="U411" s="341"/>
      <c r="V411" s="341"/>
      <c r="W411" s="341"/>
      <c r="X411" s="341"/>
      <c r="Y411" s="341"/>
      <c r="Z411" s="341"/>
      <c r="AA411" s="341"/>
      <c r="AB411" s="341"/>
      <c r="AC411" s="341"/>
      <c r="AD411" s="341"/>
      <c r="AE411" s="341"/>
      <c r="AF411" s="341"/>
      <c r="AG411" s="341"/>
      <c r="AH411" s="341"/>
      <c r="AI411" s="341"/>
      <c r="AJ411" s="341"/>
      <c r="AK411" s="341"/>
      <c r="AL411" s="341"/>
      <c r="AM411" s="341"/>
    </row>
    <row r="412" spans="1:39" ht="11.25" customHeight="1">
      <c r="A412" s="341"/>
      <c r="B412" s="341"/>
      <c r="C412" s="341"/>
      <c r="D412" s="341"/>
      <c r="E412" s="341"/>
      <c r="F412" s="341"/>
      <c r="G412" s="341"/>
      <c r="H412" s="341"/>
      <c r="I412" s="341"/>
      <c r="J412" s="341"/>
      <c r="K412" s="341"/>
      <c r="L412" s="341"/>
      <c r="M412" s="341"/>
      <c r="N412" s="341"/>
      <c r="O412" s="341"/>
      <c r="P412" s="341"/>
      <c r="Q412" s="341"/>
      <c r="R412" s="341"/>
      <c r="S412" s="341"/>
      <c r="T412" s="341"/>
      <c r="U412" s="341"/>
      <c r="V412" s="341"/>
      <c r="W412" s="341"/>
      <c r="X412" s="341"/>
      <c r="Y412" s="341"/>
      <c r="Z412" s="341"/>
      <c r="AA412" s="341"/>
      <c r="AB412" s="341"/>
      <c r="AC412" s="341"/>
      <c r="AD412" s="341"/>
      <c r="AE412" s="341"/>
      <c r="AF412" s="341"/>
      <c r="AG412" s="341"/>
      <c r="AH412" s="341"/>
      <c r="AI412" s="341"/>
      <c r="AJ412" s="341"/>
      <c r="AK412" s="341"/>
      <c r="AL412" s="341"/>
      <c r="AM412" s="341"/>
    </row>
    <row r="413" spans="1:39" ht="11.25" customHeight="1">
      <c r="A413" s="341"/>
      <c r="B413" s="341"/>
      <c r="C413" s="341"/>
      <c r="D413" s="341"/>
      <c r="E413" s="341"/>
      <c r="F413" s="341"/>
      <c r="G413" s="341"/>
      <c r="H413" s="341"/>
      <c r="I413" s="341"/>
      <c r="J413" s="341"/>
      <c r="K413" s="341"/>
      <c r="L413" s="341"/>
      <c r="M413" s="341"/>
      <c r="N413" s="341"/>
      <c r="O413" s="341"/>
      <c r="P413" s="341"/>
      <c r="Q413" s="341"/>
      <c r="R413" s="341"/>
      <c r="S413" s="341"/>
      <c r="T413" s="341"/>
      <c r="U413" s="341"/>
      <c r="V413" s="341"/>
      <c r="W413" s="341"/>
      <c r="X413" s="341"/>
      <c r="Y413" s="341"/>
      <c r="Z413" s="341"/>
      <c r="AA413" s="341"/>
      <c r="AB413" s="341"/>
      <c r="AC413" s="341"/>
      <c r="AD413" s="341"/>
      <c r="AE413" s="341"/>
      <c r="AF413" s="341"/>
      <c r="AG413" s="341"/>
      <c r="AH413" s="341"/>
      <c r="AI413" s="341"/>
      <c r="AJ413" s="341"/>
      <c r="AK413" s="341"/>
      <c r="AL413" s="341"/>
      <c r="AM413" s="341"/>
    </row>
    <row r="414" spans="1:39" ht="11.25" customHeight="1">
      <c r="A414" s="341"/>
      <c r="B414" s="341"/>
      <c r="C414" s="341"/>
      <c r="D414" s="341"/>
      <c r="E414" s="341"/>
      <c r="F414" s="341"/>
      <c r="G414" s="341"/>
      <c r="H414" s="341"/>
      <c r="I414" s="341"/>
      <c r="J414" s="341"/>
      <c r="K414" s="341"/>
      <c r="L414" s="341"/>
      <c r="M414" s="341"/>
      <c r="N414" s="341"/>
      <c r="O414" s="341"/>
      <c r="P414" s="341"/>
      <c r="Q414" s="341"/>
      <c r="R414" s="341"/>
      <c r="S414" s="341"/>
      <c r="T414" s="341"/>
      <c r="U414" s="341"/>
      <c r="V414" s="341"/>
      <c r="W414" s="341"/>
      <c r="X414" s="341"/>
      <c r="Y414" s="341"/>
      <c r="Z414" s="341"/>
      <c r="AA414" s="341"/>
      <c r="AB414" s="341"/>
      <c r="AC414" s="341"/>
      <c r="AD414" s="341"/>
      <c r="AE414" s="341"/>
      <c r="AF414" s="341"/>
      <c r="AG414" s="341"/>
      <c r="AH414" s="341"/>
      <c r="AI414" s="341"/>
      <c r="AJ414" s="341"/>
      <c r="AK414" s="341"/>
      <c r="AL414" s="341"/>
      <c r="AM414" s="341"/>
    </row>
    <row r="415" spans="1:39" ht="11.25" customHeight="1">
      <c r="A415" s="341"/>
      <c r="B415" s="341"/>
      <c r="C415" s="341"/>
      <c r="D415" s="341"/>
      <c r="E415" s="341"/>
      <c r="F415" s="341"/>
      <c r="G415" s="341"/>
      <c r="H415" s="341"/>
      <c r="I415" s="341"/>
      <c r="J415" s="341"/>
      <c r="K415" s="341"/>
      <c r="L415" s="341"/>
      <c r="M415" s="341"/>
      <c r="N415" s="341"/>
      <c r="O415" s="341"/>
      <c r="P415" s="341"/>
      <c r="Q415" s="341"/>
      <c r="R415" s="341"/>
      <c r="S415" s="341"/>
      <c r="T415" s="341"/>
      <c r="U415" s="341"/>
      <c r="V415" s="341"/>
      <c r="W415" s="341"/>
      <c r="X415" s="341"/>
      <c r="Y415" s="341"/>
      <c r="Z415" s="341"/>
      <c r="AA415" s="341"/>
      <c r="AB415" s="341"/>
      <c r="AC415" s="341"/>
      <c r="AD415" s="341"/>
      <c r="AE415" s="341"/>
      <c r="AF415" s="341"/>
      <c r="AG415" s="341"/>
      <c r="AH415" s="341"/>
      <c r="AI415" s="341"/>
      <c r="AJ415" s="341"/>
      <c r="AK415" s="341"/>
      <c r="AL415" s="341"/>
      <c r="AM415" s="341"/>
    </row>
    <row r="416" spans="1:39" ht="11.25" customHeight="1">
      <c r="A416" s="341"/>
      <c r="B416" s="341"/>
      <c r="C416" s="341"/>
      <c r="D416" s="341"/>
      <c r="E416" s="341"/>
      <c r="F416" s="341"/>
      <c r="G416" s="341"/>
      <c r="H416" s="341"/>
      <c r="I416" s="341"/>
      <c r="J416" s="341"/>
      <c r="K416" s="341"/>
      <c r="L416" s="341"/>
      <c r="M416" s="341"/>
      <c r="N416" s="341"/>
      <c r="O416" s="341"/>
      <c r="P416" s="341"/>
      <c r="Q416" s="341"/>
      <c r="R416" s="341"/>
      <c r="S416" s="341"/>
      <c r="T416" s="341"/>
      <c r="U416" s="341"/>
      <c r="V416" s="341"/>
      <c r="W416" s="341"/>
      <c r="X416" s="341"/>
      <c r="Y416" s="341"/>
      <c r="Z416" s="341"/>
      <c r="AA416" s="341"/>
      <c r="AB416" s="341"/>
      <c r="AC416" s="341"/>
      <c r="AD416" s="341"/>
      <c r="AE416" s="341"/>
      <c r="AF416" s="341"/>
      <c r="AG416" s="341"/>
      <c r="AH416" s="341"/>
      <c r="AI416" s="341"/>
      <c r="AJ416" s="341"/>
      <c r="AK416" s="341"/>
      <c r="AL416" s="341"/>
      <c r="AM416" s="341"/>
    </row>
    <row r="417" spans="1:39" ht="11.25" customHeight="1">
      <c r="A417" s="341"/>
      <c r="B417" s="341"/>
      <c r="C417" s="341"/>
      <c r="D417" s="341"/>
      <c r="E417" s="341"/>
      <c r="F417" s="341"/>
      <c r="G417" s="341"/>
      <c r="H417" s="341"/>
      <c r="I417" s="341"/>
      <c r="J417" s="341"/>
      <c r="K417" s="341"/>
      <c r="L417" s="341"/>
      <c r="M417" s="341"/>
      <c r="N417" s="341"/>
      <c r="O417" s="341"/>
      <c r="P417" s="341"/>
      <c r="Q417" s="341"/>
      <c r="R417" s="341"/>
      <c r="S417" s="341"/>
      <c r="T417" s="341"/>
      <c r="U417" s="341"/>
      <c r="V417" s="341"/>
      <c r="W417" s="341"/>
      <c r="X417" s="341"/>
      <c r="Y417" s="341"/>
      <c r="Z417" s="341"/>
      <c r="AA417" s="341"/>
      <c r="AB417" s="341"/>
      <c r="AC417" s="341"/>
      <c r="AD417" s="341"/>
      <c r="AE417" s="341"/>
      <c r="AF417" s="341"/>
      <c r="AG417" s="341"/>
      <c r="AH417" s="341"/>
      <c r="AI417" s="341"/>
      <c r="AJ417" s="341"/>
      <c r="AK417" s="341"/>
      <c r="AL417" s="341"/>
      <c r="AM417" s="341"/>
    </row>
    <row r="418" spans="1:39" ht="11.25" customHeight="1">
      <c r="A418" s="341"/>
      <c r="B418" s="341"/>
      <c r="C418" s="341"/>
      <c r="D418" s="341"/>
      <c r="E418" s="341"/>
      <c r="F418" s="341"/>
      <c r="G418" s="341"/>
      <c r="H418" s="341"/>
      <c r="I418" s="341"/>
      <c r="J418" s="341"/>
      <c r="K418" s="341"/>
      <c r="L418" s="341"/>
      <c r="M418" s="341"/>
      <c r="N418" s="341"/>
      <c r="O418" s="341"/>
      <c r="P418" s="341"/>
      <c r="Q418" s="341"/>
      <c r="R418" s="341"/>
      <c r="S418" s="341"/>
      <c r="T418" s="341"/>
      <c r="U418" s="341"/>
      <c r="V418" s="341"/>
      <c r="W418" s="341"/>
      <c r="X418" s="341"/>
      <c r="Y418" s="341"/>
      <c r="Z418" s="341"/>
      <c r="AA418" s="341"/>
      <c r="AB418" s="341"/>
      <c r="AC418" s="341"/>
      <c r="AD418" s="341"/>
      <c r="AE418" s="341"/>
      <c r="AF418" s="341"/>
      <c r="AG418" s="341"/>
      <c r="AH418" s="341"/>
      <c r="AI418" s="341"/>
      <c r="AJ418" s="341"/>
      <c r="AK418" s="341"/>
      <c r="AL418" s="341"/>
      <c r="AM418" s="341"/>
    </row>
    <row r="419" spans="1:39" ht="11.25" customHeight="1">
      <c r="A419" s="341"/>
      <c r="B419" s="341"/>
      <c r="C419" s="341"/>
      <c r="D419" s="341"/>
      <c r="E419" s="341"/>
      <c r="F419" s="341"/>
      <c r="G419" s="341"/>
      <c r="H419" s="341"/>
      <c r="I419" s="341"/>
      <c r="J419" s="341"/>
      <c r="K419" s="341"/>
      <c r="L419" s="341"/>
      <c r="M419" s="341"/>
      <c r="N419" s="341"/>
      <c r="O419" s="341"/>
      <c r="P419" s="341"/>
      <c r="Q419" s="341"/>
      <c r="R419" s="341"/>
      <c r="S419" s="341"/>
      <c r="T419" s="341"/>
      <c r="U419" s="341"/>
      <c r="V419" s="341"/>
      <c r="W419" s="341"/>
      <c r="X419" s="341"/>
      <c r="Y419" s="341"/>
      <c r="Z419" s="341"/>
      <c r="AA419" s="341"/>
      <c r="AB419" s="341"/>
      <c r="AC419" s="341"/>
      <c r="AD419" s="341"/>
      <c r="AE419" s="341"/>
      <c r="AF419" s="341"/>
      <c r="AG419" s="341"/>
      <c r="AH419" s="341"/>
      <c r="AI419" s="341"/>
      <c r="AJ419" s="341"/>
      <c r="AK419" s="341"/>
      <c r="AL419" s="341"/>
      <c r="AM419" s="341"/>
    </row>
    <row r="420" spans="1:39" ht="11.25" customHeight="1">
      <c r="A420" s="341"/>
      <c r="B420" s="341"/>
      <c r="C420" s="341"/>
      <c r="D420" s="341"/>
      <c r="E420" s="341"/>
      <c r="F420" s="341"/>
      <c r="G420" s="341"/>
      <c r="H420" s="341"/>
      <c r="I420" s="341"/>
      <c r="J420" s="341"/>
      <c r="K420" s="341"/>
      <c r="L420" s="341"/>
      <c r="M420" s="341"/>
      <c r="N420" s="341"/>
      <c r="O420" s="341"/>
      <c r="P420" s="341"/>
      <c r="Q420" s="341"/>
      <c r="R420" s="341"/>
      <c r="S420" s="341"/>
      <c r="T420" s="341"/>
      <c r="U420" s="341"/>
      <c r="V420" s="341"/>
      <c r="W420" s="341"/>
      <c r="X420" s="341"/>
      <c r="Y420" s="341"/>
      <c r="Z420" s="341"/>
      <c r="AA420" s="341"/>
      <c r="AB420" s="341"/>
      <c r="AC420" s="341"/>
      <c r="AD420" s="341"/>
      <c r="AE420" s="341"/>
      <c r="AF420" s="341"/>
      <c r="AG420" s="341"/>
      <c r="AH420" s="341"/>
      <c r="AI420" s="341"/>
      <c r="AJ420" s="341"/>
      <c r="AK420" s="341"/>
      <c r="AL420" s="341"/>
      <c r="AM420" s="341"/>
    </row>
    <row r="421" spans="1:39" ht="11.25" customHeight="1">
      <c r="A421" s="341"/>
      <c r="B421" s="341"/>
      <c r="C421" s="341"/>
      <c r="D421" s="341"/>
      <c r="E421" s="341"/>
      <c r="F421" s="341"/>
      <c r="G421" s="341"/>
      <c r="H421" s="341"/>
      <c r="I421" s="341"/>
      <c r="J421" s="341"/>
      <c r="K421" s="341"/>
      <c r="L421" s="341"/>
      <c r="M421" s="341"/>
      <c r="N421" s="341"/>
      <c r="O421" s="341"/>
      <c r="P421" s="341"/>
      <c r="Q421" s="341"/>
      <c r="R421" s="341"/>
      <c r="S421" s="341"/>
      <c r="T421" s="341"/>
      <c r="U421" s="341"/>
      <c r="V421" s="341"/>
      <c r="W421" s="341"/>
      <c r="X421" s="341"/>
      <c r="Y421" s="341"/>
      <c r="Z421" s="341"/>
      <c r="AA421" s="341"/>
      <c r="AB421" s="341"/>
      <c r="AC421" s="341"/>
      <c r="AD421" s="341"/>
      <c r="AE421" s="341"/>
      <c r="AF421" s="341"/>
      <c r="AG421" s="341"/>
      <c r="AH421" s="341"/>
      <c r="AI421" s="341"/>
      <c r="AJ421" s="341"/>
      <c r="AK421" s="341"/>
      <c r="AL421" s="341"/>
      <c r="AM421" s="341"/>
    </row>
    <row r="422" spans="1:39" ht="11.25" customHeight="1">
      <c r="A422" s="341"/>
      <c r="B422" s="341"/>
      <c r="C422" s="341"/>
      <c r="D422" s="341"/>
      <c r="E422" s="341"/>
      <c r="F422" s="341"/>
      <c r="G422" s="341"/>
      <c r="H422" s="341"/>
      <c r="I422" s="341"/>
      <c r="J422" s="341"/>
      <c r="K422" s="341"/>
      <c r="L422" s="341"/>
      <c r="M422" s="341"/>
      <c r="N422" s="341"/>
      <c r="O422" s="341"/>
      <c r="P422" s="341"/>
      <c r="Q422" s="341"/>
      <c r="R422" s="341"/>
      <c r="S422" s="341"/>
      <c r="T422" s="341"/>
      <c r="U422" s="341"/>
      <c r="V422" s="341"/>
      <c r="W422" s="341"/>
      <c r="X422" s="341"/>
      <c r="Y422" s="341"/>
      <c r="Z422" s="341"/>
      <c r="AA422" s="341"/>
      <c r="AB422" s="341"/>
      <c r="AC422" s="341"/>
      <c r="AD422" s="341"/>
      <c r="AE422" s="341"/>
      <c r="AF422" s="341"/>
      <c r="AG422" s="341"/>
      <c r="AH422" s="341"/>
      <c r="AI422" s="341"/>
      <c r="AJ422" s="341"/>
      <c r="AK422" s="341"/>
      <c r="AL422" s="341"/>
      <c r="AM422" s="341"/>
    </row>
    <row r="423" spans="1:39" ht="11.25" customHeight="1">
      <c r="A423" s="341"/>
      <c r="B423" s="341"/>
      <c r="C423" s="341"/>
      <c r="D423" s="341"/>
      <c r="E423" s="341"/>
      <c r="F423" s="341"/>
      <c r="G423" s="341"/>
      <c r="H423" s="341"/>
      <c r="I423" s="341"/>
      <c r="J423" s="341"/>
      <c r="K423" s="341"/>
      <c r="L423" s="341"/>
      <c r="M423" s="341"/>
      <c r="N423" s="341"/>
      <c r="O423" s="341"/>
      <c r="P423" s="341"/>
      <c r="Q423" s="341"/>
      <c r="R423" s="341"/>
      <c r="S423" s="341"/>
      <c r="T423" s="341"/>
      <c r="U423" s="341"/>
      <c r="V423" s="341"/>
      <c r="W423" s="341"/>
      <c r="X423" s="341"/>
      <c r="Y423" s="341"/>
      <c r="Z423" s="341"/>
      <c r="AA423" s="341"/>
      <c r="AB423" s="341"/>
      <c r="AC423" s="341"/>
      <c r="AD423" s="341"/>
      <c r="AE423" s="341"/>
      <c r="AF423" s="341"/>
      <c r="AG423" s="341"/>
      <c r="AH423" s="341"/>
      <c r="AI423" s="341"/>
      <c r="AJ423" s="341"/>
      <c r="AK423" s="341"/>
      <c r="AL423" s="341"/>
      <c r="AM423" s="341"/>
    </row>
    <row r="424" spans="1:39" ht="11.25" customHeight="1">
      <c r="A424" s="341"/>
      <c r="B424" s="341"/>
      <c r="C424" s="341"/>
      <c r="D424" s="341"/>
      <c r="E424" s="341"/>
      <c r="F424" s="341"/>
      <c r="G424" s="341"/>
      <c r="H424" s="341"/>
      <c r="I424" s="341"/>
      <c r="J424" s="341"/>
      <c r="K424" s="341"/>
      <c r="L424" s="341"/>
      <c r="M424" s="341"/>
      <c r="N424" s="341"/>
      <c r="O424" s="341"/>
      <c r="P424" s="341"/>
      <c r="Q424" s="341"/>
      <c r="R424" s="341"/>
      <c r="S424" s="341"/>
      <c r="T424" s="341"/>
      <c r="U424" s="341"/>
      <c r="V424" s="341"/>
      <c r="W424" s="341"/>
      <c r="X424" s="341"/>
      <c r="Y424" s="341"/>
      <c r="Z424" s="341"/>
      <c r="AA424" s="341"/>
      <c r="AB424" s="341"/>
      <c r="AC424" s="341"/>
      <c r="AD424" s="341"/>
      <c r="AE424" s="341"/>
      <c r="AF424" s="341"/>
      <c r="AG424" s="341"/>
      <c r="AH424" s="341"/>
      <c r="AI424" s="341"/>
      <c r="AJ424" s="341"/>
      <c r="AK424" s="341"/>
      <c r="AL424" s="341"/>
      <c r="AM424" s="341"/>
    </row>
    <row r="425" spans="1:39" ht="11.25" customHeight="1">
      <c r="A425" s="341"/>
      <c r="B425" s="341"/>
      <c r="C425" s="341"/>
      <c r="D425" s="341"/>
      <c r="E425" s="341"/>
      <c r="F425" s="341"/>
      <c r="G425" s="341"/>
      <c r="H425" s="341"/>
      <c r="I425" s="341"/>
      <c r="J425" s="341"/>
      <c r="K425" s="341"/>
      <c r="L425" s="341"/>
      <c r="M425" s="341"/>
      <c r="N425" s="341"/>
      <c r="O425" s="341"/>
      <c r="P425" s="341"/>
      <c r="Q425" s="341"/>
      <c r="R425" s="341"/>
      <c r="S425" s="341"/>
      <c r="T425" s="341"/>
      <c r="U425" s="341"/>
      <c r="V425" s="341"/>
      <c r="W425" s="341"/>
      <c r="X425" s="341"/>
      <c r="Y425" s="341"/>
      <c r="Z425" s="341"/>
      <c r="AA425" s="341"/>
      <c r="AB425" s="341"/>
      <c r="AC425" s="341"/>
      <c r="AD425" s="341"/>
      <c r="AE425" s="341"/>
      <c r="AF425" s="341"/>
      <c r="AG425" s="341"/>
      <c r="AH425" s="341"/>
      <c r="AI425" s="341"/>
      <c r="AJ425" s="341"/>
      <c r="AK425" s="341"/>
      <c r="AL425" s="341"/>
      <c r="AM425" s="341"/>
    </row>
    <row r="426" spans="1:39" ht="11.25" customHeight="1">
      <c r="A426" s="341"/>
      <c r="B426" s="341"/>
      <c r="C426" s="341"/>
      <c r="D426" s="341"/>
      <c r="E426" s="341"/>
      <c r="F426" s="341"/>
      <c r="G426" s="341"/>
      <c r="H426" s="341"/>
      <c r="I426" s="341"/>
      <c r="J426" s="341"/>
      <c r="K426" s="341"/>
      <c r="L426" s="341"/>
      <c r="M426" s="341"/>
      <c r="N426" s="341"/>
      <c r="O426" s="341"/>
      <c r="P426" s="341"/>
      <c r="Q426" s="341"/>
      <c r="R426" s="341"/>
      <c r="S426" s="341"/>
      <c r="T426" s="341"/>
      <c r="U426" s="341"/>
      <c r="V426" s="341"/>
      <c r="W426" s="341"/>
      <c r="X426" s="341"/>
      <c r="Y426" s="341"/>
      <c r="Z426" s="341"/>
      <c r="AA426" s="341"/>
      <c r="AB426" s="341"/>
      <c r="AC426" s="341"/>
      <c r="AD426" s="341"/>
      <c r="AE426" s="341"/>
      <c r="AF426" s="341"/>
      <c r="AG426" s="341"/>
      <c r="AH426" s="341"/>
      <c r="AI426" s="341"/>
      <c r="AJ426" s="341"/>
      <c r="AK426" s="341"/>
      <c r="AL426" s="341"/>
      <c r="AM426" s="341"/>
    </row>
    <row r="427" spans="1:39" ht="11.25" customHeight="1">
      <c r="A427" s="341"/>
      <c r="B427" s="341"/>
      <c r="C427" s="341"/>
      <c r="D427" s="341"/>
      <c r="E427" s="341"/>
      <c r="F427" s="341"/>
      <c r="G427" s="341"/>
      <c r="H427" s="341"/>
      <c r="I427" s="341"/>
      <c r="J427" s="341"/>
      <c r="K427" s="341"/>
      <c r="L427" s="341"/>
      <c r="M427" s="341"/>
      <c r="N427" s="341"/>
      <c r="O427" s="341"/>
      <c r="P427" s="341"/>
      <c r="Q427" s="341"/>
      <c r="R427" s="341"/>
      <c r="S427" s="341"/>
      <c r="T427" s="341"/>
      <c r="U427" s="341"/>
      <c r="V427" s="341"/>
      <c r="W427" s="341"/>
      <c r="X427" s="341"/>
      <c r="Y427" s="341"/>
      <c r="Z427" s="341"/>
      <c r="AA427" s="341"/>
      <c r="AB427" s="341"/>
      <c r="AC427" s="341"/>
      <c r="AD427" s="341"/>
      <c r="AE427" s="341"/>
      <c r="AF427" s="341"/>
      <c r="AG427" s="341"/>
      <c r="AH427" s="341"/>
      <c r="AI427" s="341"/>
      <c r="AJ427" s="341"/>
      <c r="AK427" s="341"/>
      <c r="AL427" s="341"/>
      <c r="AM427" s="341"/>
    </row>
    <row r="428" spans="1:39" ht="11.25" customHeight="1">
      <c r="A428" s="341"/>
      <c r="B428" s="341"/>
      <c r="C428" s="341"/>
      <c r="D428" s="341"/>
      <c r="E428" s="341"/>
      <c r="F428" s="341"/>
      <c r="G428" s="341"/>
      <c r="H428" s="341"/>
      <c r="I428" s="341"/>
      <c r="J428" s="341"/>
      <c r="K428" s="341"/>
      <c r="L428" s="341"/>
      <c r="M428" s="341"/>
      <c r="N428" s="341"/>
      <c r="O428" s="341"/>
      <c r="P428" s="341"/>
      <c r="Q428" s="341"/>
      <c r="R428" s="341"/>
      <c r="S428" s="341"/>
      <c r="T428" s="341"/>
      <c r="U428" s="341"/>
      <c r="V428" s="341"/>
      <c r="W428" s="341"/>
      <c r="X428" s="341"/>
      <c r="Y428" s="341"/>
      <c r="Z428" s="341"/>
      <c r="AA428" s="341"/>
      <c r="AB428" s="341"/>
      <c r="AC428" s="341"/>
      <c r="AD428" s="341"/>
      <c r="AE428" s="341"/>
      <c r="AF428" s="341"/>
      <c r="AG428" s="341"/>
      <c r="AH428" s="341"/>
      <c r="AI428" s="341"/>
      <c r="AJ428" s="341"/>
      <c r="AK428" s="341"/>
      <c r="AL428" s="341"/>
      <c r="AM428" s="341"/>
    </row>
    <row r="429" spans="1:39" ht="11.25" customHeight="1">
      <c r="A429" s="341"/>
      <c r="B429" s="341"/>
      <c r="C429" s="341"/>
      <c r="D429" s="341"/>
      <c r="E429" s="341"/>
      <c r="F429" s="341"/>
      <c r="G429" s="341"/>
      <c r="H429" s="341"/>
      <c r="I429" s="341"/>
      <c r="J429" s="341"/>
      <c r="K429" s="341"/>
      <c r="L429" s="341"/>
      <c r="M429" s="341"/>
      <c r="N429" s="341"/>
      <c r="O429" s="341"/>
      <c r="P429" s="341"/>
      <c r="Q429" s="341"/>
      <c r="R429" s="341"/>
      <c r="S429" s="341"/>
      <c r="T429" s="341"/>
      <c r="U429" s="341"/>
      <c r="V429" s="341"/>
      <c r="W429" s="341"/>
      <c r="X429" s="341"/>
      <c r="Y429" s="341"/>
      <c r="Z429" s="341"/>
      <c r="AA429" s="341"/>
      <c r="AB429" s="341"/>
      <c r="AC429" s="341"/>
      <c r="AD429" s="341"/>
      <c r="AE429" s="341"/>
      <c r="AF429" s="341"/>
      <c r="AG429" s="341"/>
      <c r="AH429" s="341"/>
      <c r="AI429" s="341"/>
      <c r="AJ429" s="341"/>
      <c r="AK429" s="341"/>
      <c r="AL429" s="341"/>
      <c r="AM429" s="341"/>
    </row>
    <row r="430" spans="1:39" ht="11.25" customHeight="1">
      <c r="A430" s="341"/>
      <c r="B430" s="341"/>
      <c r="C430" s="341"/>
      <c r="D430" s="341"/>
      <c r="E430" s="341"/>
      <c r="F430" s="341"/>
      <c r="G430" s="341"/>
      <c r="H430" s="341"/>
      <c r="I430" s="341"/>
      <c r="J430" s="341"/>
      <c r="K430" s="341"/>
      <c r="L430" s="341"/>
      <c r="M430" s="341"/>
      <c r="N430" s="341"/>
      <c r="O430" s="341"/>
      <c r="P430" s="341"/>
      <c r="Q430" s="341"/>
      <c r="R430" s="341"/>
      <c r="S430" s="341"/>
      <c r="T430" s="341"/>
      <c r="U430" s="341"/>
      <c r="V430" s="341"/>
      <c r="W430" s="341"/>
      <c r="X430" s="341"/>
      <c r="Y430" s="341"/>
      <c r="Z430" s="341"/>
      <c r="AA430" s="341"/>
      <c r="AB430" s="341"/>
      <c r="AC430" s="341"/>
      <c r="AD430" s="341"/>
      <c r="AE430" s="341"/>
      <c r="AF430" s="341"/>
      <c r="AG430" s="341"/>
      <c r="AH430" s="341"/>
      <c r="AI430" s="341"/>
      <c r="AJ430" s="341"/>
      <c r="AK430" s="341"/>
      <c r="AL430" s="341"/>
      <c r="AM430" s="341"/>
    </row>
    <row r="431" spans="1:39" ht="11.25" customHeight="1">
      <c r="A431" s="341"/>
      <c r="B431" s="341"/>
      <c r="C431" s="341"/>
      <c r="D431" s="341"/>
      <c r="E431" s="341"/>
      <c r="F431" s="341"/>
      <c r="G431" s="341"/>
      <c r="H431" s="341"/>
      <c r="I431" s="341"/>
      <c r="J431" s="341"/>
      <c r="K431" s="341"/>
      <c r="L431" s="341"/>
      <c r="M431" s="341"/>
      <c r="N431" s="341"/>
      <c r="O431" s="341"/>
      <c r="P431" s="341"/>
      <c r="Q431" s="341"/>
      <c r="R431" s="341"/>
      <c r="S431" s="341"/>
      <c r="T431" s="341"/>
      <c r="U431" s="341"/>
      <c r="V431" s="341"/>
      <c r="W431" s="341"/>
      <c r="X431" s="341"/>
      <c r="Y431" s="341"/>
      <c r="Z431" s="341"/>
      <c r="AA431" s="341"/>
      <c r="AB431" s="341"/>
      <c r="AC431" s="341"/>
      <c r="AD431" s="341"/>
      <c r="AE431" s="341"/>
      <c r="AF431" s="341"/>
      <c r="AG431" s="341"/>
      <c r="AH431" s="341"/>
      <c r="AI431" s="341"/>
      <c r="AJ431" s="341"/>
      <c r="AK431" s="341"/>
      <c r="AL431" s="341"/>
      <c r="AM431" s="341"/>
    </row>
    <row r="432" spans="1:39" ht="11.25" customHeight="1">
      <c r="A432" s="341"/>
      <c r="B432" s="341"/>
      <c r="C432" s="341"/>
      <c r="D432" s="341"/>
      <c r="E432" s="341"/>
      <c r="F432" s="341"/>
      <c r="G432" s="341"/>
      <c r="H432" s="341"/>
      <c r="I432" s="341"/>
      <c r="J432" s="341"/>
      <c r="K432" s="341"/>
      <c r="L432" s="341"/>
      <c r="M432" s="341"/>
      <c r="N432" s="341"/>
      <c r="O432" s="341"/>
      <c r="P432" s="341"/>
      <c r="Q432" s="341"/>
      <c r="R432" s="341"/>
      <c r="S432" s="341"/>
      <c r="T432" s="341"/>
      <c r="U432" s="341"/>
      <c r="V432" s="341"/>
      <c r="W432" s="341"/>
      <c r="X432" s="341"/>
      <c r="Y432" s="341"/>
      <c r="Z432" s="341"/>
      <c r="AA432" s="341"/>
      <c r="AB432" s="341"/>
      <c r="AC432" s="341"/>
      <c r="AD432" s="341"/>
      <c r="AE432" s="341"/>
      <c r="AF432" s="341"/>
      <c r="AG432" s="341"/>
      <c r="AH432" s="341"/>
      <c r="AI432" s="341"/>
      <c r="AJ432" s="341"/>
      <c r="AK432" s="341"/>
      <c r="AL432" s="341"/>
      <c r="AM432" s="341"/>
    </row>
    <row r="433" spans="1:39" ht="11.25" customHeight="1">
      <c r="A433" s="341"/>
      <c r="B433" s="341"/>
      <c r="C433" s="341"/>
      <c r="D433" s="341"/>
      <c r="E433" s="341"/>
      <c r="F433" s="341"/>
      <c r="G433" s="341"/>
      <c r="H433" s="341"/>
      <c r="I433" s="341"/>
      <c r="J433" s="341"/>
      <c r="K433" s="341"/>
      <c r="L433" s="341"/>
      <c r="M433" s="341"/>
      <c r="N433" s="341"/>
      <c r="O433" s="341"/>
      <c r="P433" s="341"/>
      <c r="Q433" s="341"/>
      <c r="R433" s="341"/>
      <c r="S433" s="341"/>
      <c r="T433" s="341"/>
      <c r="U433" s="341"/>
      <c r="V433" s="341"/>
      <c r="W433" s="341"/>
      <c r="X433" s="341"/>
      <c r="Y433" s="341"/>
      <c r="Z433" s="341"/>
      <c r="AA433" s="341"/>
      <c r="AB433" s="341"/>
      <c r="AC433" s="341"/>
      <c r="AD433" s="341"/>
      <c r="AE433" s="341"/>
      <c r="AF433" s="341"/>
      <c r="AG433" s="341"/>
      <c r="AH433" s="341"/>
      <c r="AI433" s="341"/>
      <c r="AJ433" s="341"/>
      <c r="AK433" s="341"/>
      <c r="AL433" s="341"/>
      <c r="AM433" s="341"/>
    </row>
    <row r="434" spans="1:39" ht="11.25" customHeight="1">
      <c r="A434" s="341"/>
      <c r="B434" s="341"/>
      <c r="C434" s="341"/>
      <c r="D434" s="341"/>
      <c r="E434" s="341"/>
      <c r="F434" s="341"/>
      <c r="G434" s="341"/>
      <c r="H434" s="341"/>
      <c r="I434" s="341"/>
      <c r="J434" s="341"/>
      <c r="K434" s="341"/>
      <c r="L434" s="341"/>
      <c r="M434" s="341"/>
      <c r="N434" s="341"/>
      <c r="O434" s="341"/>
      <c r="P434" s="341"/>
      <c r="Q434" s="341"/>
      <c r="R434" s="341"/>
      <c r="S434" s="341"/>
      <c r="T434" s="341"/>
      <c r="U434" s="341"/>
      <c r="V434" s="341"/>
      <c r="W434" s="341"/>
      <c r="X434" s="341"/>
      <c r="Y434" s="341"/>
      <c r="Z434" s="341"/>
      <c r="AA434" s="341"/>
      <c r="AB434" s="341"/>
      <c r="AC434" s="341"/>
      <c r="AD434" s="341"/>
      <c r="AE434" s="341"/>
      <c r="AF434" s="341"/>
      <c r="AG434" s="341"/>
      <c r="AH434" s="341"/>
      <c r="AI434" s="341"/>
      <c r="AJ434" s="341"/>
      <c r="AK434" s="341"/>
      <c r="AL434" s="341"/>
      <c r="AM434" s="341"/>
    </row>
    <row r="435" spans="1:39" ht="11.25" customHeight="1">
      <c r="A435" s="341"/>
      <c r="B435" s="341"/>
      <c r="C435" s="341"/>
      <c r="D435" s="341"/>
      <c r="E435" s="341"/>
      <c r="F435" s="341"/>
      <c r="G435" s="341"/>
      <c r="H435" s="341"/>
      <c r="I435" s="341"/>
      <c r="J435" s="341"/>
      <c r="K435" s="341"/>
      <c r="L435" s="341"/>
      <c r="M435" s="341"/>
      <c r="N435" s="341"/>
      <c r="O435" s="341"/>
      <c r="P435" s="341"/>
      <c r="Q435" s="341"/>
      <c r="R435" s="341"/>
      <c r="S435" s="341"/>
      <c r="T435" s="341"/>
      <c r="U435" s="341"/>
      <c r="V435" s="341"/>
      <c r="W435" s="341"/>
      <c r="X435" s="341"/>
      <c r="Y435" s="341"/>
      <c r="Z435" s="341"/>
      <c r="AA435" s="341"/>
      <c r="AB435" s="341"/>
      <c r="AC435" s="341"/>
      <c r="AD435" s="341"/>
      <c r="AE435" s="341"/>
      <c r="AF435" s="341"/>
      <c r="AG435" s="341"/>
      <c r="AH435" s="341"/>
      <c r="AI435" s="341"/>
      <c r="AJ435" s="341"/>
      <c r="AK435" s="341"/>
      <c r="AL435" s="341"/>
      <c r="AM435" s="341"/>
    </row>
    <row r="436" spans="1:39" ht="11.25" customHeight="1">
      <c r="A436" s="341"/>
      <c r="B436" s="341"/>
      <c r="C436" s="341"/>
      <c r="D436" s="341"/>
      <c r="E436" s="341"/>
      <c r="F436" s="341"/>
      <c r="G436" s="341"/>
      <c r="H436" s="341"/>
      <c r="I436" s="341"/>
      <c r="J436" s="341"/>
      <c r="K436" s="341"/>
      <c r="L436" s="341"/>
      <c r="M436" s="341"/>
      <c r="N436" s="341"/>
      <c r="O436" s="341"/>
      <c r="P436" s="341"/>
      <c r="Q436" s="341"/>
      <c r="R436" s="341"/>
      <c r="S436" s="341"/>
      <c r="T436" s="341"/>
      <c r="U436" s="341"/>
      <c r="V436" s="341"/>
      <c r="W436" s="341"/>
      <c r="X436" s="341"/>
      <c r="Y436" s="341"/>
      <c r="Z436" s="341"/>
      <c r="AA436" s="341"/>
      <c r="AB436" s="341"/>
      <c r="AC436" s="341"/>
      <c r="AD436" s="341"/>
      <c r="AE436" s="341"/>
      <c r="AF436" s="341"/>
      <c r="AG436" s="341"/>
      <c r="AH436" s="341"/>
      <c r="AI436" s="341"/>
      <c r="AJ436" s="341"/>
      <c r="AK436" s="341"/>
      <c r="AL436" s="341"/>
      <c r="AM436" s="341"/>
    </row>
    <row r="437" spans="1:39" ht="11.25" customHeight="1">
      <c r="A437" s="341"/>
      <c r="B437" s="341"/>
      <c r="C437" s="341"/>
      <c r="D437" s="341"/>
      <c r="E437" s="341"/>
      <c r="F437" s="341"/>
      <c r="G437" s="341"/>
      <c r="H437" s="341"/>
      <c r="I437" s="341"/>
      <c r="J437" s="341"/>
      <c r="K437" s="341"/>
      <c r="L437" s="341"/>
      <c r="M437" s="341"/>
      <c r="N437" s="341"/>
      <c r="O437" s="341"/>
      <c r="P437" s="341"/>
      <c r="Q437" s="341"/>
      <c r="R437" s="341"/>
      <c r="S437" s="341"/>
      <c r="T437" s="341"/>
      <c r="U437" s="341"/>
      <c r="V437" s="341"/>
      <c r="W437" s="341"/>
      <c r="X437" s="341"/>
      <c r="Y437" s="341"/>
      <c r="Z437" s="341"/>
      <c r="AA437" s="341"/>
      <c r="AB437" s="341"/>
      <c r="AC437" s="341"/>
      <c r="AD437" s="341"/>
      <c r="AE437" s="341"/>
      <c r="AF437" s="341"/>
      <c r="AG437" s="341"/>
      <c r="AH437" s="341"/>
      <c r="AI437" s="341"/>
      <c r="AJ437" s="341"/>
      <c r="AK437" s="341"/>
      <c r="AL437" s="341"/>
      <c r="AM437" s="341"/>
    </row>
    <row r="438" spans="1:39" ht="11.25" customHeight="1">
      <c r="A438" s="341"/>
      <c r="B438" s="341"/>
      <c r="C438" s="341"/>
      <c r="D438" s="341"/>
      <c r="E438" s="341"/>
      <c r="F438" s="341"/>
      <c r="G438" s="341"/>
      <c r="H438" s="341"/>
      <c r="I438" s="341"/>
      <c r="J438" s="341"/>
      <c r="K438" s="341"/>
      <c r="L438" s="341"/>
      <c r="M438" s="341"/>
      <c r="N438" s="341"/>
      <c r="O438" s="341"/>
      <c r="P438" s="341"/>
      <c r="Q438" s="341"/>
      <c r="R438" s="341"/>
      <c r="S438" s="341"/>
      <c r="T438" s="341"/>
      <c r="U438" s="341"/>
      <c r="V438" s="341"/>
      <c r="W438" s="341"/>
      <c r="X438" s="341"/>
      <c r="Y438" s="341"/>
      <c r="Z438" s="341"/>
      <c r="AA438" s="341"/>
      <c r="AB438" s="341"/>
      <c r="AC438" s="341"/>
      <c r="AD438" s="341"/>
      <c r="AE438" s="341"/>
      <c r="AF438" s="341"/>
      <c r="AG438" s="341"/>
      <c r="AH438" s="341"/>
      <c r="AI438" s="341"/>
      <c r="AJ438" s="341"/>
      <c r="AK438" s="341"/>
      <c r="AL438" s="341"/>
      <c r="AM438" s="341"/>
    </row>
    <row r="439" spans="1:39" ht="11.25" customHeight="1">
      <c r="A439" s="341"/>
      <c r="B439" s="341"/>
      <c r="C439" s="341"/>
      <c r="D439" s="341"/>
      <c r="E439" s="341"/>
      <c r="F439" s="341"/>
      <c r="G439" s="341"/>
      <c r="H439" s="341"/>
      <c r="I439" s="341"/>
      <c r="J439" s="341"/>
      <c r="K439" s="341"/>
      <c r="L439" s="341"/>
      <c r="M439" s="341"/>
      <c r="N439" s="341"/>
      <c r="O439" s="341"/>
      <c r="P439" s="341"/>
      <c r="Q439" s="341"/>
      <c r="R439" s="341"/>
      <c r="S439" s="341"/>
      <c r="T439" s="341"/>
      <c r="U439" s="341"/>
      <c r="V439" s="341"/>
      <c r="W439" s="341"/>
      <c r="X439" s="341"/>
      <c r="Y439" s="341"/>
      <c r="Z439" s="341"/>
      <c r="AA439" s="341"/>
      <c r="AB439" s="341"/>
      <c r="AC439" s="341"/>
      <c r="AD439" s="341"/>
      <c r="AE439" s="341"/>
      <c r="AF439" s="341"/>
      <c r="AG439" s="341"/>
      <c r="AH439" s="341"/>
      <c r="AI439" s="341"/>
      <c r="AJ439" s="341"/>
      <c r="AK439" s="341"/>
      <c r="AL439" s="341"/>
      <c r="AM439" s="341"/>
    </row>
    <row r="440" spans="1:39" ht="11.25" customHeight="1">
      <c r="A440" s="341"/>
      <c r="B440" s="341"/>
      <c r="C440" s="341"/>
      <c r="D440" s="341"/>
      <c r="E440" s="341"/>
      <c r="F440" s="341"/>
      <c r="G440" s="341"/>
      <c r="H440" s="341"/>
      <c r="I440" s="341"/>
      <c r="J440" s="341"/>
      <c r="K440" s="341"/>
      <c r="L440" s="341"/>
      <c r="M440" s="341"/>
      <c r="N440" s="341"/>
      <c r="O440" s="341"/>
      <c r="P440" s="341"/>
      <c r="Q440" s="341"/>
      <c r="R440" s="341"/>
      <c r="S440" s="341"/>
      <c r="T440" s="341"/>
      <c r="U440" s="341"/>
      <c r="V440" s="341"/>
      <c r="W440" s="341"/>
      <c r="X440" s="341"/>
      <c r="Y440" s="341"/>
      <c r="Z440" s="341"/>
      <c r="AA440" s="341"/>
      <c r="AB440" s="341"/>
      <c r="AC440" s="341"/>
      <c r="AD440" s="341"/>
      <c r="AE440" s="341"/>
      <c r="AF440" s="341"/>
      <c r="AG440" s="341"/>
      <c r="AH440" s="341"/>
      <c r="AI440" s="341"/>
      <c r="AJ440" s="341"/>
      <c r="AK440" s="341"/>
      <c r="AL440" s="341"/>
      <c r="AM440" s="341"/>
    </row>
    <row r="441" spans="1:39" ht="11.25" customHeight="1">
      <c r="A441" s="341"/>
      <c r="B441" s="341"/>
      <c r="C441" s="341"/>
      <c r="D441" s="341"/>
      <c r="E441" s="341"/>
      <c r="F441" s="341"/>
      <c r="G441" s="341"/>
      <c r="H441" s="341"/>
      <c r="I441" s="341"/>
      <c r="J441" s="341"/>
      <c r="K441" s="341"/>
      <c r="L441" s="341"/>
      <c r="M441" s="341"/>
      <c r="N441" s="341"/>
      <c r="O441" s="341"/>
      <c r="P441" s="341"/>
      <c r="Q441" s="341"/>
      <c r="R441" s="341"/>
      <c r="S441" s="341"/>
      <c r="T441" s="341"/>
      <c r="U441" s="341"/>
      <c r="V441" s="341"/>
      <c r="W441" s="341"/>
      <c r="X441" s="341"/>
      <c r="Y441" s="341"/>
      <c r="Z441" s="341"/>
      <c r="AA441" s="341"/>
      <c r="AB441" s="341"/>
      <c r="AC441" s="341"/>
      <c r="AD441" s="341"/>
      <c r="AE441" s="341"/>
      <c r="AF441" s="341"/>
      <c r="AG441" s="341"/>
      <c r="AH441" s="341"/>
      <c r="AI441" s="341"/>
      <c r="AJ441" s="341"/>
      <c r="AK441" s="341"/>
      <c r="AL441" s="341"/>
      <c r="AM441" s="341"/>
    </row>
    <row r="442" spans="1:39" ht="11.25" customHeight="1">
      <c r="A442" s="341"/>
      <c r="B442" s="341"/>
      <c r="C442" s="341"/>
      <c r="D442" s="341"/>
      <c r="E442" s="341"/>
      <c r="F442" s="341"/>
      <c r="G442" s="341"/>
      <c r="H442" s="341"/>
      <c r="I442" s="341"/>
      <c r="J442" s="341"/>
      <c r="K442" s="341"/>
      <c r="L442" s="341"/>
      <c r="M442" s="341"/>
      <c r="N442" s="341"/>
      <c r="O442" s="341"/>
      <c r="P442" s="341"/>
      <c r="Q442" s="341"/>
      <c r="R442" s="341"/>
      <c r="S442" s="341"/>
      <c r="T442" s="341"/>
      <c r="U442" s="341"/>
      <c r="V442" s="341"/>
      <c r="W442" s="341"/>
      <c r="X442" s="341"/>
      <c r="Y442" s="341"/>
      <c r="Z442" s="341"/>
      <c r="AA442" s="341"/>
      <c r="AB442" s="341"/>
      <c r="AC442" s="341"/>
      <c r="AD442" s="341"/>
      <c r="AE442" s="341"/>
      <c r="AF442" s="341"/>
      <c r="AG442" s="341"/>
      <c r="AH442" s="341"/>
      <c r="AI442" s="341"/>
      <c r="AJ442" s="341"/>
      <c r="AK442" s="341"/>
      <c r="AL442" s="341"/>
      <c r="AM442" s="341"/>
    </row>
    <row r="443" spans="1:39" ht="11.25" customHeight="1">
      <c r="A443" s="341"/>
      <c r="B443" s="341"/>
      <c r="C443" s="341"/>
      <c r="D443" s="341"/>
      <c r="E443" s="341"/>
      <c r="F443" s="341"/>
      <c r="G443" s="341"/>
      <c r="H443" s="341"/>
      <c r="I443" s="341"/>
      <c r="J443" s="341"/>
      <c r="K443" s="341"/>
      <c r="L443" s="341"/>
      <c r="M443" s="341"/>
      <c r="N443" s="341"/>
      <c r="O443" s="341"/>
      <c r="P443" s="341"/>
      <c r="Q443" s="341"/>
      <c r="R443" s="341"/>
      <c r="S443" s="341"/>
      <c r="T443" s="341"/>
      <c r="U443" s="341"/>
      <c r="V443" s="341"/>
      <c r="W443" s="341"/>
      <c r="X443" s="341"/>
      <c r="Y443" s="341"/>
      <c r="Z443" s="341"/>
      <c r="AA443" s="341"/>
      <c r="AB443" s="341"/>
      <c r="AC443" s="341"/>
      <c r="AD443" s="341"/>
      <c r="AE443" s="341"/>
      <c r="AF443" s="341"/>
      <c r="AG443" s="341"/>
      <c r="AH443" s="341"/>
      <c r="AI443" s="341"/>
      <c r="AJ443" s="341"/>
      <c r="AK443" s="341"/>
      <c r="AL443" s="341"/>
      <c r="AM443" s="341"/>
    </row>
    <row r="444" spans="1:39" ht="11.25" customHeight="1">
      <c r="A444" s="341"/>
      <c r="B444" s="341"/>
      <c r="C444" s="341"/>
      <c r="D444" s="341"/>
      <c r="E444" s="341"/>
      <c r="F444" s="341"/>
      <c r="G444" s="341"/>
      <c r="H444" s="341"/>
      <c r="I444" s="341"/>
      <c r="J444" s="341"/>
      <c r="K444" s="341"/>
      <c r="L444" s="341"/>
      <c r="M444" s="341"/>
      <c r="N444" s="341"/>
      <c r="O444" s="341"/>
      <c r="P444" s="341"/>
      <c r="Q444" s="341"/>
      <c r="R444" s="341"/>
      <c r="S444" s="341"/>
      <c r="T444" s="341"/>
      <c r="U444" s="341"/>
      <c r="V444" s="341"/>
      <c r="W444" s="341"/>
      <c r="X444" s="341"/>
      <c r="Y444" s="341"/>
      <c r="Z444" s="341"/>
      <c r="AA444" s="341"/>
      <c r="AB444" s="341"/>
      <c r="AC444" s="341"/>
      <c r="AD444" s="341"/>
      <c r="AE444" s="341"/>
      <c r="AF444" s="341"/>
      <c r="AG444" s="341"/>
      <c r="AH444" s="341"/>
      <c r="AI444" s="341"/>
      <c r="AJ444" s="341"/>
      <c r="AK444" s="341"/>
      <c r="AL444" s="341"/>
      <c r="AM444" s="341"/>
    </row>
    <row r="445" spans="1:39" ht="11.25" customHeight="1">
      <c r="A445" s="341"/>
      <c r="B445" s="341"/>
      <c r="C445" s="341"/>
      <c r="D445" s="341"/>
      <c r="E445" s="341"/>
      <c r="F445" s="341"/>
      <c r="G445" s="341"/>
      <c r="H445" s="341"/>
      <c r="I445" s="341"/>
      <c r="J445" s="341"/>
      <c r="K445" s="341"/>
      <c r="L445" s="341"/>
      <c r="M445" s="341"/>
      <c r="N445" s="341"/>
      <c r="O445" s="341"/>
      <c r="P445" s="341"/>
      <c r="Q445" s="341"/>
      <c r="R445" s="341"/>
      <c r="S445" s="341"/>
      <c r="T445" s="341"/>
      <c r="U445" s="341"/>
      <c r="V445" s="341"/>
      <c r="W445" s="341"/>
      <c r="X445" s="341"/>
      <c r="Y445" s="341"/>
      <c r="Z445" s="341"/>
      <c r="AA445" s="341"/>
      <c r="AB445" s="341"/>
      <c r="AC445" s="341"/>
      <c r="AD445" s="341"/>
      <c r="AE445" s="341"/>
      <c r="AF445" s="341"/>
      <c r="AG445" s="341"/>
      <c r="AH445" s="341"/>
      <c r="AI445" s="341"/>
      <c r="AJ445" s="341"/>
      <c r="AK445" s="341"/>
      <c r="AL445" s="341"/>
      <c r="AM445" s="341"/>
    </row>
    <row r="446" spans="1:39" ht="11.25" customHeight="1">
      <c r="A446" s="341"/>
      <c r="B446" s="341"/>
      <c r="C446" s="341"/>
      <c r="D446" s="341"/>
      <c r="E446" s="341"/>
      <c r="F446" s="341"/>
      <c r="G446" s="341"/>
      <c r="H446" s="341"/>
      <c r="I446" s="341"/>
      <c r="J446" s="341"/>
      <c r="K446" s="341"/>
      <c r="L446" s="341"/>
      <c r="M446" s="341"/>
      <c r="N446" s="341"/>
      <c r="O446" s="341"/>
      <c r="P446" s="341"/>
      <c r="Q446" s="341"/>
      <c r="R446" s="341"/>
      <c r="S446" s="341"/>
      <c r="T446" s="341"/>
      <c r="U446" s="341"/>
      <c r="V446" s="341"/>
      <c r="W446" s="341"/>
      <c r="X446" s="341"/>
      <c r="Y446" s="341"/>
      <c r="Z446" s="341"/>
      <c r="AA446" s="341"/>
      <c r="AB446" s="341"/>
      <c r="AC446" s="341"/>
      <c r="AD446" s="341"/>
      <c r="AE446" s="341"/>
      <c r="AF446" s="341"/>
      <c r="AG446" s="341"/>
      <c r="AH446" s="341"/>
      <c r="AI446" s="341"/>
      <c r="AJ446" s="341"/>
      <c r="AK446" s="341"/>
      <c r="AL446" s="341"/>
      <c r="AM446" s="341"/>
    </row>
    <row r="447" spans="1:39" ht="11.25" customHeight="1">
      <c r="A447" s="341"/>
      <c r="B447" s="341"/>
      <c r="C447" s="341"/>
      <c r="D447" s="341"/>
      <c r="E447" s="341"/>
      <c r="F447" s="341"/>
      <c r="G447" s="341"/>
      <c r="H447" s="341"/>
      <c r="I447" s="341"/>
      <c r="J447" s="341"/>
      <c r="K447" s="341"/>
      <c r="L447" s="341"/>
      <c r="M447" s="341"/>
      <c r="N447" s="341"/>
      <c r="O447" s="341"/>
      <c r="P447" s="341"/>
      <c r="Q447" s="341"/>
      <c r="R447" s="341"/>
      <c r="S447" s="341"/>
      <c r="T447" s="341"/>
      <c r="U447" s="341"/>
      <c r="V447" s="341"/>
      <c r="W447" s="341"/>
      <c r="X447" s="341"/>
      <c r="Y447" s="341"/>
      <c r="Z447" s="341"/>
      <c r="AA447" s="341"/>
      <c r="AB447" s="341"/>
      <c r="AC447" s="341"/>
      <c r="AD447" s="341"/>
      <c r="AE447" s="341"/>
      <c r="AF447" s="341"/>
      <c r="AG447" s="341"/>
      <c r="AH447" s="341"/>
      <c r="AI447" s="341"/>
      <c r="AJ447" s="341"/>
      <c r="AK447" s="341"/>
      <c r="AL447" s="341"/>
      <c r="AM447" s="341"/>
    </row>
    <row r="448" spans="1:39" ht="11.25" customHeight="1">
      <c r="A448" s="341"/>
      <c r="B448" s="341"/>
      <c r="C448" s="341"/>
      <c r="D448" s="341"/>
      <c r="E448" s="341"/>
      <c r="F448" s="341"/>
      <c r="G448" s="341"/>
      <c r="H448" s="341"/>
      <c r="I448" s="341"/>
      <c r="J448" s="341"/>
      <c r="K448" s="341"/>
      <c r="L448" s="341"/>
      <c r="M448" s="341"/>
      <c r="N448" s="341"/>
      <c r="O448" s="341"/>
      <c r="P448" s="341"/>
      <c r="Q448" s="341"/>
      <c r="R448" s="341"/>
      <c r="S448" s="341"/>
      <c r="T448" s="341"/>
      <c r="U448" s="341"/>
      <c r="V448" s="341"/>
      <c r="W448" s="341"/>
      <c r="X448" s="341"/>
      <c r="Y448" s="341"/>
      <c r="Z448" s="341"/>
      <c r="AA448" s="341"/>
      <c r="AB448" s="341"/>
      <c r="AC448" s="341"/>
      <c r="AD448" s="341"/>
      <c r="AE448" s="341"/>
      <c r="AF448" s="341"/>
      <c r="AG448" s="341"/>
      <c r="AH448" s="341"/>
      <c r="AI448" s="341"/>
      <c r="AJ448" s="341"/>
      <c r="AK448" s="341"/>
      <c r="AL448" s="341"/>
      <c r="AM448" s="341"/>
    </row>
    <row r="449" spans="1:39" ht="11.25" customHeight="1">
      <c r="A449" s="341"/>
      <c r="B449" s="341"/>
      <c r="C449" s="341"/>
      <c r="D449" s="341"/>
      <c r="E449" s="341"/>
      <c r="F449" s="341"/>
      <c r="G449" s="341"/>
      <c r="H449" s="341"/>
      <c r="I449" s="341"/>
      <c r="J449" s="341"/>
      <c r="K449" s="341"/>
      <c r="L449" s="341"/>
      <c r="M449" s="341"/>
      <c r="N449" s="341"/>
      <c r="O449" s="341"/>
      <c r="P449" s="341"/>
      <c r="Q449" s="341"/>
      <c r="R449" s="341"/>
      <c r="S449" s="341"/>
      <c r="T449" s="341"/>
      <c r="U449" s="341"/>
      <c r="V449" s="341"/>
      <c r="W449" s="341"/>
      <c r="X449" s="341"/>
      <c r="Y449" s="341"/>
      <c r="Z449" s="341"/>
      <c r="AA449" s="341"/>
      <c r="AB449" s="341"/>
      <c r="AC449" s="341"/>
      <c r="AD449" s="341"/>
      <c r="AE449" s="341"/>
      <c r="AF449" s="341"/>
      <c r="AG449" s="341"/>
      <c r="AH449" s="341"/>
      <c r="AI449" s="341"/>
      <c r="AJ449" s="341"/>
      <c r="AK449" s="341"/>
      <c r="AL449" s="341"/>
      <c r="AM449" s="341"/>
    </row>
    <row r="450" spans="1:39" ht="11.25" customHeight="1">
      <c r="A450" s="341"/>
      <c r="B450" s="341"/>
      <c r="C450" s="341"/>
      <c r="D450" s="341"/>
      <c r="E450" s="341"/>
      <c r="F450" s="341"/>
      <c r="G450" s="341"/>
      <c r="H450" s="341"/>
      <c r="I450" s="341"/>
      <c r="J450" s="341"/>
      <c r="K450" s="341"/>
      <c r="L450" s="341"/>
      <c r="M450" s="341"/>
      <c r="N450" s="341"/>
      <c r="O450" s="341"/>
      <c r="P450" s="341"/>
      <c r="Q450" s="341"/>
      <c r="R450" s="341"/>
      <c r="S450" s="341"/>
      <c r="T450" s="341"/>
      <c r="U450" s="341"/>
      <c r="V450" s="341"/>
      <c r="W450" s="341"/>
      <c r="X450" s="341"/>
      <c r="Y450" s="341"/>
      <c r="Z450" s="341"/>
      <c r="AA450" s="341"/>
      <c r="AB450" s="341"/>
      <c r="AC450" s="341"/>
      <c r="AD450" s="341"/>
      <c r="AE450" s="341"/>
      <c r="AF450" s="341"/>
      <c r="AG450" s="341"/>
      <c r="AH450" s="341"/>
      <c r="AI450" s="341"/>
      <c r="AJ450" s="341"/>
      <c r="AK450" s="341"/>
      <c r="AL450" s="341"/>
      <c r="AM450" s="341"/>
    </row>
    <row r="451" spans="1:39" ht="11.25" customHeight="1">
      <c r="A451" s="341"/>
      <c r="B451" s="341"/>
      <c r="C451" s="341"/>
      <c r="D451" s="341"/>
      <c r="E451" s="341"/>
      <c r="F451" s="341"/>
      <c r="G451" s="341"/>
      <c r="H451" s="341"/>
      <c r="I451" s="341"/>
      <c r="J451" s="341"/>
      <c r="K451" s="341"/>
      <c r="L451" s="341"/>
      <c r="M451" s="341"/>
      <c r="N451" s="341"/>
      <c r="O451" s="341"/>
      <c r="P451" s="341"/>
      <c r="Q451" s="341"/>
      <c r="R451" s="341"/>
      <c r="S451" s="341"/>
      <c r="T451" s="341"/>
      <c r="U451" s="341"/>
      <c r="V451" s="341"/>
      <c r="W451" s="341"/>
      <c r="X451" s="341"/>
      <c r="Y451" s="341"/>
      <c r="Z451" s="341"/>
      <c r="AA451" s="341"/>
      <c r="AB451" s="341"/>
      <c r="AC451" s="341"/>
      <c r="AD451" s="341"/>
      <c r="AE451" s="341"/>
      <c r="AF451" s="341"/>
      <c r="AG451" s="341"/>
      <c r="AH451" s="341"/>
      <c r="AI451" s="341"/>
      <c r="AJ451" s="341"/>
      <c r="AK451" s="341"/>
      <c r="AL451" s="341"/>
      <c r="AM451" s="341"/>
    </row>
    <row r="452" spans="1:39" ht="11.25" customHeight="1">
      <c r="A452" s="341"/>
      <c r="B452" s="341"/>
      <c r="C452" s="341"/>
      <c r="D452" s="341"/>
      <c r="E452" s="341"/>
      <c r="F452" s="341"/>
      <c r="G452" s="341"/>
      <c r="H452" s="341"/>
      <c r="I452" s="341"/>
      <c r="J452" s="341"/>
      <c r="K452" s="341"/>
      <c r="L452" s="341"/>
      <c r="M452" s="341"/>
      <c r="N452" s="341"/>
      <c r="O452" s="341"/>
      <c r="P452" s="341"/>
      <c r="Q452" s="341"/>
      <c r="R452" s="341"/>
      <c r="S452" s="341"/>
      <c r="T452" s="341"/>
      <c r="U452" s="341"/>
      <c r="V452" s="341"/>
      <c r="W452" s="341"/>
      <c r="X452" s="341"/>
      <c r="Y452" s="341"/>
      <c r="Z452" s="341"/>
      <c r="AA452" s="341"/>
      <c r="AB452" s="341"/>
      <c r="AC452" s="341"/>
      <c r="AD452" s="341"/>
      <c r="AE452" s="341"/>
      <c r="AF452" s="341"/>
      <c r="AG452" s="341"/>
      <c r="AH452" s="341"/>
      <c r="AI452" s="341"/>
      <c r="AJ452" s="341"/>
      <c r="AK452" s="341"/>
      <c r="AL452" s="341"/>
      <c r="AM452" s="341"/>
    </row>
    <row r="453" spans="1:39" ht="11.25" customHeight="1">
      <c r="A453" s="341"/>
      <c r="B453" s="341"/>
      <c r="C453" s="341"/>
      <c r="D453" s="341"/>
      <c r="E453" s="341"/>
      <c r="F453" s="341"/>
      <c r="G453" s="341"/>
      <c r="H453" s="341"/>
      <c r="I453" s="341"/>
      <c r="J453" s="341"/>
      <c r="K453" s="341"/>
      <c r="L453" s="341"/>
      <c r="M453" s="341"/>
      <c r="N453" s="341"/>
      <c r="O453" s="341"/>
      <c r="P453" s="341"/>
      <c r="Q453" s="341"/>
      <c r="R453" s="341"/>
      <c r="S453" s="341"/>
      <c r="T453" s="341"/>
      <c r="U453" s="341"/>
      <c r="V453" s="341"/>
      <c r="W453" s="341"/>
      <c r="X453" s="341"/>
      <c r="Y453" s="341"/>
      <c r="Z453" s="341"/>
      <c r="AA453" s="341"/>
      <c r="AB453" s="341"/>
      <c r="AC453" s="341"/>
      <c r="AD453" s="341"/>
      <c r="AE453" s="341"/>
      <c r="AF453" s="341"/>
      <c r="AG453" s="341"/>
      <c r="AH453" s="341"/>
      <c r="AI453" s="341"/>
      <c r="AJ453" s="341"/>
      <c r="AK453" s="341"/>
      <c r="AL453" s="341"/>
      <c r="AM453" s="341"/>
    </row>
    <row r="454" spans="1:39" ht="11.25" customHeight="1">
      <c r="A454" s="341"/>
      <c r="B454" s="341"/>
      <c r="C454" s="341"/>
      <c r="D454" s="341"/>
      <c r="E454" s="341"/>
      <c r="F454" s="341"/>
      <c r="G454" s="341"/>
      <c r="H454" s="341"/>
      <c r="I454" s="341"/>
      <c r="J454" s="341"/>
      <c r="K454" s="341"/>
      <c r="L454" s="341"/>
      <c r="M454" s="341"/>
      <c r="N454" s="341"/>
      <c r="O454" s="341"/>
      <c r="P454" s="341"/>
      <c r="Q454" s="341"/>
      <c r="R454" s="341"/>
      <c r="S454" s="341"/>
      <c r="T454" s="341"/>
      <c r="U454" s="341"/>
      <c r="V454" s="341"/>
      <c r="W454" s="341"/>
      <c r="X454" s="341"/>
      <c r="Y454" s="341"/>
      <c r="Z454" s="341"/>
      <c r="AA454" s="341"/>
      <c r="AB454" s="341"/>
      <c r="AC454" s="341"/>
      <c r="AD454" s="341"/>
      <c r="AE454" s="341"/>
      <c r="AF454" s="341"/>
      <c r="AG454" s="341"/>
      <c r="AH454" s="341"/>
      <c r="AI454" s="341"/>
      <c r="AJ454" s="341"/>
      <c r="AK454" s="341"/>
      <c r="AL454" s="341"/>
      <c r="AM454" s="341"/>
    </row>
    <row r="455" spans="1:39" ht="11.25" customHeight="1">
      <c r="A455" s="341"/>
      <c r="B455" s="341"/>
      <c r="C455" s="341"/>
      <c r="D455" s="341"/>
      <c r="E455" s="341"/>
      <c r="F455" s="341"/>
      <c r="G455" s="341"/>
      <c r="H455" s="341"/>
      <c r="I455" s="341"/>
      <c r="J455" s="341"/>
      <c r="K455" s="341"/>
      <c r="L455" s="341"/>
      <c r="M455" s="341"/>
      <c r="N455" s="341"/>
      <c r="O455" s="341"/>
      <c r="P455" s="341"/>
      <c r="Q455" s="341"/>
      <c r="R455" s="341"/>
      <c r="S455" s="341"/>
      <c r="T455" s="341"/>
      <c r="U455" s="341"/>
      <c r="V455" s="341"/>
      <c r="W455" s="341"/>
      <c r="X455" s="341"/>
      <c r="Y455" s="341"/>
      <c r="Z455" s="341"/>
      <c r="AA455" s="341"/>
      <c r="AB455" s="341"/>
      <c r="AC455" s="341"/>
      <c r="AD455" s="341"/>
      <c r="AE455" s="341"/>
      <c r="AF455" s="341"/>
      <c r="AG455" s="341"/>
      <c r="AH455" s="341"/>
      <c r="AI455" s="341"/>
      <c r="AJ455" s="341"/>
      <c r="AK455" s="341"/>
      <c r="AL455" s="341"/>
      <c r="AM455" s="341"/>
    </row>
    <row r="456" spans="1:39" ht="11.25" customHeight="1">
      <c r="A456" s="341"/>
      <c r="B456" s="341"/>
      <c r="C456" s="341"/>
      <c r="D456" s="341"/>
      <c r="E456" s="341"/>
      <c r="F456" s="341"/>
      <c r="G456" s="341"/>
      <c r="H456" s="341"/>
      <c r="I456" s="341"/>
      <c r="J456" s="341"/>
      <c r="K456" s="341"/>
      <c r="L456" s="341"/>
      <c r="M456" s="341"/>
      <c r="N456" s="341"/>
      <c r="O456" s="341"/>
      <c r="P456" s="341"/>
      <c r="Q456" s="341"/>
      <c r="R456" s="341"/>
      <c r="S456" s="341"/>
      <c r="T456" s="341"/>
      <c r="U456" s="341"/>
      <c r="V456" s="341"/>
      <c r="W456" s="341"/>
      <c r="X456" s="341"/>
      <c r="Y456" s="341"/>
      <c r="Z456" s="341"/>
      <c r="AA456" s="341"/>
      <c r="AB456" s="341"/>
      <c r="AC456" s="341"/>
      <c r="AD456" s="341"/>
      <c r="AE456" s="341"/>
      <c r="AF456" s="341"/>
      <c r="AG456" s="341"/>
      <c r="AH456" s="341"/>
      <c r="AI456" s="341"/>
      <c r="AJ456" s="341"/>
      <c r="AK456" s="341"/>
      <c r="AL456" s="341"/>
      <c r="AM456" s="341"/>
    </row>
    <row r="457" spans="1:39" ht="11.25" customHeight="1">
      <c r="A457" s="341"/>
      <c r="B457" s="341"/>
      <c r="C457" s="341"/>
      <c r="D457" s="341"/>
      <c r="E457" s="341"/>
      <c r="F457" s="341"/>
      <c r="G457" s="341"/>
      <c r="H457" s="341"/>
      <c r="I457" s="341"/>
      <c r="J457" s="341"/>
      <c r="K457" s="341"/>
      <c r="L457" s="341"/>
      <c r="M457" s="341"/>
      <c r="N457" s="341"/>
      <c r="O457" s="341"/>
      <c r="P457" s="341"/>
      <c r="Q457" s="341"/>
      <c r="R457" s="341"/>
      <c r="S457" s="341"/>
      <c r="T457" s="341"/>
      <c r="U457" s="341"/>
      <c r="V457" s="341"/>
      <c r="W457" s="341"/>
      <c r="X457" s="341"/>
      <c r="Y457" s="341"/>
      <c r="Z457" s="341"/>
      <c r="AA457" s="341"/>
      <c r="AB457" s="341"/>
      <c r="AC457" s="341"/>
      <c r="AD457" s="341"/>
      <c r="AE457" s="341"/>
      <c r="AF457" s="341"/>
      <c r="AG457" s="341"/>
      <c r="AH457" s="341"/>
      <c r="AI457" s="341"/>
      <c r="AJ457" s="341"/>
      <c r="AK457" s="341"/>
      <c r="AL457" s="341"/>
      <c r="AM457" s="341"/>
    </row>
    <row r="458" spans="1:39" ht="11.25" customHeight="1">
      <c r="A458" s="341"/>
      <c r="B458" s="341"/>
      <c r="C458" s="341"/>
      <c r="D458" s="341"/>
      <c r="E458" s="341"/>
      <c r="F458" s="341"/>
      <c r="G458" s="341"/>
      <c r="H458" s="341"/>
      <c r="I458" s="341"/>
      <c r="J458" s="341"/>
      <c r="K458" s="341"/>
      <c r="L458" s="341"/>
      <c r="M458" s="341"/>
      <c r="N458" s="341"/>
      <c r="O458" s="341"/>
      <c r="P458" s="341"/>
      <c r="Q458" s="341"/>
      <c r="R458" s="341"/>
      <c r="S458" s="341"/>
      <c r="T458" s="341"/>
      <c r="U458" s="341"/>
      <c r="V458" s="341"/>
      <c r="W458" s="341"/>
      <c r="X458" s="341"/>
      <c r="Y458" s="341"/>
      <c r="Z458" s="341"/>
      <c r="AA458" s="341"/>
      <c r="AB458" s="341"/>
      <c r="AC458" s="341"/>
      <c r="AD458" s="341"/>
      <c r="AE458" s="341"/>
      <c r="AF458" s="341"/>
      <c r="AG458" s="341"/>
      <c r="AH458" s="341"/>
      <c r="AI458" s="341"/>
      <c r="AJ458" s="341"/>
      <c r="AK458" s="341"/>
      <c r="AL458" s="341"/>
      <c r="AM458" s="341"/>
    </row>
    <row r="459" spans="1:39" ht="11.25" customHeight="1">
      <c r="A459" s="341"/>
      <c r="B459" s="341"/>
      <c r="C459" s="341"/>
      <c r="D459" s="341"/>
      <c r="E459" s="341"/>
      <c r="F459" s="341"/>
      <c r="G459" s="341"/>
      <c r="H459" s="341"/>
      <c r="I459" s="341"/>
      <c r="J459" s="341"/>
      <c r="K459" s="341"/>
      <c r="L459" s="341"/>
      <c r="M459" s="341"/>
      <c r="N459" s="341"/>
      <c r="O459" s="341"/>
      <c r="P459" s="341"/>
      <c r="Q459" s="341"/>
      <c r="R459" s="341"/>
      <c r="S459" s="341"/>
      <c r="T459" s="341"/>
      <c r="U459" s="341"/>
      <c r="V459" s="341"/>
      <c r="W459" s="341"/>
      <c r="X459" s="341"/>
      <c r="Y459" s="341"/>
      <c r="Z459" s="341"/>
      <c r="AA459" s="341"/>
      <c r="AB459" s="341"/>
      <c r="AC459" s="341"/>
      <c r="AD459" s="341"/>
      <c r="AE459" s="341"/>
      <c r="AF459" s="341"/>
      <c r="AG459" s="341"/>
      <c r="AH459" s="341"/>
      <c r="AI459" s="341"/>
      <c r="AJ459" s="341"/>
      <c r="AK459" s="341"/>
      <c r="AL459" s="341"/>
      <c r="AM459" s="341"/>
    </row>
    <row r="460" spans="1:39" ht="11.25" customHeight="1">
      <c r="A460" s="341"/>
      <c r="B460" s="341"/>
      <c r="C460" s="341"/>
      <c r="D460" s="341"/>
      <c r="E460" s="341"/>
      <c r="F460" s="341"/>
      <c r="G460" s="341"/>
      <c r="H460" s="341"/>
      <c r="I460" s="341"/>
      <c r="J460" s="341"/>
      <c r="K460" s="341"/>
      <c r="L460" s="341"/>
      <c r="M460" s="341"/>
      <c r="N460" s="341"/>
      <c r="O460" s="341"/>
      <c r="P460" s="341"/>
      <c r="Q460" s="341"/>
      <c r="R460" s="341"/>
      <c r="S460" s="341"/>
      <c r="T460" s="341"/>
      <c r="U460" s="341"/>
      <c r="V460" s="341"/>
      <c r="W460" s="341"/>
      <c r="X460" s="341"/>
      <c r="Y460" s="341"/>
      <c r="Z460" s="341"/>
      <c r="AA460" s="341"/>
      <c r="AB460" s="341"/>
      <c r="AC460" s="341"/>
      <c r="AD460" s="341"/>
      <c r="AE460" s="341"/>
      <c r="AF460" s="341"/>
      <c r="AG460" s="341"/>
      <c r="AH460" s="341"/>
      <c r="AI460" s="341"/>
      <c r="AJ460" s="341"/>
      <c r="AK460" s="341"/>
      <c r="AL460" s="341"/>
      <c r="AM460" s="341"/>
    </row>
    <row r="461" spans="1:39" ht="11.25" customHeight="1">
      <c r="A461" s="341"/>
      <c r="B461" s="341"/>
      <c r="C461" s="341"/>
      <c r="D461" s="341"/>
      <c r="E461" s="341"/>
      <c r="F461" s="341"/>
      <c r="G461" s="341"/>
      <c r="H461" s="341"/>
      <c r="I461" s="341"/>
      <c r="J461" s="341"/>
      <c r="K461" s="341"/>
      <c r="L461" s="341"/>
      <c r="M461" s="341"/>
      <c r="N461" s="341"/>
      <c r="O461" s="341"/>
      <c r="P461" s="341"/>
      <c r="Q461" s="341"/>
      <c r="R461" s="341"/>
      <c r="S461" s="341"/>
      <c r="T461" s="341"/>
      <c r="U461" s="341"/>
      <c r="V461" s="341"/>
      <c r="W461" s="341"/>
      <c r="X461" s="341"/>
      <c r="Y461" s="341"/>
      <c r="Z461" s="341"/>
      <c r="AA461" s="341"/>
      <c r="AB461" s="341"/>
      <c r="AC461" s="341"/>
      <c r="AD461" s="341"/>
      <c r="AE461" s="341"/>
      <c r="AF461" s="341"/>
      <c r="AG461" s="341"/>
      <c r="AH461" s="341"/>
      <c r="AI461" s="341"/>
      <c r="AJ461" s="341"/>
      <c r="AK461" s="341"/>
      <c r="AL461" s="341"/>
      <c r="AM461" s="341"/>
    </row>
    <row r="462" spans="1:39" ht="11.25" customHeight="1">
      <c r="A462" s="341"/>
      <c r="B462" s="341"/>
      <c r="C462" s="341"/>
      <c r="D462" s="341"/>
      <c r="E462" s="341"/>
      <c r="F462" s="341"/>
      <c r="G462" s="341"/>
      <c r="H462" s="341"/>
      <c r="I462" s="341"/>
      <c r="J462" s="341"/>
      <c r="K462" s="341"/>
      <c r="L462" s="341"/>
      <c r="M462" s="341"/>
      <c r="N462" s="341"/>
      <c r="O462" s="341"/>
      <c r="P462" s="341"/>
      <c r="Q462" s="341"/>
      <c r="R462" s="341"/>
      <c r="S462" s="341"/>
      <c r="T462" s="341"/>
      <c r="U462" s="341"/>
      <c r="V462" s="341"/>
      <c r="W462" s="341"/>
      <c r="X462" s="341"/>
      <c r="Y462" s="341"/>
      <c r="Z462" s="341"/>
      <c r="AA462" s="341"/>
      <c r="AB462" s="341"/>
      <c r="AC462" s="341"/>
      <c r="AD462" s="341"/>
      <c r="AE462" s="341"/>
      <c r="AF462" s="341"/>
      <c r="AG462" s="341"/>
      <c r="AH462" s="341"/>
      <c r="AI462" s="341"/>
      <c r="AJ462" s="341"/>
      <c r="AK462" s="341"/>
      <c r="AL462" s="341"/>
      <c r="AM462" s="341"/>
    </row>
    <row r="463" spans="1:39" ht="11.25" customHeight="1">
      <c r="A463" s="341"/>
      <c r="B463" s="341"/>
      <c r="C463" s="341"/>
      <c r="D463" s="341"/>
      <c r="E463" s="341"/>
      <c r="F463" s="341"/>
      <c r="G463" s="341"/>
      <c r="H463" s="341"/>
      <c r="I463" s="341"/>
      <c r="J463" s="341"/>
      <c r="K463" s="341"/>
      <c r="L463" s="341"/>
      <c r="M463" s="341"/>
      <c r="N463" s="341"/>
      <c r="O463" s="341"/>
      <c r="P463" s="341"/>
      <c r="Q463" s="341"/>
      <c r="R463" s="341"/>
      <c r="S463" s="341"/>
      <c r="T463" s="341"/>
      <c r="U463" s="341"/>
      <c r="V463" s="341"/>
      <c r="W463" s="341"/>
      <c r="X463" s="341"/>
      <c r="Y463" s="341"/>
      <c r="Z463" s="341"/>
      <c r="AA463" s="341"/>
      <c r="AB463" s="341"/>
      <c r="AC463" s="341"/>
      <c r="AD463" s="341"/>
      <c r="AE463" s="341"/>
      <c r="AF463" s="341"/>
      <c r="AG463" s="341"/>
      <c r="AH463" s="341"/>
      <c r="AI463" s="341"/>
      <c r="AJ463" s="341"/>
      <c r="AK463" s="341"/>
      <c r="AL463" s="341"/>
      <c r="AM463" s="341"/>
    </row>
    <row r="464" spans="1:39" ht="11.25" customHeight="1">
      <c r="A464" s="341"/>
      <c r="B464" s="341"/>
      <c r="C464" s="341"/>
      <c r="D464" s="341"/>
      <c r="E464" s="341"/>
      <c r="F464" s="341"/>
      <c r="G464" s="341"/>
      <c r="H464" s="341"/>
      <c r="I464" s="341"/>
      <c r="J464" s="341"/>
      <c r="K464" s="341"/>
      <c r="L464" s="341"/>
      <c r="M464" s="341"/>
      <c r="N464" s="341"/>
      <c r="O464" s="341"/>
      <c r="P464" s="341"/>
      <c r="Q464" s="341"/>
      <c r="R464" s="341"/>
      <c r="S464" s="341"/>
      <c r="T464" s="341"/>
      <c r="U464" s="341"/>
      <c r="V464" s="341"/>
      <c r="W464" s="341"/>
      <c r="X464" s="341"/>
      <c r="Y464" s="341"/>
      <c r="Z464" s="341"/>
      <c r="AA464" s="341"/>
      <c r="AB464" s="341"/>
      <c r="AC464" s="341"/>
      <c r="AD464" s="341"/>
      <c r="AE464" s="341"/>
      <c r="AF464" s="341"/>
      <c r="AG464" s="341"/>
      <c r="AH464" s="341"/>
      <c r="AI464" s="341"/>
      <c r="AJ464" s="341"/>
      <c r="AK464" s="341"/>
      <c r="AL464" s="341"/>
      <c r="AM464" s="341"/>
    </row>
    <row r="465" spans="1:39" ht="11.25" customHeight="1">
      <c r="A465" s="341"/>
      <c r="B465" s="341"/>
      <c r="C465" s="341"/>
      <c r="D465" s="341"/>
      <c r="E465" s="341"/>
      <c r="F465" s="341"/>
      <c r="G465" s="341"/>
      <c r="H465" s="341"/>
      <c r="I465" s="341"/>
      <c r="J465" s="341"/>
      <c r="K465" s="341"/>
      <c r="L465" s="341"/>
      <c r="M465" s="341"/>
      <c r="N465" s="341"/>
      <c r="O465" s="341"/>
      <c r="P465" s="341"/>
      <c r="Q465" s="341"/>
      <c r="R465" s="341"/>
      <c r="S465" s="341"/>
      <c r="T465" s="341"/>
      <c r="U465" s="341"/>
      <c r="V465" s="341"/>
      <c r="W465" s="341"/>
      <c r="X465" s="341"/>
      <c r="Y465" s="341"/>
      <c r="Z465" s="341"/>
      <c r="AA465" s="341"/>
      <c r="AB465" s="341"/>
      <c r="AC465" s="341"/>
      <c r="AD465" s="341"/>
      <c r="AE465" s="341"/>
      <c r="AF465" s="341"/>
      <c r="AG465" s="341"/>
      <c r="AH465" s="341"/>
      <c r="AI465" s="341"/>
      <c r="AJ465" s="341"/>
      <c r="AK465" s="341"/>
      <c r="AL465" s="341"/>
      <c r="AM465" s="341"/>
    </row>
    <row r="466" spans="1:39" ht="11.25" customHeight="1">
      <c r="A466" s="341"/>
      <c r="B466" s="341"/>
      <c r="C466" s="341"/>
      <c r="D466" s="341"/>
      <c r="E466" s="341"/>
      <c r="F466" s="341"/>
      <c r="G466" s="341"/>
      <c r="H466" s="341"/>
      <c r="I466" s="341"/>
      <c r="J466" s="341"/>
      <c r="K466" s="341"/>
      <c r="L466" s="341"/>
      <c r="M466" s="341"/>
      <c r="N466" s="341"/>
      <c r="O466" s="341"/>
      <c r="P466" s="341"/>
      <c r="Q466" s="341"/>
      <c r="R466" s="341"/>
      <c r="S466" s="341"/>
      <c r="T466" s="341"/>
      <c r="U466" s="341"/>
      <c r="V466" s="341"/>
      <c r="W466" s="341"/>
      <c r="X466" s="341"/>
      <c r="Y466" s="341"/>
      <c r="Z466" s="341"/>
      <c r="AA466" s="341"/>
      <c r="AB466" s="341"/>
      <c r="AC466" s="341"/>
      <c r="AD466" s="341"/>
      <c r="AE466" s="341"/>
      <c r="AF466" s="341"/>
      <c r="AG466" s="341"/>
      <c r="AH466" s="341"/>
      <c r="AI466" s="341"/>
      <c r="AJ466" s="341"/>
      <c r="AK466" s="341"/>
      <c r="AL466" s="341"/>
      <c r="AM466" s="341"/>
    </row>
    <row r="467" spans="1:39" ht="11.25" customHeight="1">
      <c r="A467" s="341"/>
      <c r="B467" s="341"/>
      <c r="C467" s="341"/>
      <c r="D467" s="341"/>
      <c r="E467" s="341"/>
      <c r="F467" s="341"/>
      <c r="G467" s="341"/>
      <c r="H467" s="341"/>
      <c r="I467" s="341"/>
      <c r="J467" s="341"/>
      <c r="K467" s="341"/>
      <c r="L467" s="341"/>
      <c r="M467" s="341"/>
      <c r="N467" s="341"/>
      <c r="O467" s="341"/>
      <c r="P467" s="341"/>
      <c r="Q467" s="341"/>
      <c r="R467" s="341"/>
      <c r="S467" s="341"/>
      <c r="T467" s="341"/>
      <c r="U467" s="341"/>
      <c r="V467" s="341"/>
      <c r="W467" s="341"/>
      <c r="X467" s="341"/>
      <c r="Y467" s="341"/>
      <c r="Z467" s="341"/>
      <c r="AA467" s="341"/>
      <c r="AB467" s="341"/>
      <c r="AC467" s="341"/>
      <c r="AD467" s="341"/>
      <c r="AE467" s="341"/>
      <c r="AF467" s="341"/>
      <c r="AG467" s="341"/>
      <c r="AH467" s="341"/>
      <c r="AI467" s="341"/>
      <c r="AJ467" s="341"/>
      <c r="AK467" s="341"/>
      <c r="AL467" s="341"/>
      <c r="AM467" s="341"/>
    </row>
    <row r="468" spans="1:39" ht="11.25" customHeight="1">
      <c r="A468" s="341"/>
      <c r="B468" s="341"/>
      <c r="C468" s="341"/>
      <c r="D468" s="341"/>
      <c r="E468" s="341"/>
      <c r="F468" s="341"/>
      <c r="G468" s="341"/>
      <c r="H468" s="341"/>
      <c r="I468" s="341"/>
      <c r="J468" s="341"/>
      <c r="K468" s="341"/>
      <c r="L468" s="341"/>
      <c r="M468" s="341"/>
      <c r="N468" s="341"/>
      <c r="O468" s="341"/>
      <c r="P468" s="341"/>
      <c r="Q468" s="341"/>
      <c r="R468" s="341"/>
      <c r="S468" s="341"/>
      <c r="T468" s="341"/>
      <c r="U468" s="341"/>
      <c r="V468" s="341"/>
      <c r="W468" s="341"/>
      <c r="X468" s="341"/>
      <c r="Y468" s="341"/>
      <c r="Z468" s="341"/>
      <c r="AA468" s="341"/>
      <c r="AB468" s="341"/>
      <c r="AC468" s="341"/>
      <c r="AD468" s="341"/>
      <c r="AE468" s="341"/>
      <c r="AF468" s="341"/>
      <c r="AG468" s="341"/>
      <c r="AH468" s="341"/>
      <c r="AI468" s="341"/>
      <c r="AJ468" s="341"/>
      <c r="AK468" s="341"/>
      <c r="AL468" s="341"/>
      <c r="AM468" s="341"/>
    </row>
    <row r="469" spans="1:39" ht="11.25" customHeight="1">
      <c r="A469" s="341"/>
      <c r="B469" s="341"/>
      <c r="C469" s="341"/>
      <c r="D469" s="341"/>
      <c r="E469" s="341"/>
      <c r="F469" s="341"/>
      <c r="G469" s="341"/>
      <c r="H469" s="341"/>
      <c r="I469" s="341"/>
      <c r="J469" s="341"/>
      <c r="K469" s="341"/>
      <c r="L469" s="341"/>
      <c r="M469" s="341"/>
      <c r="N469" s="341"/>
      <c r="O469" s="341"/>
      <c r="P469" s="341"/>
      <c r="Q469" s="341"/>
      <c r="R469" s="341"/>
      <c r="S469" s="341"/>
      <c r="T469" s="341"/>
      <c r="U469" s="341"/>
      <c r="V469" s="341"/>
      <c r="W469" s="341"/>
      <c r="X469" s="341"/>
      <c r="Y469" s="341"/>
      <c r="Z469" s="341"/>
      <c r="AA469" s="341"/>
      <c r="AB469" s="341"/>
      <c r="AC469" s="341"/>
      <c r="AD469" s="341"/>
      <c r="AE469" s="341"/>
      <c r="AF469" s="341"/>
      <c r="AG469" s="341"/>
      <c r="AH469" s="341"/>
      <c r="AI469" s="341"/>
      <c r="AJ469" s="341"/>
      <c r="AK469" s="341"/>
      <c r="AL469" s="341"/>
      <c r="AM469" s="341"/>
    </row>
    <row r="470" spans="1:39" ht="11.25" customHeight="1">
      <c r="A470" s="341"/>
      <c r="B470" s="341"/>
      <c r="C470" s="341"/>
      <c r="D470" s="341"/>
      <c r="E470" s="341"/>
      <c r="F470" s="341"/>
      <c r="G470" s="341"/>
      <c r="H470" s="341"/>
      <c r="I470" s="341"/>
      <c r="J470" s="341"/>
      <c r="K470" s="341"/>
      <c r="L470" s="341"/>
      <c r="M470" s="341"/>
      <c r="N470" s="341"/>
      <c r="O470" s="341"/>
      <c r="P470" s="341"/>
      <c r="Q470" s="341"/>
      <c r="R470" s="341"/>
      <c r="S470" s="341"/>
      <c r="T470" s="341"/>
      <c r="U470" s="341"/>
      <c r="V470" s="341"/>
      <c r="W470" s="341"/>
      <c r="X470" s="341"/>
      <c r="Y470" s="341"/>
      <c r="Z470" s="341"/>
      <c r="AA470" s="341"/>
      <c r="AB470" s="341"/>
      <c r="AC470" s="341"/>
      <c r="AD470" s="341"/>
      <c r="AE470" s="341"/>
      <c r="AF470" s="341"/>
      <c r="AG470" s="341"/>
      <c r="AH470" s="341"/>
      <c r="AI470" s="341"/>
      <c r="AJ470" s="341"/>
      <c r="AK470" s="341"/>
      <c r="AL470" s="341"/>
      <c r="AM470" s="341"/>
    </row>
    <row r="471" spans="1:39" ht="11.25" customHeight="1">
      <c r="A471" s="341"/>
      <c r="B471" s="341"/>
      <c r="C471" s="341"/>
      <c r="D471" s="341"/>
      <c r="E471" s="341"/>
      <c r="F471" s="341"/>
      <c r="G471" s="341"/>
      <c r="H471" s="341"/>
      <c r="I471" s="341"/>
      <c r="J471" s="341"/>
      <c r="K471" s="341"/>
      <c r="L471" s="341"/>
      <c r="M471" s="341"/>
      <c r="N471" s="341"/>
      <c r="O471" s="341"/>
      <c r="P471" s="341"/>
      <c r="Q471" s="341"/>
      <c r="R471" s="341"/>
      <c r="S471" s="341"/>
      <c r="T471" s="341"/>
      <c r="U471" s="341"/>
      <c r="V471" s="341"/>
      <c r="W471" s="341"/>
      <c r="X471" s="341"/>
      <c r="Y471" s="341"/>
      <c r="Z471" s="341"/>
      <c r="AA471" s="341"/>
      <c r="AB471" s="341"/>
      <c r="AC471" s="341"/>
      <c r="AD471" s="341"/>
      <c r="AE471" s="341"/>
      <c r="AF471" s="341"/>
      <c r="AG471" s="341"/>
      <c r="AH471" s="341"/>
      <c r="AI471" s="341"/>
      <c r="AJ471" s="341"/>
      <c r="AK471" s="341"/>
      <c r="AL471" s="341"/>
      <c r="AM471" s="341"/>
    </row>
    <row r="472" spans="1:39" ht="11.25" customHeight="1">
      <c r="A472" s="341"/>
      <c r="B472" s="341"/>
      <c r="C472" s="341"/>
      <c r="D472" s="341"/>
      <c r="E472" s="341"/>
      <c r="F472" s="341"/>
      <c r="G472" s="341"/>
      <c r="H472" s="341"/>
      <c r="I472" s="341"/>
      <c r="J472" s="341"/>
      <c r="K472" s="341"/>
      <c r="L472" s="341"/>
      <c r="M472" s="341"/>
      <c r="N472" s="341"/>
      <c r="O472" s="341"/>
      <c r="P472" s="341"/>
      <c r="Q472" s="341"/>
      <c r="R472" s="341"/>
      <c r="S472" s="341"/>
      <c r="T472" s="341"/>
      <c r="U472" s="341"/>
      <c r="V472" s="341"/>
      <c r="W472" s="341"/>
      <c r="X472" s="341"/>
      <c r="Y472" s="341"/>
      <c r="Z472" s="341"/>
      <c r="AA472" s="341"/>
      <c r="AB472" s="341"/>
      <c r="AC472" s="341"/>
      <c r="AD472" s="341"/>
      <c r="AE472" s="341"/>
      <c r="AF472" s="341"/>
      <c r="AG472" s="341"/>
      <c r="AH472" s="341"/>
      <c r="AI472" s="341"/>
      <c r="AJ472" s="341"/>
      <c r="AK472" s="341"/>
      <c r="AL472" s="341"/>
      <c r="AM472" s="341"/>
    </row>
    <row r="473" spans="1:39" ht="11.25" customHeight="1">
      <c r="A473" s="341"/>
      <c r="B473" s="341"/>
      <c r="C473" s="341"/>
      <c r="D473" s="341"/>
      <c r="E473" s="341"/>
      <c r="F473" s="341"/>
      <c r="G473" s="341"/>
      <c r="H473" s="341"/>
      <c r="I473" s="341"/>
      <c r="J473" s="341"/>
      <c r="K473" s="341"/>
      <c r="L473" s="341"/>
      <c r="M473" s="341"/>
      <c r="N473" s="341"/>
      <c r="O473" s="341"/>
      <c r="P473" s="341"/>
      <c r="Q473" s="341"/>
      <c r="R473" s="341"/>
      <c r="S473" s="341"/>
      <c r="T473" s="341"/>
      <c r="U473" s="341"/>
      <c r="V473" s="341"/>
      <c r="W473" s="341"/>
      <c r="X473" s="341"/>
      <c r="Y473" s="341"/>
      <c r="Z473" s="341"/>
      <c r="AA473" s="341"/>
      <c r="AB473" s="341"/>
      <c r="AC473" s="341"/>
      <c r="AD473" s="341"/>
      <c r="AE473" s="341"/>
      <c r="AF473" s="341"/>
      <c r="AG473" s="341"/>
      <c r="AH473" s="341"/>
      <c r="AI473" s="341"/>
      <c r="AJ473" s="341"/>
      <c r="AK473" s="341"/>
      <c r="AL473" s="341"/>
      <c r="AM473" s="341"/>
    </row>
    <row r="474" spans="1:39" ht="11.25" customHeight="1">
      <c r="A474" s="341"/>
      <c r="B474" s="341"/>
      <c r="C474" s="341"/>
      <c r="D474" s="341"/>
      <c r="E474" s="341"/>
      <c r="F474" s="341"/>
      <c r="G474" s="341"/>
      <c r="H474" s="341"/>
      <c r="I474" s="341"/>
      <c r="J474" s="341"/>
      <c r="K474" s="341"/>
      <c r="L474" s="341"/>
      <c r="M474" s="341"/>
      <c r="N474" s="341"/>
      <c r="O474" s="341"/>
      <c r="P474" s="341"/>
      <c r="Q474" s="341"/>
      <c r="R474" s="341"/>
      <c r="S474" s="341"/>
      <c r="T474" s="341"/>
      <c r="U474" s="341"/>
      <c r="V474" s="341"/>
      <c r="W474" s="341"/>
      <c r="X474" s="341"/>
      <c r="Y474" s="341"/>
      <c r="Z474" s="341"/>
      <c r="AA474" s="341"/>
      <c r="AB474" s="341"/>
      <c r="AC474" s="341"/>
      <c r="AD474" s="341"/>
      <c r="AE474" s="341"/>
      <c r="AF474" s="341"/>
      <c r="AG474" s="341"/>
      <c r="AH474" s="341"/>
      <c r="AI474" s="341"/>
      <c r="AJ474" s="341"/>
      <c r="AK474" s="341"/>
      <c r="AL474" s="341"/>
      <c r="AM474" s="341"/>
    </row>
    <row r="475" spans="1:39" ht="11.25" customHeight="1">
      <c r="A475" s="341"/>
      <c r="B475" s="341"/>
      <c r="C475" s="341"/>
      <c r="D475" s="341"/>
      <c r="E475" s="341"/>
      <c r="F475" s="341"/>
      <c r="G475" s="341"/>
      <c r="H475" s="341"/>
      <c r="I475" s="341"/>
      <c r="J475" s="341"/>
      <c r="K475" s="341"/>
      <c r="L475" s="341"/>
      <c r="M475" s="341"/>
      <c r="N475" s="341"/>
      <c r="O475" s="341"/>
      <c r="P475" s="341"/>
      <c r="Q475" s="341"/>
      <c r="R475" s="341"/>
      <c r="S475" s="341"/>
      <c r="T475" s="341"/>
      <c r="U475" s="341"/>
      <c r="V475" s="341"/>
      <c r="W475" s="341"/>
      <c r="X475" s="341"/>
      <c r="Y475" s="341"/>
      <c r="Z475" s="341"/>
      <c r="AA475" s="341"/>
      <c r="AB475" s="341"/>
      <c r="AC475" s="341"/>
      <c r="AD475" s="341"/>
      <c r="AE475" s="341"/>
      <c r="AF475" s="341"/>
      <c r="AG475" s="341"/>
      <c r="AH475" s="341"/>
      <c r="AI475" s="341"/>
      <c r="AJ475" s="341"/>
      <c r="AK475" s="341"/>
      <c r="AL475" s="341"/>
      <c r="AM475" s="341"/>
    </row>
    <row r="476" spans="1:39" ht="11.25" customHeight="1">
      <c r="A476" s="341"/>
      <c r="B476" s="341"/>
      <c r="C476" s="341"/>
      <c r="D476" s="341"/>
      <c r="E476" s="341"/>
      <c r="F476" s="341"/>
      <c r="G476" s="341"/>
      <c r="H476" s="341"/>
      <c r="I476" s="341"/>
      <c r="J476" s="341"/>
      <c r="K476" s="341"/>
      <c r="L476" s="341"/>
      <c r="M476" s="341"/>
      <c r="N476" s="341"/>
      <c r="O476" s="341"/>
      <c r="P476" s="341"/>
      <c r="Q476" s="341"/>
      <c r="R476" s="341"/>
      <c r="S476" s="341"/>
      <c r="T476" s="341"/>
      <c r="U476" s="341"/>
      <c r="V476" s="341"/>
      <c r="W476" s="341"/>
      <c r="X476" s="341"/>
      <c r="Y476" s="341"/>
      <c r="Z476" s="341"/>
      <c r="AA476" s="341"/>
      <c r="AB476" s="341"/>
      <c r="AC476" s="341"/>
      <c r="AD476" s="341"/>
      <c r="AE476" s="341"/>
      <c r="AF476" s="341"/>
      <c r="AG476" s="341"/>
      <c r="AH476" s="341"/>
      <c r="AI476" s="341"/>
      <c r="AJ476" s="341"/>
      <c r="AK476" s="341"/>
      <c r="AL476" s="341"/>
      <c r="AM476" s="341"/>
    </row>
    <row r="477" spans="1:39" ht="11.25" customHeight="1">
      <c r="A477" s="341"/>
      <c r="B477" s="341"/>
      <c r="C477" s="341"/>
      <c r="D477" s="341"/>
      <c r="E477" s="341"/>
      <c r="F477" s="341"/>
      <c r="G477" s="341"/>
      <c r="H477" s="341"/>
      <c r="I477" s="341"/>
      <c r="J477" s="341"/>
      <c r="K477" s="341"/>
      <c r="L477" s="341"/>
      <c r="M477" s="341"/>
      <c r="N477" s="341"/>
      <c r="O477" s="341"/>
      <c r="P477" s="341"/>
      <c r="Q477" s="341"/>
      <c r="R477" s="341"/>
      <c r="S477" s="341"/>
      <c r="T477" s="341"/>
      <c r="U477" s="341"/>
      <c r="V477" s="341"/>
      <c r="W477" s="341"/>
      <c r="X477" s="341"/>
      <c r="Y477" s="341"/>
      <c r="Z477" s="341"/>
      <c r="AA477" s="341"/>
      <c r="AB477" s="341"/>
      <c r="AC477" s="341"/>
      <c r="AD477" s="341"/>
      <c r="AE477" s="341"/>
      <c r="AF477" s="341"/>
      <c r="AG477" s="341"/>
      <c r="AH477" s="341"/>
      <c r="AI477" s="341"/>
      <c r="AJ477" s="341"/>
      <c r="AK477" s="341"/>
      <c r="AL477" s="341"/>
      <c r="AM477" s="341"/>
    </row>
    <row r="478" spans="1:39" ht="11.25" customHeight="1">
      <c r="A478" s="341"/>
      <c r="B478" s="341"/>
      <c r="C478" s="341"/>
      <c r="D478" s="341"/>
      <c r="E478" s="341"/>
      <c r="F478" s="341"/>
      <c r="G478" s="341"/>
      <c r="H478" s="341"/>
      <c r="I478" s="341"/>
      <c r="J478" s="341"/>
      <c r="K478" s="341"/>
      <c r="L478" s="341"/>
      <c r="M478" s="341"/>
      <c r="N478" s="341"/>
      <c r="O478" s="341"/>
      <c r="P478" s="341"/>
      <c r="Q478" s="341"/>
      <c r="R478" s="341"/>
      <c r="S478" s="341"/>
      <c r="T478" s="341"/>
      <c r="U478" s="341"/>
      <c r="V478" s="341"/>
      <c r="W478" s="341"/>
      <c r="X478" s="341"/>
      <c r="Y478" s="341"/>
      <c r="Z478" s="341"/>
      <c r="AA478" s="341"/>
      <c r="AB478" s="341"/>
      <c r="AC478" s="341"/>
      <c r="AD478" s="341"/>
      <c r="AE478" s="341"/>
      <c r="AF478" s="341"/>
      <c r="AG478" s="341"/>
      <c r="AH478" s="341"/>
      <c r="AI478" s="341"/>
      <c r="AJ478" s="341"/>
      <c r="AK478" s="341"/>
      <c r="AL478" s="341"/>
      <c r="AM478" s="341"/>
    </row>
    <row r="479" spans="1:39" ht="11.25" customHeight="1">
      <c r="A479" s="341"/>
      <c r="B479" s="341"/>
      <c r="C479" s="341"/>
      <c r="D479" s="341"/>
      <c r="E479" s="341"/>
      <c r="F479" s="341"/>
      <c r="G479" s="341"/>
      <c r="H479" s="341"/>
      <c r="I479" s="341"/>
      <c r="J479" s="341"/>
      <c r="K479" s="341"/>
      <c r="L479" s="341"/>
      <c r="M479" s="341"/>
      <c r="N479" s="341"/>
      <c r="O479" s="341"/>
      <c r="P479" s="341"/>
      <c r="Q479" s="341"/>
      <c r="R479" s="341"/>
      <c r="S479" s="341"/>
      <c r="T479" s="341"/>
      <c r="U479" s="341"/>
      <c r="V479" s="341"/>
      <c r="W479" s="341"/>
      <c r="X479" s="341"/>
      <c r="Y479" s="341"/>
      <c r="Z479" s="341"/>
      <c r="AA479" s="341"/>
      <c r="AB479" s="341"/>
      <c r="AC479" s="341"/>
      <c r="AD479" s="341"/>
      <c r="AE479" s="341"/>
      <c r="AF479" s="341"/>
      <c r="AG479" s="341"/>
      <c r="AH479" s="341"/>
      <c r="AI479" s="341"/>
      <c r="AJ479" s="341"/>
      <c r="AK479" s="341"/>
      <c r="AL479" s="341"/>
      <c r="AM479" s="341"/>
    </row>
    <row r="480" spans="1:39" ht="11.25" customHeight="1">
      <c r="A480" s="341"/>
      <c r="B480" s="341"/>
      <c r="C480" s="341"/>
      <c r="D480" s="341"/>
      <c r="E480" s="341"/>
      <c r="F480" s="341"/>
      <c r="G480" s="341"/>
      <c r="H480" s="341"/>
      <c r="I480" s="341"/>
      <c r="J480" s="341"/>
      <c r="K480" s="341"/>
      <c r="L480" s="341"/>
      <c r="M480" s="341"/>
      <c r="N480" s="341"/>
      <c r="O480" s="341"/>
      <c r="P480" s="341"/>
      <c r="Q480" s="341"/>
      <c r="R480" s="341"/>
      <c r="S480" s="341"/>
      <c r="T480" s="341"/>
      <c r="U480" s="341"/>
      <c r="V480" s="341"/>
      <c r="W480" s="341"/>
      <c r="X480" s="341"/>
      <c r="Y480" s="341"/>
      <c r="Z480" s="341"/>
      <c r="AA480" s="341"/>
      <c r="AB480" s="341"/>
      <c r="AC480" s="341"/>
      <c r="AD480" s="341"/>
      <c r="AE480" s="341"/>
      <c r="AF480" s="341"/>
      <c r="AG480" s="341"/>
      <c r="AH480" s="341"/>
      <c r="AI480" s="341"/>
      <c r="AJ480" s="341"/>
      <c r="AK480" s="341"/>
      <c r="AL480" s="341"/>
      <c r="AM480" s="341"/>
    </row>
    <row r="481" spans="1:39" ht="11.25" customHeight="1">
      <c r="A481" s="341"/>
      <c r="B481" s="341"/>
      <c r="C481" s="341"/>
      <c r="D481" s="341"/>
      <c r="E481" s="341"/>
      <c r="F481" s="341"/>
      <c r="G481" s="341"/>
      <c r="H481" s="341"/>
      <c r="I481" s="341"/>
      <c r="J481" s="341"/>
      <c r="K481" s="341"/>
      <c r="L481" s="341"/>
      <c r="M481" s="341"/>
      <c r="N481" s="341"/>
      <c r="O481" s="341"/>
      <c r="P481" s="341"/>
      <c r="Q481" s="341"/>
      <c r="R481" s="341"/>
      <c r="S481" s="341"/>
      <c r="T481" s="341"/>
      <c r="U481" s="341"/>
      <c r="V481" s="341"/>
      <c r="W481" s="341"/>
      <c r="X481" s="341"/>
      <c r="Y481" s="341"/>
      <c r="Z481" s="341"/>
      <c r="AA481" s="341"/>
      <c r="AB481" s="341"/>
      <c r="AC481" s="341"/>
      <c r="AD481" s="341"/>
      <c r="AE481" s="341"/>
      <c r="AF481" s="341"/>
      <c r="AG481" s="341"/>
      <c r="AH481" s="341"/>
      <c r="AI481" s="341"/>
      <c r="AJ481" s="341"/>
      <c r="AK481" s="341"/>
      <c r="AL481" s="341"/>
      <c r="AM481" s="341"/>
    </row>
    <row r="482" spans="1:39" ht="11.25" customHeight="1">
      <c r="A482" s="341"/>
      <c r="B482" s="341"/>
      <c r="C482" s="341"/>
      <c r="D482" s="341"/>
      <c r="E482" s="341"/>
      <c r="F482" s="341"/>
      <c r="G482" s="341"/>
      <c r="H482" s="341"/>
      <c r="I482" s="341"/>
      <c r="J482" s="341"/>
      <c r="K482" s="341"/>
      <c r="L482" s="341"/>
      <c r="M482" s="341"/>
      <c r="N482" s="341"/>
      <c r="O482" s="341"/>
      <c r="P482" s="341"/>
      <c r="Q482" s="341"/>
      <c r="R482" s="341"/>
      <c r="S482" s="341"/>
      <c r="T482" s="341"/>
      <c r="U482" s="341"/>
      <c r="V482" s="341"/>
      <c r="W482" s="341"/>
      <c r="X482" s="341"/>
      <c r="Y482" s="341"/>
      <c r="Z482" s="341"/>
      <c r="AA482" s="341"/>
      <c r="AB482" s="341"/>
      <c r="AC482" s="341"/>
      <c r="AD482" s="341"/>
      <c r="AE482" s="341"/>
      <c r="AF482" s="341"/>
      <c r="AG482" s="341"/>
      <c r="AH482" s="341"/>
      <c r="AI482" s="341"/>
      <c r="AJ482" s="341"/>
      <c r="AK482" s="341"/>
      <c r="AL482" s="341"/>
      <c r="AM482" s="341"/>
    </row>
    <row r="483" spans="1:39" ht="11.25" customHeight="1">
      <c r="A483" s="341"/>
      <c r="B483" s="341"/>
      <c r="C483" s="341"/>
      <c r="D483" s="341"/>
      <c r="E483" s="341"/>
      <c r="F483" s="341"/>
      <c r="G483" s="341"/>
      <c r="H483" s="341"/>
      <c r="I483" s="341"/>
      <c r="J483" s="341"/>
      <c r="K483" s="341"/>
      <c r="L483" s="341"/>
      <c r="M483" s="341"/>
      <c r="N483" s="341"/>
      <c r="O483" s="341"/>
      <c r="P483" s="341"/>
      <c r="Q483" s="341"/>
      <c r="R483" s="341"/>
      <c r="S483" s="341"/>
      <c r="T483" s="341"/>
      <c r="U483" s="341"/>
      <c r="V483" s="341"/>
      <c r="W483" s="341"/>
      <c r="X483" s="341"/>
      <c r="Y483" s="341"/>
      <c r="Z483" s="341"/>
      <c r="AA483" s="341"/>
      <c r="AB483" s="341"/>
      <c r="AC483" s="341"/>
      <c r="AD483" s="341"/>
      <c r="AE483" s="341"/>
      <c r="AF483" s="341"/>
      <c r="AG483" s="341"/>
      <c r="AH483" s="341"/>
      <c r="AI483" s="341"/>
      <c r="AJ483" s="341"/>
      <c r="AK483" s="341"/>
      <c r="AL483" s="341"/>
      <c r="AM483" s="341"/>
    </row>
    <row r="484" spans="1:39" ht="11.25" customHeight="1">
      <c r="A484" s="341"/>
      <c r="B484" s="341"/>
      <c r="C484" s="341"/>
      <c r="D484" s="341"/>
      <c r="E484" s="341"/>
      <c r="F484" s="341"/>
      <c r="G484" s="341"/>
      <c r="H484" s="341"/>
      <c r="I484" s="341"/>
      <c r="J484" s="341"/>
      <c r="K484" s="341"/>
      <c r="L484" s="341"/>
      <c r="M484" s="341"/>
      <c r="N484" s="341"/>
      <c r="O484" s="341"/>
      <c r="P484" s="341"/>
      <c r="Q484" s="341"/>
      <c r="R484" s="341"/>
      <c r="S484" s="341"/>
      <c r="T484" s="341"/>
      <c r="U484" s="341"/>
      <c r="V484" s="341"/>
      <c r="W484" s="341"/>
      <c r="X484" s="341"/>
      <c r="Y484" s="341"/>
      <c r="Z484" s="341"/>
      <c r="AA484" s="341"/>
      <c r="AB484" s="341"/>
      <c r="AC484" s="341"/>
      <c r="AD484" s="341"/>
      <c r="AE484" s="341"/>
      <c r="AF484" s="341"/>
      <c r="AG484" s="341"/>
      <c r="AH484" s="341"/>
      <c r="AI484" s="341"/>
      <c r="AJ484" s="341"/>
      <c r="AK484" s="341"/>
      <c r="AL484" s="341"/>
      <c r="AM484" s="341"/>
    </row>
    <row r="485" spans="1:39" ht="11.25" customHeight="1">
      <c r="A485" s="341"/>
      <c r="B485" s="341"/>
      <c r="C485" s="341"/>
      <c r="D485" s="341"/>
      <c r="E485" s="341"/>
      <c r="F485" s="341"/>
      <c r="G485" s="341"/>
      <c r="H485" s="341"/>
      <c r="I485" s="341"/>
      <c r="J485" s="341"/>
      <c r="K485" s="341"/>
      <c r="L485" s="341"/>
      <c r="M485" s="341"/>
      <c r="N485" s="341"/>
      <c r="O485" s="341"/>
      <c r="P485" s="341"/>
      <c r="Q485" s="341"/>
      <c r="R485" s="341"/>
      <c r="S485" s="341"/>
      <c r="T485" s="341"/>
      <c r="U485" s="341"/>
      <c r="V485" s="341"/>
      <c r="W485" s="341"/>
      <c r="X485" s="341"/>
      <c r="Y485" s="341"/>
      <c r="Z485" s="341"/>
      <c r="AA485" s="341"/>
      <c r="AB485" s="341"/>
      <c r="AC485" s="341"/>
      <c r="AD485" s="341"/>
      <c r="AE485" s="341"/>
      <c r="AF485" s="341"/>
      <c r="AG485" s="341"/>
      <c r="AH485" s="341"/>
      <c r="AI485" s="341"/>
      <c r="AJ485" s="341"/>
      <c r="AK485" s="341"/>
      <c r="AL485" s="341"/>
      <c r="AM485" s="341"/>
    </row>
    <row r="486" spans="1:39" ht="11.25" customHeight="1">
      <c r="A486" s="341"/>
      <c r="B486" s="341"/>
      <c r="C486" s="341"/>
      <c r="D486" s="341"/>
      <c r="E486" s="341"/>
      <c r="F486" s="341"/>
      <c r="G486" s="341"/>
      <c r="H486" s="341"/>
      <c r="I486" s="341"/>
      <c r="J486" s="341"/>
      <c r="K486" s="341"/>
      <c r="L486" s="341"/>
      <c r="M486" s="341"/>
      <c r="N486" s="341"/>
      <c r="O486" s="341"/>
      <c r="P486" s="341"/>
      <c r="Q486" s="341"/>
      <c r="R486" s="341"/>
      <c r="S486" s="341"/>
      <c r="T486" s="341"/>
      <c r="U486" s="341"/>
      <c r="V486" s="341"/>
      <c r="W486" s="341"/>
      <c r="X486" s="341"/>
      <c r="Y486" s="341"/>
      <c r="Z486" s="341"/>
      <c r="AA486" s="341"/>
      <c r="AB486" s="341"/>
      <c r="AC486" s="341"/>
      <c r="AD486" s="341"/>
      <c r="AE486" s="341"/>
      <c r="AF486" s="341"/>
      <c r="AG486" s="341"/>
      <c r="AH486" s="341"/>
      <c r="AI486" s="341"/>
      <c r="AJ486" s="341"/>
      <c r="AK486" s="341"/>
      <c r="AL486" s="341"/>
      <c r="AM486" s="341"/>
    </row>
    <row r="487" spans="1:39" ht="11.25" customHeight="1">
      <c r="A487" s="341"/>
      <c r="B487" s="341"/>
      <c r="C487" s="341"/>
      <c r="D487" s="341"/>
      <c r="E487" s="341"/>
      <c r="F487" s="341"/>
      <c r="G487" s="341"/>
      <c r="H487" s="341"/>
      <c r="I487" s="341"/>
      <c r="J487" s="341"/>
      <c r="K487" s="341"/>
      <c r="L487" s="341"/>
      <c r="M487" s="341"/>
      <c r="N487" s="341"/>
      <c r="O487" s="341"/>
      <c r="P487" s="341"/>
      <c r="Q487" s="341"/>
      <c r="R487" s="341"/>
      <c r="S487" s="341"/>
      <c r="T487" s="341"/>
      <c r="U487" s="341"/>
      <c r="V487" s="341"/>
      <c r="W487" s="341"/>
      <c r="X487" s="341"/>
      <c r="Y487" s="341"/>
      <c r="Z487" s="341"/>
      <c r="AA487" s="341"/>
      <c r="AB487" s="341"/>
      <c r="AC487" s="341"/>
      <c r="AD487" s="341"/>
      <c r="AE487" s="341"/>
      <c r="AF487" s="341"/>
      <c r="AG487" s="341"/>
      <c r="AH487" s="341"/>
      <c r="AI487" s="341"/>
      <c r="AJ487" s="341"/>
      <c r="AK487" s="341"/>
      <c r="AL487" s="341"/>
      <c r="AM487" s="341"/>
    </row>
    <row r="488" spans="1:39" ht="11.25" customHeight="1">
      <c r="A488" s="341"/>
      <c r="B488" s="341"/>
      <c r="C488" s="341"/>
      <c r="D488" s="341"/>
      <c r="E488" s="341"/>
      <c r="F488" s="341"/>
      <c r="G488" s="341"/>
      <c r="H488" s="341"/>
      <c r="I488" s="341"/>
      <c r="J488" s="341"/>
      <c r="K488" s="341"/>
      <c r="L488" s="341"/>
      <c r="M488" s="341"/>
      <c r="N488" s="341"/>
      <c r="O488" s="341"/>
      <c r="P488" s="341"/>
      <c r="Q488" s="341"/>
      <c r="R488" s="341"/>
      <c r="S488" s="341"/>
      <c r="T488" s="341"/>
      <c r="U488" s="341"/>
      <c r="V488" s="341"/>
      <c r="W488" s="341"/>
      <c r="X488" s="341"/>
      <c r="Y488" s="341"/>
      <c r="Z488" s="341"/>
      <c r="AA488" s="341"/>
      <c r="AB488" s="341"/>
      <c r="AC488" s="341"/>
      <c r="AD488" s="341"/>
      <c r="AE488" s="341"/>
      <c r="AF488" s="341"/>
      <c r="AG488" s="341"/>
      <c r="AH488" s="341"/>
      <c r="AI488" s="341"/>
      <c r="AJ488" s="341"/>
      <c r="AK488" s="341"/>
      <c r="AL488" s="341"/>
      <c r="AM488" s="341"/>
    </row>
    <row r="489" spans="1:39" ht="11.25" customHeight="1">
      <c r="A489" s="341"/>
      <c r="B489" s="341"/>
      <c r="C489" s="341"/>
      <c r="D489" s="341"/>
      <c r="E489" s="341"/>
      <c r="F489" s="341"/>
      <c r="G489" s="341"/>
      <c r="H489" s="341"/>
      <c r="I489" s="341"/>
      <c r="J489" s="341"/>
      <c r="K489" s="341"/>
      <c r="L489" s="341"/>
      <c r="M489" s="341"/>
      <c r="N489" s="341"/>
      <c r="O489" s="341"/>
      <c r="P489" s="341"/>
      <c r="Q489" s="341"/>
      <c r="R489" s="341"/>
      <c r="S489" s="341"/>
      <c r="T489" s="341"/>
      <c r="U489" s="341"/>
      <c r="V489" s="341"/>
      <c r="W489" s="341"/>
      <c r="X489" s="341"/>
      <c r="Y489" s="341"/>
      <c r="Z489" s="341"/>
      <c r="AA489" s="341"/>
      <c r="AB489" s="341"/>
      <c r="AC489" s="341"/>
      <c r="AD489" s="341"/>
      <c r="AE489" s="341"/>
      <c r="AF489" s="341"/>
      <c r="AG489" s="341"/>
      <c r="AH489" s="341"/>
      <c r="AI489" s="341"/>
      <c r="AJ489" s="341"/>
      <c r="AK489" s="341"/>
      <c r="AL489" s="341"/>
      <c r="AM489" s="341"/>
    </row>
    <row r="490" spans="1:39" ht="11.25" customHeight="1">
      <c r="A490" s="341"/>
      <c r="B490" s="341"/>
      <c r="C490" s="341"/>
      <c r="D490" s="341"/>
      <c r="E490" s="341"/>
      <c r="F490" s="341"/>
      <c r="G490" s="341"/>
      <c r="H490" s="341"/>
      <c r="I490" s="341"/>
      <c r="J490" s="341"/>
      <c r="K490" s="341"/>
      <c r="L490" s="341"/>
      <c r="M490" s="341"/>
      <c r="N490" s="341"/>
      <c r="O490" s="341"/>
      <c r="P490" s="341"/>
      <c r="Q490" s="341"/>
      <c r="R490" s="341"/>
      <c r="S490" s="341"/>
      <c r="T490" s="341"/>
      <c r="U490" s="341"/>
      <c r="V490" s="341"/>
      <c r="W490" s="341"/>
      <c r="X490" s="341"/>
      <c r="Y490" s="341"/>
      <c r="Z490" s="341"/>
      <c r="AA490" s="341"/>
      <c r="AB490" s="341"/>
      <c r="AC490" s="341"/>
      <c r="AD490" s="341"/>
      <c r="AE490" s="341"/>
      <c r="AF490" s="341"/>
      <c r="AG490" s="341"/>
      <c r="AH490" s="341"/>
      <c r="AI490" s="341"/>
      <c r="AJ490" s="341"/>
      <c r="AK490" s="341"/>
      <c r="AL490" s="341"/>
      <c r="AM490" s="341"/>
    </row>
    <row r="491" spans="1:39" ht="11.25" customHeight="1">
      <c r="A491" s="341"/>
      <c r="B491" s="341"/>
      <c r="C491" s="341"/>
      <c r="D491" s="341"/>
      <c r="E491" s="341"/>
      <c r="F491" s="341"/>
      <c r="G491" s="341"/>
      <c r="H491" s="341"/>
      <c r="I491" s="341"/>
      <c r="J491" s="341"/>
      <c r="K491" s="341"/>
      <c r="L491" s="341"/>
      <c r="M491" s="341"/>
      <c r="N491" s="341"/>
      <c r="O491" s="341"/>
      <c r="P491" s="341"/>
      <c r="Q491" s="341"/>
      <c r="R491" s="341"/>
      <c r="S491" s="341"/>
      <c r="T491" s="341"/>
      <c r="U491" s="341"/>
      <c r="V491" s="341"/>
      <c r="W491" s="341"/>
      <c r="X491" s="341"/>
      <c r="Y491" s="341"/>
      <c r="Z491" s="341"/>
      <c r="AA491" s="341"/>
      <c r="AB491" s="341"/>
      <c r="AC491" s="341"/>
      <c r="AD491" s="341"/>
      <c r="AE491" s="341"/>
      <c r="AF491" s="341"/>
      <c r="AG491" s="341"/>
      <c r="AH491" s="341"/>
      <c r="AI491" s="341"/>
      <c r="AJ491" s="341"/>
      <c r="AK491" s="341"/>
      <c r="AL491" s="341"/>
      <c r="AM491" s="341"/>
    </row>
    <row r="492" spans="1:39" ht="11.25" customHeight="1">
      <c r="A492" s="341"/>
      <c r="B492" s="341"/>
      <c r="C492" s="341"/>
      <c r="D492" s="341"/>
      <c r="E492" s="341"/>
      <c r="F492" s="341"/>
      <c r="G492" s="341"/>
      <c r="H492" s="341"/>
      <c r="I492" s="341"/>
      <c r="J492" s="341"/>
      <c r="K492" s="341"/>
      <c r="L492" s="341"/>
      <c r="M492" s="341"/>
      <c r="N492" s="341"/>
      <c r="O492" s="341"/>
      <c r="P492" s="341"/>
      <c r="Q492" s="341"/>
      <c r="R492" s="341"/>
      <c r="S492" s="341"/>
      <c r="T492" s="341"/>
      <c r="U492" s="341"/>
      <c r="V492" s="341"/>
      <c r="W492" s="341"/>
      <c r="X492" s="341"/>
      <c r="Y492" s="341"/>
      <c r="Z492" s="341"/>
      <c r="AA492" s="341"/>
      <c r="AB492" s="341"/>
      <c r="AC492" s="341"/>
      <c r="AD492" s="341"/>
      <c r="AE492" s="341"/>
      <c r="AF492" s="341"/>
      <c r="AG492" s="341"/>
      <c r="AH492" s="341"/>
      <c r="AI492" s="341"/>
      <c r="AJ492" s="341"/>
      <c r="AK492" s="341"/>
      <c r="AL492" s="341"/>
      <c r="AM492" s="341"/>
    </row>
    <row r="493" spans="1:39" ht="11.25" customHeight="1">
      <c r="A493" s="341"/>
      <c r="B493" s="341"/>
      <c r="C493" s="341"/>
      <c r="D493" s="341"/>
      <c r="E493" s="341"/>
      <c r="F493" s="341"/>
      <c r="G493" s="341"/>
      <c r="H493" s="341"/>
      <c r="I493" s="341"/>
      <c r="J493" s="341"/>
      <c r="K493" s="341"/>
      <c r="L493" s="341"/>
      <c r="M493" s="341"/>
      <c r="N493" s="341"/>
      <c r="O493" s="341"/>
      <c r="P493" s="341"/>
      <c r="Q493" s="341"/>
      <c r="R493" s="341"/>
      <c r="S493" s="341"/>
      <c r="T493" s="341"/>
      <c r="U493" s="341"/>
      <c r="V493" s="341"/>
      <c r="W493" s="341"/>
      <c r="X493" s="341"/>
      <c r="Y493" s="341"/>
      <c r="Z493" s="341"/>
      <c r="AA493" s="341"/>
      <c r="AB493" s="341"/>
      <c r="AC493" s="341"/>
      <c r="AD493" s="341"/>
      <c r="AE493" s="341"/>
      <c r="AF493" s="341"/>
      <c r="AG493" s="341"/>
      <c r="AH493" s="341"/>
      <c r="AI493" s="341"/>
      <c r="AJ493" s="341"/>
      <c r="AK493" s="341"/>
      <c r="AL493" s="341"/>
      <c r="AM493" s="341"/>
    </row>
    <row r="494" spans="1:39" ht="11.25" customHeight="1">
      <c r="A494" s="341"/>
      <c r="B494" s="341"/>
      <c r="C494" s="341"/>
      <c r="D494" s="341"/>
      <c r="E494" s="341"/>
      <c r="F494" s="341"/>
      <c r="G494" s="341"/>
      <c r="H494" s="341"/>
      <c r="I494" s="341"/>
      <c r="J494" s="341"/>
      <c r="K494" s="341"/>
      <c r="L494" s="341"/>
      <c r="M494" s="341"/>
      <c r="N494" s="341"/>
      <c r="O494" s="341"/>
      <c r="P494" s="341"/>
      <c r="Q494" s="341"/>
      <c r="R494" s="341"/>
      <c r="S494" s="341"/>
      <c r="T494" s="341"/>
      <c r="U494" s="341"/>
      <c r="V494" s="341"/>
      <c r="W494" s="341"/>
      <c r="X494" s="341"/>
      <c r="Y494" s="341"/>
      <c r="Z494" s="341"/>
      <c r="AA494" s="341"/>
      <c r="AB494" s="341"/>
      <c r="AC494" s="341"/>
      <c r="AD494" s="341"/>
      <c r="AE494" s="341"/>
      <c r="AF494" s="341"/>
      <c r="AG494" s="341"/>
      <c r="AH494" s="341"/>
      <c r="AI494" s="341"/>
      <c r="AJ494" s="341"/>
      <c r="AK494" s="341"/>
      <c r="AL494" s="341"/>
      <c r="AM494" s="341"/>
    </row>
    <row r="495" spans="1:39" ht="11.25" customHeight="1">
      <c r="A495" s="341"/>
      <c r="B495" s="341"/>
      <c r="C495" s="341"/>
      <c r="D495" s="341"/>
      <c r="E495" s="341"/>
      <c r="F495" s="341"/>
      <c r="G495" s="341"/>
      <c r="H495" s="341"/>
      <c r="I495" s="341"/>
      <c r="J495" s="341"/>
      <c r="K495" s="341"/>
      <c r="L495" s="341"/>
      <c r="M495" s="341"/>
      <c r="N495" s="341"/>
      <c r="O495" s="341"/>
      <c r="P495" s="341"/>
      <c r="Q495" s="341"/>
      <c r="R495" s="341"/>
      <c r="S495" s="341"/>
      <c r="T495" s="341"/>
      <c r="U495" s="341"/>
      <c r="V495" s="341"/>
      <c r="W495" s="341"/>
      <c r="X495" s="341"/>
      <c r="Y495" s="341"/>
      <c r="Z495" s="341"/>
      <c r="AA495" s="341"/>
      <c r="AB495" s="341"/>
      <c r="AC495" s="341"/>
      <c r="AD495" s="341"/>
      <c r="AE495" s="341"/>
      <c r="AF495" s="341"/>
      <c r="AG495" s="341"/>
      <c r="AH495" s="341"/>
      <c r="AI495" s="341"/>
      <c r="AJ495" s="341"/>
      <c r="AK495" s="341"/>
      <c r="AL495" s="341"/>
      <c r="AM495" s="341"/>
    </row>
    <row r="496" spans="1:39" ht="11.25" customHeight="1">
      <c r="A496" s="341"/>
      <c r="B496" s="341"/>
      <c r="C496" s="341"/>
      <c r="D496" s="341"/>
      <c r="E496" s="341"/>
      <c r="F496" s="341"/>
      <c r="G496" s="341"/>
      <c r="H496" s="341"/>
      <c r="I496" s="341"/>
      <c r="J496" s="341"/>
      <c r="K496" s="341"/>
      <c r="L496" s="341"/>
      <c r="M496" s="341"/>
      <c r="N496" s="341"/>
      <c r="O496" s="341"/>
      <c r="P496" s="341"/>
      <c r="Q496" s="341"/>
      <c r="R496" s="341"/>
      <c r="S496" s="341"/>
      <c r="T496" s="341"/>
      <c r="U496" s="341"/>
      <c r="V496" s="341"/>
      <c r="W496" s="341"/>
      <c r="X496" s="341"/>
      <c r="Y496" s="341"/>
      <c r="Z496" s="341"/>
      <c r="AA496" s="341"/>
      <c r="AB496" s="341"/>
      <c r="AC496" s="341"/>
      <c r="AD496" s="341"/>
      <c r="AE496" s="341"/>
      <c r="AF496" s="341"/>
      <c r="AG496" s="341"/>
      <c r="AH496" s="341"/>
      <c r="AI496" s="341"/>
      <c r="AJ496" s="341"/>
      <c r="AK496" s="341"/>
      <c r="AL496" s="341"/>
      <c r="AM496" s="341"/>
    </row>
    <row r="497" spans="1:39" ht="11.25" customHeight="1">
      <c r="A497" s="341"/>
      <c r="B497" s="341"/>
      <c r="C497" s="341"/>
      <c r="D497" s="341"/>
      <c r="E497" s="341"/>
      <c r="F497" s="341"/>
      <c r="G497" s="341"/>
      <c r="H497" s="341"/>
      <c r="I497" s="341"/>
      <c r="J497" s="341"/>
      <c r="K497" s="341"/>
      <c r="L497" s="341"/>
      <c r="M497" s="341"/>
      <c r="N497" s="341"/>
      <c r="O497" s="341"/>
      <c r="P497" s="341"/>
      <c r="Q497" s="341"/>
      <c r="R497" s="341"/>
      <c r="S497" s="341"/>
      <c r="T497" s="341"/>
      <c r="U497" s="341"/>
      <c r="V497" s="341"/>
      <c r="W497" s="341"/>
      <c r="X497" s="341"/>
      <c r="Y497" s="341"/>
      <c r="Z497" s="341"/>
      <c r="AA497" s="341"/>
      <c r="AB497" s="341"/>
      <c r="AC497" s="341"/>
      <c r="AD497" s="341"/>
      <c r="AE497" s="341"/>
      <c r="AF497" s="341"/>
      <c r="AG497" s="341"/>
      <c r="AH497" s="341"/>
      <c r="AI497" s="341"/>
      <c r="AJ497" s="341"/>
      <c r="AK497" s="341"/>
      <c r="AL497" s="341"/>
      <c r="AM497" s="341"/>
    </row>
    <row r="498" spans="1:39" ht="11.25" customHeight="1">
      <c r="A498" s="341"/>
      <c r="B498" s="341"/>
      <c r="C498" s="341"/>
      <c r="D498" s="341"/>
      <c r="E498" s="341"/>
      <c r="F498" s="341"/>
      <c r="G498" s="341"/>
      <c r="H498" s="341"/>
      <c r="I498" s="341"/>
      <c r="J498" s="341"/>
      <c r="K498" s="341"/>
      <c r="L498" s="341"/>
      <c r="M498" s="341"/>
      <c r="N498" s="341"/>
      <c r="O498" s="341"/>
      <c r="P498" s="341"/>
      <c r="Q498" s="341"/>
      <c r="R498" s="341"/>
      <c r="S498" s="341"/>
      <c r="T498" s="341"/>
      <c r="U498" s="341"/>
      <c r="V498" s="341"/>
      <c r="W498" s="341"/>
      <c r="X498" s="341"/>
      <c r="Y498" s="341"/>
      <c r="Z498" s="341"/>
      <c r="AA498" s="341"/>
      <c r="AB498" s="341"/>
      <c r="AC498" s="341"/>
      <c r="AD498" s="341"/>
      <c r="AE498" s="341"/>
      <c r="AF498" s="341"/>
      <c r="AG498" s="341"/>
      <c r="AH498" s="341"/>
      <c r="AI498" s="341"/>
      <c r="AJ498" s="341"/>
      <c r="AK498" s="341"/>
      <c r="AL498" s="341"/>
      <c r="AM498" s="341"/>
    </row>
    <row r="499" spans="1:39" ht="11.25" customHeight="1">
      <c r="A499" s="341"/>
      <c r="B499" s="341"/>
      <c r="C499" s="341"/>
      <c r="D499" s="341"/>
      <c r="E499" s="341"/>
      <c r="F499" s="341"/>
      <c r="G499" s="341"/>
      <c r="H499" s="341"/>
      <c r="I499" s="341"/>
      <c r="J499" s="341"/>
      <c r="K499" s="341"/>
      <c r="L499" s="341"/>
      <c r="M499" s="341"/>
      <c r="N499" s="341"/>
      <c r="O499" s="341"/>
      <c r="P499" s="341"/>
      <c r="Q499" s="341"/>
      <c r="R499" s="341"/>
      <c r="S499" s="341"/>
      <c r="T499" s="341"/>
      <c r="U499" s="341"/>
      <c r="V499" s="341"/>
      <c r="W499" s="341"/>
      <c r="X499" s="341"/>
      <c r="Y499" s="341"/>
      <c r="Z499" s="341"/>
      <c r="AA499" s="341"/>
      <c r="AB499" s="341"/>
      <c r="AC499" s="341"/>
      <c r="AD499" s="341"/>
      <c r="AE499" s="341"/>
      <c r="AF499" s="341"/>
      <c r="AG499" s="341"/>
      <c r="AH499" s="341"/>
      <c r="AI499" s="341"/>
      <c r="AJ499" s="341"/>
      <c r="AK499" s="341"/>
      <c r="AL499" s="341"/>
      <c r="AM499" s="341"/>
    </row>
    <row r="500" spans="1:39" ht="11.25" customHeight="1">
      <c r="A500" s="341"/>
      <c r="B500" s="341"/>
      <c r="C500" s="341"/>
      <c r="D500" s="341"/>
      <c r="E500" s="341"/>
      <c r="F500" s="341"/>
      <c r="G500" s="341"/>
      <c r="H500" s="341"/>
      <c r="I500" s="341"/>
      <c r="J500" s="341"/>
      <c r="K500" s="341"/>
      <c r="L500" s="341"/>
      <c r="M500" s="341"/>
      <c r="N500" s="341"/>
      <c r="O500" s="341"/>
      <c r="P500" s="341"/>
      <c r="Q500" s="341"/>
      <c r="R500" s="341"/>
      <c r="S500" s="341"/>
      <c r="T500" s="341"/>
      <c r="U500" s="341"/>
      <c r="V500" s="341"/>
      <c r="W500" s="341"/>
      <c r="X500" s="341"/>
      <c r="Y500" s="341"/>
      <c r="Z500" s="341"/>
      <c r="AA500" s="341"/>
      <c r="AB500" s="341"/>
      <c r="AC500" s="341"/>
      <c r="AD500" s="341"/>
      <c r="AE500" s="341"/>
      <c r="AF500" s="341"/>
      <c r="AG500" s="341"/>
      <c r="AH500" s="341"/>
      <c r="AI500" s="341"/>
      <c r="AJ500" s="341"/>
      <c r="AK500" s="341"/>
      <c r="AL500" s="341"/>
      <c r="AM500" s="341"/>
    </row>
    <row r="501" spans="1:39" ht="11.25" customHeight="1">
      <c r="A501" s="341"/>
      <c r="B501" s="341"/>
      <c r="C501" s="341"/>
      <c r="D501" s="341"/>
      <c r="E501" s="341"/>
      <c r="F501" s="341"/>
      <c r="G501" s="341"/>
      <c r="H501" s="341"/>
      <c r="I501" s="341"/>
      <c r="J501" s="341"/>
      <c r="K501" s="341"/>
      <c r="L501" s="341"/>
      <c r="M501" s="341"/>
      <c r="N501" s="341"/>
      <c r="O501" s="341"/>
      <c r="P501" s="341"/>
      <c r="Q501" s="341"/>
      <c r="R501" s="341"/>
      <c r="S501" s="341"/>
      <c r="T501" s="341"/>
      <c r="U501" s="341"/>
      <c r="V501" s="341"/>
      <c r="W501" s="341"/>
      <c r="X501" s="341"/>
      <c r="Y501" s="341"/>
      <c r="Z501" s="341"/>
      <c r="AA501" s="341"/>
      <c r="AB501" s="341"/>
      <c r="AC501" s="341"/>
      <c r="AD501" s="341"/>
      <c r="AE501" s="341"/>
      <c r="AF501" s="341"/>
      <c r="AG501" s="341"/>
      <c r="AH501" s="341"/>
      <c r="AI501" s="341"/>
      <c r="AJ501" s="341"/>
      <c r="AK501" s="341"/>
      <c r="AL501" s="341"/>
      <c r="AM501" s="341"/>
    </row>
    <row r="502" spans="1:39" ht="11.25" customHeight="1">
      <c r="A502" s="341"/>
      <c r="B502" s="341"/>
      <c r="C502" s="341"/>
      <c r="D502" s="341"/>
      <c r="E502" s="341"/>
      <c r="F502" s="341"/>
      <c r="G502" s="341"/>
      <c r="H502" s="341"/>
      <c r="I502" s="341"/>
      <c r="J502" s="341"/>
      <c r="K502" s="341"/>
      <c r="L502" s="341"/>
      <c r="M502" s="341"/>
      <c r="N502" s="341"/>
      <c r="O502" s="341"/>
      <c r="P502" s="341"/>
      <c r="Q502" s="341"/>
      <c r="R502" s="341"/>
      <c r="S502" s="341"/>
      <c r="T502" s="341"/>
      <c r="U502" s="341"/>
      <c r="V502" s="341"/>
      <c r="W502" s="341"/>
      <c r="X502" s="341"/>
      <c r="Y502" s="341"/>
      <c r="Z502" s="341"/>
      <c r="AA502" s="341"/>
      <c r="AB502" s="341"/>
      <c r="AC502" s="341"/>
      <c r="AD502" s="341"/>
      <c r="AE502" s="341"/>
      <c r="AF502" s="341"/>
      <c r="AG502" s="341"/>
      <c r="AH502" s="341"/>
      <c r="AI502" s="341"/>
      <c r="AJ502" s="341"/>
      <c r="AK502" s="341"/>
      <c r="AL502" s="341"/>
      <c r="AM502" s="341"/>
    </row>
    <row r="503" spans="1:39" ht="11.25" customHeight="1">
      <c r="A503" s="341"/>
      <c r="B503" s="341"/>
      <c r="C503" s="341"/>
      <c r="D503" s="341"/>
      <c r="E503" s="341"/>
      <c r="F503" s="341"/>
      <c r="G503" s="341"/>
      <c r="H503" s="341"/>
      <c r="I503" s="341"/>
      <c r="J503" s="341"/>
      <c r="K503" s="341"/>
      <c r="L503" s="341"/>
      <c r="M503" s="341"/>
      <c r="N503" s="341"/>
      <c r="O503" s="341"/>
      <c r="P503" s="341"/>
      <c r="Q503" s="341"/>
      <c r="R503" s="341"/>
      <c r="S503" s="341"/>
      <c r="T503" s="341"/>
      <c r="U503" s="341"/>
      <c r="V503" s="341"/>
      <c r="W503" s="341"/>
      <c r="X503" s="341"/>
      <c r="Y503" s="341"/>
      <c r="Z503" s="341"/>
      <c r="AA503" s="341"/>
      <c r="AB503" s="341"/>
      <c r="AC503" s="341"/>
      <c r="AD503" s="341"/>
      <c r="AE503" s="341"/>
      <c r="AF503" s="341"/>
      <c r="AG503" s="341"/>
      <c r="AH503" s="341"/>
      <c r="AI503" s="341"/>
      <c r="AJ503" s="341"/>
      <c r="AK503" s="341"/>
      <c r="AL503" s="341"/>
      <c r="AM503" s="341"/>
    </row>
    <row r="504" spans="1:39" ht="11.25" customHeight="1">
      <c r="A504" s="341"/>
      <c r="B504" s="341"/>
      <c r="C504" s="341"/>
      <c r="D504" s="341"/>
      <c r="E504" s="341"/>
      <c r="F504" s="341"/>
      <c r="G504" s="341"/>
      <c r="H504" s="341"/>
      <c r="I504" s="341"/>
      <c r="J504" s="341"/>
      <c r="K504" s="341"/>
      <c r="L504" s="341"/>
      <c r="M504" s="341"/>
      <c r="N504" s="341"/>
      <c r="O504" s="341"/>
      <c r="P504" s="341"/>
      <c r="Q504" s="341"/>
      <c r="R504" s="341"/>
      <c r="S504" s="341"/>
      <c r="T504" s="341"/>
      <c r="U504" s="341"/>
      <c r="V504" s="341"/>
      <c r="W504" s="341"/>
      <c r="X504" s="341"/>
      <c r="Y504" s="341"/>
      <c r="Z504" s="341"/>
      <c r="AA504" s="341"/>
      <c r="AB504" s="341"/>
      <c r="AC504" s="341"/>
      <c r="AD504" s="341"/>
      <c r="AE504" s="341"/>
      <c r="AF504" s="341"/>
      <c r="AG504" s="341"/>
      <c r="AH504" s="341"/>
      <c r="AI504" s="341"/>
      <c r="AJ504" s="341"/>
      <c r="AK504" s="341"/>
      <c r="AL504" s="341"/>
      <c r="AM504" s="341"/>
    </row>
    <row r="505" spans="1:39" ht="11.25" customHeight="1">
      <c r="A505" s="341"/>
      <c r="B505" s="341"/>
      <c r="C505" s="341"/>
      <c r="D505" s="341"/>
      <c r="E505" s="341"/>
      <c r="F505" s="341"/>
      <c r="G505" s="341"/>
      <c r="H505" s="341"/>
      <c r="I505" s="341"/>
      <c r="J505" s="341"/>
      <c r="K505" s="341"/>
      <c r="L505" s="341"/>
      <c r="M505" s="341"/>
      <c r="N505" s="341"/>
      <c r="O505" s="341"/>
      <c r="P505" s="341"/>
      <c r="Q505" s="341"/>
      <c r="R505" s="341"/>
      <c r="S505" s="341"/>
      <c r="T505" s="341"/>
      <c r="U505" s="341"/>
      <c r="V505" s="341"/>
      <c r="W505" s="341"/>
      <c r="X505" s="341"/>
      <c r="Y505" s="341"/>
      <c r="Z505" s="341"/>
      <c r="AA505" s="341"/>
      <c r="AB505" s="341"/>
      <c r="AC505" s="341"/>
      <c r="AD505" s="341"/>
      <c r="AE505" s="341"/>
      <c r="AF505" s="341"/>
      <c r="AG505" s="341"/>
      <c r="AH505" s="341"/>
      <c r="AI505" s="341"/>
      <c r="AJ505" s="341"/>
      <c r="AK505" s="341"/>
      <c r="AL505" s="341"/>
      <c r="AM505" s="341"/>
    </row>
    <row r="506" spans="1:39" ht="11.25" customHeight="1">
      <c r="A506" s="341"/>
      <c r="B506" s="341"/>
      <c r="C506" s="341"/>
      <c r="D506" s="341"/>
      <c r="E506" s="341"/>
      <c r="F506" s="341"/>
      <c r="G506" s="341"/>
      <c r="H506" s="341"/>
      <c r="I506" s="341"/>
      <c r="J506" s="341"/>
      <c r="K506" s="341"/>
      <c r="L506" s="341"/>
      <c r="M506" s="341"/>
      <c r="N506" s="341"/>
      <c r="O506" s="341"/>
      <c r="P506" s="341"/>
      <c r="Q506" s="341"/>
      <c r="R506" s="341"/>
      <c r="S506" s="341"/>
      <c r="T506" s="341"/>
      <c r="U506" s="341"/>
      <c r="V506" s="341"/>
      <c r="W506" s="341"/>
      <c r="X506" s="341"/>
      <c r="Y506" s="341"/>
      <c r="Z506" s="341"/>
      <c r="AA506" s="341"/>
      <c r="AB506" s="341"/>
      <c r="AC506" s="341"/>
      <c r="AD506" s="341"/>
      <c r="AE506" s="341"/>
      <c r="AF506" s="341"/>
      <c r="AG506" s="341"/>
      <c r="AH506" s="341"/>
      <c r="AI506" s="341"/>
      <c r="AJ506" s="341"/>
      <c r="AK506" s="341"/>
      <c r="AL506" s="341"/>
      <c r="AM506" s="341"/>
    </row>
    <row r="507" spans="1:39" ht="11.25" customHeight="1">
      <c r="A507" s="341"/>
      <c r="B507" s="341"/>
      <c r="C507" s="341"/>
      <c r="D507" s="341"/>
      <c r="E507" s="341"/>
      <c r="F507" s="341"/>
      <c r="G507" s="341"/>
      <c r="H507" s="341"/>
      <c r="I507" s="341"/>
      <c r="J507" s="341"/>
      <c r="K507" s="341"/>
      <c r="L507" s="341"/>
      <c r="M507" s="341"/>
      <c r="N507" s="341"/>
      <c r="O507" s="341"/>
      <c r="P507" s="341"/>
      <c r="Q507" s="341"/>
      <c r="R507" s="341"/>
      <c r="S507" s="341"/>
      <c r="T507" s="341"/>
      <c r="U507" s="341"/>
      <c r="V507" s="341"/>
      <c r="W507" s="341"/>
      <c r="X507" s="341"/>
      <c r="Y507" s="341"/>
      <c r="Z507" s="341"/>
      <c r="AA507" s="341"/>
      <c r="AB507" s="341"/>
      <c r="AC507" s="341"/>
      <c r="AD507" s="341"/>
      <c r="AE507" s="341"/>
      <c r="AF507" s="341"/>
      <c r="AG507" s="341"/>
      <c r="AH507" s="341"/>
      <c r="AI507" s="341"/>
      <c r="AJ507" s="341"/>
      <c r="AK507" s="341"/>
      <c r="AL507" s="341"/>
      <c r="AM507" s="341"/>
    </row>
    <row r="508" spans="1:39" ht="11.25" customHeight="1">
      <c r="A508" s="341"/>
      <c r="B508" s="341"/>
      <c r="C508" s="341"/>
      <c r="D508" s="341"/>
      <c r="E508" s="341"/>
      <c r="F508" s="341"/>
      <c r="G508" s="341"/>
      <c r="H508" s="341"/>
      <c r="I508" s="341"/>
      <c r="J508" s="341"/>
      <c r="K508" s="341"/>
      <c r="L508" s="341"/>
      <c r="M508" s="341"/>
      <c r="N508" s="341"/>
      <c r="O508" s="341"/>
      <c r="P508" s="341"/>
      <c r="Q508" s="341"/>
      <c r="R508" s="341"/>
      <c r="S508" s="341"/>
      <c r="T508" s="341"/>
      <c r="U508" s="341"/>
      <c r="V508" s="341"/>
      <c r="W508" s="341"/>
      <c r="X508" s="341"/>
      <c r="Y508" s="341"/>
      <c r="Z508" s="341"/>
      <c r="AA508" s="341"/>
      <c r="AB508" s="341"/>
      <c r="AC508" s="341"/>
      <c r="AD508" s="341"/>
      <c r="AE508" s="341"/>
      <c r="AF508" s="341"/>
      <c r="AG508" s="341"/>
      <c r="AH508" s="341"/>
      <c r="AI508" s="341"/>
      <c r="AJ508" s="341"/>
      <c r="AK508" s="341"/>
      <c r="AL508" s="341"/>
      <c r="AM508" s="341"/>
    </row>
    <row r="509" spans="1:39" ht="11.25" customHeight="1">
      <c r="A509" s="341"/>
      <c r="B509" s="341"/>
      <c r="C509" s="341"/>
      <c r="D509" s="341"/>
      <c r="E509" s="341"/>
      <c r="F509" s="341"/>
      <c r="G509" s="341"/>
      <c r="H509" s="341"/>
      <c r="I509" s="341"/>
      <c r="J509" s="341"/>
      <c r="K509" s="341"/>
      <c r="L509" s="341"/>
      <c r="M509" s="341"/>
      <c r="N509" s="341"/>
      <c r="O509" s="341"/>
      <c r="P509" s="341"/>
      <c r="Q509" s="341"/>
      <c r="R509" s="341"/>
      <c r="S509" s="341"/>
      <c r="T509" s="341"/>
      <c r="U509" s="341"/>
      <c r="V509" s="341"/>
      <c r="W509" s="341"/>
      <c r="X509" s="341"/>
      <c r="Y509" s="341"/>
      <c r="Z509" s="341"/>
      <c r="AA509" s="341"/>
      <c r="AB509" s="341"/>
      <c r="AC509" s="341"/>
      <c r="AD509" s="341"/>
      <c r="AE509" s="341"/>
      <c r="AF509" s="341"/>
      <c r="AG509" s="341"/>
      <c r="AH509" s="341"/>
      <c r="AI509" s="341"/>
      <c r="AJ509" s="341"/>
      <c r="AK509" s="341"/>
      <c r="AL509" s="341"/>
      <c r="AM509" s="341"/>
    </row>
    <row r="510" spans="1:39" ht="11.25" customHeight="1">
      <c r="A510" s="341"/>
      <c r="B510" s="341"/>
      <c r="C510" s="341"/>
      <c r="D510" s="341"/>
      <c r="E510" s="341"/>
      <c r="F510" s="341"/>
      <c r="G510" s="341"/>
      <c r="H510" s="341"/>
      <c r="I510" s="341"/>
      <c r="J510" s="341"/>
      <c r="K510" s="341"/>
      <c r="L510" s="341"/>
      <c r="M510" s="341"/>
      <c r="N510" s="341"/>
      <c r="O510" s="341"/>
      <c r="P510" s="341"/>
      <c r="Q510" s="341"/>
      <c r="R510" s="341"/>
      <c r="S510" s="341"/>
      <c r="T510" s="341"/>
      <c r="U510" s="341"/>
      <c r="V510" s="341"/>
      <c r="W510" s="341"/>
      <c r="X510" s="341"/>
      <c r="Y510" s="341"/>
      <c r="Z510" s="341"/>
      <c r="AA510" s="341"/>
      <c r="AB510" s="341"/>
      <c r="AC510" s="341"/>
      <c r="AD510" s="341"/>
      <c r="AE510" s="341"/>
      <c r="AF510" s="341"/>
      <c r="AG510" s="341"/>
      <c r="AH510" s="341"/>
      <c r="AI510" s="341"/>
      <c r="AJ510" s="341"/>
      <c r="AK510" s="341"/>
      <c r="AL510" s="341"/>
      <c r="AM510" s="341"/>
    </row>
    <row r="511" spans="1:39" ht="11.25" customHeight="1">
      <c r="A511" s="341"/>
      <c r="B511" s="341"/>
      <c r="C511" s="341"/>
      <c r="D511" s="341"/>
      <c r="E511" s="341"/>
      <c r="F511" s="341"/>
      <c r="G511" s="341"/>
      <c r="H511" s="341"/>
      <c r="I511" s="341"/>
      <c r="J511" s="341"/>
      <c r="K511" s="341"/>
      <c r="L511" s="341"/>
      <c r="M511" s="341"/>
      <c r="N511" s="341"/>
      <c r="O511" s="341"/>
      <c r="P511" s="341"/>
      <c r="Q511" s="341"/>
      <c r="R511" s="341"/>
      <c r="S511" s="341"/>
      <c r="T511" s="341"/>
      <c r="U511" s="341"/>
      <c r="V511" s="341"/>
      <c r="W511" s="341"/>
      <c r="X511" s="341"/>
      <c r="Y511" s="341"/>
      <c r="Z511" s="341"/>
      <c r="AA511" s="341"/>
      <c r="AB511" s="341"/>
      <c r="AC511" s="341"/>
      <c r="AD511" s="341"/>
      <c r="AE511" s="341"/>
      <c r="AF511" s="341"/>
      <c r="AG511" s="341"/>
      <c r="AH511" s="341"/>
      <c r="AI511" s="341"/>
      <c r="AJ511" s="341"/>
      <c r="AK511" s="341"/>
      <c r="AL511" s="341"/>
      <c r="AM511" s="341"/>
    </row>
    <row r="512" spans="1:39" ht="11.25" customHeight="1">
      <c r="A512" s="341"/>
      <c r="B512" s="341"/>
      <c r="C512" s="341"/>
      <c r="D512" s="341"/>
      <c r="E512" s="341"/>
      <c r="F512" s="341"/>
      <c r="G512" s="341"/>
      <c r="H512" s="341"/>
      <c r="I512" s="341"/>
      <c r="J512" s="341"/>
      <c r="K512" s="341"/>
      <c r="L512" s="341"/>
      <c r="M512" s="341"/>
      <c r="N512" s="341"/>
      <c r="O512" s="341"/>
      <c r="P512" s="341"/>
      <c r="Q512" s="341"/>
      <c r="R512" s="341"/>
      <c r="S512" s="341"/>
      <c r="T512" s="341"/>
      <c r="U512" s="341"/>
      <c r="V512" s="341"/>
      <c r="W512" s="341"/>
      <c r="X512" s="341"/>
      <c r="Y512" s="341"/>
      <c r="Z512" s="341"/>
      <c r="AA512" s="341"/>
      <c r="AB512" s="341"/>
      <c r="AC512" s="341"/>
      <c r="AD512" s="341"/>
      <c r="AE512" s="341"/>
      <c r="AF512" s="341"/>
      <c r="AG512" s="341"/>
      <c r="AH512" s="341"/>
      <c r="AI512" s="341"/>
      <c r="AJ512" s="341"/>
      <c r="AK512" s="341"/>
      <c r="AL512" s="341"/>
      <c r="AM512" s="341"/>
    </row>
    <row r="513" spans="1:39" ht="11.25" customHeight="1">
      <c r="A513" s="341"/>
      <c r="B513" s="341"/>
      <c r="C513" s="341"/>
      <c r="D513" s="341"/>
      <c r="E513" s="341"/>
      <c r="F513" s="341"/>
      <c r="G513" s="341"/>
      <c r="H513" s="341"/>
      <c r="I513" s="341"/>
      <c r="J513" s="341"/>
      <c r="K513" s="341"/>
      <c r="L513" s="341"/>
      <c r="M513" s="341"/>
      <c r="N513" s="341"/>
      <c r="O513" s="341"/>
      <c r="P513" s="341"/>
      <c r="Q513" s="341"/>
      <c r="R513" s="341"/>
      <c r="S513" s="341"/>
      <c r="T513" s="341"/>
      <c r="U513" s="341"/>
      <c r="V513" s="341"/>
      <c r="W513" s="341"/>
      <c r="X513" s="341"/>
      <c r="Y513" s="341"/>
      <c r="Z513" s="341"/>
      <c r="AA513" s="341"/>
      <c r="AB513" s="341"/>
      <c r="AC513" s="341"/>
      <c r="AD513" s="341"/>
      <c r="AE513" s="341"/>
      <c r="AF513" s="341"/>
      <c r="AG513" s="341"/>
      <c r="AH513" s="341"/>
      <c r="AI513" s="341"/>
      <c r="AJ513" s="341"/>
      <c r="AK513" s="341"/>
      <c r="AL513" s="341"/>
      <c r="AM513" s="341"/>
    </row>
    <row r="514" spans="1:39" ht="11.25" customHeight="1">
      <c r="A514" s="341"/>
      <c r="B514" s="341"/>
      <c r="C514" s="341"/>
      <c r="D514" s="341"/>
      <c r="E514" s="341"/>
      <c r="F514" s="341"/>
      <c r="G514" s="341"/>
      <c r="H514" s="341"/>
      <c r="I514" s="341"/>
      <c r="J514" s="341"/>
      <c r="K514" s="341"/>
      <c r="L514" s="341"/>
      <c r="M514" s="341"/>
      <c r="N514" s="341"/>
      <c r="O514" s="341"/>
      <c r="P514" s="341"/>
      <c r="Q514" s="341"/>
      <c r="R514" s="341"/>
      <c r="S514" s="341"/>
      <c r="T514" s="341"/>
      <c r="U514" s="341"/>
      <c r="V514" s="341"/>
      <c r="W514" s="341"/>
      <c r="X514" s="341"/>
      <c r="Y514" s="341"/>
      <c r="Z514" s="341"/>
      <c r="AA514" s="341"/>
      <c r="AB514" s="341"/>
      <c r="AC514" s="341"/>
      <c r="AD514" s="341"/>
      <c r="AE514" s="341"/>
      <c r="AF514" s="341"/>
      <c r="AG514" s="341"/>
      <c r="AH514" s="341"/>
      <c r="AI514" s="341"/>
      <c r="AJ514" s="341"/>
      <c r="AK514" s="341"/>
      <c r="AL514" s="341"/>
      <c r="AM514" s="341"/>
    </row>
    <row r="515" spans="1:39" ht="11.25" customHeight="1">
      <c r="A515" s="341"/>
      <c r="B515" s="341"/>
      <c r="C515" s="341"/>
      <c r="D515" s="341"/>
      <c r="E515" s="341"/>
      <c r="F515" s="341"/>
      <c r="G515" s="341"/>
      <c r="H515" s="341"/>
      <c r="I515" s="341"/>
      <c r="J515" s="341"/>
      <c r="K515" s="341"/>
      <c r="L515" s="341"/>
      <c r="M515" s="341"/>
      <c r="N515" s="341"/>
      <c r="O515" s="341"/>
      <c r="P515" s="341"/>
      <c r="Q515" s="341"/>
      <c r="R515" s="341"/>
      <c r="S515" s="341"/>
      <c r="T515" s="341"/>
      <c r="U515" s="341"/>
      <c r="V515" s="341"/>
      <c r="W515" s="341"/>
      <c r="X515" s="341"/>
      <c r="Y515" s="341"/>
      <c r="Z515" s="341"/>
      <c r="AA515" s="341"/>
      <c r="AB515" s="341"/>
      <c r="AC515" s="341"/>
      <c r="AD515" s="341"/>
      <c r="AE515" s="341"/>
      <c r="AF515" s="341"/>
      <c r="AG515" s="341"/>
      <c r="AH515" s="341"/>
      <c r="AI515" s="341"/>
      <c r="AJ515" s="341"/>
      <c r="AK515" s="341"/>
      <c r="AL515" s="341"/>
      <c r="AM515" s="341"/>
    </row>
    <row r="516" spans="1:39" ht="11.25" customHeight="1">
      <c r="A516" s="341"/>
      <c r="B516" s="341"/>
      <c r="C516" s="341"/>
      <c r="D516" s="341"/>
      <c r="E516" s="341"/>
      <c r="F516" s="341"/>
      <c r="G516" s="341"/>
      <c r="H516" s="341"/>
      <c r="I516" s="341"/>
      <c r="J516" s="341"/>
      <c r="K516" s="341"/>
      <c r="L516" s="341"/>
      <c r="M516" s="341"/>
      <c r="N516" s="341"/>
      <c r="O516" s="341"/>
      <c r="P516" s="341"/>
      <c r="Q516" s="341"/>
      <c r="R516" s="341"/>
      <c r="S516" s="341"/>
      <c r="T516" s="341"/>
      <c r="U516" s="341"/>
      <c r="V516" s="341"/>
      <c r="W516" s="341"/>
      <c r="X516" s="341"/>
      <c r="Y516" s="341"/>
      <c r="Z516" s="341"/>
      <c r="AA516" s="341"/>
      <c r="AB516" s="341"/>
      <c r="AC516" s="341"/>
      <c r="AD516" s="341"/>
      <c r="AE516" s="341"/>
      <c r="AF516" s="341"/>
      <c r="AG516" s="341"/>
      <c r="AH516" s="341"/>
      <c r="AI516" s="341"/>
      <c r="AJ516" s="341"/>
      <c r="AK516" s="341"/>
      <c r="AL516" s="341"/>
      <c r="AM516" s="341"/>
    </row>
    <row r="517" spans="1:39" ht="11.25" customHeight="1">
      <c r="A517" s="341"/>
      <c r="B517" s="341"/>
      <c r="C517" s="341"/>
      <c r="D517" s="341"/>
      <c r="E517" s="341"/>
      <c r="F517" s="341"/>
      <c r="G517" s="341"/>
      <c r="H517" s="341"/>
      <c r="I517" s="341"/>
      <c r="J517" s="341"/>
      <c r="K517" s="341"/>
      <c r="L517" s="341"/>
      <c r="M517" s="341"/>
      <c r="N517" s="341"/>
      <c r="O517" s="341"/>
      <c r="P517" s="341"/>
      <c r="Q517" s="341"/>
      <c r="R517" s="341"/>
      <c r="S517" s="341"/>
      <c r="T517" s="341"/>
      <c r="U517" s="341"/>
      <c r="V517" s="341"/>
      <c r="W517" s="341"/>
      <c r="X517" s="341"/>
      <c r="Y517" s="341"/>
      <c r="Z517" s="341"/>
      <c r="AA517" s="341"/>
      <c r="AB517" s="341"/>
      <c r="AC517" s="341"/>
      <c r="AD517" s="341"/>
      <c r="AE517" s="341"/>
      <c r="AF517" s="341"/>
      <c r="AG517" s="341"/>
      <c r="AH517" s="341"/>
      <c r="AI517" s="341"/>
      <c r="AJ517" s="341"/>
      <c r="AK517" s="341"/>
      <c r="AL517" s="341"/>
      <c r="AM517" s="341"/>
    </row>
    <row r="518" spans="1:39" ht="11.25" customHeight="1">
      <c r="A518" s="341"/>
      <c r="B518" s="341"/>
      <c r="C518" s="341"/>
      <c r="D518" s="341"/>
      <c r="E518" s="341"/>
      <c r="F518" s="341"/>
      <c r="G518" s="341"/>
      <c r="H518" s="341"/>
      <c r="I518" s="341"/>
      <c r="J518" s="341"/>
      <c r="K518" s="341"/>
      <c r="L518" s="341"/>
      <c r="M518" s="341"/>
      <c r="N518" s="341"/>
      <c r="O518" s="341"/>
      <c r="P518" s="341"/>
      <c r="Q518" s="341"/>
      <c r="R518" s="341"/>
      <c r="S518" s="341"/>
      <c r="T518" s="341"/>
      <c r="U518" s="341"/>
      <c r="V518" s="341"/>
      <c r="W518" s="341"/>
      <c r="X518" s="341"/>
      <c r="Y518" s="341"/>
      <c r="Z518" s="341"/>
      <c r="AA518" s="341"/>
      <c r="AB518" s="341"/>
      <c r="AC518" s="341"/>
      <c r="AD518" s="341"/>
      <c r="AE518" s="341"/>
      <c r="AF518" s="341"/>
      <c r="AG518" s="341"/>
      <c r="AH518" s="341"/>
      <c r="AI518" s="341"/>
      <c r="AJ518" s="341"/>
      <c r="AK518" s="341"/>
      <c r="AL518" s="341"/>
      <c r="AM518" s="341"/>
    </row>
    <row r="519" spans="1:39" ht="11.25" customHeight="1">
      <c r="A519" s="341"/>
      <c r="B519" s="341"/>
      <c r="C519" s="341"/>
      <c r="D519" s="341"/>
      <c r="E519" s="341"/>
      <c r="F519" s="341"/>
      <c r="G519" s="341"/>
      <c r="H519" s="341"/>
      <c r="I519" s="341"/>
      <c r="J519" s="341"/>
      <c r="K519" s="341"/>
      <c r="L519" s="341"/>
      <c r="M519" s="341"/>
      <c r="N519" s="341"/>
      <c r="O519" s="341"/>
      <c r="P519" s="341"/>
      <c r="Q519" s="341"/>
      <c r="R519" s="341"/>
      <c r="S519" s="341"/>
      <c r="T519" s="341"/>
      <c r="U519" s="341"/>
      <c r="V519" s="341"/>
      <c r="W519" s="341"/>
      <c r="X519" s="341"/>
      <c r="Y519" s="341"/>
      <c r="Z519" s="341"/>
      <c r="AA519" s="341"/>
      <c r="AB519" s="341"/>
      <c r="AC519" s="341"/>
      <c r="AD519" s="341"/>
      <c r="AE519" s="341"/>
      <c r="AF519" s="341"/>
      <c r="AG519" s="341"/>
      <c r="AH519" s="341"/>
      <c r="AI519" s="341"/>
      <c r="AJ519" s="341"/>
      <c r="AK519" s="341"/>
      <c r="AL519" s="341"/>
      <c r="AM519" s="341"/>
    </row>
    <row r="520" spans="1:39" ht="11.25" customHeight="1">
      <c r="A520" s="341"/>
      <c r="B520" s="341"/>
      <c r="C520" s="341"/>
      <c r="D520" s="341"/>
      <c r="E520" s="341"/>
      <c r="F520" s="341"/>
      <c r="G520" s="341"/>
      <c r="H520" s="341"/>
      <c r="I520" s="341"/>
      <c r="J520" s="341"/>
      <c r="K520" s="341"/>
      <c r="L520" s="341"/>
      <c r="M520" s="341"/>
      <c r="N520" s="341"/>
      <c r="O520" s="341"/>
      <c r="P520" s="341"/>
      <c r="Q520" s="341"/>
      <c r="R520" s="341"/>
      <c r="S520" s="341"/>
      <c r="T520" s="341"/>
      <c r="U520" s="341"/>
      <c r="V520" s="341"/>
      <c r="W520" s="341"/>
      <c r="X520" s="341"/>
      <c r="Y520" s="341"/>
      <c r="Z520" s="341"/>
      <c r="AA520" s="341"/>
      <c r="AB520" s="341"/>
      <c r="AC520" s="341"/>
      <c r="AD520" s="341"/>
      <c r="AE520" s="341"/>
      <c r="AF520" s="341"/>
      <c r="AG520" s="341"/>
      <c r="AH520" s="341"/>
      <c r="AI520" s="341"/>
      <c r="AJ520" s="341"/>
      <c r="AK520" s="341"/>
      <c r="AL520" s="341"/>
      <c r="AM520" s="341"/>
    </row>
    <row r="521" spans="1:39" ht="11.25" customHeight="1">
      <c r="A521" s="341"/>
      <c r="B521" s="341"/>
      <c r="C521" s="341"/>
      <c r="D521" s="341"/>
      <c r="E521" s="341"/>
      <c r="F521" s="341"/>
      <c r="G521" s="341"/>
      <c r="H521" s="341"/>
      <c r="I521" s="341"/>
      <c r="J521" s="341"/>
      <c r="K521" s="341"/>
      <c r="L521" s="341"/>
      <c r="M521" s="341"/>
      <c r="N521" s="341"/>
      <c r="O521" s="341"/>
      <c r="P521" s="341"/>
      <c r="Q521" s="341"/>
      <c r="R521" s="341"/>
      <c r="S521" s="341"/>
      <c r="T521" s="341"/>
      <c r="U521" s="341"/>
      <c r="V521" s="341"/>
      <c r="W521" s="341"/>
      <c r="X521" s="341"/>
      <c r="Y521" s="341"/>
      <c r="Z521" s="341"/>
      <c r="AA521" s="341"/>
      <c r="AB521" s="341"/>
      <c r="AC521" s="341"/>
      <c r="AD521" s="341"/>
      <c r="AE521" s="341"/>
      <c r="AF521" s="341"/>
      <c r="AG521" s="341"/>
      <c r="AH521" s="341"/>
      <c r="AI521" s="341"/>
      <c r="AJ521" s="341"/>
      <c r="AK521" s="341"/>
      <c r="AL521" s="341"/>
      <c r="AM521" s="341"/>
    </row>
    <row r="522" spans="1:39" ht="11.25" customHeight="1">
      <c r="A522" s="341"/>
      <c r="B522" s="341"/>
      <c r="C522" s="341"/>
      <c r="D522" s="341"/>
      <c r="E522" s="341"/>
      <c r="F522" s="341"/>
      <c r="G522" s="341"/>
      <c r="H522" s="341"/>
      <c r="I522" s="341"/>
      <c r="J522" s="341"/>
      <c r="K522" s="341"/>
      <c r="L522" s="341"/>
      <c r="M522" s="341"/>
      <c r="N522" s="341"/>
      <c r="O522" s="341"/>
      <c r="P522" s="341"/>
      <c r="Q522" s="341"/>
      <c r="R522" s="341"/>
      <c r="S522" s="341"/>
      <c r="T522" s="341"/>
      <c r="U522" s="341"/>
      <c r="V522" s="341"/>
      <c r="W522" s="341"/>
      <c r="X522" s="341"/>
      <c r="Y522" s="341"/>
      <c r="Z522" s="341"/>
      <c r="AA522" s="341"/>
      <c r="AB522" s="341"/>
      <c r="AC522" s="341"/>
      <c r="AD522" s="341"/>
      <c r="AE522" s="341"/>
      <c r="AF522" s="341"/>
      <c r="AG522" s="341"/>
      <c r="AH522" s="341"/>
      <c r="AI522" s="341"/>
      <c r="AJ522" s="341"/>
      <c r="AK522" s="341"/>
      <c r="AL522" s="341"/>
      <c r="AM522" s="341"/>
    </row>
    <row r="523" spans="1:39" ht="11.25" customHeight="1">
      <c r="A523" s="341"/>
      <c r="B523" s="341"/>
      <c r="C523" s="341"/>
      <c r="D523" s="341"/>
      <c r="E523" s="341"/>
      <c r="F523" s="341"/>
      <c r="G523" s="341"/>
      <c r="H523" s="341"/>
      <c r="I523" s="341"/>
      <c r="J523" s="341"/>
      <c r="K523" s="341"/>
      <c r="L523" s="341"/>
      <c r="M523" s="341"/>
      <c r="N523" s="341"/>
      <c r="O523" s="341"/>
      <c r="P523" s="341"/>
      <c r="Q523" s="341"/>
      <c r="R523" s="341"/>
      <c r="S523" s="341"/>
      <c r="T523" s="341"/>
      <c r="U523" s="341"/>
      <c r="V523" s="341"/>
      <c r="W523" s="341"/>
      <c r="X523" s="341"/>
      <c r="Y523" s="341"/>
      <c r="Z523" s="341"/>
      <c r="AA523" s="341"/>
      <c r="AB523" s="341"/>
      <c r="AC523" s="341"/>
      <c r="AD523" s="341"/>
      <c r="AE523" s="341"/>
      <c r="AF523" s="341"/>
      <c r="AG523" s="341"/>
      <c r="AH523" s="341"/>
      <c r="AI523" s="341"/>
      <c r="AJ523" s="341"/>
      <c r="AK523" s="341"/>
      <c r="AL523" s="341"/>
      <c r="AM523" s="341"/>
    </row>
    <row r="524" spans="1:39" ht="11.25" customHeight="1">
      <c r="A524" s="341"/>
      <c r="B524" s="341"/>
      <c r="C524" s="341"/>
      <c r="D524" s="341"/>
      <c r="E524" s="341"/>
      <c r="F524" s="341"/>
      <c r="G524" s="341"/>
      <c r="H524" s="341"/>
      <c r="I524" s="341"/>
      <c r="J524" s="341"/>
      <c r="K524" s="341"/>
      <c r="L524" s="341"/>
      <c r="M524" s="341"/>
      <c r="N524" s="341"/>
      <c r="O524" s="341"/>
      <c r="P524" s="341"/>
      <c r="Q524" s="341"/>
      <c r="R524" s="341"/>
      <c r="S524" s="341"/>
      <c r="T524" s="341"/>
      <c r="U524" s="341"/>
      <c r="V524" s="341"/>
      <c r="W524" s="341"/>
      <c r="X524" s="341"/>
      <c r="Y524" s="341"/>
      <c r="Z524" s="341"/>
      <c r="AA524" s="341"/>
      <c r="AB524" s="341"/>
      <c r="AC524" s="341"/>
      <c r="AD524" s="341"/>
      <c r="AE524" s="341"/>
      <c r="AF524" s="341"/>
      <c r="AG524" s="341"/>
      <c r="AH524" s="341"/>
      <c r="AI524" s="341"/>
      <c r="AJ524" s="341"/>
      <c r="AK524" s="341"/>
      <c r="AL524" s="341"/>
      <c r="AM524" s="341"/>
    </row>
    <row r="525" spans="1:39" ht="11.25" customHeight="1">
      <c r="A525" s="341"/>
      <c r="B525" s="341"/>
      <c r="C525" s="341"/>
      <c r="D525" s="341"/>
      <c r="E525" s="341"/>
      <c r="F525" s="341"/>
      <c r="G525" s="341"/>
      <c r="H525" s="341"/>
      <c r="I525" s="341"/>
      <c r="J525" s="341"/>
      <c r="K525" s="341"/>
      <c r="L525" s="341"/>
      <c r="M525" s="341"/>
      <c r="N525" s="341"/>
      <c r="O525" s="341"/>
      <c r="P525" s="341"/>
      <c r="Q525" s="341"/>
      <c r="R525" s="341"/>
      <c r="S525" s="341"/>
      <c r="T525" s="341"/>
      <c r="U525" s="341"/>
      <c r="V525" s="341"/>
      <c r="W525" s="341"/>
      <c r="X525" s="341"/>
      <c r="Y525" s="341"/>
      <c r="Z525" s="341"/>
      <c r="AA525" s="341"/>
      <c r="AB525" s="341"/>
      <c r="AC525" s="341"/>
      <c r="AD525" s="341"/>
      <c r="AE525" s="341"/>
      <c r="AF525" s="341"/>
      <c r="AG525" s="341"/>
      <c r="AH525" s="341"/>
      <c r="AI525" s="341"/>
      <c r="AJ525" s="341"/>
      <c r="AK525" s="341"/>
      <c r="AL525" s="341"/>
      <c r="AM525" s="341"/>
    </row>
    <row r="526" spans="1:39" ht="11.25" customHeight="1">
      <c r="A526" s="341"/>
      <c r="B526" s="341"/>
      <c r="C526" s="341"/>
      <c r="D526" s="341"/>
      <c r="E526" s="341"/>
      <c r="F526" s="341"/>
      <c r="G526" s="341"/>
      <c r="H526" s="341"/>
      <c r="I526" s="341"/>
      <c r="J526" s="341"/>
      <c r="K526" s="341"/>
      <c r="L526" s="341"/>
      <c r="M526" s="341"/>
      <c r="N526" s="341"/>
      <c r="O526" s="341"/>
      <c r="P526" s="341"/>
      <c r="Q526" s="341"/>
      <c r="R526" s="341"/>
      <c r="S526" s="341"/>
      <c r="T526" s="341"/>
      <c r="U526" s="341"/>
      <c r="V526" s="341"/>
      <c r="W526" s="341"/>
      <c r="X526" s="341"/>
      <c r="Y526" s="341"/>
      <c r="Z526" s="341"/>
      <c r="AA526" s="341"/>
      <c r="AB526" s="341"/>
      <c r="AC526" s="341"/>
      <c r="AD526" s="341"/>
      <c r="AE526" s="341"/>
      <c r="AF526" s="341"/>
      <c r="AG526" s="341"/>
      <c r="AH526" s="341"/>
      <c r="AI526" s="341"/>
      <c r="AJ526" s="341"/>
      <c r="AK526" s="341"/>
      <c r="AL526" s="341"/>
      <c r="AM526" s="341"/>
    </row>
    <row r="527" spans="1:39" ht="11.25" customHeight="1">
      <c r="A527" s="341"/>
      <c r="B527" s="341"/>
      <c r="C527" s="341"/>
      <c r="D527" s="341"/>
      <c r="E527" s="341"/>
      <c r="F527" s="341"/>
      <c r="G527" s="341"/>
      <c r="H527" s="341"/>
      <c r="I527" s="341"/>
      <c r="J527" s="341"/>
      <c r="K527" s="341"/>
      <c r="L527" s="341"/>
      <c r="M527" s="341"/>
      <c r="N527" s="341"/>
      <c r="O527" s="341"/>
      <c r="P527" s="341"/>
      <c r="Q527" s="341"/>
      <c r="R527" s="341"/>
      <c r="S527" s="341"/>
      <c r="T527" s="341"/>
      <c r="U527" s="341"/>
      <c r="V527" s="341"/>
      <c r="W527" s="341"/>
      <c r="X527" s="341"/>
      <c r="Y527" s="341"/>
      <c r="Z527" s="341"/>
      <c r="AA527" s="341"/>
      <c r="AB527" s="341"/>
      <c r="AC527" s="341"/>
      <c r="AD527" s="341"/>
      <c r="AE527" s="341"/>
      <c r="AF527" s="341"/>
      <c r="AG527" s="341"/>
      <c r="AH527" s="341"/>
      <c r="AI527" s="341"/>
      <c r="AJ527" s="341"/>
      <c r="AK527" s="341"/>
      <c r="AL527" s="341"/>
      <c r="AM527" s="341"/>
    </row>
    <row r="528" spans="1:39" ht="11.25" customHeight="1">
      <c r="A528" s="341"/>
      <c r="B528" s="341"/>
      <c r="C528" s="341"/>
      <c r="D528" s="341"/>
      <c r="E528" s="341"/>
      <c r="F528" s="341"/>
      <c r="G528" s="341"/>
      <c r="H528" s="341"/>
      <c r="I528" s="341"/>
      <c r="J528" s="341"/>
      <c r="K528" s="341"/>
      <c r="L528" s="341"/>
      <c r="M528" s="341"/>
      <c r="N528" s="341"/>
      <c r="O528" s="341"/>
      <c r="P528" s="341"/>
      <c r="Q528" s="341"/>
      <c r="R528" s="341"/>
      <c r="S528" s="341"/>
      <c r="T528" s="341"/>
      <c r="U528" s="341"/>
      <c r="V528" s="341"/>
      <c r="W528" s="341"/>
      <c r="X528" s="341"/>
      <c r="Y528" s="341"/>
      <c r="Z528" s="341"/>
      <c r="AA528" s="341"/>
      <c r="AB528" s="341"/>
      <c r="AC528" s="341"/>
      <c r="AD528" s="341"/>
      <c r="AE528" s="341"/>
      <c r="AF528" s="341"/>
      <c r="AG528" s="341"/>
      <c r="AH528" s="341"/>
      <c r="AI528" s="341"/>
      <c r="AJ528" s="341"/>
      <c r="AK528" s="341"/>
      <c r="AL528" s="341"/>
      <c r="AM528" s="341"/>
    </row>
    <row r="529" spans="1:39" ht="11.25" customHeight="1">
      <c r="A529" s="341"/>
      <c r="B529" s="341"/>
      <c r="C529" s="341"/>
      <c r="D529" s="341"/>
      <c r="E529" s="341"/>
      <c r="F529" s="341"/>
      <c r="G529" s="341"/>
      <c r="H529" s="341"/>
      <c r="I529" s="341"/>
      <c r="J529" s="341"/>
      <c r="K529" s="341"/>
      <c r="L529" s="341"/>
      <c r="M529" s="341"/>
      <c r="N529" s="341"/>
      <c r="O529" s="341"/>
      <c r="P529" s="341"/>
      <c r="Q529" s="341"/>
      <c r="R529" s="341"/>
      <c r="S529" s="341"/>
      <c r="T529" s="341"/>
      <c r="U529" s="341"/>
      <c r="V529" s="341"/>
      <c r="W529" s="341"/>
      <c r="X529" s="341"/>
      <c r="Y529" s="341"/>
      <c r="Z529" s="341"/>
      <c r="AA529" s="341"/>
      <c r="AB529" s="341"/>
      <c r="AC529" s="341"/>
      <c r="AD529" s="341"/>
      <c r="AE529" s="341"/>
      <c r="AF529" s="341"/>
      <c r="AG529" s="341"/>
      <c r="AH529" s="341"/>
      <c r="AI529" s="341"/>
      <c r="AJ529" s="341"/>
      <c r="AK529" s="341"/>
      <c r="AL529" s="341"/>
      <c r="AM529" s="341"/>
    </row>
    <row r="530" spans="1:39" ht="11.25" customHeight="1">
      <c r="A530" s="341"/>
      <c r="B530" s="341"/>
      <c r="C530" s="341"/>
      <c r="D530" s="341"/>
      <c r="E530" s="341"/>
      <c r="F530" s="341"/>
      <c r="G530" s="341"/>
      <c r="H530" s="341"/>
      <c r="I530" s="341"/>
      <c r="J530" s="341"/>
      <c r="K530" s="341"/>
      <c r="L530" s="341"/>
      <c r="M530" s="341"/>
      <c r="N530" s="341"/>
      <c r="O530" s="341"/>
      <c r="P530" s="341"/>
      <c r="Q530" s="341"/>
      <c r="R530" s="341"/>
      <c r="S530" s="341"/>
      <c r="T530" s="341"/>
      <c r="U530" s="341"/>
      <c r="V530" s="341"/>
      <c r="W530" s="341"/>
      <c r="X530" s="341"/>
      <c r="Y530" s="341"/>
      <c r="Z530" s="341"/>
      <c r="AA530" s="341"/>
      <c r="AB530" s="341"/>
      <c r="AC530" s="341"/>
      <c r="AD530" s="341"/>
      <c r="AE530" s="341"/>
      <c r="AF530" s="341"/>
      <c r="AG530" s="341"/>
      <c r="AH530" s="341"/>
      <c r="AI530" s="341"/>
      <c r="AJ530" s="341"/>
      <c r="AK530" s="341"/>
      <c r="AL530" s="341"/>
      <c r="AM530" s="341"/>
    </row>
    <row r="531" spans="1:39" ht="11.25" customHeight="1">
      <c r="A531" s="341"/>
      <c r="B531" s="341"/>
      <c r="C531" s="341"/>
      <c r="D531" s="341"/>
      <c r="E531" s="341"/>
      <c r="F531" s="341"/>
      <c r="G531" s="341"/>
      <c r="H531" s="341"/>
      <c r="I531" s="341"/>
      <c r="J531" s="341"/>
      <c r="K531" s="341"/>
      <c r="L531" s="341"/>
      <c r="M531" s="341"/>
      <c r="N531" s="341"/>
      <c r="O531" s="341"/>
      <c r="P531" s="341"/>
      <c r="Q531" s="341"/>
      <c r="R531" s="341"/>
      <c r="S531" s="341"/>
      <c r="T531" s="341"/>
      <c r="U531" s="341"/>
      <c r="V531" s="341"/>
      <c r="W531" s="341"/>
      <c r="X531" s="341"/>
      <c r="Y531" s="341"/>
      <c r="Z531" s="341"/>
      <c r="AA531" s="341"/>
      <c r="AB531" s="341"/>
      <c r="AC531" s="341"/>
      <c r="AD531" s="341"/>
      <c r="AE531" s="341"/>
      <c r="AF531" s="341"/>
      <c r="AG531" s="341"/>
      <c r="AH531" s="341"/>
      <c r="AI531" s="341"/>
      <c r="AJ531" s="341"/>
      <c r="AK531" s="341"/>
      <c r="AL531" s="341"/>
      <c r="AM531" s="341"/>
    </row>
    <row r="532" spans="1:39" ht="11.25" customHeight="1">
      <c r="A532" s="341"/>
      <c r="B532" s="341"/>
      <c r="C532" s="341"/>
      <c r="D532" s="341"/>
      <c r="E532" s="341"/>
      <c r="F532" s="341"/>
      <c r="G532" s="341"/>
      <c r="H532" s="341"/>
      <c r="I532" s="341"/>
      <c r="J532" s="341"/>
      <c r="K532" s="341"/>
      <c r="L532" s="341"/>
      <c r="M532" s="341"/>
      <c r="N532" s="341"/>
      <c r="O532" s="341"/>
      <c r="P532" s="341"/>
      <c r="Q532" s="341"/>
      <c r="R532" s="341"/>
      <c r="S532" s="341"/>
      <c r="T532" s="341"/>
      <c r="U532" s="341"/>
      <c r="V532" s="341"/>
      <c r="W532" s="341"/>
      <c r="X532" s="341"/>
      <c r="Y532" s="341"/>
      <c r="Z532" s="341"/>
      <c r="AA532" s="341"/>
      <c r="AB532" s="341"/>
      <c r="AC532" s="341"/>
      <c r="AD532" s="341"/>
      <c r="AE532" s="341"/>
      <c r="AF532" s="341"/>
      <c r="AG532" s="341"/>
      <c r="AH532" s="341"/>
      <c r="AI532" s="341"/>
      <c r="AJ532" s="341"/>
      <c r="AK532" s="341"/>
      <c r="AL532" s="341"/>
      <c r="AM532" s="341"/>
    </row>
    <row r="533" spans="1:39" ht="11.25" customHeight="1">
      <c r="A533" s="341"/>
      <c r="B533" s="341"/>
      <c r="C533" s="341"/>
      <c r="D533" s="341"/>
      <c r="E533" s="341"/>
      <c r="F533" s="341"/>
      <c r="G533" s="341"/>
      <c r="H533" s="341"/>
      <c r="I533" s="341"/>
      <c r="J533" s="341"/>
      <c r="K533" s="341"/>
      <c r="L533" s="341"/>
      <c r="M533" s="341"/>
      <c r="N533" s="341"/>
      <c r="O533" s="341"/>
      <c r="P533" s="341"/>
      <c r="Q533" s="341"/>
      <c r="R533" s="341"/>
      <c r="S533" s="341"/>
      <c r="T533" s="341"/>
      <c r="U533" s="341"/>
      <c r="V533" s="341"/>
      <c r="W533" s="341"/>
      <c r="X533" s="341"/>
      <c r="Y533" s="341"/>
      <c r="Z533" s="341"/>
      <c r="AA533" s="341"/>
      <c r="AB533" s="341"/>
      <c r="AC533" s="341"/>
      <c r="AD533" s="341"/>
      <c r="AE533" s="341"/>
      <c r="AF533" s="341"/>
      <c r="AG533" s="341"/>
      <c r="AH533" s="341"/>
      <c r="AI533" s="341"/>
      <c r="AJ533" s="341"/>
      <c r="AK533" s="341"/>
      <c r="AL533" s="341"/>
      <c r="AM533" s="341"/>
    </row>
    <row r="534" spans="1:39" ht="11.25" customHeight="1">
      <c r="A534" s="341"/>
      <c r="B534" s="341"/>
      <c r="C534" s="341"/>
      <c r="D534" s="341"/>
      <c r="E534" s="341"/>
      <c r="F534" s="341"/>
      <c r="G534" s="341"/>
      <c r="H534" s="341"/>
      <c r="I534" s="341"/>
      <c r="J534" s="341"/>
      <c r="K534" s="341"/>
      <c r="L534" s="341"/>
      <c r="M534" s="341"/>
      <c r="N534" s="341"/>
      <c r="O534" s="341"/>
      <c r="P534" s="341"/>
      <c r="Q534" s="341"/>
      <c r="R534" s="341"/>
      <c r="S534" s="341"/>
      <c r="T534" s="341"/>
      <c r="U534" s="341"/>
      <c r="V534" s="341"/>
      <c r="W534" s="341"/>
      <c r="X534" s="341"/>
      <c r="Y534" s="341"/>
      <c r="Z534" s="341"/>
      <c r="AA534" s="341"/>
      <c r="AB534" s="341"/>
      <c r="AC534" s="341"/>
      <c r="AD534" s="341"/>
      <c r="AE534" s="341"/>
      <c r="AF534" s="341"/>
      <c r="AG534" s="341"/>
      <c r="AH534" s="341"/>
      <c r="AI534" s="341"/>
      <c r="AJ534" s="341"/>
      <c r="AK534" s="341"/>
      <c r="AL534" s="341"/>
      <c r="AM534" s="341"/>
    </row>
    <row r="535" spans="1:39" ht="11.25" customHeight="1">
      <c r="A535" s="341"/>
      <c r="B535" s="341"/>
      <c r="C535" s="341"/>
      <c r="D535" s="341"/>
      <c r="E535" s="341"/>
      <c r="F535" s="341"/>
      <c r="G535" s="341"/>
      <c r="H535" s="341"/>
      <c r="I535" s="341"/>
      <c r="J535" s="341"/>
      <c r="K535" s="341"/>
      <c r="L535" s="341"/>
      <c r="M535" s="341"/>
      <c r="N535" s="341"/>
      <c r="O535" s="341"/>
      <c r="P535" s="341"/>
      <c r="Q535" s="341"/>
      <c r="R535" s="341"/>
      <c r="S535" s="341"/>
      <c r="T535" s="341"/>
      <c r="U535" s="341"/>
      <c r="V535" s="341"/>
      <c r="W535" s="341"/>
      <c r="X535" s="341"/>
      <c r="Y535" s="341"/>
      <c r="Z535" s="341"/>
      <c r="AA535" s="341"/>
      <c r="AB535" s="341"/>
      <c r="AC535" s="341"/>
      <c r="AD535" s="341"/>
      <c r="AE535" s="341"/>
      <c r="AF535" s="341"/>
      <c r="AG535" s="341"/>
      <c r="AH535" s="341"/>
      <c r="AI535" s="341"/>
      <c r="AJ535" s="341"/>
      <c r="AK535" s="341"/>
      <c r="AL535" s="341"/>
      <c r="AM535" s="341"/>
    </row>
    <row r="536" spans="1:39" ht="11.25" customHeight="1">
      <c r="A536" s="341"/>
      <c r="B536" s="341"/>
      <c r="C536" s="341"/>
      <c r="D536" s="341"/>
      <c r="E536" s="341"/>
      <c r="F536" s="341"/>
      <c r="G536" s="341"/>
      <c r="H536" s="341"/>
      <c r="I536" s="341"/>
      <c r="J536" s="341"/>
      <c r="K536" s="341"/>
      <c r="L536" s="341"/>
      <c r="M536" s="341"/>
      <c r="N536" s="341"/>
      <c r="O536" s="341"/>
      <c r="P536" s="341"/>
      <c r="Q536" s="341"/>
      <c r="R536" s="341"/>
      <c r="S536" s="341"/>
      <c r="T536" s="341"/>
      <c r="U536" s="341"/>
      <c r="V536" s="341"/>
      <c r="W536" s="341"/>
      <c r="X536" s="341"/>
      <c r="Y536" s="341"/>
      <c r="Z536" s="341"/>
      <c r="AA536" s="341"/>
      <c r="AB536" s="341"/>
      <c r="AC536" s="341"/>
      <c r="AD536" s="341"/>
      <c r="AE536" s="341"/>
      <c r="AF536" s="341"/>
      <c r="AG536" s="341"/>
      <c r="AH536" s="341"/>
      <c r="AI536" s="341"/>
      <c r="AJ536" s="341"/>
      <c r="AK536" s="341"/>
      <c r="AL536" s="341"/>
      <c r="AM536" s="341"/>
    </row>
    <row r="537" spans="1:39" ht="11.25" customHeight="1">
      <c r="A537" s="341"/>
      <c r="B537" s="341"/>
      <c r="C537" s="341"/>
      <c r="D537" s="341"/>
      <c r="E537" s="341"/>
      <c r="F537" s="341"/>
      <c r="G537" s="341"/>
      <c r="H537" s="341"/>
      <c r="I537" s="341"/>
      <c r="J537" s="341"/>
      <c r="K537" s="341"/>
      <c r="L537" s="341"/>
      <c r="M537" s="341"/>
      <c r="N537" s="341"/>
      <c r="O537" s="341"/>
      <c r="P537" s="341"/>
      <c r="Q537" s="341"/>
      <c r="R537" s="341"/>
      <c r="S537" s="341"/>
      <c r="T537" s="341"/>
      <c r="U537" s="341"/>
      <c r="V537" s="341"/>
      <c r="W537" s="341"/>
      <c r="X537" s="341"/>
      <c r="Y537" s="341"/>
      <c r="Z537" s="341"/>
      <c r="AA537" s="341"/>
      <c r="AB537" s="341"/>
      <c r="AC537" s="341"/>
      <c r="AD537" s="341"/>
      <c r="AE537" s="341"/>
      <c r="AF537" s="341"/>
      <c r="AG537" s="341"/>
      <c r="AH537" s="341"/>
      <c r="AI537" s="341"/>
      <c r="AJ537" s="341"/>
      <c r="AK537" s="341"/>
      <c r="AL537" s="341"/>
      <c r="AM537" s="341"/>
    </row>
    <row r="538" spans="1:39" ht="11.25" customHeight="1">
      <c r="A538" s="341"/>
      <c r="B538" s="341"/>
      <c r="C538" s="341"/>
      <c r="D538" s="341"/>
      <c r="E538" s="341"/>
      <c r="F538" s="341"/>
      <c r="G538" s="341"/>
      <c r="H538" s="341"/>
      <c r="I538" s="341"/>
      <c r="J538" s="341"/>
      <c r="K538" s="341"/>
      <c r="L538" s="341"/>
      <c r="M538" s="341"/>
      <c r="N538" s="341"/>
      <c r="O538" s="341"/>
      <c r="P538" s="341"/>
      <c r="Q538" s="341"/>
      <c r="R538" s="341"/>
      <c r="S538" s="341"/>
      <c r="T538" s="341"/>
      <c r="U538" s="341"/>
      <c r="V538" s="341"/>
      <c r="W538" s="341"/>
      <c r="X538" s="341"/>
      <c r="Y538" s="341"/>
      <c r="Z538" s="341"/>
      <c r="AA538" s="341"/>
      <c r="AB538" s="341"/>
      <c r="AC538" s="341"/>
      <c r="AD538" s="341"/>
      <c r="AE538" s="341"/>
      <c r="AF538" s="341"/>
      <c r="AG538" s="341"/>
      <c r="AH538" s="341"/>
      <c r="AI538" s="341"/>
      <c r="AJ538" s="341"/>
      <c r="AK538" s="341"/>
      <c r="AL538" s="341"/>
      <c r="AM538" s="341"/>
    </row>
    <row r="539" spans="1:39" ht="11.25" customHeight="1">
      <c r="A539" s="341"/>
      <c r="B539" s="341"/>
      <c r="C539" s="341"/>
      <c r="D539" s="341"/>
      <c r="E539" s="341"/>
      <c r="F539" s="341"/>
      <c r="G539" s="341"/>
      <c r="H539" s="341"/>
      <c r="I539" s="341"/>
      <c r="J539" s="341"/>
      <c r="K539" s="341"/>
      <c r="L539" s="341"/>
      <c r="M539" s="341"/>
      <c r="N539" s="341"/>
      <c r="O539" s="341"/>
      <c r="P539" s="341"/>
      <c r="Q539" s="341"/>
      <c r="R539" s="341"/>
      <c r="S539" s="341"/>
      <c r="T539" s="341"/>
      <c r="U539" s="341"/>
      <c r="V539" s="341"/>
      <c r="W539" s="341"/>
      <c r="X539" s="341"/>
      <c r="Y539" s="341"/>
      <c r="Z539" s="341"/>
      <c r="AA539" s="341"/>
      <c r="AB539" s="341"/>
      <c r="AC539" s="341"/>
      <c r="AD539" s="341"/>
      <c r="AE539" s="341"/>
      <c r="AF539" s="341"/>
      <c r="AG539" s="341"/>
      <c r="AH539" s="341"/>
      <c r="AI539" s="341"/>
      <c r="AJ539" s="341"/>
      <c r="AK539" s="341"/>
      <c r="AL539" s="341"/>
      <c r="AM539" s="341"/>
    </row>
    <row r="540" spans="1:39" ht="11.25" customHeight="1">
      <c r="A540" s="341"/>
      <c r="B540" s="341"/>
      <c r="C540" s="341"/>
      <c r="D540" s="341"/>
      <c r="E540" s="341"/>
      <c r="F540" s="341"/>
      <c r="G540" s="341"/>
      <c r="H540" s="341"/>
      <c r="I540" s="341"/>
      <c r="J540" s="341"/>
      <c r="K540" s="341"/>
      <c r="L540" s="341"/>
      <c r="M540" s="341"/>
      <c r="N540" s="341"/>
      <c r="O540" s="341"/>
      <c r="P540" s="341"/>
      <c r="Q540" s="341"/>
      <c r="R540" s="341"/>
      <c r="S540" s="341"/>
      <c r="T540" s="341"/>
      <c r="U540" s="341"/>
      <c r="V540" s="341"/>
      <c r="W540" s="341"/>
      <c r="X540" s="341"/>
      <c r="Y540" s="341"/>
      <c r="Z540" s="341"/>
      <c r="AA540" s="341"/>
      <c r="AB540" s="341"/>
      <c r="AC540" s="341"/>
      <c r="AD540" s="341"/>
      <c r="AE540" s="341"/>
      <c r="AF540" s="341"/>
      <c r="AG540" s="341"/>
      <c r="AH540" s="341"/>
      <c r="AI540" s="341"/>
      <c r="AJ540" s="341"/>
      <c r="AK540" s="341"/>
      <c r="AL540" s="341"/>
      <c r="AM540" s="341"/>
    </row>
    <row r="541" spans="1:39" ht="11.25" customHeight="1">
      <c r="A541" s="341"/>
      <c r="B541" s="341"/>
      <c r="C541" s="341"/>
      <c r="D541" s="341"/>
      <c r="E541" s="341"/>
      <c r="F541" s="341"/>
      <c r="G541" s="341"/>
      <c r="H541" s="341"/>
      <c r="I541" s="341"/>
      <c r="J541" s="341"/>
      <c r="K541" s="341"/>
      <c r="L541" s="341"/>
      <c r="M541" s="341"/>
      <c r="N541" s="341"/>
      <c r="O541" s="341"/>
      <c r="P541" s="341"/>
      <c r="Q541" s="341"/>
      <c r="R541" s="341"/>
      <c r="S541" s="341"/>
      <c r="T541" s="341"/>
      <c r="U541" s="341"/>
      <c r="V541" s="341"/>
      <c r="W541" s="341"/>
      <c r="X541" s="341"/>
      <c r="Y541" s="341"/>
      <c r="Z541" s="341"/>
      <c r="AA541" s="341"/>
      <c r="AB541" s="341"/>
      <c r="AC541" s="341"/>
      <c r="AD541" s="341"/>
      <c r="AE541" s="341"/>
      <c r="AF541" s="341"/>
      <c r="AG541" s="341"/>
      <c r="AH541" s="341"/>
      <c r="AI541" s="341"/>
      <c r="AJ541" s="341"/>
      <c r="AK541" s="341"/>
      <c r="AL541" s="341"/>
      <c r="AM541" s="341"/>
    </row>
    <row r="542" spans="1:39" ht="11.25" customHeight="1">
      <c r="A542" s="341"/>
      <c r="B542" s="341"/>
      <c r="C542" s="341"/>
      <c r="D542" s="341"/>
      <c r="E542" s="341"/>
      <c r="F542" s="341"/>
      <c r="G542" s="341"/>
      <c r="H542" s="341"/>
      <c r="I542" s="341"/>
      <c r="J542" s="341"/>
      <c r="K542" s="341"/>
      <c r="L542" s="341"/>
      <c r="M542" s="341"/>
      <c r="N542" s="341"/>
      <c r="O542" s="341"/>
      <c r="P542" s="341"/>
      <c r="Q542" s="341"/>
      <c r="R542" s="341"/>
      <c r="S542" s="341"/>
      <c r="T542" s="341"/>
      <c r="U542" s="341"/>
      <c r="V542" s="341"/>
      <c r="W542" s="341"/>
      <c r="X542" s="341"/>
      <c r="Y542" s="341"/>
      <c r="Z542" s="341"/>
      <c r="AA542" s="341"/>
      <c r="AB542" s="341"/>
      <c r="AC542" s="341"/>
      <c r="AD542" s="341"/>
      <c r="AE542" s="341"/>
      <c r="AF542" s="341"/>
      <c r="AG542" s="341"/>
      <c r="AH542" s="341"/>
      <c r="AI542" s="341"/>
      <c r="AJ542" s="341"/>
      <c r="AK542" s="341"/>
      <c r="AL542" s="341"/>
      <c r="AM542" s="341"/>
    </row>
    <row r="543" spans="1:39" ht="11.25" customHeight="1">
      <c r="A543" s="341"/>
      <c r="B543" s="341"/>
      <c r="C543" s="341"/>
      <c r="D543" s="341"/>
      <c r="E543" s="341"/>
      <c r="F543" s="341"/>
      <c r="G543" s="341"/>
      <c r="H543" s="341"/>
      <c r="I543" s="341"/>
      <c r="J543" s="341"/>
      <c r="K543" s="341"/>
      <c r="L543" s="341"/>
      <c r="M543" s="341"/>
      <c r="N543" s="341"/>
      <c r="O543" s="341"/>
      <c r="P543" s="341"/>
      <c r="Q543" s="341"/>
      <c r="R543" s="341"/>
      <c r="S543" s="341"/>
      <c r="T543" s="341"/>
      <c r="U543" s="341"/>
      <c r="V543" s="341"/>
      <c r="W543" s="341"/>
      <c r="X543" s="341"/>
      <c r="Y543" s="341"/>
      <c r="Z543" s="341"/>
      <c r="AA543" s="341"/>
      <c r="AB543" s="341"/>
      <c r="AC543" s="341"/>
      <c r="AD543" s="341"/>
      <c r="AE543" s="341"/>
      <c r="AF543" s="341"/>
      <c r="AG543" s="341"/>
      <c r="AH543" s="341"/>
      <c r="AI543" s="341"/>
      <c r="AJ543" s="341"/>
      <c r="AK543" s="341"/>
      <c r="AL543" s="341"/>
      <c r="AM543" s="341"/>
    </row>
    <row r="544" spans="1:39" ht="11.25" customHeight="1">
      <c r="A544" s="341"/>
      <c r="B544" s="341"/>
      <c r="C544" s="341"/>
      <c r="D544" s="341"/>
      <c r="E544" s="341"/>
      <c r="F544" s="341"/>
      <c r="G544" s="341"/>
      <c r="H544" s="341"/>
      <c r="I544" s="341"/>
      <c r="J544" s="341"/>
      <c r="K544" s="341"/>
      <c r="L544" s="341"/>
      <c r="M544" s="341"/>
      <c r="N544" s="341"/>
      <c r="O544" s="341"/>
      <c r="P544" s="341"/>
      <c r="Q544" s="341"/>
      <c r="R544" s="341"/>
      <c r="S544" s="341"/>
      <c r="T544" s="341"/>
      <c r="U544" s="341"/>
      <c r="V544" s="341"/>
      <c r="W544" s="341"/>
      <c r="X544" s="341"/>
      <c r="Y544" s="341"/>
      <c r="Z544" s="341"/>
      <c r="AA544" s="341"/>
      <c r="AB544" s="341"/>
      <c r="AC544" s="341"/>
      <c r="AD544" s="341"/>
      <c r="AE544" s="341"/>
      <c r="AF544" s="341"/>
      <c r="AG544" s="341"/>
      <c r="AH544" s="341"/>
      <c r="AI544" s="341"/>
      <c r="AJ544" s="341"/>
      <c r="AK544" s="341"/>
      <c r="AL544" s="341"/>
      <c r="AM544" s="341"/>
    </row>
    <row r="545" spans="1:39" ht="11.25" customHeight="1">
      <c r="A545" s="341"/>
      <c r="B545" s="341"/>
      <c r="C545" s="341"/>
      <c r="D545" s="341"/>
      <c r="E545" s="341"/>
      <c r="F545" s="341"/>
      <c r="G545" s="341"/>
      <c r="H545" s="341"/>
      <c r="I545" s="341"/>
      <c r="J545" s="341"/>
      <c r="K545" s="341"/>
      <c r="L545" s="341"/>
      <c r="M545" s="341"/>
      <c r="N545" s="341"/>
      <c r="O545" s="341"/>
      <c r="P545" s="341"/>
      <c r="Q545" s="341"/>
      <c r="R545" s="341"/>
      <c r="S545" s="341"/>
      <c r="T545" s="341"/>
      <c r="U545" s="341"/>
      <c r="V545" s="341"/>
      <c r="W545" s="341"/>
      <c r="X545" s="341"/>
      <c r="Y545" s="341"/>
      <c r="Z545" s="341"/>
      <c r="AA545" s="341"/>
      <c r="AB545" s="341"/>
      <c r="AC545" s="341"/>
      <c r="AD545" s="341"/>
      <c r="AE545" s="341"/>
      <c r="AF545" s="341"/>
      <c r="AG545" s="341"/>
      <c r="AH545" s="341"/>
      <c r="AI545" s="341"/>
      <c r="AJ545" s="341"/>
      <c r="AK545" s="341"/>
      <c r="AL545" s="341"/>
      <c r="AM545" s="341"/>
    </row>
    <row r="546" spans="1:39" ht="11.25" customHeight="1">
      <c r="A546" s="341"/>
      <c r="B546" s="341"/>
      <c r="C546" s="341"/>
      <c r="D546" s="341"/>
      <c r="E546" s="341"/>
      <c r="F546" s="341"/>
      <c r="G546" s="341"/>
      <c r="H546" s="341"/>
      <c r="I546" s="341"/>
      <c r="J546" s="341"/>
      <c r="K546" s="341"/>
      <c r="L546" s="341"/>
      <c r="M546" s="341"/>
      <c r="N546" s="341"/>
      <c r="O546" s="341"/>
      <c r="P546" s="341"/>
      <c r="Q546" s="341"/>
      <c r="R546" s="341"/>
      <c r="S546" s="341"/>
      <c r="T546" s="341"/>
      <c r="U546" s="341"/>
      <c r="V546" s="341"/>
      <c r="W546" s="341"/>
      <c r="X546" s="341"/>
      <c r="Y546" s="341"/>
      <c r="Z546" s="341"/>
      <c r="AA546" s="341"/>
      <c r="AB546" s="341"/>
      <c r="AC546" s="341"/>
      <c r="AD546" s="341"/>
      <c r="AE546" s="341"/>
      <c r="AF546" s="341"/>
      <c r="AG546" s="341"/>
      <c r="AH546" s="341"/>
      <c r="AI546" s="341"/>
      <c r="AJ546" s="341"/>
      <c r="AK546" s="341"/>
      <c r="AL546" s="341"/>
      <c r="AM546" s="341"/>
    </row>
    <row r="547" spans="1:39" ht="11.25" customHeight="1">
      <c r="A547" s="341"/>
      <c r="B547" s="341"/>
      <c r="C547" s="341"/>
      <c r="D547" s="341"/>
      <c r="E547" s="341"/>
      <c r="F547" s="341"/>
      <c r="G547" s="341"/>
      <c r="H547" s="341"/>
      <c r="I547" s="341"/>
      <c r="J547" s="341"/>
      <c r="K547" s="341"/>
      <c r="L547" s="341"/>
      <c r="M547" s="341"/>
      <c r="N547" s="341"/>
      <c r="O547" s="341"/>
      <c r="P547" s="341"/>
      <c r="Q547" s="341"/>
      <c r="R547" s="341"/>
      <c r="S547" s="341"/>
      <c r="T547" s="341"/>
      <c r="U547" s="341"/>
      <c r="V547" s="341"/>
      <c r="W547" s="341"/>
      <c r="X547" s="341"/>
      <c r="Y547" s="341"/>
      <c r="Z547" s="341"/>
      <c r="AA547" s="341"/>
      <c r="AB547" s="341"/>
      <c r="AC547" s="341"/>
      <c r="AD547" s="341"/>
      <c r="AE547" s="341"/>
      <c r="AF547" s="341"/>
      <c r="AG547" s="341"/>
      <c r="AH547" s="341"/>
      <c r="AI547" s="341"/>
      <c r="AJ547" s="341"/>
      <c r="AK547" s="341"/>
      <c r="AL547" s="341"/>
      <c r="AM547" s="341"/>
    </row>
    <row r="548" spans="1:39" ht="11.25" customHeight="1">
      <c r="A548" s="341"/>
      <c r="B548" s="341"/>
      <c r="C548" s="341"/>
      <c r="D548" s="341"/>
      <c r="E548" s="341"/>
      <c r="F548" s="341"/>
      <c r="G548" s="341"/>
      <c r="H548" s="341"/>
      <c r="I548" s="341"/>
      <c r="J548" s="341"/>
      <c r="K548" s="341"/>
      <c r="L548" s="341"/>
      <c r="M548" s="341"/>
      <c r="N548" s="341"/>
      <c r="O548" s="341"/>
      <c r="P548" s="341"/>
      <c r="Q548" s="341"/>
      <c r="R548" s="341"/>
      <c r="S548" s="341"/>
      <c r="T548" s="341"/>
      <c r="U548" s="341"/>
      <c r="V548" s="341"/>
      <c r="W548" s="341"/>
      <c r="X548" s="341"/>
      <c r="Y548" s="341"/>
      <c r="Z548" s="341"/>
      <c r="AA548" s="341"/>
      <c r="AB548" s="341"/>
      <c r="AC548" s="341"/>
      <c r="AD548" s="341"/>
      <c r="AE548" s="341"/>
      <c r="AF548" s="341"/>
      <c r="AG548" s="341"/>
      <c r="AH548" s="341"/>
      <c r="AI548" s="341"/>
      <c r="AJ548" s="341"/>
      <c r="AK548" s="341"/>
      <c r="AL548" s="341"/>
      <c r="AM548" s="341"/>
    </row>
    <row r="549" spans="1:39" ht="11.25" customHeight="1">
      <c r="A549" s="341"/>
      <c r="B549" s="341"/>
      <c r="C549" s="341"/>
      <c r="D549" s="341"/>
      <c r="E549" s="341"/>
      <c r="F549" s="341"/>
      <c r="G549" s="341"/>
      <c r="H549" s="341"/>
      <c r="I549" s="341"/>
      <c r="J549" s="341"/>
      <c r="K549" s="341"/>
      <c r="L549" s="341"/>
      <c r="M549" s="341"/>
      <c r="N549" s="341"/>
      <c r="O549" s="341"/>
      <c r="P549" s="341"/>
      <c r="Q549" s="341"/>
      <c r="R549" s="341"/>
      <c r="S549" s="341"/>
      <c r="T549" s="341"/>
      <c r="U549" s="341"/>
      <c r="V549" s="341"/>
      <c r="W549" s="341"/>
      <c r="X549" s="341"/>
      <c r="Y549" s="341"/>
      <c r="Z549" s="341"/>
      <c r="AA549" s="341"/>
      <c r="AB549" s="341"/>
      <c r="AC549" s="341"/>
      <c r="AD549" s="341"/>
      <c r="AE549" s="341"/>
      <c r="AF549" s="341"/>
      <c r="AG549" s="341"/>
      <c r="AH549" s="341"/>
      <c r="AI549" s="341"/>
      <c r="AJ549" s="341"/>
      <c r="AK549" s="341"/>
      <c r="AL549" s="341"/>
      <c r="AM549" s="341"/>
    </row>
    <row r="550" spans="1:39" ht="11.25" customHeight="1">
      <c r="A550" s="341"/>
      <c r="B550" s="341"/>
      <c r="C550" s="341"/>
      <c r="D550" s="341"/>
      <c r="E550" s="341"/>
      <c r="F550" s="341"/>
      <c r="G550" s="341"/>
      <c r="H550" s="341"/>
      <c r="I550" s="341"/>
      <c r="J550" s="341"/>
      <c r="K550" s="341"/>
      <c r="L550" s="341"/>
      <c r="M550" s="341"/>
      <c r="N550" s="341"/>
      <c r="O550" s="341"/>
      <c r="P550" s="341"/>
      <c r="Q550" s="341"/>
      <c r="R550" s="341"/>
      <c r="S550" s="341"/>
      <c r="T550" s="341"/>
      <c r="U550" s="341"/>
      <c r="V550" s="341"/>
      <c r="W550" s="341"/>
      <c r="X550" s="341"/>
      <c r="Y550" s="341"/>
      <c r="Z550" s="341"/>
      <c r="AA550" s="341"/>
      <c r="AB550" s="341"/>
      <c r="AC550" s="341"/>
      <c r="AD550" s="341"/>
      <c r="AE550" s="341"/>
      <c r="AF550" s="341"/>
      <c r="AG550" s="341"/>
      <c r="AH550" s="341"/>
      <c r="AI550" s="341"/>
      <c r="AJ550" s="341"/>
      <c r="AK550" s="341"/>
      <c r="AL550" s="341"/>
      <c r="AM550" s="341"/>
    </row>
    <row r="551" spans="1:39" ht="11.25" customHeight="1">
      <c r="A551" s="341"/>
      <c r="B551" s="341"/>
      <c r="C551" s="341"/>
      <c r="D551" s="341"/>
      <c r="E551" s="341"/>
      <c r="F551" s="341"/>
      <c r="G551" s="341"/>
      <c r="H551" s="341"/>
      <c r="I551" s="341"/>
      <c r="J551" s="341"/>
      <c r="K551" s="341"/>
      <c r="L551" s="341"/>
      <c r="M551" s="341"/>
      <c r="N551" s="341"/>
      <c r="O551" s="341"/>
      <c r="P551" s="341"/>
      <c r="Q551" s="341"/>
      <c r="R551" s="341"/>
      <c r="S551" s="341"/>
      <c r="T551" s="341"/>
      <c r="U551" s="341"/>
      <c r="V551" s="341"/>
      <c r="W551" s="341"/>
      <c r="X551" s="341"/>
      <c r="Y551" s="341"/>
      <c r="Z551" s="341"/>
      <c r="AA551" s="341"/>
      <c r="AB551" s="341"/>
      <c r="AC551" s="341"/>
      <c r="AD551" s="341"/>
      <c r="AE551" s="341"/>
      <c r="AF551" s="341"/>
      <c r="AG551" s="341"/>
      <c r="AH551" s="341"/>
      <c r="AI551" s="341"/>
      <c r="AJ551" s="341"/>
      <c r="AK551" s="341"/>
      <c r="AL551" s="341"/>
      <c r="AM551" s="341"/>
    </row>
    <row r="552" spans="1:39" ht="11.25" customHeight="1">
      <c r="A552" s="341"/>
      <c r="B552" s="341"/>
      <c r="C552" s="341"/>
      <c r="D552" s="341"/>
      <c r="E552" s="341"/>
      <c r="F552" s="341"/>
      <c r="G552" s="341"/>
      <c r="H552" s="341"/>
      <c r="I552" s="341"/>
      <c r="J552" s="341"/>
      <c r="K552" s="341"/>
      <c r="L552" s="341"/>
      <c r="M552" s="341"/>
      <c r="N552" s="341"/>
      <c r="O552" s="341"/>
      <c r="P552" s="341"/>
      <c r="Q552" s="341"/>
      <c r="R552" s="341"/>
      <c r="S552" s="341"/>
      <c r="T552" s="341"/>
      <c r="U552" s="341"/>
      <c r="V552" s="341"/>
      <c r="W552" s="341"/>
      <c r="X552" s="341"/>
      <c r="Y552" s="341"/>
      <c r="Z552" s="341"/>
      <c r="AA552" s="341"/>
      <c r="AB552" s="341"/>
      <c r="AC552" s="341"/>
      <c r="AD552" s="341"/>
      <c r="AE552" s="341"/>
      <c r="AF552" s="341"/>
      <c r="AG552" s="341"/>
      <c r="AH552" s="341"/>
      <c r="AI552" s="341"/>
      <c r="AJ552" s="341"/>
      <c r="AK552" s="341"/>
      <c r="AL552" s="341"/>
      <c r="AM552" s="341"/>
    </row>
    <row r="553" spans="1:39" ht="11.25" customHeight="1">
      <c r="A553" s="341"/>
      <c r="B553" s="341"/>
      <c r="C553" s="341"/>
      <c r="D553" s="341"/>
      <c r="E553" s="341"/>
      <c r="F553" s="341"/>
      <c r="G553" s="341"/>
      <c r="H553" s="341"/>
      <c r="I553" s="341"/>
      <c r="J553" s="341"/>
      <c r="K553" s="341"/>
      <c r="L553" s="341"/>
      <c r="M553" s="341"/>
      <c r="N553" s="341"/>
      <c r="O553" s="341"/>
      <c r="P553" s="341"/>
      <c r="Q553" s="341"/>
      <c r="R553" s="341"/>
      <c r="S553" s="341"/>
      <c r="T553" s="341"/>
      <c r="U553" s="341"/>
      <c r="V553" s="341"/>
      <c r="W553" s="341"/>
      <c r="X553" s="341"/>
      <c r="Y553" s="341"/>
      <c r="Z553" s="341"/>
      <c r="AA553" s="341"/>
      <c r="AB553" s="341"/>
      <c r="AC553" s="341"/>
      <c r="AD553" s="341"/>
      <c r="AE553" s="341"/>
      <c r="AF553" s="341"/>
      <c r="AG553" s="341"/>
      <c r="AH553" s="341"/>
      <c r="AI553" s="341"/>
      <c r="AJ553" s="341"/>
      <c r="AK553" s="341"/>
      <c r="AL553" s="341"/>
      <c r="AM553" s="341"/>
    </row>
    <row r="554" spans="1:39" ht="11.25" customHeight="1">
      <c r="A554" s="341"/>
      <c r="B554" s="341"/>
      <c r="C554" s="341"/>
      <c r="D554" s="341"/>
      <c r="E554" s="341"/>
      <c r="F554" s="341"/>
      <c r="G554" s="341"/>
      <c r="H554" s="341"/>
      <c r="I554" s="341"/>
      <c r="J554" s="341"/>
      <c r="K554" s="341"/>
      <c r="L554" s="341"/>
      <c r="M554" s="341"/>
      <c r="N554" s="341"/>
      <c r="O554" s="341"/>
      <c r="P554" s="341"/>
      <c r="Q554" s="341"/>
      <c r="R554" s="341"/>
      <c r="S554" s="341"/>
      <c r="T554" s="341"/>
      <c r="U554" s="341"/>
      <c r="V554" s="341"/>
      <c r="W554" s="341"/>
      <c r="X554" s="341"/>
      <c r="Y554" s="341"/>
      <c r="Z554" s="341"/>
      <c r="AA554" s="341"/>
      <c r="AB554" s="341"/>
      <c r="AC554" s="341"/>
      <c r="AD554" s="341"/>
      <c r="AE554" s="341"/>
      <c r="AF554" s="341"/>
      <c r="AG554" s="341"/>
      <c r="AH554" s="341"/>
      <c r="AI554" s="341"/>
      <c r="AJ554" s="341"/>
      <c r="AK554" s="341"/>
      <c r="AL554" s="341"/>
      <c r="AM554" s="341"/>
    </row>
    <row r="555" spans="1:39" ht="11.25" customHeight="1">
      <c r="A555" s="341"/>
      <c r="B555" s="341"/>
      <c r="C555" s="341"/>
      <c r="D555" s="341"/>
      <c r="E555" s="341"/>
      <c r="F555" s="341"/>
      <c r="G555" s="341"/>
      <c r="H555" s="341"/>
      <c r="I555" s="341"/>
      <c r="J555" s="341"/>
      <c r="K555" s="341"/>
      <c r="L555" s="341"/>
      <c r="M555" s="341"/>
      <c r="N555" s="341"/>
      <c r="O555" s="341"/>
      <c r="P555" s="341"/>
      <c r="Q555" s="341"/>
      <c r="R555" s="341"/>
      <c r="S555" s="341"/>
      <c r="T555" s="341"/>
      <c r="U555" s="341"/>
      <c r="V555" s="341"/>
      <c r="W555" s="341"/>
      <c r="X555" s="341"/>
      <c r="Y555" s="341"/>
      <c r="Z555" s="341"/>
      <c r="AA555" s="341"/>
      <c r="AB555" s="341"/>
      <c r="AC555" s="341"/>
      <c r="AD555" s="341"/>
      <c r="AE555" s="341"/>
      <c r="AF555" s="341"/>
      <c r="AG555" s="341"/>
      <c r="AH555" s="341"/>
      <c r="AI555" s="341"/>
      <c r="AJ555" s="341"/>
      <c r="AK555" s="341"/>
      <c r="AL555" s="341"/>
      <c r="AM555" s="341"/>
    </row>
    <row r="556" spans="1:39" ht="11.25" customHeight="1">
      <c r="A556" s="341"/>
      <c r="B556" s="341"/>
      <c r="C556" s="341"/>
      <c r="D556" s="341"/>
      <c r="E556" s="341"/>
      <c r="F556" s="341"/>
      <c r="G556" s="341"/>
      <c r="H556" s="341"/>
      <c r="I556" s="341"/>
      <c r="J556" s="341"/>
      <c r="K556" s="341"/>
      <c r="L556" s="341"/>
      <c r="M556" s="341"/>
      <c r="N556" s="341"/>
      <c r="O556" s="341"/>
      <c r="P556" s="341"/>
      <c r="Q556" s="341"/>
      <c r="R556" s="341"/>
      <c r="S556" s="341"/>
      <c r="T556" s="341"/>
      <c r="U556" s="341"/>
      <c r="V556" s="341"/>
      <c r="W556" s="341"/>
      <c r="X556" s="341"/>
      <c r="Y556" s="341"/>
      <c r="Z556" s="341"/>
      <c r="AA556" s="341"/>
      <c r="AB556" s="341"/>
      <c r="AC556" s="341"/>
      <c r="AD556" s="341"/>
      <c r="AE556" s="341"/>
      <c r="AF556" s="341"/>
      <c r="AG556" s="341"/>
      <c r="AH556" s="341"/>
      <c r="AI556" s="341"/>
      <c r="AJ556" s="341"/>
      <c r="AK556" s="341"/>
      <c r="AL556" s="341"/>
      <c r="AM556" s="341"/>
    </row>
    <row r="557" spans="1:39" ht="11.25" customHeight="1">
      <c r="A557" s="341"/>
      <c r="B557" s="341"/>
      <c r="C557" s="341"/>
      <c r="D557" s="341"/>
      <c r="E557" s="341"/>
      <c r="F557" s="341"/>
      <c r="G557" s="341"/>
      <c r="H557" s="341"/>
      <c r="I557" s="341"/>
      <c r="J557" s="341"/>
      <c r="K557" s="341"/>
      <c r="L557" s="341"/>
      <c r="M557" s="341"/>
      <c r="N557" s="341"/>
      <c r="O557" s="341"/>
      <c r="P557" s="341"/>
      <c r="Q557" s="341"/>
      <c r="R557" s="341"/>
      <c r="S557" s="341"/>
      <c r="T557" s="341"/>
      <c r="U557" s="341"/>
      <c r="V557" s="341"/>
      <c r="W557" s="341"/>
      <c r="X557" s="341"/>
      <c r="Y557" s="341"/>
      <c r="Z557" s="341"/>
      <c r="AA557" s="341"/>
      <c r="AB557" s="341"/>
      <c r="AC557" s="341"/>
      <c r="AD557" s="341"/>
      <c r="AE557" s="341"/>
      <c r="AF557" s="341"/>
      <c r="AG557" s="341"/>
      <c r="AH557" s="341"/>
      <c r="AI557" s="341"/>
      <c r="AJ557" s="341"/>
      <c r="AK557" s="341"/>
      <c r="AL557" s="341"/>
      <c r="AM557" s="341"/>
    </row>
    <row r="558" spans="1:39" ht="11.25" customHeight="1">
      <c r="A558" s="341"/>
      <c r="B558" s="341"/>
      <c r="C558" s="341"/>
      <c r="D558" s="341"/>
      <c r="E558" s="341"/>
      <c r="F558" s="341"/>
      <c r="G558" s="341"/>
      <c r="H558" s="341"/>
      <c r="I558" s="341"/>
      <c r="J558" s="341"/>
      <c r="K558" s="341"/>
      <c r="L558" s="341"/>
      <c r="M558" s="341"/>
      <c r="N558" s="341"/>
      <c r="O558" s="341"/>
      <c r="P558" s="341"/>
      <c r="Q558" s="341"/>
      <c r="R558" s="341"/>
      <c r="S558" s="341"/>
      <c r="T558" s="341"/>
      <c r="U558" s="341"/>
      <c r="V558" s="341"/>
      <c r="W558" s="341"/>
      <c r="X558" s="341"/>
      <c r="Y558" s="341"/>
      <c r="Z558" s="341"/>
      <c r="AA558" s="341"/>
      <c r="AB558" s="341"/>
      <c r="AC558" s="341"/>
      <c r="AD558" s="341"/>
      <c r="AE558" s="341"/>
      <c r="AF558" s="341"/>
      <c r="AG558" s="341"/>
      <c r="AH558" s="341"/>
      <c r="AI558" s="341"/>
      <c r="AJ558" s="341"/>
      <c r="AK558" s="341"/>
      <c r="AL558" s="341"/>
      <c r="AM558" s="341"/>
    </row>
    <row r="559" spans="1:39" ht="11.25" customHeight="1">
      <c r="A559" s="341"/>
      <c r="B559" s="341"/>
      <c r="C559" s="341"/>
      <c r="D559" s="341"/>
      <c r="E559" s="341"/>
      <c r="F559" s="341"/>
      <c r="G559" s="341"/>
      <c r="H559" s="341"/>
      <c r="I559" s="341"/>
      <c r="J559" s="341"/>
      <c r="K559" s="341"/>
      <c r="L559" s="341"/>
      <c r="M559" s="341"/>
      <c r="N559" s="341"/>
      <c r="O559" s="341"/>
      <c r="P559" s="341"/>
      <c r="Q559" s="341"/>
      <c r="R559" s="341"/>
      <c r="S559" s="341"/>
      <c r="T559" s="341"/>
      <c r="U559" s="341"/>
      <c r="V559" s="341"/>
      <c r="W559" s="341"/>
      <c r="X559" s="341"/>
      <c r="Y559" s="341"/>
      <c r="Z559" s="341"/>
      <c r="AA559" s="341"/>
      <c r="AB559" s="341"/>
      <c r="AC559" s="341"/>
      <c r="AD559" s="341"/>
      <c r="AE559" s="341"/>
      <c r="AF559" s="341"/>
      <c r="AG559" s="341"/>
      <c r="AH559" s="341"/>
      <c r="AI559" s="341"/>
      <c r="AJ559" s="341"/>
      <c r="AK559" s="341"/>
      <c r="AL559" s="341"/>
      <c r="AM559" s="341"/>
    </row>
    <row r="560" spans="1:39" ht="11.25" customHeight="1">
      <c r="A560" s="341"/>
      <c r="B560" s="341"/>
      <c r="C560" s="341"/>
      <c r="D560" s="341"/>
      <c r="E560" s="341"/>
      <c r="F560" s="341"/>
      <c r="G560" s="341"/>
      <c r="H560" s="341"/>
      <c r="I560" s="341"/>
      <c r="J560" s="341"/>
      <c r="K560" s="341"/>
      <c r="L560" s="341"/>
      <c r="M560" s="341"/>
      <c r="N560" s="341"/>
      <c r="O560" s="341"/>
      <c r="P560" s="341"/>
      <c r="Q560" s="341"/>
      <c r="R560" s="341"/>
      <c r="S560" s="341"/>
      <c r="T560" s="341"/>
      <c r="U560" s="341"/>
      <c r="V560" s="341"/>
      <c r="W560" s="341"/>
      <c r="X560" s="341"/>
      <c r="Y560" s="341"/>
      <c r="Z560" s="341"/>
      <c r="AA560" s="341"/>
      <c r="AB560" s="341"/>
      <c r="AC560" s="341"/>
      <c r="AD560" s="341"/>
      <c r="AE560" s="341"/>
      <c r="AF560" s="341"/>
      <c r="AG560" s="341"/>
      <c r="AH560" s="341"/>
      <c r="AI560" s="341"/>
      <c r="AJ560" s="341"/>
      <c r="AK560" s="341"/>
      <c r="AL560" s="341"/>
      <c r="AM560" s="341"/>
    </row>
    <row r="561" spans="1:39" ht="11.25" customHeight="1">
      <c r="A561" s="341"/>
      <c r="B561" s="341"/>
      <c r="C561" s="341"/>
      <c r="D561" s="341"/>
      <c r="E561" s="341"/>
      <c r="F561" s="341"/>
      <c r="G561" s="341"/>
      <c r="H561" s="341"/>
      <c r="I561" s="341"/>
      <c r="J561" s="341"/>
      <c r="K561" s="341"/>
      <c r="L561" s="341"/>
      <c r="M561" s="341"/>
      <c r="N561" s="341"/>
      <c r="O561" s="341"/>
      <c r="P561" s="341"/>
      <c r="Q561" s="341"/>
      <c r="R561" s="341"/>
      <c r="S561" s="341"/>
      <c r="T561" s="341"/>
      <c r="U561" s="341"/>
      <c r="V561" s="341"/>
      <c r="W561" s="341"/>
      <c r="X561" s="341"/>
      <c r="Y561" s="341"/>
      <c r="Z561" s="341"/>
      <c r="AA561" s="341"/>
      <c r="AB561" s="341"/>
      <c r="AC561" s="341"/>
      <c r="AD561" s="341"/>
      <c r="AE561" s="341"/>
      <c r="AF561" s="341"/>
      <c r="AG561" s="341"/>
      <c r="AH561" s="341"/>
      <c r="AI561" s="341"/>
      <c r="AJ561" s="341"/>
      <c r="AK561" s="341"/>
      <c r="AL561" s="341"/>
      <c r="AM561" s="341"/>
    </row>
    <row r="562" spans="1:39" ht="11.25" customHeight="1">
      <c r="A562" s="341"/>
      <c r="B562" s="341"/>
      <c r="C562" s="341"/>
      <c r="D562" s="341"/>
      <c r="E562" s="341"/>
      <c r="F562" s="341"/>
      <c r="G562" s="341"/>
      <c r="H562" s="341"/>
      <c r="I562" s="341"/>
      <c r="J562" s="341"/>
      <c r="K562" s="341"/>
      <c r="L562" s="341"/>
      <c r="M562" s="341"/>
      <c r="N562" s="341"/>
      <c r="O562" s="341"/>
      <c r="P562" s="341"/>
      <c r="Q562" s="341"/>
      <c r="R562" s="341"/>
      <c r="S562" s="341"/>
      <c r="T562" s="341"/>
      <c r="U562" s="341"/>
      <c r="V562" s="341"/>
      <c r="W562" s="341"/>
      <c r="X562" s="341"/>
      <c r="Y562" s="341"/>
      <c r="Z562" s="341"/>
      <c r="AA562" s="341"/>
      <c r="AB562" s="341"/>
      <c r="AC562" s="341"/>
      <c r="AD562" s="341"/>
      <c r="AE562" s="341"/>
      <c r="AF562" s="341"/>
      <c r="AG562" s="341"/>
      <c r="AH562" s="341"/>
      <c r="AI562" s="341"/>
      <c r="AJ562" s="341"/>
      <c r="AK562" s="341"/>
      <c r="AL562" s="341"/>
      <c r="AM562" s="341"/>
    </row>
    <row r="563" spans="1:39" ht="11.25" customHeight="1">
      <c r="A563" s="341"/>
      <c r="B563" s="341"/>
      <c r="C563" s="341"/>
      <c r="D563" s="341"/>
      <c r="E563" s="341"/>
      <c r="F563" s="341"/>
      <c r="G563" s="341"/>
      <c r="H563" s="341"/>
      <c r="I563" s="341"/>
      <c r="J563" s="341"/>
      <c r="K563" s="341"/>
      <c r="L563" s="341"/>
      <c r="M563" s="341"/>
      <c r="N563" s="341"/>
      <c r="O563" s="341"/>
      <c r="P563" s="341"/>
      <c r="Q563" s="341"/>
      <c r="R563" s="341"/>
      <c r="S563" s="341"/>
      <c r="T563" s="341"/>
      <c r="U563" s="341"/>
      <c r="V563" s="341"/>
      <c r="W563" s="341"/>
      <c r="X563" s="341"/>
      <c r="Y563" s="341"/>
      <c r="Z563" s="341"/>
      <c r="AA563" s="341"/>
      <c r="AB563" s="341"/>
      <c r="AC563" s="341"/>
      <c r="AD563" s="341"/>
      <c r="AE563" s="341"/>
      <c r="AF563" s="341"/>
      <c r="AG563" s="341"/>
      <c r="AH563" s="341"/>
      <c r="AI563" s="341"/>
      <c r="AJ563" s="341"/>
      <c r="AK563" s="341"/>
      <c r="AL563" s="341"/>
      <c r="AM563" s="341"/>
    </row>
    <row r="564" spans="1:39" ht="11.25" customHeight="1">
      <c r="A564" s="341"/>
      <c r="B564" s="341"/>
      <c r="C564" s="341"/>
      <c r="D564" s="341"/>
      <c r="E564" s="341"/>
      <c r="F564" s="341"/>
      <c r="G564" s="341"/>
      <c r="H564" s="341"/>
      <c r="I564" s="341"/>
      <c r="J564" s="341"/>
      <c r="K564" s="341"/>
      <c r="L564" s="341"/>
      <c r="M564" s="341"/>
      <c r="N564" s="341"/>
      <c r="O564" s="341"/>
      <c r="P564" s="341"/>
      <c r="Q564" s="341"/>
      <c r="R564" s="341"/>
      <c r="S564" s="341"/>
      <c r="T564" s="341"/>
      <c r="U564" s="341"/>
      <c r="V564" s="341"/>
      <c r="W564" s="341"/>
      <c r="X564" s="341"/>
      <c r="Y564" s="341"/>
      <c r="Z564" s="341"/>
      <c r="AA564" s="341"/>
      <c r="AB564" s="341"/>
      <c r="AC564" s="341"/>
      <c r="AD564" s="341"/>
      <c r="AE564" s="341"/>
      <c r="AF564" s="341"/>
      <c r="AG564" s="341"/>
      <c r="AH564" s="341"/>
      <c r="AI564" s="341"/>
      <c r="AJ564" s="341"/>
      <c r="AK564" s="341"/>
      <c r="AL564" s="341"/>
      <c r="AM564" s="341"/>
    </row>
    <row r="565" spans="1:39" ht="11.25" customHeight="1">
      <c r="A565" s="341"/>
      <c r="B565" s="341"/>
      <c r="C565" s="341"/>
      <c r="D565" s="341"/>
      <c r="E565" s="341"/>
      <c r="F565" s="341"/>
      <c r="G565" s="341"/>
      <c r="H565" s="341"/>
      <c r="I565" s="341"/>
      <c r="J565" s="341"/>
      <c r="K565" s="341"/>
      <c r="L565" s="341"/>
      <c r="M565" s="341"/>
      <c r="N565" s="341"/>
      <c r="O565" s="341"/>
      <c r="P565" s="341"/>
      <c r="Q565" s="341"/>
      <c r="R565" s="341"/>
      <c r="S565" s="341"/>
      <c r="T565" s="341"/>
      <c r="U565" s="341"/>
      <c r="V565" s="341"/>
      <c r="W565" s="341"/>
      <c r="X565" s="341"/>
      <c r="Y565" s="341"/>
      <c r="Z565" s="341"/>
      <c r="AA565" s="341"/>
      <c r="AB565" s="341"/>
      <c r="AC565" s="341"/>
      <c r="AD565" s="341"/>
      <c r="AE565" s="341"/>
      <c r="AF565" s="341"/>
      <c r="AG565" s="341"/>
      <c r="AH565" s="341"/>
      <c r="AI565" s="341"/>
      <c r="AJ565" s="341"/>
      <c r="AK565" s="341"/>
      <c r="AL565" s="341"/>
      <c r="AM565" s="341"/>
    </row>
    <row r="566" spans="1:39" ht="11.25" customHeight="1">
      <c r="A566" s="341"/>
      <c r="B566" s="341"/>
      <c r="C566" s="341"/>
      <c r="D566" s="341"/>
      <c r="E566" s="341"/>
      <c r="F566" s="341"/>
      <c r="G566" s="341"/>
      <c r="H566" s="341"/>
      <c r="I566" s="341"/>
      <c r="J566" s="341"/>
      <c r="K566" s="341"/>
      <c r="L566" s="341"/>
      <c r="M566" s="341"/>
      <c r="N566" s="341"/>
      <c r="O566" s="341"/>
      <c r="P566" s="341"/>
      <c r="Q566" s="341"/>
      <c r="R566" s="341"/>
      <c r="S566" s="341"/>
      <c r="T566" s="341"/>
      <c r="U566" s="341"/>
      <c r="V566" s="341"/>
      <c r="W566" s="341"/>
      <c r="X566" s="341"/>
      <c r="Y566" s="341"/>
      <c r="Z566" s="341"/>
      <c r="AA566" s="341"/>
      <c r="AB566" s="341"/>
      <c r="AC566" s="341"/>
      <c r="AD566" s="341"/>
      <c r="AE566" s="341"/>
      <c r="AF566" s="341"/>
      <c r="AG566" s="341"/>
      <c r="AH566" s="341"/>
      <c r="AI566" s="341"/>
      <c r="AJ566" s="341"/>
      <c r="AK566" s="341"/>
      <c r="AL566" s="341"/>
      <c r="AM566" s="341"/>
    </row>
    <row r="567" spans="1:39" ht="11.25" customHeight="1">
      <c r="A567" s="341"/>
      <c r="B567" s="341"/>
      <c r="C567" s="341"/>
      <c r="D567" s="341"/>
      <c r="E567" s="341"/>
      <c r="F567" s="341"/>
      <c r="G567" s="341"/>
      <c r="H567" s="341"/>
      <c r="I567" s="341"/>
      <c r="J567" s="341"/>
      <c r="K567" s="341"/>
      <c r="L567" s="341"/>
      <c r="M567" s="341"/>
      <c r="N567" s="341"/>
      <c r="O567" s="341"/>
      <c r="P567" s="341"/>
      <c r="Q567" s="341"/>
      <c r="R567" s="341"/>
      <c r="S567" s="341"/>
      <c r="T567" s="341"/>
      <c r="U567" s="341"/>
      <c r="V567" s="341"/>
      <c r="W567" s="341"/>
      <c r="X567" s="341"/>
      <c r="Y567" s="341"/>
      <c r="Z567" s="341"/>
      <c r="AA567" s="341"/>
      <c r="AB567" s="341"/>
      <c r="AC567" s="341"/>
      <c r="AD567" s="341"/>
      <c r="AE567" s="341"/>
      <c r="AF567" s="341"/>
      <c r="AG567" s="341"/>
      <c r="AH567" s="341"/>
      <c r="AI567" s="341"/>
      <c r="AJ567" s="341"/>
      <c r="AK567" s="341"/>
      <c r="AL567" s="341"/>
      <c r="AM567" s="341"/>
    </row>
    <row r="568" spans="1:39" ht="11.25" customHeight="1">
      <c r="A568" s="341"/>
      <c r="B568" s="341"/>
      <c r="C568" s="341"/>
      <c r="D568" s="341"/>
      <c r="E568" s="341"/>
      <c r="F568" s="341"/>
      <c r="G568" s="341"/>
      <c r="H568" s="341"/>
      <c r="I568" s="341"/>
      <c r="J568" s="341"/>
      <c r="K568" s="341"/>
      <c r="L568" s="341"/>
      <c r="M568" s="341"/>
      <c r="N568" s="341"/>
      <c r="O568" s="341"/>
      <c r="P568" s="341"/>
      <c r="Q568" s="341"/>
      <c r="R568" s="341"/>
      <c r="S568" s="341"/>
      <c r="T568" s="341"/>
      <c r="U568" s="341"/>
      <c r="V568" s="341"/>
      <c r="W568" s="341"/>
      <c r="X568" s="341"/>
      <c r="Y568" s="341"/>
      <c r="Z568" s="341"/>
      <c r="AA568" s="341"/>
      <c r="AB568" s="341"/>
      <c r="AC568" s="341"/>
      <c r="AD568" s="341"/>
      <c r="AE568" s="341"/>
      <c r="AF568" s="341"/>
      <c r="AG568" s="341"/>
      <c r="AH568" s="341"/>
      <c r="AI568" s="341"/>
      <c r="AJ568" s="341"/>
      <c r="AK568" s="341"/>
      <c r="AL568" s="341"/>
      <c r="AM568" s="341"/>
    </row>
    <row r="569" spans="1:39" ht="11.25" customHeight="1">
      <c r="A569" s="341"/>
      <c r="B569" s="341"/>
      <c r="C569" s="341"/>
      <c r="D569" s="341"/>
      <c r="E569" s="341"/>
      <c r="F569" s="341"/>
      <c r="G569" s="341"/>
      <c r="H569" s="341"/>
      <c r="I569" s="341"/>
      <c r="J569" s="341"/>
      <c r="K569" s="341"/>
      <c r="L569" s="341"/>
      <c r="M569" s="341"/>
      <c r="N569" s="341"/>
      <c r="O569" s="341"/>
      <c r="P569" s="341"/>
      <c r="Q569" s="341"/>
      <c r="R569" s="341"/>
      <c r="S569" s="341"/>
      <c r="T569" s="341"/>
      <c r="U569" s="341"/>
      <c r="V569" s="341"/>
      <c r="W569" s="341"/>
      <c r="X569" s="341"/>
      <c r="Y569" s="341"/>
      <c r="Z569" s="341"/>
      <c r="AA569" s="341"/>
      <c r="AB569" s="341"/>
      <c r="AC569" s="341"/>
      <c r="AD569" s="341"/>
      <c r="AE569" s="341"/>
      <c r="AF569" s="341"/>
      <c r="AG569" s="341"/>
      <c r="AH569" s="341"/>
      <c r="AI569" s="341"/>
      <c r="AJ569" s="341"/>
      <c r="AK569" s="341"/>
      <c r="AL569" s="341"/>
      <c r="AM569" s="341"/>
    </row>
    <row r="570" spans="1:39" ht="11.25" customHeight="1">
      <c r="A570" s="341"/>
      <c r="B570" s="341"/>
      <c r="C570" s="341"/>
      <c r="D570" s="341"/>
      <c r="E570" s="341"/>
      <c r="F570" s="341"/>
      <c r="G570" s="341"/>
      <c r="H570" s="341"/>
      <c r="I570" s="341"/>
      <c r="J570" s="341"/>
      <c r="K570" s="341"/>
      <c r="L570" s="341"/>
      <c r="M570" s="341"/>
      <c r="N570" s="341"/>
      <c r="O570" s="341"/>
      <c r="P570" s="341"/>
      <c r="Q570" s="341"/>
      <c r="R570" s="341"/>
      <c r="S570" s="341"/>
      <c r="T570" s="341"/>
      <c r="U570" s="341"/>
      <c r="V570" s="341"/>
      <c r="W570" s="341"/>
      <c r="X570" s="341"/>
      <c r="Y570" s="341"/>
      <c r="Z570" s="341"/>
      <c r="AA570" s="341"/>
      <c r="AB570" s="341"/>
      <c r="AC570" s="341"/>
      <c r="AD570" s="341"/>
      <c r="AE570" s="341"/>
      <c r="AF570" s="341"/>
      <c r="AG570" s="341"/>
      <c r="AH570" s="341"/>
      <c r="AI570" s="341"/>
      <c r="AJ570" s="341"/>
      <c r="AK570" s="341"/>
      <c r="AL570" s="341"/>
      <c r="AM570" s="341"/>
    </row>
    <row r="571" spans="1:39" ht="11.25" customHeight="1">
      <c r="A571" s="341"/>
      <c r="B571" s="341"/>
      <c r="C571" s="341"/>
      <c r="D571" s="341"/>
      <c r="E571" s="341"/>
      <c r="F571" s="341"/>
      <c r="G571" s="341"/>
      <c r="H571" s="341"/>
      <c r="I571" s="341"/>
      <c r="J571" s="341"/>
      <c r="K571" s="341"/>
      <c r="L571" s="341"/>
      <c r="M571" s="341"/>
      <c r="N571" s="341"/>
      <c r="O571" s="341"/>
      <c r="P571" s="341"/>
      <c r="Q571" s="341"/>
      <c r="R571" s="341"/>
      <c r="S571" s="341"/>
      <c r="T571" s="341"/>
      <c r="U571" s="341"/>
      <c r="V571" s="341"/>
      <c r="W571" s="341"/>
      <c r="X571" s="341"/>
      <c r="Y571" s="341"/>
      <c r="Z571" s="341"/>
      <c r="AA571" s="341"/>
      <c r="AB571" s="341"/>
      <c r="AC571" s="341"/>
      <c r="AD571" s="341"/>
      <c r="AE571" s="341"/>
      <c r="AF571" s="341"/>
      <c r="AG571" s="341"/>
      <c r="AH571" s="341"/>
      <c r="AI571" s="341"/>
      <c r="AJ571" s="341"/>
      <c r="AK571" s="341"/>
      <c r="AL571" s="341"/>
      <c r="AM571" s="341"/>
    </row>
    <row r="572" spans="1:39" ht="11.25" customHeight="1">
      <c r="A572" s="341"/>
      <c r="B572" s="341"/>
      <c r="C572" s="341"/>
      <c r="D572" s="341"/>
      <c r="E572" s="341"/>
      <c r="F572" s="341"/>
      <c r="G572" s="341"/>
      <c r="H572" s="341"/>
      <c r="I572" s="341"/>
      <c r="J572" s="341"/>
      <c r="K572" s="341"/>
      <c r="L572" s="341"/>
      <c r="M572" s="341"/>
      <c r="N572" s="341"/>
      <c r="O572" s="341"/>
      <c r="P572" s="341"/>
      <c r="Q572" s="341"/>
      <c r="R572" s="341"/>
      <c r="S572" s="341"/>
      <c r="T572" s="341"/>
      <c r="U572" s="341"/>
      <c r="V572" s="341"/>
      <c r="W572" s="341"/>
      <c r="X572" s="341"/>
      <c r="Y572" s="341"/>
      <c r="Z572" s="341"/>
      <c r="AA572" s="341"/>
      <c r="AB572" s="341"/>
      <c r="AC572" s="341"/>
      <c r="AD572" s="341"/>
      <c r="AE572" s="341"/>
      <c r="AF572" s="341"/>
      <c r="AG572" s="341"/>
      <c r="AH572" s="341"/>
      <c r="AI572" s="341"/>
      <c r="AJ572" s="341"/>
      <c r="AK572" s="341"/>
      <c r="AL572" s="341"/>
      <c r="AM572" s="341"/>
    </row>
    <row r="573" spans="1:39" ht="11.25" customHeight="1">
      <c r="A573" s="341"/>
      <c r="B573" s="341"/>
      <c r="C573" s="341"/>
      <c r="D573" s="341"/>
      <c r="E573" s="341"/>
      <c r="F573" s="341"/>
      <c r="G573" s="341"/>
      <c r="H573" s="341"/>
      <c r="I573" s="341"/>
      <c r="J573" s="341"/>
      <c r="K573" s="341"/>
      <c r="L573" s="341"/>
      <c r="M573" s="341"/>
      <c r="N573" s="341"/>
      <c r="O573" s="341"/>
      <c r="P573" s="341"/>
      <c r="Q573" s="341"/>
      <c r="R573" s="341"/>
      <c r="S573" s="341"/>
      <c r="T573" s="341"/>
      <c r="U573" s="341"/>
      <c r="V573" s="341"/>
      <c r="W573" s="341"/>
      <c r="X573" s="341"/>
      <c r="Y573" s="341"/>
      <c r="Z573" s="341"/>
      <c r="AA573" s="341"/>
      <c r="AB573" s="341"/>
      <c r="AC573" s="341"/>
      <c r="AD573" s="341"/>
      <c r="AE573" s="341"/>
      <c r="AF573" s="341"/>
      <c r="AG573" s="341"/>
      <c r="AH573" s="341"/>
      <c r="AI573" s="341"/>
      <c r="AJ573" s="341"/>
      <c r="AK573" s="341"/>
      <c r="AL573" s="341"/>
      <c r="AM573" s="341"/>
    </row>
    <row r="574" spans="1:39" ht="11.25" customHeight="1">
      <c r="A574" s="341"/>
      <c r="B574" s="341"/>
      <c r="C574" s="341"/>
      <c r="D574" s="341"/>
      <c r="E574" s="341"/>
      <c r="F574" s="341"/>
      <c r="G574" s="341"/>
      <c r="H574" s="341"/>
      <c r="I574" s="341"/>
      <c r="J574" s="341"/>
      <c r="K574" s="341"/>
      <c r="L574" s="341"/>
      <c r="M574" s="341"/>
      <c r="N574" s="341"/>
      <c r="O574" s="341"/>
      <c r="P574" s="341"/>
      <c r="Q574" s="341"/>
      <c r="R574" s="341"/>
      <c r="S574" s="341"/>
      <c r="T574" s="341"/>
      <c r="U574" s="341"/>
      <c r="V574" s="341"/>
      <c r="W574" s="341"/>
      <c r="X574" s="341"/>
      <c r="Y574" s="341"/>
      <c r="Z574" s="341"/>
      <c r="AA574" s="341"/>
      <c r="AB574" s="341"/>
      <c r="AC574" s="341"/>
      <c r="AD574" s="341"/>
      <c r="AE574" s="341"/>
      <c r="AF574" s="341"/>
      <c r="AG574" s="341"/>
      <c r="AH574" s="341"/>
      <c r="AI574" s="341"/>
      <c r="AJ574" s="341"/>
      <c r="AK574" s="341"/>
      <c r="AL574" s="341"/>
      <c r="AM574" s="341"/>
    </row>
    <row r="575" spans="1:39" ht="11.25" customHeight="1">
      <c r="A575" s="341"/>
      <c r="B575" s="341"/>
      <c r="C575" s="341"/>
      <c r="D575" s="341"/>
      <c r="E575" s="341"/>
      <c r="F575" s="341"/>
      <c r="G575" s="341"/>
      <c r="H575" s="341"/>
      <c r="I575" s="341"/>
      <c r="J575" s="341"/>
      <c r="K575" s="341"/>
      <c r="L575" s="341"/>
      <c r="M575" s="341"/>
      <c r="N575" s="341"/>
      <c r="O575" s="341"/>
      <c r="P575" s="341"/>
      <c r="Q575" s="341"/>
      <c r="R575" s="341"/>
      <c r="S575" s="341"/>
      <c r="T575" s="341"/>
      <c r="U575" s="341"/>
      <c r="V575" s="341"/>
      <c r="W575" s="341"/>
      <c r="X575" s="341"/>
      <c r="Y575" s="341"/>
      <c r="Z575" s="341"/>
      <c r="AA575" s="341"/>
      <c r="AB575" s="341"/>
      <c r="AC575" s="341"/>
      <c r="AD575" s="341"/>
      <c r="AE575" s="341"/>
      <c r="AF575" s="341"/>
      <c r="AG575" s="341"/>
      <c r="AH575" s="341"/>
      <c r="AI575" s="341"/>
      <c r="AJ575" s="341"/>
      <c r="AK575" s="341"/>
      <c r="AL575" s="341"/>
      <c r="AM575" s="341"/>
    </row>
    <row r="576" spans="1:39" ht="11.25" customHeight="1">
      <c r="A576" s="341"/>
      <c r="B576" s="341"/>
      <c r="C576" s="341"/>
      <c r="D576" s="341"/>
      <c r="E576" s="341"/>
      <c r="F576" s="341"/>
      <c r="G576" s="341"/>
      <c r="H576" s="341"/>
      <c r="I576" s="341"/>
      <c r="J576" s="341"/>
      <c r="K576" s="341"/>
      <c r="L576" s="341"/>
      <c r="M576" s="341"/>
      <c r="N576" s="341"/>
      <c r="O576" s="341"/>
      <c r="P576" s="341"/>
      <c r="Q576" s="341"/>
      <c r="R576" s="341"/>
      <c r="S576" s="341"/>
      <c r="T576" s="341"/>
      <c r="U576" s="341"/>
      <c r="V576" s="341"/>
      <c r="W576" s="341"/>
      <c r="X576" s="341"/>
      <c r="Y576" s="341"/>
      <c r="Z576" s="341"/>
      <c r="AA576" s="341"/>
      <c r="AB576" s="341"/>
      <c r="AC576" s="341"/>
      <c r="AD576" s="341"/>
      <c r="AE576" s="341"/>
      <c r="AF576" s="341"/>
      <c r="AG576" s="341"/>
      <c r="AH576" s="341"/>
      <c r="AI576" s="341"/>
      <c r="AJ576" s="341"/>
      <c r="AK576" s="341"/>
      <c r="AL576" s="341"/>
      <c r="AM576" s="341"/>
    </row>
    <row r="577" spans="1:39" ht="11.25" customHeight="1">
      <c r="A577" s="341"/>
      <c r="B577" s="341"/>
      <c r="C577" s="341"/>
      <c r="D577" s="341"/>
      <c r="E577" s="341"/>
      <c r="F577" s="341"/>
      <c r="G577" s="341"/>
      <c r="H577" s="341"/>
      <c r="I577" s="341"/>
      <c r="J577" s="341"/>
      <c r="K577" s="341"/>
      <c r="L577" s="341"/>
      <c r="M577" s="341"/>
      <c r="N577" s="341"/>
      <c r="O577" s="341"/>
      <c r="P577" s="341"/>
      <c r="Q577" s="341"/>
      <c r="R577" s="341"/>
      <c r="S577" s="341"/>
      <c r="T577" s="341"/>
      <c r="U577" s="341"/>
      <c r="V577" s="341"/>
      <c r="W577" s="341"/>
      <c r="X577" s="341"/>
      <c r="Y577" s="341"/>
      <c r="Z577" s="341"/>
      <c r="AA577" s="341"/>
      <c r="AB577" s="341"/>
      <c r="AC577" s="341"/>
      <c r="AD577" s="341"/>
      <c r="AE577" s="341"/>
      <c r="AF577" s="341"/>
      <c r="AG577" s="341"/>
      <c r="AH577" s="341"/>
      <c r="AI577" s="341"/>
      <c r="AJ577" s="341"/>
      <c r="AK577" s="341"/>
      <c r="AL577" s="341"/>
      <c r="AM577" s="341"/>
    </row>
    <row r="578" spans="1:39" ht="11.25" customHeight="1">
      <c r="A578" s="341"/>
      <c r="B578" s="341"/>
      <c r="C578" s="341"/>
      <c r="D578" s="341"/>
      <c r="E578" s="341"/>
      <c r="F578" s="341"/>
      <c r="G578" s="341"/>
      <c r="H578" s="341"/>
      <c r="I578" s="341"/>
      <c r="J578" s="341"/>
      <c r="K578" s="341"/>
      <c r="L578" s="341"/>
      <c r="M578" s="341"/>
      <c r="N578" s="341"/>
      <c r="O578" s="341"/>
      <c r="P578" s="341"/>
      <c r="Q578" s="341"/>
      <c r="R578" s="341"/>
      <c r="S578" s="341"/>
      <c r="T578" s="341"/>
      <c r="U578" s="341"/>
      <c r="V578" s="341"/>
      <c r="W578" s="341"/>
      <c r="X578" s="341"/>
      <c r="Y578" s="341"/>
      <c r="Z578" s="341"/>
      <c r="AA578" s="341"/>
      <c r="AB578" s="341"/>
      <c r="AC578" s="341"/>
      <c r="AD578" s="341"/>
      <c r="AE578" s="341"/>
      <c r="AF578" s="341"/>
      <c r="AG578" s="341"/>
      <c r="AH578" s="341"/>
      <c r="AI578" s="341"/>
      <c r="AJ578" s="341"/>
      <c r="AK578" s="341"/>
      <c r="AL578" s="341"/>
      <c r="AM578" s="341"/>
    </row>
    <row r="579" spans="1:39" ht="11.25" customHeight="1">
      <c r="A579" s="341"/>
      <c r="B579" s="341"/>
      <c r="C579" s="341"/>
      <c r="D579" s="341"/>
      <c r="E579" s="341"/>
      <c r="F579" s="341"/>
      <c r="G579" s="341"/>
      <c r="H579" s="341"/>
      <c r="I579" s="341"/>
      <c r="J579" s="341"/>
      <c r="K579" s="341"/>
      <c r="L579" s="341"/>
      <c r="M579" s="341"/>
      <c r="N579" s="341"/>
      <c r="O579" s="341"/>
      <c r="P579" s="341"/>
      <c r="Q579" s="341"/>
      <c r="R579" s="341"/>
      <c r="S579" s="341"/>
      <c r="T579" s="341"/>
      <c r="U579" s="341"/>
      <c r="V579" s="341"/>
      <c r="W579" s="341"/>
      <c r="X579" s="341"/>
      <c r="Y579" s="341"/>
      <c r="Z579" s="341"/>
      <c r="AA579" s="341"/>
      <c r="AB579" s="341"/>
      <c r="AC579" s="341"/>
      <c r="AD579" s="341"/>
      <c r="AE579" s="341"/>
      <c r="AF579" s="341"/>
      <c r="AG579" s="341"/>
      <c r="AH579" s="341"/>
      <c r="AI579" s="341"/>
      <c r="AJ579" s="341"/>
      <c r="AK579" s="341"/>
      <c r="AL579" s="341"/>
      <c r="AM579" s="341"/>
    </row>
    <row r="580" spans="1:39" ht="11.25" customHeight="1">
      <c r="A580" s="341"/>
      <c r="B580" s="341"/>
      <c r="C580" s="341"/>
      <c r="D580" s="341"/>
      <c r="E580" s="341"/>
      <c r="F580" s="341"/>
      <c r="G580" s="341"/>
      <c r="H580" s="341"/>
      <c r="I580" s="341"/>
      <c r="J580" s="341"/>
      <c r="K580" s="341"/>
      <c r="L580" s="341"/>
      <c r="M580" s="341"/>
      <c r="N580" s="341"/>
      <c r="O580" s="341"/>
      <c r="P580" s="341"/>
      <c r="Q580" s="341"/>
      <c r="R580" s="341"/>
      <c r="S580" s="341"/>
      <c r="T580" s="341"/>
      <c r="U580" s="341"/>
      <c r="V580" s="341"/>
      <c r="W580" s="341"/>
      <c r="X580" s="341"/>
      <c r="Y580" s="341"/>
      <c r="Z580" s="341"/>
      <c r="AA580" s="341"/>
      <c r="AB580" s="341"/>
      <c r="AC580" s="341"/>
      <c r="AD580" s="341"/>
      <c r="AE580" s="341"/>
      <c r="AF580" s="341"/>
      <c r="AG580" s="341"/>
      <c r="AH580" s="341"/>
      <c r="AI580" s="341"/>
      <c r="AJ580" s="341"/>
      <c r="AK580" s="341"/>
      <c r="AL580" s="341"/>
      <c r="AM580" s="341"/>
    </row>
    <row r="581" spans="1:39" ht="11.25" customHeight="1">
      <c r="A581" s="341"/>
      <c r="B581" s="341"/>
      <c r="C581" s="341"/>
      <c r="D581" s="341"/>
      <c r="E581" s="341"/>
      <c r="F581" s="341"/>
      <c r="G581" s="341"/>
      <c r="H581" s="341"/>
      <c r="I581" s="341"/>
      <c r="J581" s="341"/>
      <c r="K581" s="341"/>
      <c r="L581" s="341"/>
      <c r="M581" s="341"/>
      <c r="N581" s="341"/>
      <c r="O581" s="341"/>
      <c r="P581" s="341"/>
      <c r="Q581" s="341"/>
      <c r="R581" s="341"/>
      <c r="S581" s="341"/>
      <c r="T581" s="341"/>
      <c r="U581" s="341"/>
      <c r="V581" s="341"/>
      <c r="W581" s="341"/>
      <c r="X581" s="341"/>
      <c r="Y581" s="341"/>
      <c r="Z581" s="341"/>
      <c r="AA581" s="341"/>
      <c r="AB581" s="341"/>
      <c r="AC581" s="341"/>
      <c r="AD581" s="341"/>
      <c r="AE581" s="341"/>
      <c r="AF581" s="341"/>
      <c r="AG581" s="341"/>
      <c r="AH581" s="341"/>
      <c r="AI581" s="341"/>
      <c r="AJ581" s="341"/>
      <c r="AK581" s="341"/>
      <c r="AL581" s="341"/>
      <c r="AM581" s="341"/>
    </row>
    <row r="582" spans="1:39" ht="11.25" customHeight="1">
      <c r="A582" s="341"/>
      <c r="B582" s="341"/>
      <c r="C582" s="341"/>
      <c r="D582" s="341"/>
      <c r="E582" s="341"/>
      <c r="F582" s="341"/>
      <c r="G582" s="341"/>
      <c r="H582" s="341"/>
      <c r="I582" s="341"/>
      <c r="J582" s="341"/>
      <c r="K582" s="341"/>
      <c r="L582" s="341"/>
      <c r="M582" s="341"/>
      <c r="N582" s="341"/>
      <c r="O582" s="341"/>
      <c r="P582" s="341"/>
      <c r="Q582" s="341"/>
      <c r="R582" s="341"/>
      <c r="S582" s="341"/>
      <c r="T582" s="341"/>
      <c r="U582" s="341"/>
      <c r="V582" s="341"/>
      <c r="W582" s="341"/>
      <c r="X582" s="341"/>
      <c r="Y582" s="341"/>
      <c r="Z582" s="341"/>
      <c r="AA582" s="341"/>
      <c r="AB582" s="341"/>
      <c r="AC582" s="341"/>
      <c r="AD582" s="341"/>
      <c r="AE582" s="341"/>
      <c r="AF582" s="341"/>
      <c r="AG582" s="341"/>
      <c r="AH582" s="341"/>
      <c r="AI582" s="341"/>
      <c r="AJ582" s="341"/>
      <c r="AK582" s="341"/>
      <c r="AL582" s="341"/>
      <c r="AM582" s="341"/>
    </row>
    <row r="583" spans="1:39" ht="11.25" customHeight="1">
      <c r="A583" s="341"/>
      <c r="B583" s="341"/>
      <c r="C583" s="341"/>
      <c r="D583" s="341"/>
      <c r="E583" s="341"/>
      <c r="F583" s="341"/>
      <c r="G583" s="341"/>
      <c r="H583" s="341"/>
      <c r="I583" s="341"/>
      <c r="J583" s="341"/>
      <c r="K583" s="341"/>
      <c r="L583" s="341"/>
      <c r="M583" s="341"/>
      <c r="N583" s="341"/>
      <c r="O583" s="341"/>
      <c r="P583" s="341"/>
      <c r="Q583" s="341"/>
      <c r="R583" s="341"/>
      <c r="S583" s="341"/>
      <c r="T583" s="341"/>
      <c r="U583" s="341"/>
      <c r="V583" s="341"/>
      <c r="W583" s="341"/>
      <c r="X583" s="341"/>
      <c r="Y583" s="341"/>
      <c r="Z583" s="341"/>
      <c r="AA583" s="341"/>
      <c r="AB583" s="341"/>
      <c r="AC583" s="341"/>
      <c r="AD583" s="341"/>
      <c r="AE583" s="341"/>
      <c r="AF583" s="341"/>
      <c r="AG583" s="341"/>
      <c r="AH583" s="341"/>
      <c r="AI583" s="341"/>
      <c r="AJ583" s="341"/>
      <c r="AK583" s="341"/>
      <c r="AL583" s="341"/>
      <c r="AM583" s="341"/>
    </row>
    <row r="584" spans="1:39" ht="11.25" customHeight="1">
      <c r="A584" s="341"/>
      <c r="B584" s="341"/>
      <c r="C584" s="341"/>
      <c r="D584" s="341"/>
      <c r="E584" s="341"/>
      <c r="F584" s="341"/>
      <c r="G584" s="341"/>
      <c r="H584" s="341"/>
      <c r="I584" s="341"/>
      <c r="J584" s="341"/>
      <c r="K584" s="341"/>
      <c r="L584" s="341"/>
      <c r="M584" s="341"/>
      <c r="N584" s="341"/>
      <c r="O584" s="341"/>
      <c r="P584" s="341"/>
      <c r="Q584" s="341"/>
      <c r="R584" s="341"/>
      <c r="S584" s="341"/>
      <c r="T584" s="341"/>
      <c r="U584" s="341"/>
      <c r="V584" s="341"/>
      <c r="W584" s="341"/>
      <c r="X584" s="341"/>
      <c r="Y584" s="341"/>
      <c r="Z584" s="341"/>
      <c r="AA584" s="341"/>
      <c r="AB584" s="341"/>
      <c r="AC584" s="341"/>
      <c r="AD584" s="341"/>
      <c r="AE584" s="341"/>
      <c r="AF584" s="341"/>
      <c r="AG584" s="341"/>
      <c r="AH584" s="341"/>
      <c r="AI584" s="341"/>
      <c r="AJ584" s="341"/>
      <c r="AK584" s="341"/>
      <c r="AL584" s="341"/>
      <c r="AM584" s="341"/>
    </row>
    <row r="585" spans="1:39" ht="11.25" customHeight="1">
      <c r="A585" s="341"/>
      <c r="B585" s="341"/>
      <c r="C585" s="341"/>
      <c r="D585" s="341"/>
      <c r="E585" s="341"/>
      <c r="F585" s="341"/>
      <c r="G585" s="341"/>
      <c r="H585" s="341"/>
      <c r="I585" s="341"/>
      <c r="J585" s="341"/>
      <c r="K585" s="341"/>
      <c r="L585" s="341"/>
      <c r="M585" s="341"/>
      <c r="N585" s="341"/>
      <c r="O585" s="341"/>
      <c r="P585" s="341"/>
      <c r="Q585" s="341"/>
      <c r="R585" s="341"/>
      <c r="S585" s="341"/>
      <c r="T585" s="341"/>
      <c r="U585" s="341"/>
      <c r="V585" s="341"/>
      <c r="W585" s="341"/>
      <c r="X585" s="341"/>
      <c r="Y585" s="341"/>
      <c r="Z585" s="341"/>
      <c r="AA585" s="341"/>
      <c r="AB585" s="341"/>
      <c r="AC585" s="341"/>
      <c r="AD585" s="341"/>
      <c r="AE585" s="341"/>
      <c r="AF585" s="341"/>
      <c r="AG585" s="341"/>
      <c r="AH585" s="341"/>
      <c r="AI585" s="341"/>
      <c r="AJ585" s="341"/>
      <c r="AK585" s="341"/>
      <c r="AL585" s="341"/>
      <c r="AM585" s="341"/>
    </row>
    <row r="586" spans="1:39" ht="11.25" customHeight="1">
      <c r="A586" s="341"/>
      <c r="B586" s="341"/>
      <c r="C586" s="341"/>
      <c r="D586" s="341"/>
      <c r="E586" s="341"/>
      <c r="F586" s="341"/>
      <c r="G586" s="341"/>
      <c r="H586" s="341"/>
      <c r="I586" s="341"/>
      <c r="J586" s="341"/>
      <c r="K586" s="341"/>
      <c r="L586" s="341"/>
      <c r="M586" s="341"/>
      <c r="N586" s="341"/>
      <c r="O586" s="341"/>
      <c r="P586" s="341"/>
      <c r="Q586" s="341"/>
      <c r="R586" s="341"/>
      <c r="S586" s="341"/>
      <c r="T586" s="341"/>
      <c r="U586" s="341"/>
      <c r="V586" s="341"/>
      <c r="W586" s="341"/>
      <c r="X586" s="341"/>
      <c r="Y586" s="341"/>
      <c r="Z586" s="341"/>
      <c r="AA586" s="341"/>
      <c r="AB586" s="341"/>
      <c r="AC586" s="341"/>
      <c r="AD586" s="341"/>
      <c r="AE586" s="341"/>
      <c r="AF586" s="341"/>
      <c r="AG586" s="341"/>
      <c r="AH586" s="341"/>
      <c r="AI586" s="341"/>
      <c r="AJ586" s="341"/>
      <c r="AK586" s="341"/>
      <c r="AL586" s="341"/>
      <c r="AM586" s="341"/>
    </row>
    <row r="587" spans="1:39" ht="11.25" customHeight="1">
      <c r="A587" s="341"/>
      <c r="B587" s="341"/>
      <c r="C587" s="341"/>
      <c r="D587" s="341"/>
      <c r="E587" s="341"/>
      <c r="F587" s="341"/>
      <c r="G587" s="341"/>
      <c r="H587" s="341"/>
      <c r="I587" s="341"/>
      <c r="J587" s="341"/>
      <c r="K587" s="341"/>
      <c r="L587" s="341"/>
      <c r="M587" s="341"/>
      <c r="N587" s="341"/>
      <c r="O587" s="341"/>
      <c r="P587" s="341"/>
      <c r="Q587" s="341"/>
      <c r="R587" s="341"/>
      <c r="S587" s="341"/>
      <c r="T587" s="341"/>
      <c r="U587" s="341"/>
      <c r="V587" s="341"/>
      <c r="W587" s="341"/>
      <c r="X587" s="341"/>
      <c r="Y587" s="341"/>
      <c r="Z587" s="341"/>
      <c r="AA587" s="341"/>
      <c r="AB587" s="341"/>
      <c r="AC587" s="341"/>
      <c r="AD587" s="341"/>
      <c r="AE587" s="341"/>
      <c r="AF587" s="341"/>
      <c r="AG587" s="341"/>
      <c r="AH587" s="341"/>
      <c r="AI587" s="341"/>
      <c r="AJ587" s="341"/>
      <c r="AK587" s="341"/>
      <c r="AL587" s="341"/>
      <c r="AM587" s="341"/>
    </row>
    <row r="588" spans="1:39" ht="11.25" customHeight="1">
      <c r="A588" s="341"/>
      <c r="B588" s="341"/>
      <c r="C588" s="341"/>
      <c r="D588" s="341"/>
      <c r="E588" s="341"/>
      <c r="F588" s="341"/>
      <c r="G588" s="341"/>
      <c r="H588" s="341"/>
      <c r="I588" s="341"/>
      <c r="J588" s="341"/>
      <c r="K588" s="341"/>
      <c r="L588" s="341"/>
      <c r="M588" s="341"/>
      <c r="N588" s="341"/>
      <c r="O588" s="341"/>
      <c r="P588" s="341"/>
      <c r="Q588" s="341"/>
      <c r="R588" s="341"/>
      <c r="S588" s="341"/>
      <c r="T588" s="341"/>
      <c r="U588" s="341"/>
      <c r="V588" s="341"/>
      <c r="W588" s="341"/>
      <c r="X588" s="341"/>
      <c r="Y588" s="341"/>
      <c r="Z588" s="341"/>
      <c r="AA588" s="341"/>
      <c r="AB588" s="341"/>
      <c r="AC588" s="341"/>
      <c r="AD588" s="341"/>
      <c r="AE588" s="341"/>
      <c r="AF588" s="341"/>
      <c r="AG588" s="341"/>
      <c r="AH588" s="341"/>
      <c r="AI588" s="341"/>
      <c r="AJ588" s="341"/>
      <c r="AK588" s="341"/>
      <c r="AL588" s="341"/>
      <c r="AM588" s="341"/>
    </row>
    <row r="589" spans="1:39" ht="11.25" customHeight="1">
      <c r="A589" s="341"/>
      <c r="B589" s="341"/>
      <c r="C589" s="341"/>
      <c r="D589" s="341"/>
      <c r="E589" s="341"/>
      <c r="F589" s="341"/>
      <c r="G589" s="341"/>
      <c r="H589" s="341"/>
      <c r="I589" s="341"/>
      <c r="J589" s="341"/>
      <c r="K589" s="341"/>
      <c r="L589" s="341"/>
      <c r="M589" s="341"/>
      <c r="N589" s="341"/>
      <c r="O589" s="341"/>
      <c r="P589" s="341"/>
      <c r="Q589" s="341"/>
      <c r="R589" s="341"/>
      <c r="S589" s="341"/>
      <c r="T589" s="341"/>
      <c r="U589" s="341"/>
      <c r="V589" s="341"/>
      <c r="W589" s="341"/>
      <c r="X589" s="341"/>
      <c r="Y589" s="341"/>
      <c r="Z589" s="341"/>
      <c r="AA589" s="341"/>
      <c r="AB589" s="341"/>
      <c r="AC589" s="341"/>
      <c r="AD589" s="341"/>
      <c r="AE589" s="341"/>
      <c r="AF589" s="341"/>
      <c r="AG589" s="341"/>
      <c r="AH589" s="341"/>
      <c r="AI589" s="341"/>
      <c r="AJ589" s="341"/>
      <c r="AK589" s="341"/>
      <c r="AL589" s="341"/>
      <c r="AM589" s="341"/>
    </row>
    <row r="590" spans="1:39" ht="11.25" customHeight="1">
      <c r="A590" s="341"/>
      <c r="B590" s="341"/>
      <c r="C590" s="341"/>
      <c r="D590" s="341"/>
      <c r="E590" s="341"/>
      <c r="F590" s="341"/>
      <c r="G590" s="341"/>
      <c r="H590" s="341"/>
      <c r="I590" s="341"/>
      <c r="J590" s="341"/>
      <c r="K590" s="341"/>
      <c r="L590" s="341"/>
      <c r="M590" s="341"/>
      <c r="N590" s="341"/>
      <c r="O590" s="341"/>
      <c r="P590" s="341"/>
      <c r="Q590" s="341"/>
      <c r="R590" s="341"/>
      <c r="S590" s="341"/>
      <c r="T590" s="341"/>
      <c r="U590" s="341"/>
      <c r="V590" s="341"/>
      <c r="W590" s="341"/>
      <c r="X590" s="341"/>
      <c r="Y590" s="341"/>
      <c r="Z590" s="341"/>
      <c r="AA590" s="341"/>
      <c r="AB590" s="341"/>
      <c r="AC590" s="341"/>
      <c r="AD590" s="341"/>
      <c r="AE590" s="341"/>
      <c r="AF590" s="341"/>
      <c r="AG590" s="341"/>
      <c r="AH590" s="341"/>
      <c r="AI590" s="341"/>
      <c r="AJ590" s="341"/>
      <c r="AK590" s="341"/>
      <c r="AL590" s="341"/>
      <c r="AM590" s="341"/>
    </row>
    <row r="591" spans="1:39" ht="11.25" customHeight="1">
      <c r="A591" s="341"/>
      <c r="B591" s="341"/>
      <c r="C591" s="341"/>
      <c r="D591" s="341"/>
      <c r="E591" s="341"/>
      <c r="F591" s="341"/>
      <c r="G591" s="341"/>
      <c r="H591" s="341"/>
      <c r="I591" s="341"/>
      <c r="J591" s="341"/>
      <c r="K591" s="341"/>
      <c r="L591" s="341"/>
      <c r="M591" s="341"/>
      <c r="N591" s="341"/>
      <c r="O591" s="341"/>
      <c r="P591" s="341"/>
      <c r="Q591" s="341"/>
      <c r="R591" s="341"/>
      <c r="S591" s="341"/>
      <c r="T591" s="341"/>
      <c r="U591" s="341"/>
      <c r="V591" s="341"/>
      <c r="W591" s="341"/>
      <c r="X591" s="341"/>
      <c r="Y591" s="341"/>
      <c r="Z591" s="341"/>
      <c r="AA591" s="341"/>
      <c r="AB591" s="341"/>
      <c r="AC591" s="341"/>
      <c r="AD591" s="341"/>
      <c r="AE591" s="341"/>
      <c r="AF591" s="341"/>
      <c r="AG591" s="341"/>
      <c r="AH591" s="341"/>
      <c r="AI591" s="341"/>
      <c r="AJ591" s="341"/>
      <c r="AK591" s="341"/>
      <c r="AL591" s="341"/>
      <c r="AM591" s="341"/>
    </row>
    <row r="592" spans="1:39" ht="11.25" customHeight="1">
      <c r="A592" s="341"/>
      <c r="B592" s="341"/>
      <c r="C592" s="341"/>
      <c r="D592" s="341"/>
      <c r="E592" s="341"/>
      <c r="F592" s="341"/>
      <c r="G592" s="341"/>
      <c r="H592" s="341"/>
      <c r="I592" s="341"/>
      <c r="J592" s="341"/>
      <c r="K592" s="341"/>
      <c r="L592" s="341"/>
      <c r="M592" s="341"/>
      <c r="N592" s="341"/>
      <c r="O592" s="341"/>
      <c r="P592" s="341"/>
      <c r="Q592" s="341"/>
      <c r="R592" s="341"/>
      <c r="S592" s="341"/>
      <c r="T592" s="341"/>
      <c r="U592" s="341"/>
      <c r="V592" s="341"/>
      <c r="W592" s="341"/>
      <c r="X592" s="341"/>
      <c r="Y592" s="341"/>
      <c r="Z592" s="341"/>
      <c r="AA592" s="341"/>
      <c r="AB592" s="341"/>
      <c r="AC592" s="341"/>
      <c r="AD592" s="341"/>
      <c r="AE592" s="341"/>
      <c r="AF592" s="341"/>
      <c r="AG592" s="341"/>
      <c r="AH592" s="341"/>
      <c r="AI592" s="341"/>
      <c r="AJ592" s="341"/>
      <c r="AK592" s="341"/>
      <c r="AL592" s="341"/>
      <c r="AM592" s="341"/>
    </row>
    <row r="593" spans="1:39" ht="11.25" customHeight="1">
      <c r="A593" s="341"/>
      <c r="B593" s="341"/>
      <c r="C593" s="341"/>
      <c r="D593" s="341"/>
      <c r="E593" s="341"/>
      <c r="F593" s="341"/>
      <c r="G593" s="341"/>
      <c r="H593" s="341"/>
      <c r="I593" s="341"/>
      <c r="J593" s="341"/>
      <c r="K593" s="341"/>
      <c r="L593" s="341"/>
      <c r="M593" s="341"/>
      <c r="N593" s="341"/>
      <c r="O593" s="341"/>
      <c r="P593" s="341"/>
      <c r="Q593" s="341"/>
      <c r="R593" s="341"/>
      <c r="S593" s="341"/>
      <c r="T593" s="341"/>
      <c r="U593" s="341"/>
      <c r="V593" s="341"/>
      <c r="W593" s="341"/>
      <c r="X593" s="341"/>
      <c r="Y593" s="341"/>
      <c r="Z593" s="341"/>
      <c r="AA593" s="341"/>
      <c r="AB593" s="341"/>
      <c r="AC593" s="341"/>
      <c r="AD593" s="341"/>
      <c r="AE593" s="341"/>
      <c r="AF593" s="341"/>
      <c r="AG593" s="341"/>
      <c r="AH593" s="341"/>
      <c r="AI593" s="341"/>
      <c r="AJ593" s="341"/>
      <c r="AK593" s="341"/>
      <c r="AL593" s="341"/>
      <c r="AM593" s="341"/>
    </row>
    <row r="594" spans="1:39" ht="11.25" customHeight="1">
      <c r="A594" s="341"/>
      <c r="B594" s="341"/>
      <c r="C594" s="341"/>
      <c r="D594" s="341"/>
      <c r="E594" s="341"/>
      <c r="F594" s="341"/>
      <c r="G594" s="341"/>
      <c r="H594" s="341"/>
      <c r="I594" s="341"/>
      <c r="J594" s="341"/>
      <c r="K594" s="341"/>
      <c r="L594" s="341"/>
      <c r="M594" s="341"/>
      <c r="N594" s="341"/>
      <c r="O594" s="341"/>
      <c r="P594" s="341"/>
      <c r="Q594" s="341"/>
      <c r="R594" s="341"/>
      <c r="S594" s="341"/>
      <c r="T594" s="341"/>
      <c r="U594" s="341"/>
      <c r="V594" s="341"/>
      <c r="W594" s="341"/>
      <c r="X594" s="341"/>
      <c r="Y594" s="341"/>
      <c r="Z594" s="341"/>
      <c r="AA594" s="341"/>
      <c r="AB594" s="341"/>
      <c r="AC594" s="341"/>
      <c r="AD594" s="341"/>
      <c r="AE594" s="341"/>
      <c r="AF594" s="341"/>
      <c r="AG594" s="341"/>
      <c r="AH594" s="341"/>
      <c r="AI594" s="341"/>
      <c r="AJ594" s="341"/>
      <c r="AK594" s="341"/>
      <c r="AL594" s="341"/>
      <c r="AM594" s="341"/>
    </row>
    <row r="595" spans="1:39" ht="11.25" customHeight="1">
      <c r="A595" s="341"/>
      <c r="B595" s="341"/>
      <c r="C595" s="341"/>
      <c r="D595" s="341"/>
      <c r="E595" s="341"/>
      <c r="F595" s="341"/>
      <c r="G595" s="341"/>
      <c r="H595" s="341"/>
      <c r="I595" s="341"/>
      <c r="J595" s="341"/>
      <c r="K595" s="341"/>
      <c r="L595" s="341"/>
      <c r="M595" s="341"/>
      <c r="N595" s="341"/>
      <c r="O595" s="341"/>
      <c r="P595" s="341"/>
      <c r="Q595" s="341"/>
      <c r="R595" s="341"/>
      <c r="S595" s="341"/>
      <c r="T595" s="341"/>
      <c r="U595" s="341"/>
      <c r="V595" s="341"/>
      <c r="W595" s="341"/>
      <c r="X595" s="341"/>
      <c r="Y595" s="341"/>
      <c r="Z595" s="341"/>
      <c r="AA595" s="341"/>
      <c r="AB595" s="341"/>
      <c r="AC595" s="341"/>
      <c r="AD595" s="341"/>
      <c r="AE595" s="341"/>
      <c r="AF595" s="341"/>
      <c r="AG595" s="341"/>
      <c r="AH595" s="341"/>
      <c r="AI595" s="341"/>
      <c r="AJ595" s="341"/>
      <c r="AK595" s="341"/>
      <c r="AL595" s="341"/>
      <c r="AM595" s="341"/>
    </row>
    <row r="596" spans="1:39" ht="11.25" customHeight="1">
      <c r="A596" s="341"/>
      <c r="B596" s="341"/>
      <c r="C596" s="341"/>
      <c r="D596" s="341"/>
      <c r="E596" s="341"/>
      <c r="F596" s="341"/>
      <c r="G596" s="341"/>
      <c r="H596" s="341"/>
      <c r="I596" s="341"/>
      <c r="J596" s="341"/>
      <c r="K596" s="341"/>
      <c r="L596" s="341"/>
      <c r="M596" s="341"/>
      <c r="N596" s="341"/>
      <c r="O596" s="341"/>
      <c r="P596" s="341"/>
      <c r="Q596" s="341"/>
      <c r="R596" s="341"/>
      <c r="S596" s="341"/>
      <c r="T596" s="341"/>
      <c r="U596" s="341"/>
      <c r="V596" s="341"/>
      <c r="W596" s="341"/>
      <c r="X596" s="341"/>
      <c r="Y596" s="341"/>
      <c r="Z596" s="341"/>
      <c r="AA596" s="341"/>
      <c r="AB596" s="341"/>
      <c r="AC596" s="341"/>
      <c r="AD596" s="341"/>
      <c r="AE596" s="341"/>
      <c r="AF596" s="341"/>
      <c r="AG596" s="341"/>
      <c r="AH596" s="341"/>
      <c r="AI596" s="341"/>
      <c r="AJ596" s="341"/>
      <c r="AK596" s="341"/>
      <c r="AL596" s="341"/>
      <c r="AM596" s="341"/>
    </row>
    <row r="597" spans="1:39" ht="11.25" customHeight="1">
      <c r="A597" s="341"/>
      <c r="B597" s="341"/>
      <c r="C597" s="341"/>
      <c r="D597" s="341"/>
      <c r="E597" s="341"/>
      <c r="F597" s="341"/>
      <c r="G597" s="341"/>
      <c r="H597" s="341"/>
      <c r="I597" s="341"/>
      <c r="J597" s="341"/>
      <c r="K597" s="341"/>
      <c r="L597" s="341"/>
      <c r="M597" s="341"/>
      <c r="N597" s="341"/>
      <c r="O597" s="341"/>
      <c r="P597" s="341"/>
      <c r="Q597" s="341"/>
      <c r="R597" s="341"/>
      <c r="S597" s="341"/>
      <c r="T597" s="341"/>
      <c r="U597" s="341"/>
      <c r="V597" s="341"/>
      <c r="W597" s="341"/>
      <c r="X597" s="341"/>
      <c r="Y597" s="341"/>
      <c r="Z597" s="341"/>
      <c r="AA597" s="341"/>
      <c r="AB597" s="341"/>
      <c r="AC597" s="341"/>
      <c r="AD597" s="341"/>
      <c r="AE597" s="341"/>
      <c r="AF597" s="341"/>
      <c r="AG597" s="341"/>
      <c r="AH597" s="341"/>
      <c r="AI597" s="341"/>
      <c r="AJ597" s="341"/>
      <c r="AK597" s="341"/>
      <c r="AL597" s="341"/>
      <c r="AM597" s="341"/>
    </row>
    <row r="598" spans="1:39" ht="11.25" customHeight="1">
      <c r="A598" s="341"/>
      <c r="B598" s="341"/>
      <c r="C598" s="341"/>
      <c r="D598" s="341"/>
      <c r="E598" s="341"/>
      <c r="F598" s="341"/>
      <c r="G598" s="341"/>
      <c r="H598" s="341"/>
      <c r="I598" s="341"/>
      <c r="J598" s="341"/>
      <c r="K598" s="341"/>
      <c r="L598" s="341"/>
      <c r="M598" s="341"/>
      <c r="N598" s="341"/>
      <c r="O598" s="341"/>
      <c r="P598" s="341"/>
      <c r="Q598" s="341"/>
      <c r="R598" s="341"/>
      <c r="S598" s="341"/>
      <c r="T598" s="341"/>
      <c r="U598" s="341"/>
      <c r="V598" s="341"/>
      <c r="W598" s="341"/>
      <c r="X598" s="341"/>
      <c r="Y598" s="341"/>
      <c r="Z598" s="341"/>
      <c r="AA598" s="341"/>
      <c r="AB598" s="341"/>
      <c r="AC598" s="341"/>
      <c r="AD598" s="341"/>
      <c r="AE598" s="341"/>
      <c r="AF598" s="341"/>
      <c r="AG598" s="341"/>
      <c r="AH598" s="341"/>
      <c r="AI598" s="341"/>
      <c r="AJ598" s="341"/>
      <c r="AK598" s="341"/>
      <c r="AL598" s="341"/>
      <c r="AM598" s="341"/>
    </row>
    <row r="599" spans="1:39" ht="11.25" customHeight="1">
      <c r="A599" s="341"/>
      <c r="B599" s="341"/>
      <c r="C599" s="341"/>
      <c r="D599" s="341"/>
      <c r="E599" s="341"/>
      <c r="F599" s="341"/>
      <c r="G599" s="341"/>
      <c r="H599" s="341"/>
      <c r="I599" s="341"/>
      <c r="J599" s="341"/>
      <c r="K599" s="341"/>
      <c r="L599" s="341"/>
      <c r="M599" s="341"/>
      <c r="N599" s="341"/>
      <c r="O599" s="341"/>
      <c r="P599" s="341"/>
      <c r="Q599" s="341"/>
      <c r="R599" s="341"/>
      <c r="S599" s="341"/>
      <c r="T599" s="341"/>
      <c r="U599" s="341"/>
      <c r="V599" s="341"/>
      <c r="W599" s="341"/>
      <c r="X599" s="341"/>
      <c r="Y599" s="341"/>
      <c r="Z599" s="341"/>
      <c r="AA599" s="341"/>
      <c r="AB599" s="341"/>
      <c r="AC599" s="341"/>
      <c r="AD599" s="341"/>
      <c r="AE599" s="341"/>
      <c r="AF599" s="341"/>
      <c r="AG599" s="341"/>
      <c r="AH599" s="341"/>
      <c r="AI599" s="341"/>
      <c r="AJ599" s="341"/>
      <c r="AK599" s="341"/>
      <c r="AL599" s="341"/>
      <c r="AM599" s="341"/>
    </row>
    <row r="600" spans="1:39" ht="11.25" customHeight="1">
      <c r="A600" s="341"/>
      <c r="B600" s="341"/>
      <c r="C600" s="341"/>
      <c r="D600" s="341"/>
      <c r="E600" s="341"/>
      <c r="F600" s="341"/>
      <c r="G600" s="341"/>
      <c r="H600" s="341"/>
      <c r="I600" s="341"/>
      <c r="J600" s="341"/>
      <c r="K600" s="341"/>
      <c r="L600" s="341"/>
      <c r="M600" s="341"/>
      <c r="N600" s="341"/>
      <c r="O600" s="341"/>
      <c r="P600" s="341"/>
      <c r="Q600" s="341"/>
      <c r="R600" s="341"/>
      <c r="S600" s="341"/>
      <c r="T600" s="341"/>
      <c r="U600" s="341"/>
      <c r="V600" s="341"/>
      <c r="W600" s="341"/>
      <c r="X600" s="341"/>
      <c r="Y600" s="341"/>
      <c r="Z600" s="341"/>
      <c r="AA600" s="341"/>
      <c r="AB600" s="341"/>
      <c r="AC600" s="341"/>
      <c r="AD600" s="341"/>
      <c r="AE600" s="341"/>
      <c r="AF600" s="341"/>
      <c r="AG600" s="341"/>
      <c r="AH600" s="341"/>
      <c r="AI600" s="341"/>
      <c r="AJ600" s="341"/>
      <c r="AK600" s="341"/>
      <c r="AL600" s="341"/>
      <c r="AM600" s="341"/>
    </row>
    <row r="601" spans="1:39" ht="11.25" customHeight="1">
      <c r="A601" s="341"/>
      <c r="B601" s="341"/>
      <c r="C601" s="341"/>
      <c r="D601" s="341"/>
      <c r="E601" s="341"/>
      <c r="F601" s="341"/>
      <c r="G601" s="341"/>
      <c r="H601" s="341"/>
      <c r="I601" s="341"/>
      <c r="J601" s="341"/>
      <c r="K601" s="341"/>
      <c r="L601" s="341"/>
      <c r="M601" s="341"/>
      <c r="N601" s="341"/>
      <c r="O601" s="341"/>
      <c r="P601" s="341"/>
      <c r="Q601" s="341"/>
      <c r="R601" s="341"/>
      <c r="S601" s="341"/>
      <c r="T601" s="341"/>
      <c r="U601" s="341"/>
      <c r="V601" s="341"/>
      <c r="W601" s="341"/>
      <c r="X601" s="341"/>
      <c r="Y601" s="341"/>
      <c r="Z601" s="341"/>
      <c r="AA601" s="341"/>
      <c r="AB601" s="341"/>
      <c r="AC601" s="341"/>
      <c r="AD601" s="341"/>
      <c r="AE601" s="341"/>
      <c r="AF601" s="341"/>
      <c r="AG601" s="341"/>
      <c r="AH601" s="341"/>
      <c r="AI601" s="341"/>
      <c r="AJ601" s="341"/>
      <c r="AK601" s="341"/>
      <c r="AL601" s="341"/>
      <c r="AM601" s="341"/>
    </row>
    <row r="602" spans="1:39" ht="11.25" customHeight="1">
      <c r="A602" s="341"/>
      <c r="B602" s="341"/>
      <c r="C602" s="341"/>
      <c r="D602" s="341"/>
      <c r="E602" s="341"/>
      <c r="F602" s="341"/>
      <c r="G602" s="341"/>
      <c r="H602" s="341"/>
      <c r="I602" s="341"/>
      <c r="J602" s="341"/>
      <c r="K602" s="341"/>
      <c r="L602" s="341"/>
      <c r="M602" s="341"/>
      <c r="N602" s="341"/>
      <c r="O602" s="341"/>
      <c r="P602" s="341"/>
      <c r="Q602" s="341"/>
      <c r="R602" s="341"/>
      <c r="S602" s="341"/>
      <c r="T602" s="341"/>
      <c r="U602" s="341"/>
      <c r="V602" s="341"/>
      <c r="W602" s="341"/>
      <c r="X602" s="341"/>
      <c r="Y602" s="341"/>
      <c r="Z602" s="341"/>
      <c r="AA602" s="341"/>
      <c r="AB602" s="341"/>
      <c r="AC602" s="341"/>
      <c r="AD602" s="341"/>
      <c r="AE602" s="341"/>
      <c r="AF602" s="341"/>
      <c r="AG602" s="341"/>
      <c r="AH602" s="341"/>
      <c r="AI602" s="341"/>
      <c r="AJ602" s="341"/>
      <c r="AK602" s="341"/>
      <c r="AL602" s="341"/>
      <c r="AM602" s="341"/>
    </row>
    <row r="603" spans="1:39" ht="11.25" customHeight="1">
      <c r="A603" s="341"/>
      <c r="B603" s="341"/>
      <c r="C603" s="341"/>
      <c r="D603" s="341"/>
      <c r="E603" s="341"/>
      <c r="F603" s="341"/>
      <c r="G603" s="341"/>
      <c r="H603" s="341"/>
      <c r="I603" s="341"/>
      <c r="J603" s="341"/>
      <c r="K603" s="341"/>
      <c r="L603" s="341"/>
      <c r="M603" s="341"/>
      <c r="N603" s="341"/>
      <c r="O603" s="341"/>
      <c r="P603" s="341"/>
      <c r="Q603" s="341"/>
      <c r="R603" s="341"/>
      <c r="S603" s="341"/>
      <c r="T603" s="341"/>
      <c r="U603" s="341"/>
      <c r="V603" s="341"/>
      <c r="W603" s="341"/>
      <c r="X603" s="341"/>
      <c r="Y603" s="341"/>
      <c r="Z603" s="341"/>
      <c r="AA603" s="341"/>
      <c r="AB603" s="341"/>
      <c r="AC603" s="341"/>
      <c r="AD603" s="341"/>
      <c r="AE603" s="341"/>
      <c r="AF603" s="341"/>
      <c r="AG603" s="341"/>
      <c r="AH603" s="341"/>
      <c r="AI603" s="341"/>
      <c r="AJ603" s="341"/>
      <c r="AK603" s="341"/>
      <c r="AL603" s="341"/>
      <c r="AM603" s="341"/>
    </row>
    <row r="604" spans="1:39" ht="11.25" customHeight="1">
      <c r="A604" s="341"/>
      <c r="B604" s="341"/>
      <c r="C604" s="341"/>
      <c r="D604" s="341"/>
      <c r="E604" s="341"/>
      <c r="F604" s="341"/>
      <c r="G604" s="341"/>
      <c r="H604" s="341"/>
      <c r="I604" s="341"/>
      <c r="J604" s="341"/>
      <c r="K604" s="341"/>
      <c r="L604" s="341"/>
      <c r="M604" s="341"/>
      <c r="N604" s="341"/>
      <c r="O604" s="341"/>
      <c r="P604" s="341"/>
      <c r="Q604" s="341"/>
      <c r="R604" s="341"/>
      <c r="S604" s="341"/>
      <c r="T604" s="341"/>
      <c r="U604" s="341"/>
      <c r="V604" s="341"/>
      <c r="W604" s="341"/>
      <c r="X604" s="341"/>
      <c r="Y604" s="341"/>
      <c r="Z604" s="341"/>
      <c r="AA604" s="341"/>
      <c r="AB604" s="341"/>
      <c r="AC604" s="341"/>
      <c r="AD604" s="341"/>
      <c r="AE604" s="341"/>
      <c r="AF604" s="341"/>
      <c r="AG604" s="341"/>
      <c r="AH604" s="341"/>
      <c r="AI604" s="341"/>
      <c r="AJ604" s="341"/>
      <c r="AK604" s="341"/>
      <c r="AL604" s="341"/>
      <c r="AM604" s="341"/>
    </row>
    <row r="605" spans="1:39" ht="11.25" customHeight="1">
      <c r="A605" s="341"/>
      <c r="B605" s="341"/>
      <c r="C605" s="341"/>
      <c r="D605" s="341"/>
      <c r="E605" s="341"/>
      <c r="F605" s="341"/>
      <c r="G605" s="341"/>
      <c r="H605" s="341"/>
      <c r="I605" s="341"/>
      <c r="J605" s="341"/>
      <c r="K605" s="341"/>
      <c r="L605" s="341"/>
      <c r="M605" s="341"/>
      <c r="N605" s="341"/>
      <c r="O605" s="341"/>
      <c r="P605" s="341"/>
      <c r="Q605" s="341"/>
      <c r="R605" s="341"/>
      <c r="S605" s="341"/>
      <c r="T605" s="341"/>
      <c r="U605" s="341"/>
      <c r="V605" s="341"/>
      <c r="W605" s="341"/>
      <c r="X605" s="341"/>
      <c r="Y605" s="341"/>
      <c r="Z605" s="341"/>
      <c r="AA605" s="341"/>
      <c r="AB605" s="341"/>
      <c r="AC605" s="341"/>
      <c r="AD605" s="341"/>
      <c r="AE605" s="341"/>
      <c r="AF605" s="341"/>
      <c r="AG605" s="341"/>
      <c r="AH605" s="341"/>
      <c r="AI605" s="341"/>
      <c r="AJ605" s="341"/>
      <c r="AK605" s="341"/>
      <c r="AL605" s="341"/>
      <c r="AM605" s="341"/>
    </row>
    <row r="606" spans="1:39" ht="11.25" customHeight="1">
      <c r="A606" s="341"/>
      <c r="B606" s="341"/>
      <c r="C606" s="341"/>
      <c r="D606" s="341"/>
      <c r="E606" s="341"/>
      <c r="F606" s="341"/>
      <c r="G606" s="341"/>
      <c r="H606" s="341"/>
      <c r="I606" s="341"/>
      <c r="J606" s="341"/>
      <c r="K606" s="341"/>
      <c r="L606" s="341"/>
      <c r="M606" s="341"/>
      <c r="N606" s="341"/>
      <c r="O606" s="341"/>
      <c r="P606" s="341"/>
      <c r="Q606" s="341"/>
      <c r="R606" s="341"/>
      <c r="S606" s="341"/>
      <c r="T606" s="341"/>
      <c r="U606" s="341"/>
      <c r="V606" s="341"/>
      <c r="W606" s="341"/>
      <c r="X606" s="341"/>
      <c r="Y606" s="341"/>
      <c r="Z606" s="341"/>
      <c r="AA606" s="341"/>
      <c r="AB606" s="341"/>
      <c r="AC606" s="341"/>
      <c r="AD606" s="341"/>
      <c r="AE606" s="341"/>
      <c r="AF606" s="341"/>
      <c r="AG606" s="341"/>
      <c r="AH606" s="341"/>
      <c r="AI606" s="341"/>
      <c r="AJ606" s="341"/>
      <c r="AK606" s="341"/>
      <c r="AL606" s="341"/>
      <c r="AM606" s="341"/>
    </row>
    <row r="607" spans="1:39" ht="11.25" customHeight="1">
      <c r="A607" s="341"/>
      <c r="B607" s="341"/>
      <c r="C607" s="341"/>
      <c r="D607" s="341"/>
      <c r="E607" s="341"/>
      <c r="F607" s="341"/>
      <c r="G607" s="341"/>
      <c r="H607" s="341"/>
      <c r="I607" s="341"/>
      <c r="J607" s="341"/>
      <c r="K607" s="341"/>
      <c r="L607" s="341"/>
      <c r="M607" s="341"/>
      <c r="N607" s="341"/>
      <c r="O607" s="341"/>
      <c r="P607" s="341"/>
      <c r="Q607" s="341"/>
      <c r="R607" s="341"/>
      <c r="S607" s="341"/>
      <c r="T607" s="341"/>
      <c r="U607" s="341"/>
      <c r="V607" s="341"/>
      <c r="W607" s="341"/>
      <c r="X607" s="341"/>
      <c r="Y607" s="341"/>
      <c r="Z607" s="341"/>
      <c r="AA607" s="341"/>
      <c r="AB607" s="341"/>
      <c r="AC607" s="341"/>
      <c r="AD607" s="341"/>
      <c r="AE607" s="341"/>
      <c r="AF607" s="341"/>
      <c r="AG607" s="341"/>
      <c r="AH607" s="341"/>
      <c r="AI607" s="341"/>
      <c r="AJ607" s="341"/>
      <c r="AK607" s="341"/>
      <c r="AL607" s="341"/>
      <c r="AM607" s="341"/>
    </row>
    <row r="608" spans="1:39" ht="11.25" customHeight="1">
      <c r="A608" s="341"/>
      <c r="B608" s="341"/>
      <c r="C608" s="341"/>
      <c r="D608" s="341"/>
      <c r="E608" s="341"/>
      <c r="F608" s="341"/>
      <c r="G608" s="341"/>
      <c r="H608" s="341"/>
      <c r="I608" s="341"/>
      <c r="J608" s="341"/>
      <c r="K608" s="341"/>
      <c r="L608" s="341"/>
      <c r="M608" s="341"/>
      <c r="N608" s="341"/>
      <c r="O608" s="341"/>
      <c r="P608" s="341"/>
      <c r="Q608" s="341"/>
      <c r="R608" s="341"/>
      <c r="S608" s="341"/>
      <c r="T608" s="341"/>
      <c r="U608" s="341"/>
      <c r="V608" s="341"/>
      <c r="W608" s="341"/>
      <c r="X608" s="341"/>
      <c r="Y608" s="341"/>
      <c r="Z608" s="341"/>
      <c r="AA608" s="341"/>
      <c r="AB608" s="341"/>
      <c r="AC608" s="341"/>
      <c r="AD608" s="341"/>
      <c r="AE608" s="341"/>
      <c r="AF608" s="341"/>
      <c r="AG608" s="341"/>
      <c r="AH608" s="341"/>
      <c r="AI608" s="341"/>
      <c r="AJ608" s="341"/>
      <c r="AK608" s="341"/>
      <c r="AL608" s="341"/>
      <c r="AM608" s="341"/>
    </row>
    <row r="609" spans="1:39" ht="11.25" customHeight="1">
      <c r="A609" s="341"/>
      <c r="B609" s="341"/>
      <c r="C609" s="341"/>
      <c r="D609" s="341"/>
      <c r="E609" s="341"/>
      <c r="F609" s="341"/>
      <c r="G609" s="341"/>
      <c r="H609" s="341"/>
      <c r="I609" s="341"/>
      <c r="J609" s="341"/>
      <c r="K609" s="341"/>
      <c r="L609" s="341"/>
      <c r="M609" s="341"/>
      <c r="N609" s="341"/>
      <c r="O609" s="341"/>
      <c r="P609" s="341"/>
      <c r="Q609" s="341"/>
      <c r="R609" s="341"/>
      <c r="S609" s="341"/>
      <c r="T609" s="341"/>
      <c r="U609" s="341"/>
      <c r="V609" s="341"/>
      <c r="W609" s="341"/>
      <c r="X609" s="341"/>
      <c r="Y609" s="341"/>
      <c r="Z609" s="341"/>
      <c r="AA609" s="341"/>
      <c r="AB609" s="341"/>
      <c r="AC609" s="341"/>
      <c r="AD609" s="341"/>
      <c r="AE609" s="341"/>
      <c r="AF609" s="341"/>
      <c r="AG609" s="341"/>
      <c r="AH609" s="341"/>
      <c r="AI609" s="341"/>
      <c r="AJ609" s="341"/>
      <c r="AK609" s="341"/>
      <c r="AL609" s="341"/>
      <c r="AM609" s="341"/>
    </row>
    <row r="610" spans="1:39" ht="11.25" customHeight="1">
      <c r="A610" s="341"/>
      <c r="B610" s="341"/>
      <c r="C610" s="341"/>
      <c r="D610" s="341"/>
      <c r="E610" s="341"/>
      <c r="F610" s="341"/>
      <c r="G610" s="341"/>
      <c r="H610" s="341"/>
      <c r="I610" s="341"/>
      <c r="J610" s="341"/>
      <c r="K610" s="341"/>
      <c r="L610" s="341"/>
      <c r="M610" s="341"/>
      <c r="N610" s="341"/>
      <c r="O610" s="341"/>
      <c r="P610" s="341"/>
      <c r="Q610" s="341"/>
      <c r="R610" s="341"/>
      <c r="S610" s="341"/>
      <c r="T610" s="341"/>
      <c r="U610" s="341"/>
      <c r="V610" s="341"/>
      <c r="W610" s="341"/>
      <c r="X610" s="341"/>
      <c r="Y610" s="341"/>
      <c r="Z610" s="341"/>
      <c r="AA610" s="341"/>
      <c r="AB610" s="341"/>
      <c r="AC610" s="341"/>
      <c r="AD610" s="341"/>
      <c r="AE610" s="341"/>
      <c r="AF610" s="341"/>
      <c r="AG610" s="341"/>
      <c r="AH610" s="341"/>
      <c r="AI610" s="341"/>
      <c r="AJ610" s="341"/>
      <c r="AK610" s="341"/>
      <c r="AL610" s="341"/>
      <c r="AM610" s="341"/>
    </row>
    <row r="611" spans="1:39" ht="11.25" customHeight="1">
      <c r="A611" s="341"/>
      <c r="B611" s="341"/>
      <c r="C611" s="341"/>
      <c r="D611" s="341"/>
      <c r="E611" s="341"/>
      <c r="F611" s="341"/>
      <c r="G611" s="341"/>
      <c r="H611" s="341"/>
      <c r="I611" s="341"/>
      <c r="J611" s="341"/>
      <c r="K611" s="341"/>
      <c r="L611" s="341"/>
      <c r="M611" s="341"/>
      <c r="N611" s="341"/>
      <c r="O611" s="341"/>
      <c r="P611" s="341"/>
      <c r="Q611" s="341"/>
      <c r="R611" s="341"/>
      <c r="S611" s="341"/>
      <c r="T611" s="341"/>
      <c r="U611" s="341"/>
      <c r="V611" s="341"/>
      <c r="W611" s="341"/>
      <c r="X611" s="341"/>
      <c r="Y611" s="341"/>
      <c r="Z611" s="341"/>
      <c r="AA611" s="341"/>
      <c r="AB611" s="341"/>
      <c r="AC611" s="341"/>
      <c r="AD611" s="341"/>
      <c r="AE611" s="341"/>
      <c r="AF611" s="341"/>
      <c r="AG611" s="341"/>
      <c r="AH611" s="341"/>
      <c r="AI611" s="341"/>
      <c r="AJ611" s="341"/>
      <c r="AK611" s="341"/>
      <c r="AL611" s="341"/>
      <c r="AM611" s="341"/>
    </row>
    <row r="612" spans="1:39" ht="11.25" customHeight="1">
      <c r="A612" s="341"/>
      <c r="B612" s="341"/>
      <c r="C612" s="341"/>
      <c r="D612" s="341"/>
      <c r="E612" s="341"/>
      <c r="F612" s="341"/>
      <c r="G612" s="341"/>
      <c r="H612" s="341"/>
      <c r="I612" s="341"/>
      <c r="J612" s="341"/>
      <c r="K612" s="341"/>
      <c r="L612" s="341"/>
      <c r="M612" s="341"/>
      <c r="N612" s="341"/>
      <c r="O612" s="341"/>
      <c r="P612" s="341"/>
      <c r="Q612" s="341"/>
      <c r="R612" s="341"/>
      <c r="S612" s="341"/>
      <c r="T612" s="341"/>
      <c r="U612" s="341"/>
      <c r="V612" s="341"/>
      <c r="W612" s="341"/>
      <c r="X612" s="341"/>
      <c r="Y612" s="341"/>
      <c r="Z612" s="341"/>
      <c r="AA612" s="341"/>
      <c r="AB612" s="341"/>
      <c r="AC612" s="341"/>
      <c r="AD612" s="341"/>
      <c r="AE612" s="341"/>
      <c r="AF612" s="341"/>
      <c r="AG612" s="341"/>
      <c r="AH612" s="341"/>
      <c r="AI612" s="341"/>
      <c r="AJ612" s="341"/>
      <c r="AK612" s="341"/>
      <c r="AL612" s="341"/>
      <c r="AM612" s="341"/>
    </row>
    <row r="613" spans="1:39" ht="11.25" customHeight="1">
      <c r="A613" s="341"/>
      <c r="B613" s="341"/>
      <c r="C613" s="341"/>
      <c r="D613" s="341"/>
      <c r="E613" s="341"/>
      <c r="F613" s="341"/>
      <c r="G613" s="341"/>
      <c r="H613" s="341"/>
      <c r="I613" s="341"/>
      <c r="J613" s="341"/>
      <c r="K613" s="341"/>
      <c r="L613" s="341"/>
      <c r="M613" s="341"/>
      <c r="N613" s="341"/>
      <c r="O613" s="341"/>
      <c r="P613" s="341"/>
      <c r="Q613" s="341"/>
      <c r="R613" s="341"/>
      <c r="S613" s="341"/>
      <c r="T613" s="341"/>
      <c r="U613" s="341"/>
      <c r="V613" s="341"/>
      <c r="W613" s="341"/>
      <c r="X613" s="341"/>
      <c r="Y613" s="341"/>
      <c r="Z613" s="341"/>
      <c r="AA613" s="341"/>
      <c r="AB613" s="341"/>
      <c r="AC613" s="341"/>
      <c r="AD613" s="341"/>
      <c r="AE613" s="341"/>
      <c r="AF613" s="341"/>
      <c r="AG613" s="341"/>
      <c r="AH613" s="341"/>
      <c r="AI613" s="341"/>
      <c r="AJ613" s="341"/>
      <c r="AK613" s="341"/>
      <c r="AL613" s="341"/>
      <c r="AM613" s="341"/>
    </row>
    <row r="614" spans="1:39" ht="11.25" customHeight="1">
      <c r="A614" s="341"/>
      <c r="B614" s="341"/>
      <c r="C614" s="341"/>
      <c r="D614" s="341"/>
      <c r="E614" s="341"/>
      <c r="F614" s="341"/>
      <c r="G614" s="341"/>
      <c r="H614" s="341"/>
      <c r="I614" s="341"/>
      <c r="J614" s="341"/>
      <c r="K614" s="341"/>
      <c r="L614" s="341"/>
      <c r="M614" s="341"/>
      <c r="N614" s="341"/>
      <c r="O614" s="341"/>
      <c r="P614" s="341"/>
      <c r="Q614" s="341"/>
      <c r="R614" s="341"/>
      <c r="S614" s="341"/>
      <c r="T614" s="341"/>
      <c r="U614" s="341"/>
      <c r="V614" s="341"/>
      <c r="W614" s="341"/>
      <c r="X614" s="341"/>
      <c r="Y614" s="341"/>
      <c r="Z614" s="341"/>
      <c r="AA614" s="341"/>
      <c r="AB614" s="341"/>
      <c r="AC614" s="341"/>
      <c r="AD614" s="341"/>
      <c r="AE614" s="341"/>
      <c r="AF614" s="341"/>
      <c r="AG614" s="341"/>
      <c r="AH614" s="341"/>
      <c r="AI614" s="341"/>
      <c r="AJ614" s="341"/>
      <c r="AK614" s="341"/>
      <c r="AL614" s="341"/>
      <c r="AM614" s="341"/>
    </row>
    <row r="615" spans="1:39" ht="11.25" customHeight="1">
      <c r="A615" s="341"/>
      <c r="B615" s="341"/>
      <c r="C615" s="341"/>
      <c r="D615" s="341"/>
      <c r="E615" s="341"/>
      <c r="F615" s="341"/>
      <c r="G615" s="341"/>
      <c r="H615" s="341"/>
      <c r="I615" s="341"/>
      <c r="J615" s="341"/>
      <c r="K615" s="341"/>
      <c r="L615" s="341"/>
      <c r="M615" s="341"/>
      <c r="N615" s="341"/>
      <c r="O615" s="341"/>
      <c r="P615" s="341"/>
      <c r="Q615" s="341"/>
      <c r="R615" s="341"/>
      <c r="S615" s="341"/>
      <c r="T615" s="341"/>
      <c r="U615" s="341"/>
      <c r="V615" s="341"/>
      <c r="W615" s="341"/>
      <c r="X615" s="341"/>
      <c r="Y615" s="341"/>
      <c r="Z615" s="341"/>
      <c r="AA615" s="341"/>
      <c r="AB615" s="341"/>
      <c r="AC615" s="341"/>
      <c r="AD615" s="341"/>
      <c r="AE615" s="341"/>
      <c r="AF615" s="341"/>
      <c r="AG615" s="341"/>
      <c r="AH615" s="341"/>
      <c r="AI615" s="341"/>
      <c r="AJ615" s="341"/>
      <c r="AK615" s="341"/>
      <c r="AL615" s="341"/>
      <c r="AM615" s="341"/>
    </row>
    <row r="616" spans="1:39" ht="11.25" customHeight="1">
      <c r="A616" s="341"/>
      <c r="B616" s="341"/>
      <c r="C616" s="341"/>
      <c r="D616" s="341"/>
      <c r="E616" s="341"/>
      <c r="F616" s="341"/>
      <c r="G616" s="341"/>
      <c r="H616" s="341"/>
      <c r="I616" s="341"/>
      <c r="J616" s="341"/>
      <c r="K616" s="341"/>
      <c r="L616" s="341"/>
      <c r="M616" s="341"/>
      <c r="N616" s="341"/>
      <c r="O616" s="341"/>
      <c r="P616" s="341"/>
      <c r="Q616" s="341"/>
      <c r="R616" s="341"/>
      <c r="S616" s="341"/>
      <c r="T616" s="341"/>
      <c r="U616" s="341"/>
      <c r="V616" s="341"/>
      <c r="W616" s="341"/>
      <c r="X616" s="341"/>
      <c r="Y616" s="341"/>
      <c r="Z616" s="341"/>
      <c r="AA616" s="341"/>
      <c r="AB616" s="341"/>
      <c r="AC616" s="341"/>
      <c r="AD616" s="341"/>
      <c r="AE616" s="341"/>
      <c r="AF616" s="341"/>
      <c r="AG616" s="341"/>
      <c r="AH616" s="341"/>
      <c r="AI616" s="341"/>
      <c r="AJ616" s="341"/>
      <c r="AK616" s="341"/>
      <c r="AL616" s="341"/>
      <c r="AM616" s="341"/>
    </row>
    <row r="617" spans="1:39" ht="11.25" customHeight="1">
      <c r="A617" s="341"/>
      <c r="B617" s="341"/>
      <c r="C617" s="341"/>
      <c r="D617" s="341"/>
      <c r="E617" s="341"/>
      <c r="F617" s="341"/>
      <c r="G617" s="341"/>
      <c r="H617" s="341"/>
      <c r="I617" s="341"/>
      <c r="J617" s="341"/>
      <c r="K617" s="341"/>
      <c r="L617" s="341"/>
      <c r="M617" s="341"/>
      <c r="N617" s="341"/>
      <c r="O617" s="341"/>
      <c r="P617" s="341"/>
      <c r="Q617" s="341"/>
      <c r="R617" s="341"/>
      <c r="S617" s="341"/>
      <c r="T617" s="341"/>
      <c r="U617" s="341"/>
      <c r="V617" s="341"/>
      <c r="W617" s="341"/>
      <c r="X617" s="341"/>
      <c r="Y617" s="341"/>
      <c r="Z617" s="341"/>
      <c r="AA617" s="341"/>
      <c r="AB617" s="341"/>
      <c r="AC617" s="341"/>
      <c r="AD617" s="341"/>
      <c r="AE617" s="341"/>
      <c r="AF617" s="341"/>
      <c r="AG617" s="341"/>
      <c r="AH617" s="341"/>
      <c r="AI617" s="341"/>
      <c r="AJ617" s="341"/>
      <c r="AK617" s="341"/>
      <c r="AL617" s="341"/>
      <c r="AM617" s="341"/>
    </row>
    <row r="618" spans="1:39" ht="11.25" customHeight="1">
      <c r="A618" s="341"/>
      <c r="B618" s="341"/>
      <c r="C618" s="341"/>
      <c r="D618" s="341"/>
      <c r="E618" s="341"/>
      <c r="F618" s="341"/>
      <c r="G618" s="341"/>
      <c r="H618" s="341"/>
      <c r="I618" s="341"/>
      <c r="J618" s="341"/>
      <c r="K618" s="341"/>
      <c r="L618" s="341"/>
      <c r="M618" s="341"/>
      <c r="N618" s="341"/>
      <c r="O618" s="341"/>
      <c r="P618" s="341"/>
      <c r="Q618" s="341"/>
      <c r="R618" s="341"/>
      <c r="S618" s="341"/>
      <c r="T618" s="341"/>
      <c r="U618" s="341"/>
      <c r="V618" s="341"/>
      <c r="W618" s="341"/>
      <c r="X618" s="341"/>
      <c r="Y618" s="341"/>
      <c r="Z618" s="341"/>
      <c r="AA618" s="341"/>
      <c r="AB618" s="341"/>
      <c r="AC618" s="341"/>
      <c r="AD618" s="341"/>
      <c r="AE618" s="341"/>
      <c r="AF618" s="341"/>
      <c r="AG618" s="341"/>
      <c r="AH618" s="341"/>
      <c r="AI618" s="341"/>
      <c r="AJ618" s="341"/>
      <c r="AK618" s="341"/>
      <c r="AL618" s="341"/>
      <c r="AM618" s="341"/>
    </row>
    <row r="619" spans="1:39" ht="11.25" customHeight="1">
      <c r="A619" s="341"/>
      <c r="B619" s="341"/>
      <c r="C619" s="341"/>
      <c r="D619" s="341"/>
      <c r="E619" s="341"/>
      <c r="F619" s="341"/>
      <c r="G619" s="341"/>
      <c r="H619" s="341"/>
      <c r="I619" s="341"/>
      <c r="J619" s="341"/>
      <c r="K619" s="341"/>
      <c r="L619" s="341"/>
      <c r="M619" s="341"/>
      <c r="N619" s="341"/>
      <c r="O619" s="341"/>
      <c r="P619" s="341"/>
      <c r="Q619" s="341"/>
      <c r="R619" s="341"/>
      <c r="S619" s="341"/>
      <c r="T619" s="341"/>
      <c r="U619" s="341"/>
      <c r="V619" s="341"/>
      <c r="W619" s="341"/>
      <c r="X619" s="341"/>
      <c r="Y619" s="341"/>
      <c r="Z619" s="341"/>
      <c r="AA619" s="341"/>
      <c r="AB619" s="341"/>
      <c r="AC619" s="341"/>
      <c r="AD619" s="341"/>
      <c r="AE619" s="341"/>
      <c r="AF619" s="341"/>
      <c r="AG619" s="341"/>
      <c r="AH619" s="341"/>
      <c r="AI619" s="341"/>
      <c r="AJ619" s="341"/>
      <c r="AK619" s="341"/>
      <c r="AL619" s="341"/>
      <c r="AM619" s="341"/>
    </row>
    <row r="620" spans="1:39" ht="11.25" customHeight="1">
      <c r="A620" s="341"/>
      <c r="B620" s="341"/>
      <c r="C620" s="341"/>
      <c r="D620" s="341"/>
      <c r="E620" s="341"/>
      <c r="F620" s="341"/>
      <c r="G620" s="341"/>
      <c r="H620" s="341"/>
      <c r="I620" s="341"/>
      <c r="J620" s="341"/>
      <c r="K620" s="341"/>
      <c r="L620" s="341"/>
      <c r="M620" s="341"/>
      <c r="N620" s="341"/>
      <c r="O620" s="341"/>
      <c r="P620" s="341"/>
      <c r="Q620" s="341"/>
      <c r="R620" s="341"/>
      <c r="S620" s="341"/>
      <c r="T620" s="341"/>
      <c r="U620" s="341"/>
      <c r="V620" s="341"/>
      <c r="W620" s="341"/>
      <c r="X620" s="341"/>
      <c r="Y620" s="341"/>
      <c r="Z620" s="341"/>
      <c r="AA620" s="341"/>
      <c r="AB620" s="341"/>
      <c r="AC620" s="341"/>
      <c r="AD620" s="341"/>
      <c r="AE620" s="341"/>
      <c r="AF620" s="341"/>
      <c r="AG620" s="341"/>
      <c r="AH620" s="341"/>
      <c r="AI620" s="341"/>
      <c r="AJ620" s="341"/>
      <c r="AK620" s="341"/>
      <c r="AL620" s="341"/>
      <c r="AM620" s="341"/>
    </row>
    <row r="621" spans="1:39" ht="11.25" customHeight="1">
      <c r="A621" s="341"/>
      <c r="B621" s="341"/>
      <c r="C621" s="341"/>
      <c r="D621" s="341"/>
      <c r="E621" s="341"/>
      <c r="F621" s="341"/>
      <c r="G621" s="341"/>
      <c r="H621" s="341"/>
      <c r="I621" s="341"/>
      <c r="J621" s="341"/>
      <c r="K621" s="341"/>
      <c r="L621" s="341"/>
      <c r="M621" s="341"/>
      <c r="N621" s="341"/>
      <c r="O621" s="341"/>
      <c r="P621" s="341"/>
      <c r="Q621" s="341"/>
      <c r="R621" s="341"/>
      <c r="S621" s="341"/>
      <c r="T621" s="341"/>
      <c r="U621" s="341"/>
      <c r="V621" s="341"/>
      <c r="W621" s="341"/>
      <c r="X621" s="341"/>
      <c r="Y621" s="341"/>
      <c r="Z621" s="341"/>
      <c r="AA621" s="341"/>
      <c r="AB621" s="341"/>
      <c r="AC621" s="341"/>
      <c r="AD621" s="341"/>
      <c r="AE621" s="341"/>
      <c r="AF621" s="341"/>
      <c r="AG621" s="341"/>
      <c r="AH621" s="341"/>
      <c r="AI621" s="341"/>
      <c r="AJ621" s="341"/>
      <c r="AK621" s="341"/>
      <c r="AL621" s="341"/>
      <c r="AM621" s="341"/>
    </row>
    <row r="622" spans="1:39" ht="11.25" customHeight="1">
      <c r="A622" s="341"/>
      <c r="B622" s="341"/>
      <c r="C622" s="341"/>
      <c r="D622" s="341"/>
      <c r="E622" s="341"/>
      <c r="F622" s="341"/>
      <c r="G622" s="341"/>
      <c r="H622" s="341"/>
      <c r="I622" s="341"/>
      <c r="J622" s="341"/>
      <c r="K622" s="341"/>
      <c r="L622" s="341"/>
      <c r="M622" s="341"/>
      <c r="N622" s="341"/>
      <c r="O622" s="341"/>
      <c r="P622" s="341"/>
      <c r="Q622" s="341"/>
      <c r="R622" s="341"/>
      <c r="S622" s="341"/>
      <c r="T622" s="341"/>
      <c r="U622" s="341"/>
      <c r="V622" s="341"/>
      <c r="W622" s="341"/>
      <c r="X622" s="341"/>
      <c r="Y622" s="341"/>
      <c r="Z622" s="341"/>
      <c r="AA622" s="341"/>
      <c r="AB622" s="341"/>
      <c r="AC622" s="341"/>
      <c r="AD622" s="341"/>
      <c r="AE622" s="341"/>
      <c r="AF622" s="341"/>
      <c r="AG622" s="341"/>
      <c r="AH622" s="341"/>
      <c r="AI622" s="341"/>
      <c r="AJ622" s="341"/>
      <c r="AK622" s="341"/>
      <c r="AL622" s="341"/>
      <c r="AM622" s="341"/>
    </row>
    <row r="623" spans="1:39" ht="11.25" customHeight="1">
      <c r="A623" s="341"/>
      <c r="B623" s="341"/>
      <c r="C623" s="341"/>
      <c r="D623" s="341"/>
      <c r="E623" s="341"/>
      <c r="F623" s="341"/>
      <c r="G623" s="341"/>
      <c r="H623" s="341"/>
      <c r="I623" s="341"/>
      <c r="J623" s="341"/>
      <c r="K623" s="341"/>
      <c r="L623" s="341"/>
      <c r="M623" s="341"/>
      <c r="N623" s="341"/>
      <c r="O623" s="341"/>
      <c r="P623" s="341"/>
      <c r="Q623" s="341"/>
      <c r="R623" s="341"/>
      <c r="S623" s="341"/>
      <c r="T623" s="341"/>
      <c r="U623" s="341"/>
      <c r="V623" s="341"/>
      <c r="W623" s="341"/>
      <c r="X623" s="341"/>
      <c r="Y623" s="341"/>
      <c r="Z623" s="341"/>
      <c r="AA623" s="341"/>
      <c r="AB623" s="341"/>
      <c r="AC623" s="341"/>
      <c r="AD623" s="341"/>
      <c r="AE623" s="341"/>
      <c r="AF623" s="341"/>
      <c r="AG623" s="341"/>
      <c r="AH623" s="341"/>
      <c r="AI623" s="341"/>
      <c r="AJ623" s="341"/>
      <c r="AK623" s="341"/>
      <c r="AL623" s="341"/>
      <c r="AM623" s="341"/>
    </row>
    <row r="624" spans="1:39" ht="11.25" customHeight="1">
      <c r="A624" s="341"/>
      <c r="B624" s="341"/>
      <c r="C624" s="341"/>
      <c r="D624" s="341"/>
      <c r="E624" s="341"/>
      <c r="F624" s="341"/>
      <c r="G624" s="341"/>
      <c r="H624" s="341"/>
      <c r="I624" s="341"/>
      <c r="J624" s="341"/>
      <c r="K624" s="341"/>
      <c r="L624" s="341"/>
      <c r="M624" s="341"/>
      <c r="N624" s="341"/>
      <c r="O624" s="341"/>
      <c r="P624" s="341"/>
      <c r="Q624" s="341"/>
      <c r="R624" s="341"/>
      <c r="S624" s="341"/>
      <c r="T624" s="341"/>
      <c r="U624" s="341"/>
      <c r="V624" s="341"/>
      <c r="W624" s="341"/>
      <c r="X624" s="341"/>
      <c r="Y624" s="341"/>
      <c r="Z624" s="341"/>
      <c r="AA624" s="341"/>
      <c r="AB624" s="341"/>
      <c r="AC624" s="341"/>
      <c r="AD624" s="341"/>
      <c r="AE624" s="341"/>
      <c r="AF624" s="341"/>
      <c r="AG624" s="341"/>
      <c r="AH624" s="341"/>
      <c r="AI624" s="341"/>
      <c r="AJ624" s="341"/>
      <c r="AK624" s="341"/>
      <c r="AL624" s="341"/>
      <c r="AM624" s="341"/>
    </row>
    <row r="625" spans="1:39" ht="11.25" customHeight="1">
      <c r="A625" s="341"/>
      <c r="B625" s="341"/>
      <c r="C625" s="341"/>
      <c r="D625" s="341"/>
      <c r="E625" s="341"/>
      <c r="F625" s="341"/>
      <c r="G625" s="341"/>
      <c r="H625" s="341"/>
      <c r="I625" s="341"/>
      <c r="J625" s="341"/>
      <c r="K625" s="341"/>
      <c r="L625" s="341"/>
      <c r="M625" s="341"/>
      <c r="N625" s="341"/>
      <c r="O625" s="341"/>
      <c r="P625" s="341"/>
      <c r="Q625" s="341"/>
      <c r="R625" s="341"/>
      <c r="S625" s="341"/>
      <c r="T625" s="341"/>
      <c r="U625" s="341"/>
      <c r="V625" s="341"/>
      <c r="W625" s="341"/>
      <c r="X625" s="341"/>
      <c r="Y625" s="341"/>
      <c r="Z625" s="341"/>
      <c r="AA625" s="341"/>
      <c r="AB625" s="341"/>
      <c r="AC625" s="341"/>
      <c r="AD625" s="341"/>
      <c r="AE625" s="341"/>
      <c r="AF625" s="341"/>
      <c r="AG625" s="341"/>
      <c r="AH625" s="341"/>
      <c r="AI625" s="341"/>
      <c r="AJ625" s="341"/>
      <c r="AK625" s="341"/>
      <c r="AL625" s="341"/>
      <c r="AM625" s="341"/>
    </row>
    <row r="626" spans="1:39" ht="11.25" customHeight="1">
      <c r="A626" s="341"/>
      <c r="B626" s="341"/>
      <c r="C626" s="341"/>
      <c r="D626" s="341"/>
      <c r="E626" s="341"/>
      <c r="F626" s="341"/>
      <c r="G626" s="341"/>
      <c r="H626" s="341"/>
      <c r="I626" s="341"/>
      <c r="J626" s="341"/>
      <c r="K626" s="341"/>
      <c r="L626" s="341"/>
      <c r="M626" s="341"/>
      <c r="N626" s="341"/>
      <c r="O626" s="341"/>
      <c r="P626" s="341"/>
      <c r="Q626" s="341"/>
      <c r="R626" s="341"/>
      <c r="S626" s="341"/>
      <c r="T626" s="341"/>
      <c r="U626" s="341"/>
      <c r="V626" s="341"/>
      <c r="W626" s="341"/>
      <c r="X626" s="341"/>
      <c r="Y626" s="341"/>
      <c r="Z626" s="341"/>
      <c r="AA626" s="341"/>
      <c r="AB626" s="341"/>
      <c r="AC626" s="341"/>
      <c r="AD626" s="341"/>
      <c r="AE626" s="341"/>
      <c r="AF626" s="341"/>
      <c r="AG626" s="341"/>
      <c r="AH626" s="341"/>
      <c r="AI626" s="341"/>
      <c r="AJ626" s="341"/>
      <c r="AK626" s="341"/>
      <c r="AL626" s="341"/>
      <c r="AM626" s="341"/>
    </row>
    <row r="627" spans="1:39" ht="11.25" customHeight="1">
      <c r="A627" s="341"/>
      <c r="B627" s="341"/>
      <c r="C627" s="341"/>
      <c r="D627" s="341"/>
      <c r="E627" s="341"/>
      <c r="F627" s="341"/>
      <c r="G627" s="341"/>
      <c r="H627" s="341"/>
      <c r="I627" s="341"/>
      <c r="J627" s="341"/>
      <c r="K627" s="341"/>
      <c r="L627" s="341"/>
      <c r="M627" s="341"/>
      <c r="N627" s="341"/>
      <c r="O627" s="341"/>
      <c r="P627" s="341"/>
      <c r="Q627" s="341"/>
      <c r="R627" s="341"/>
      <c r="S627" s="341"/>
      <c r="T627" s="341"/>
      <c r="U627" s="341"/>
      <c r="V627" s="341"/>
      <c r="W627" s="341"/>
      <c r="X627" s="341"/>
      <c r="Y627" s="341"/>
      <c r="Z627" s="341"/>
      <c r="AA627" s="341"/>
      <c r="AB627" s="341"/>
      <c r="AC627" s="341"/>
      <c r="AD627" s="341"/>
      <c r="AE627" s="341"/>
      <c r="AF627" s="341"/>
      <c r="AG627" s="341"/>
      <c r="AH627" s="341"/>
      <c r="AI627" s="341"/>
      <c r="AJ627" s="341"/>
      <c r="AK627" s="341"/>
      <c r="AL627" s="341"/>
      <c r="AM627" s="341"/>
    </row>
    <row r="628" spans="1:39" ht="11.25" customHeight="1">
      <c r="A628" s="341"/>
      <c r="B628" s="341"/>
      <c r="C628" s="341"/>
      <c r="D628" s="341"/>
      <c r="E628" s="341"/>
      <c r="F628" s="341"/>
      <c r="G628" s="341"/>
      <c r="H628" s="341"/>
      <c r="I628" s="341"/>
      <c r="J628" s="341"/>
      <c r="K628" s="341"/>
      <c r="L628" s="341"/>
      <c r="M628" s="341"/>
      <c r="N628" s="341"/>
      <c r="O628" s="341"/>
      <c r="P628" s="341"/>
      <c r="Q628" s="341"/>
      <c r="R628" s="341"/>
      <c r="S628" s="341"/>
      <c r="T628" s="341"/>
      <c r="U628" s="341"/>
      <c r="V628" s="341"/>
      <c r="W628" s="341"/>
      <c r="X628" s="341"/>
      <c r="Y628" s="341"/>
      <c r="Z628" s="341"/>
      <c r="AA628" s="341"/>
      <c r="AB628" s="341"/>
      <c r="AC628" s="341"/>
      <c r="AD628" s="341"/>
      <c r="AE628" s="341"/>
      <c r="AF628" s="341"/>
      <c r="AG628" s="341"/>
      <c r="AH628" s="341"/>
      <c r="AI628" s="341"/>
      <c r="AJ628" s="341"/>
      <c r="AK628" s="341"/>
      <c r="AL628" s="341"/>
      <c r="AM628" s="341"/>
    </row>
    <row r="629" spans="1:39" ht="11.25" customHeight="1">
      <c r="A629" s="341"/>
      <c r="B629" s="341"/>
      <c r="C629" s="341"/>
      <c r="D629" s="341"/>
      <c r="E629" s="341"/>
      <c r="F629" s="341"/>
      <c r="G629" s="341"/>
      <c r="H629" s="341"/>
      <c r="I629" s="341"/>
      <c r="J629" s="341"/>
      <c r="K629" s="341"/>
      <c r="L629" s="341"/>
      <c r="M629" s="341"/>
      <c r="N629" s="341"/>
      <c r="O629" s="341"/>
      <c r="P629" s="341"/>
      <c r="Q629" s="341"/>
      <c r="R629" s="341"/>
      <c r="S629" s="341"/>
      <c r="T629" s="341"/>
      <c r="U629" s="341"/>
      <c r="V629" s="341"/>
      <c r="W629" s="341"/>
      <c r="X629" s="341"/>
      <c r="Y629" s="341"/>
      <c r="Z629" s="341"/>
      <c r="AA629" s="341"/>
      <c r="AB629" s="341"/>
      <c r="AC629" s="341"/>
      <c r="AD629" s="341"/>
      <c r="AE629" s="341"/>
      <c r="AF629" s="341"/>
      <c r="AG629" s="341"/>
      <c r="AH629" s="341"/>
      <c r="AI629" s="341"/>
      <c r="AJ629" s="341"/>
      <c r="AK629" s="341"/>
      <c r="AL629" s="341"/>
      <c r="AM629" s="341"/>
    </row>
    <row r="630" spans="1:39" ht="11.25" customHeight="1">
      <c r="A630" s="341"/>
      <c r="B630" s="341"/>
      <c r="C630" s="341"/>
      <c r="D630" s="341"/>
      <c r="E630" s="341"/>
      <c r="F630" s="341"/>
      <c r="G630" s="341"/>
      <c r="H630" s="341"/>
      <c r="I630" s="341"/>
      <c r="J630" s="341"/>
      <c r="K630" s="341"/>
      <c r="L630" s="341"/>
      <c r="M630" s="341"/>
      <c r="N630" s="341"/>
      <c r="O630" s="341"/>
      <c r="P630" s="341"/>
      <c r="Q630" s="341"/>
      <c r="R630" s="341"/>
      <c r="S630" s="341"/>
      <c r="T630" s="341"/>
      <c r="U630" s="341"/>
      <c r="V630" s="341"/>
      <c r="W630" s="341"/>
      <c r="X630" s="341"/>
      <c r="Y630" s="341"/>
      <c r="Z630" s="341"/>
      <c r="AA630" s="341"/>
      <c r="AB630" s="341"/>
      <c r="AC630" s="341"/>
      <c r="AD630" s="341"/>
      <c r="AE630" s="341"/>
      <c r="AF630" s="341"/>
      <c r="AG630" s="341"/>
      <c r="AH630" s="341"/>
      <c r="AI630" s="341"/>
      <c r="AJ630" s="341"/>
      <c r="AK630" s="341"/>
      <c r="AL630" s="341"/>
      <c r="AM630" s="341"/>
    </row>
    <row r="631" spans="1:39" ht="11.25" customHeight="1">
      <c r="A631" s="341"/>
      <c r="B631" s="341"/>
      <c r="C631" s="341"/>
      <c r="D631" s="341"/>
      <c r="E631" s="341"/>
      <c r="F631" s="341"/>
      <c r="G631" s="341"/>
      <c r="H631" s="341"/>
      <c r="I631" s="341"/>
      <c r="J631" s="341"/>
      <c r="K631" s="341"/>
      <c r="L631" s="341"/>
      <c r="M631" s="341"/>
      <c r="N631" s="341"/>
      <c r="O631" s="341"/>
      <c r="P631" s="341"/>
      <c r="Q631" s="341"/>
      <c r="R631" s="341"/>
      <c r="S631" s="341"/>
      <c r="T631" s="341"/>
      <c r="U631" s="341"/>
      <c r="V631" s="341"/>
      <c r="W631" s="341"/>
      <c r="X631" s="341"/>
      <c r="Y631" s="341"/>
      <c r="Z631" s="341"/>
      <c r="AA631" s="341"/>
      <c r="AB631" s="341"/>
      <c r="AC631" s="341"/>
      <c r="AD631" s="341"/>
      <c r="AE631" s="341"/>
      <c r="AF631" s="341"/>
      <c r="AG631" s="341"/>
      <c r="AH631" s="341"/>
      <c r="AI631" s="341"/>
      <c r="AJ631" s="341"/>
      <c r="AK631" s="341"/>
      <c r="AL631" s="341"/>
      <c r="AM631" s="341"/>
    </row>
    <row r="632" spans="1:39" ht="11.25" customHeight="1">
      <c r="A632" s="341"/>
      <c r="B632" s="341"/>
      <c r="C632" s="341"/>
      <c r="D632" s="341"/>
      <c r="E632" s="341"/>
      <c r="F632" s="341"/>
      <c r="G632" s="341"/>
      <c r="H632" s="341"/>
      <c r="I632" s="341"/>
      <c r="J632" s="341"/>
      <c r="K632" s="341"/>
      <c r="L632" s="341"/>
      <c r="M632" s="341"/>
      <c r="N632" s="341"/>
      <c r="O632" s="341"/>
      <c r="P632" s="341"/>
      <c r="Q632" s="341"/>
      <c r="R632" s="341"/>
      <c r="S632" s="341"/>
      <c r="T632" s="341"/>
      <c r="U632" s="341"/>
      <c r="V632" s="341"/>
      <c r="W632" s="341"/>
      <c r="X632" s="341"/>
      <c r="Y632" s="341"/>
      <c r="Z632" s="341"/>
      <c r="AA632" s="341"/>
      <c r="AB632" s="341"/>
      <c r="AC632" s="341"/>
      <c r="AD632" s="341"/>
      <c r="AE632" s="341"/>
      <c r="AF632" s="341"/>
      <c r="AG632" s="341"/>
      <c r="AH632" s="341"/>
      <c r="AI632" s="341"/>
      <c r="AJ632" s="341"/>
      <c r="AK632" s="341"/>
      <c r="AL632" s="341"/>
      <c r="AM632" s="341"/>
    </row>
    <row r="633" spans="1:39" ht="11.25" customHeight="1">
      <c r="A633" s="341"/>
      <c r="B633" s="341"/>
      <c r="C633" s="341"/>
      <c r="D633" s="341"/>
      <c r="E633" s="341"/>
      <c r="F633" s="341"/>
      <c r="G633" s="341"/>
      <c r="H633" s="341"/>
      <c r="I633" s="341"/>
      <c r="J633" s="341"/>
      <c r="K633" s="341"/>
      <c r="L633" s="341"/>
      <c r="M633" s="341"/>
      <c r="N633" s="341"/>
      <c r="O633" s="341"/>
      <c r="P633" s="341"/>
      <c r="Q633" s="341"/>
      <c r="R633" s="341"/>
      <c r="S633" s="341"/>
      <c r="T633" s="341"/>
      <c r="U633" s="341"/>
      <c r="V633" s="341"/>
      <c r="W633" s="341"/>
      <c r="X633" s="341"/>
      <c r="Y633" s="341"/>
      <c r="Z633" s="341"/>
      <c r="AA633" s="341"/>
      <c r="AB633" s="341"/>
      <c r="AC633" s="341"/>
      <c r="AD633" s="341"/>
      <c r="AE633" s="341"/>
      <c r="AF633" s="341"/>
      <c r="AG633" s="341"/>
      <c r="AH633" s="341"/>
      <c r="AI633" s="341"/>
      <c r="AJ633" s="341"/>
      <c r="AK633" s="341"/>
      <c r="AL633" s="341"/>
      <c r="AM633" s="341"/>
    </row>
    <row r="634" spans="1:39" ht="11.25" customHeight="1">
      <c r="A634" s="341"/>
      <c r="B634" s="341"/>
      <c r="C634" s="341"/>
      <c r="D634" s="341"/>
      <c r="E634" s="341"/>
      <c r="F634" s="341"/>
      <c r="G634" s="341"/>
      <c r="H634" s="341"/>
      <c r="I634" s="341"/>
      <c r="J634" s="341"/>
      <c r="K634" s="341"/>
      <c r="L634" s="341"/>
      <c r="M634" s="341"/>
      <c r="N634" s="341"/>
      <c r="O634" s="341"/>
      <c r="P634" s="341"/>
      <c r="Q634" s="341"/>
      <c r="R634" s="341"/>
      <c r="S634" s="341"/>
      <c r="T634" s="341"/>
      <c r="U634" s="341"/>
      <c r="V634" s="341"/>
      <c r="W634" s="341"/>
      <c r="X634" s="341"/>
      <c r="Y634" s="341"/>
      <c r="Z634" s="341"/>
      <c r="AA634" s="341"/>
      <c r="AB634" s="341"/>
      <c r="AC634" s="341"/>
      <c r="AD634" s="341"/>
      <c r="AE634" s="341"/>
      <c r="AF634" s="341"/>
      <c r="AG634" s="341"/>
      <c r="AH634" s="341"/>
      <c r="AI634" s="341"/>
      <c r="AJ634" s="341"/>
      <c r="AK634" s="341"/>
      <c r="AL634" s="341"/>
      <c r="AM634" s="341"/>
    </row>
    <row r="635" spans="1:39" ht="11.25" customHeight="1">
      <c r="A635" s="341"/>
      <c r="B635" s="341"/>
      <c r="C635" s="341"/>
      <c r="D635" s="341"/>
      <c r="E635" s="341"/>
      <c r="F635" s="341"/>
      <c r="G635" s="341"/>
      <c r="H635" s="341"/>
      <c r="I635" s="341"/>
      <c r="J635" s="341"/>
      <c r="K635" s="341"/>
      <c r="L635" s="341"/>
      <c r="M635" s="341"/>
      <c r="N635" s="341"/>
      <c r="O635" s="341"/>
      <c r="P635" s="341"/>
      <c r="Q635" s="341"/>
      <c r="R635" s="341"/>
      <c r="S635" s="341"/>
      <c r="T635" s="341"/>
      <c r="U635" s="341"/>
      <c r="V635" s="341"/>
      <c r="W635" s="341"/>
      <c r="X635" s="341"/>
      <c r="Y635" s="341"/>
      <c r="Z635" s="341"/>
      <c r="AA635" s="341"/>
      <c r="AB635" s="341"/>
      <c r="AC635" s="341"/>
      <c r="AD635" s="341"/>
      <c r="AE635" s="341"/>
      <c r="AF635" s="341"/>
      <c r="AG635" s="341"/>
      <c r="AH635" s="341"/>
      <c r="AI635" s="341"/>
      <c r="AJ635" s="341"/>
      <c r="AK635" s="341"/>
      <c r="AL635" s="341"/>
      <c r="AM635" s="341"/>
    </row>
    <row r="636" spans="1:39" ht="11.25" customHeight="1">
      <c r="A636" s="341"/>
      <c r="B636" s="341"/>
      <c r="C636" s="341"/>
      <c r="D636" s="341"/>
      <c r="E636" s="341"/>
      <c r="F636" s="341"/>
      <c r="G636" s="341"/>
      <c r="H636" s="341"/>
      <c r="I636" s="341"/>
      <c r="J636" s="341"/>
      <c r="K636" s="341"/>
      <c r="L636" s="341"/>
      <c r="M636" s="341"/>
      <c r="N636" s="341"/>
      <c r="O636" s="341"/>
      <c r="P636" s="341"/>
      <c r="Q636" s="341"/>
      <c r="R636" s="341"/>
      <c r="S636" s="341"/>
      <c r="T636" s="341"/>
      <c r="U636" s="341"/>
      <c r="V636" s="341"/>
      <c r="W636" s="341"/>
      <c r="X636" s="341"/>
      <c r="Y636" s="341"/>
      <c r="Z636" s="341"/>
      <c r="AA636" s="341"/>
      <c r="AB636" s="341"/>
      <c r="AC636" s="341"/>
      <c r="AD636" s="341"/>
      <c r="AE636" s="341"/>
      <c r="AF636" s="341"/>
      <c r="AG636" s="341"/>
      <c r="AH636" s="341"/>
      <c r="AI636" s="341"/>
      <c r="AJ636" s="341"/>
      <c r="AK636" s="341"/>
      <c r="AL636" s="341"/>
      <c r="AM636" s="341"/>
    </row>
    <row r="637" spans="1:39" ht="11.25" customHeight="1">
      <c r="A637" s="341"/>
      <c r="B637" s="341"/>
      <c r="C637" s="341"/>
      <c r="D637" s="341"/>
      <c r="E637" s="341"/>
      <c r="F637" s="341"/>
      <c r="G637" s="341"/>
      <c r="H637" s="341"/>
      <c r="I637" s="341"/>
      <c r="J637" s="341"/>
      <c r="K637" s="341"/>
      <c r="L637" s="341"/>
      <c r="M637" s="341"/>
      <c r="N637" s="341"/>
      <c r="O637" s="341"/>
      <c r="P637" s="341"/>
      <c r="Q637" s="341"/>
      <c r="R637" s="341"/>
      <c r="S637" s="341"/>
      <c r="T637" s="341"/>
      <c r="U637" s="341"/>
      <c r="V637" s="341"/>
      <c r="W637" s="341"/>
      <c r="X637" s="341"/>
      <c r="Y637" s="341"/>
      <c r="Z637" s="341"/>
      <c r="AA637" s="341"/>
      <c r="AB637" s="341"/>
      <c r="AC637" s="341"/>
      <c r="AD637" s="341"/>
      <c r="AE637" s="341"/>
      <c r="AF637" s="341"/>
      <c r="AG637" s="341"/>
      <c r="AH637" s="341"/>
      <c r="AI637" s="341"/>
      <c r="AJ637" s="341"/>
      <c r="AK637" s="341"/>
      <c r="AL637" s="341"/>
      <c r="AM637" s="341"/>
    </row>
    <row r="638" spans="1:39" ht="11.25" customHeight="1">
      <c r="A638" s="341"/>
      <c r="B638" s="341"/>
      <c r="C638" s="341"/>
      <c r="D638" s="341"/>
      <c r="E638" s="341"/>
      <c r="F638" s="341"/>
      <c r="G638" s="341"/>
      <c r="H638" s="341"/>
      <c r="I638" s="341"/>
      <c r="J638" s="341"/>
      <c r="K638" s="341"/>
      <c r="L638" s="341"/>
      <c r="M638" s="341"/>
      <c r="N638" s="341"/>
      <c r="O638" s="341"/>
      <c r="P638" s="341"/>
      <c r="Q638" s="341"/>
      <c r="R638" s="341"/>
      <c r="S638" s="341"/>
      <c r="T638" s="341"/>
      <c r="U638" s="341"/>
      <c r="V638" s="341"/>
      <c r="W638" s="341"/>
      <c r="X638" s="341"/>
      <c r="Y638" s="341"/>
      <c r="Z638" s="341"/>
      <c r="AA638" s="341"/>
      <c r="AB638" s="341"/>
      <c r="AC638" s="341"/>
      <c r="AD638" s="341"/>
      <c r="AE638" s="341"/>
      <c r="AF638" s="341"/>
      <c r="AG638" s="341"/>
      <c r="AH638" s="341"/>
      <c r="AI638" s="341"/>
      <c r="AJ638" s="341"/>
      <c r="AK638" s="341"/>
      <c r="AL638" s="341"/>
      <c r="AM638" s="341"/>
    </row>
    <row r="639" spans="1:39" ht="11.25" customHeight="1">
      <c r="A639" s="341"/>
      <c r="B639" s="341"/>
      <c r="C639" s="341"/>
      <c r="D639" s="341"/>
      <c r="E639" s="341"/>
      <c r="F639" s="341"/>
      <c r="G639" s="341"/>
      <c r="H639" s="341"/>
      <c r="I639" s="341"/>
      <c r="J639" s="341"/>
      <c r="K639" s="341"/>
      <c r="L639" s="341"/>
      <c r="M639" s="341"/>
      <c r="N639" s="341"/>
      <c r="O639" s="341"/>
      <c r="P639" s="341"/>
      <c r="Q639" s="341"/>
      <c r="R639" s="341"/>
      <c r="S639" s="341"/>
      <c r="T639" s="341"/>
      <c r="U639" s="341"/>
      <c r="V639" s="341"/>
      <c r="W639" s="341"/>
      <c r="X639" s="341"/>
      <c r="Y639" s="341"/>
      <c r="Z639" s="341"/>
      <c r="AA639" s="341"/>
      <c r="AB639" s="341"/>
      <c r="AC639" s="341"/>
      <c r="AD639" s="341"/>
      <c r="AE639" s="341"/>
      <c r="AF639" s="341"/>
      <c r="AG639" s="341"/>
      <c r="AH639" s="341"/>
      <c r="AI639" s="341"/>
      <c r="AJ639" s="341"/>
      <c r="AK639" s="341"/>
      <c r="AL639" s="341"/>
      <c r="AM639" s="341"/>
    </row>
    <row r="640" spans="1:39" ht="11.25" customHeight="1">
      <c r="A640" s="341"/>
      <c r="B640" s="341"/>
      <c r="C640" s="341"/>
      <c r="D640" s="341"/>
      <c r="E640" s="341"/>
      <c r="F640" s="341"/>
      <c r="G640" s="341"/>
      <c r="H640" s="341"/>
      <c r="I640" s="341"/>
      <c r="J640" s="341"/>
      <c r="K640" s="341"/>
      <c r="L640" s="341"/>
      <c r="M640" s="341"/>
      <c r="N640" s="341"/>
      <c r="O640" s="341"/>
      <c r="P640" s="341"/>
      <c r="Q640" s="341"/>
      <c r="R640" s="341"/>
      <c r="S640" s="341"/>
      <c r="T640" s="341"/>
      <c r="U640" s="341"/>
      <c r="V640" s="341"/>
      <c r="W640" s="341"/>
      <c r="X640" s="341"/>
      <c r="Y640" s="341"/>
      <c r="Z640" s="341"/>
      <c r="AA640" s="341"/>
      <c r="AB640" s="341"/>
      <c r="AC640" s="341"/>
      <c r="AD640" s="341"/>
      <c r="AE640" s="341"/>
      <c r="AF640" s="341"/>
      <c r="AG640" s="341"/>
      <c r="AH640" s="341"/>
      <c r="AI640" s="341"/>
      <c r="AJ640" s="341"/>
      <c r="AK640" s="341"/>
      <c r="AL640" s="341"/>
      <c r="AM640" s="341"/>
    </row>
    <row r="641" spans="1:39" ht="11.25" customHeight="1">
      <c r="A641" s="341"/>
      <c r="B641" s="341"/>
      <c r="C641" s="341"/>
      <c r="D641" s="341"/>
      <c r="E641" s="341"/>
      <c r="F641" s="341"/>
      <c r="G641" s="341"/>
      <c r="H641" s="341"/>
      <c r="I641" s="341"/>
      <c r="J641" s="341"/>
      <c r="K641" s="341"/>
      <c r="L641" s="341"/>
      <c r="M641" s="341"/>
      <c r="N641" s="341"/>
      <c r="O641" s="341"/>
      <c r="P641" s="341"/>
      <c r="Q641" s="341"/>
      <c r="R641" s="341"/>
      <c r="S641" s="341"/>
      <c r="T641" s="341"/>
      <c r="U641" s="341"/>
      <c r="V641" s="341"/>
      <c r="W641" s="341"/>
      <c r="X641" s="341"/>
      <c r="Y641" s="341"/>
      <c r="Z641" s="341"/>
      <c r="AA641" s="341"/>
      <c r="AB641" s="341"/>
      <c r="AC641" s="341"/>
      <c r="AD641" s="341"/>
      <c r="AE641" s="341"/>
      <c r="AF641" s="341"/>
      <c r="AG641" s="341"/>
      <c r="AH641" s="341"/>
      <c r="AI641" s="341"/>
      <c r="AJ641" s="341"/>
      <c r="AK641" s="341"/>
      <c r="AL641" s="341"/>
      <c r="AM641" s="341"/>
    </row>
    <row r="642" spans="1:39" ht="11.25" customHeight="1">
      <c r="A642" s="341"/>
      <c r="B642" s="341"/>
      <c r="C642" s="341"/>
      <c r="D642" s="341"/>
      <c r="E642" s="341"/>
      <c r="F642" s="341"/>
      <c r="G642" s="341"/>
      <c r="H642" s="341"/>
      <c r="I642" s="341"/>
      <c r="J642" s="341"/>
      <c r="K642" s="341"/>
      <c r="L642" s="341"/>
      <c r="M642" s="341"/>
      <c r="N642" s="341"/>
      <c r="O642" s="341"/>
      <c r="P642" s="341"/>
      <c r="Q642" s="341"/>
      <c r="R642" s="341"/>
      <c r="S642" s="341"/>
      <c r="T642" s="341"/>
      <c r="U642" s="341"/>
      <c r="V642" s="341"/>
      <c r="W642" s="341"/>
      <c r="X642" s="341"/>
      <c r="Y642" s="341"/>
      <c r="Z642" s="341"/>
      <c r="AA642" s="341"/>
      <c r="AB642" s="341"/>
      <c r="AC642" s="341"/>
      <c r="AD642" s="341"/>
      <c r="AE642" s="341"/>
      <c r="AF642" s="341"/>
      <c r="AG642" s="341"/>
      <c r="AH642" s="341"/>
      <c r="AI642" s="341"/>
      <c r="AJ642" s="341"/>
      <c r="AK642" s="341"/>
      <c r="AL642" s="341"/>
      <c r="AM642" s="341"/>
    </row>
    <row r="643" spans="1:39" ht="11.25" customHeight="1">
      <c r="A643" s="341"/>
      <c r="B643" s="341"/>
      <c r="C643" s="341"/>
      <c r="D643" s="341"/>
      <c r="E643" s="341"/>
      <c r="F643" s="341"/>
      <c r="G643" s="341"/>
      <c r="H643" s="341"/>
      <c r="I643" s="341"/>
      <c r="J643" s="341"/>
      <c r="K643" s="341"/>
      <c r="L643" s="341"/>
      <c r="M643" s="341"/>
      <c r="N643" s="341"/>
      <c r="O643" s="341"/>
      <c r="P643" s="341"/>
      <c r="Q643" s="341"/>
      <c r="R643" s="341"/>
      <c r="S643" s="341"/>
      <c r="T643" s="341"/>
      <c r="U643" s="341"/>
      <c r="V643" s="341"/>
      <c r="W643" s="341"/>
      <c r="X643" s="341"/>
      <c r="Y643" s="341"/>
      <c r="Z643" s="341"/>
      <c r="AA643" s="341"/>
      <c r="AB643" s="341"/>
      <c r="AC643" s="341"/>
      <c r="AD643" s="341"/>
      <c r="AE643" s="341"/>
      <c r="AF643" s="341"/>
      <c r="AG643" s="341"/>
      <c r="AH643" s="341"/>
      <c r="AI643" s="341"/>
      <c r="AJ643" s="341"/>
      <c r="AK643" s="341"/>
      <c r="AL643" s="341"/>
      <c r="AM643" s="341"/>
    </row>
    <row r="644" spans="1:39" ht="11.25" customHeight="1">
      <c r="A644" s="341"/>
      <c r="B644" s="341"/>
      <c r="C644" s="341"/>
      <c r="D644" s="341"/>
      <c r="E644" s="341"/>
      <c r="F644" s="341"/>
      <c r="G644" s="341"/>
      <c r="H644" s="341"/>
      <c r="I644" s="341"/>
      <c r="J644" s="341"/>
      <c r="K644" s="341"/>
      <c r="L644" s="341"/>
      <c r="M644" s="341"/>
      <c r="N644" s="341"/>
      <c r="O644" s="341"/>
      <c r="P644" s="341"/>
      <c r="Q644" s="341"/>
      <c r="R644" s="341"/>
      <c r="S644" s="341"/>
      <c r="T644" s="341"/>
      <c r="U644" s="341"/>
      <c r="V644" s="341"/>
      <c r="W644" s="341"/>
      <c r="X644" s="341"/>
      <c r="Y644" s="341"/>
      <c r="Z644" s="341"/>
      <c r="AA644" s="341"/>
      <c r="AB644" s="341"/>
      <c r="AC644" s="341"/>
      <c r="AD644" s="341"/>
      <c r="AE644" s="341"/>
      <c r="AF644" s="341"/>
      <c r="AG644" s="341"/>
      <c r="AH644" s="341"/>
      <c r="AI644" s="341"/>
      <c r="AJ644" s="341"/>
      <c r="AK644" s="341"/>
      <c r="AL644" s="341"/>
      <c r="AM644" s="341"/>
    </row>
    <row r="645" spans="1:39" ht="11.25" customHeight="1">
      <c r="A645" s="341"/>
      <c r="B645" s="341"/>
      <c r="C645" s="341"/>
      <c r="D645" s="341"/>
      <c r="E645" s="341"/>
      <c r="F645" s="341"/>
      <c r="G645" s="341"/>
      <c r="H645" s="341"/>
      <c r="I645" s="341"/>
      <c r="J645" s="341"/>
      <c r="K645" s="341"/>
      <c r="L645" s="341"/>
      <c r="M645" s="341"/>
      <c r="N645" s="341"/>
      <c r="O645" s="341"/>
      <c r="P645" s="341"/>
      <c r="Q645" s="341"/>
      <c r="R645" s="341"/>
      <c r="S645" s="341"/>
      <c r="T645" s="341"/>
      <c r="U645" s="341"/>
      <c r="V645" s="341"/>
      <c r="W645" s="341"/>
      <c r="X645" s="341"/>
      <c r="Y645" s="341"/>
      <c r="Z645" s="341"/>
      <c r="AA645" s="341"/>
      <c r="AB645" s="341"/>
      <c r="AC645" s="341"/>
      <c r="AD645" s="341"/>
      <c r="AE645" s="341"/>
      <c r="AF645" s="341"/>
      <c r="AG645" s="341"/>
      <c r="AH645" s="341"/>
      <c r="AI645" s="341"/>
      <c r="AJ645" s="341"/>
      <c r="AK645" s="341"/>
      <c r="AL645" s="341"/>
      <c r="AM645" s="341"/>
    </row>
    <row r="646" spans="1:39" ht="11.25" customHeight="1">
      <c r="A646" s="341"/>
      <c r="B646" s="341"/>
      <c r="C646" s="341"/>
      <c r="D646" s="341"/>
      <c r="E646" s="341"/>
      <c r="F646" s="341"/>
      <c r="G646" s="341"/>
      <c r="H646" s="341"/>
      <c r="I646" s="341"/>
      <c r="J646" s="341"/>
      <c r="K646" s="341"/>
      <c r="L646" s="341"/>
      <c r="M646" s="341"/>
      <c r="N646" s="341"/>
      <c r="O646" s="341"/>
      <c r="P646" s="341"/>
      <c r="Q646" s="341"/>
      <c r="R646" s="341"/>
      <c r="S646" s="341"/>
      <c r="T646" s="341"/>
      <c r="U646" s="341"/>
      <c r="V646" s="341"/>
      <c r="W646" s="341"/>
      <c r="X646" s="341"/>
      <c r="Y646" s="341"/>
      <c r="Z646" s="341"/>
      <c r="AA646" s="341"/>
      <c r="AB646" s="341"/>
      <c r="AC646" s="341"/>
      <c r="AD646" s="341"/>
      <c r="AE646" s="341"/>
      <c r="AF646" s="341"/>
      <c r="AG646" s="341"/>
      <c r="AH646" s="341"/>
      <c r="AI646" s="341"/>
      <c r="AJ646" s="341"/>
      <c r="AK646" s="341"/>
      <c r="AL646" s="341"/>
      <c r="AM646" s="341"/>
    </row>
    <row r="647" spans="1:39" ht="11.25" customHeight="1">
      <c r="A647" s="341"/>
      <c r="B647" s="341"/>
      <c r="C647" s="341"/>
      <c r="D647" s="341"/>
      <c r="E647" s="341"/>
      <c r="F647" s="341"/>
      <c r="G647" s="341"/>
      <c r="H647" s="341"/>
      <c r="I647" s="341"/>
      <c r="J647" s="341"/>
      <c r="K647" s="341"/>
      <c r="L647" s="341"/>
      <c r="M647" s="341"/>
      <c r="N647" s="341"/>
      <c r="O647" s="341"/>
      <c r="P647" s="341"/>
      <c r="Q647" s="341"/>
      <c r="R647" s="341"/>
      <c r="S647" s="341"/>
      <c r="T647" s="341"/>
      <c r="U647" s="341"/>
      <c r="V647" s="341"/>
      <c r="W647" s="341"/>
      <c r="X647" s="341"/>
      <c r="Y647" s="341"/>
      <c r="Z647" s="341"/>
      <c r="AA647" s="341"/>
      <c r="AB647" s="341"/>
      <c r="AC647" s="341"/>
      <c r="AD647" s="341"/>
      <c r="AE647" s="341"/>
      <c r="AF647" s="341"/>
      <c r="AG647" s="341"/>
      <c r="AH647" s="341"/>
      <c r="AI647" s="341"/>
      <c r="AJ647" s="341"/>
      <c r="AK647" s="341"/>
      <c r="AL647" s="341"/>
      <c r="AM647" s="341"/>
    </row>
    <row r="648" spans="1:39" ht="11.25" customHeight="1">
      <c r="A648" s="341"/>
      <c r="B648" s="341"/>
      <c r="C648" s="341"/>
      <c r="D648" s="341"/>
      <c r="E648" s="341"/>
      <c r="F648" s="341"/>
      <c r="G648" s="341"/>
      <c r="H648" s="341"/>
      <c r="I648" s="341"/>
      <c r="J648" s="341"/>
      <c r="K648" s="341"/>
      <c r="L648" s="341"/>
      <c r="M648" s="341"/>
      <c r="N648" s="341"/>
      <c r="O648" s="341"/>
      <c r="P648" s="341"/>
      <c r="Q648" s="341"/>
      <c r="R648" s="341"/>
      <c r="S648" s="341"/>
      <c r="T648" s="341"/>
      <c r="U648" s="341"/>
      <c r="V648" s="341"/>
      <c r="W648" s="341"/>
      <c r="X648" s="341"/>
      <c r="Y648" s="341"/>
      <c r="Z648" s="341"/>
      <c r="AA648" s="341"/>
      <c r="AB648" s="341"/>
      <c r="AC648" s="341"/>
      <c r="AD648" s="341"/>
      <c r="AE648" s="341"/>
      <c r="AF648" s="341"/>
      <c r="AG648" s="341"/>
      <c r="AH648" s="341"/>
      <c r="AI648" s="341"/>
      <c r="AJ648" s="341"/>
      <c r="AK648" s="341"/>
      <c r="AL648" s="341"/>
      <c r="AM648" s="341"/>
    </row>
    <row r="649" spans="1:39" ht="11.25" customHeight="1">
      <c r="A649" s="341"/>
      <c r="B649" s="341"/>
      <c r="C649" s="341"/>
      <c r="D649" s="341"/>
      <c r="E649" s="341"/>
      <c r="F649" s="341"/>
      <c r="G649" s="341"/>
      <c r="H649" s="341"/>
      <c r="I649" s="341"/>
      <c r="J649" s="341"/>
      <c r="K649" s="341"/>
      <c r="L649" s="341"/>
      <c r="M649" s="341"/>
      <c r="N649" s="341"/>
      <c r="O649" s="341"/>
      <c r="P649" s="341"/>
      <c r="Q649" s="341"/>
      <c r="R649" s="341"/>
      <c r="S649" s="341"/>
      <c r="T649" s="341"/>
      <c r="U649" s="341"/>
      <c r="V649" s="341"/>
      <c r="W649" s="341"/>
      <c r="X649" s="341"/>
      <c r="Y649" s="341"/>
      <c r="Z649" s="341"/>
      <c r="AA649" s="341"/>
      <c r="AB649" s="341"/>
      <c r="AC649" s="341"/>
      <c r="AD649" s="341"/>
      <c r="AE649" s="341"/>
      <c r="AF649" s="341"/>
      <c r="AG649" s="341"/>
      <c r="AH649" s="341"/>
      <c r="AI649" s="341"/>
      <c r="AJ649" s="341"/>
      <c r="AK649" s="341"/>
      <c r="AL649" s="341"/>
      <c r="AM649" s="341"/>
    </row>
    <row r="650" spans="1:39" ht="11.25" customHeight="1">
      <c r="A650" s="341"/>
      <c r="B650" s="341"/>
      <c r="C650" s="341"/>
      <c r="D650" s="341"/>
      <c r="E650" s="341"/>
      <c r="F650" s="341"/>
      <c r="G650" s="341"/>
      <c r="H650" s="341"/>
      <c r="I650" s="341"/>
      <c r="J650" s="341"/>
      <c r="K650" s="341"/>
      <c r="L650" s="341"/>
      <c r="M650" s="341"/>
      <c r="N650" s="341"/>
      <c r="O650" s="341"/>
      <c r="P650" s="341"/>
      <c r="Q650" s="341"/>
      <c r="R650" s="341"/>
      <c r="S650" s="341"/>
      <c r="T650" s="341"/>
      <c r="U650" s="341"/>
      <c r="V650" s="341"/>
      <c r="W650" s="341"/>
      <c r="X650" s="341"/>
      <c r="Y650" s="341"/>
      <c r="Z650" s="341"/>
      <c r="AA650" s="341"/>
      <c r="AB650" s="341"/>
      <c r="AC650" s="341"/>
      <c r="AD650" s="341"/>
      <c r="AE650" s="341"/>
      <c r="AF650" s="341"/>
      <c r="AG650" s="341"/>
      <c r="AH650" s="341"/>
      <c r="AI650" s="341"/>
      <c r="AJ650" s="341"/>
      <c r="AK650" s="341"/>
      <c r="AL650" s="341"/>
      <c r="AM650" s="341"/>
    </row>
    <row r="651" spans="1:39" ht="11.25" customHeight="1">
      <c r="A651" s="341"/>
      <c r="B651" s="341"/>
      <c r="C651" s="341"/>
      <c r="D651" s="341"/>
      <c r="E651" s="341"/>
      <c r="F651" s="341"/>
      <c r="G651" s="341"/>
      <c r="H651" s="341"/>
      <c r="I651" s="341"/>
      <c r="J651" s="341"/>
      <c r="K651" s="341"/>
      <c r="L651" s="341"/>
      <c r="M651" s="341"/>
      <c r="N651" s="341"/>
      <c r="O651" s="341"/>
      <c r="P651" s="341"/>
      <c r="Q651" s="341"/>
      <c r="R651" s="341"/>
      <c r="S651" s="341"/>
      <c r="T651" s="341"/>
      <c r="U651" s="341"/>
      <c r="V651" s="341"/>
      <c r="W651" s="341"/>
      <c r="X651" s="341"/>
      <c r="Y651" s="341"/>
      <c r="Z651" s="341"/>
      <c r="AA651" s="341"/>
      <c r="AB651" s="341"/>
      <c r="AC651" s="341"/>
      <c r="AD651" s="341"/>
      <c r="AE651" s="341"/>
      <c r="AF651" s="341"/>
      <c r="AG651" s="341"/>
      <c r="AH651" s="341"/>
      <c r="AI651" s="341"/>
      <c r="AJ651" s="341"/>
      <c r="AK651" s="341"/>
      <c r="AL651" s="341"/>
      <c r="AM651" s="341"/>
    </row>
    <row r="652" spans="1:39" ht="11.25" customHeight="1">
      <c r="A652" s="341"/>
      <c r="B652" s="341"/>
      <c r="C652" s="341"/>
      <c r="D652" s="341"/>
      <c r="E652" s="341"/>
      <c r="F652" s="341"/>
      <c r="G652" s="341"/>
      <c r="H652" s="341"/>
      <c r="I652" s="341"/>
      <c r="J652" s="341"/>
      <c r="K652" s="341"/>
      <c r="L652" s="341"/>
      <c r="M652" s="341"/>
      <c r="N652" s="341"/>
      <c r="O652" s="341"/>
      <c r="P652" s="341"/>
      <c r="Q652" s="341"/>
      <c r="R652" s="341"/>
      <c r="S652" s="341"/>
      <c r="T652" s="341"/>
      <c r="U652" s="341"/>
      <c r="V652" s="341"/>
      <c r="W652" s="341"/>
      <c r="X652" s="341"/>
      <c r="Y652" s="341"/>
      <c r="Z652" s="341"/>
      <c r="AA652" s="341"/>
      <c r="AB652" s="341"/>
      <c r="AC652" s="341"/>
      <c r="AD652" s="341"/>
      <c r="AE652" s="341"/>
      <c r="AF652" s="341"/>
      <c r="AG652" s="341"/>
      <c r="AH652" s="341"/>
      <c r="AI652" s="341"/>
      <c r="AJ652" s="341"/>
      <c r="AK652" s="341"/>
      <c r="AL652" s="341"/>
      <c r="AM652" s="341"/>
    </row>
    <row r="653" spans="1:39" ht="11.25" customHeight="1">
      <c r="A653" s="341"/>
      <c r="B653" s="341"/>
      <c r="C653" s="341"/>
      <c r="D653" s="341"/>
      <c r="E653" s="341"/>
      <c r="F653" s="341"/>
      <c r="G653" s="341"/>
      <c r="H653" s="341"/>
      <c r="I653" s="341"/>
      <c r="J653" s="341"/>
      <c r="K653" s="341"/>
      <c r="L653" s="341"/>
      <c r="M653" s="341"/>
      <c r="N653" s="341"/>
      <c r="O653" s="341"/>
      <c r="P653" s="341"/>
      <c r="Q653" s="341"/>
      <c r="R653" s="341"/>
      <c r="S653" s="341"/>
      <c r="T653" s="341"/>
      <c r="U653" s="341"/>
      <c r="V653" s="341"/>
      <c r="W653" s="341"/>
      <c r="X653" s="341"/>
      <c r="Y653" s="341"/>
      <c r="Z653" s="341"/>
      <c r="AA653" s="341"/>
      <c r="AB653" s="341"/>
      <c r="AC653" s="341"/>
      <c r="AD653" s="341"/>
      <c r="AE653" s="341"/>
      <c r="AF653" s="341"/>
      <c r="AG653" s="341"/>
      <c r="AH653" s="341"/>
      <c r="AI653" s="341"/>
      <c r="AJ653" s="341"/>
      <c r="AK653" s="341"/>
      <c r="AL653" s="341"/>
      <c r="AM653" s="341"/>
    </row>
    <row r="654" spans="1:39" ht="11.25" customHeight="1">
      <c r="A654" s="341"/>
      <c r="B654" s="341"/>
      <c r="C654" s="341"/>
      <c r="D654" s="341"/>
      <c r="E654" s="341"/>
      <c r="F654" s="341"/>
      <c r="G654" s="341"/>
      <c r="H654" s="341"/>
      <c r="I654" s="341"/>
      <c r="J654" s="341"/>
      <c r="K654" s="341"/>
      <c r="L654" s="341"/>
      <c r="M654" s="341"/>
      <c r="N654" s="341"/>
      <c r="O654" s="341"/>
      <c r="P654" s="341"/>
      <c r="Q654" s="341"/>
      <c r="R654" s="341"/>
      <c r="S654" s="341"/>
      <c r="T654" s="341"/>
      <c r="U654" s="341"/>
      <c r="V654" s="341"/>
      <c r="W654" s="341"/>
      <c r="X654" s="341"/>
      <c r="Y654" s="341"/>
      <c r="Z654" s="341"/>
      <c r="AA654" s="341"/>
      <c r="AB654" s="341"/>
      <c r="AC654" s="341"/>
      <c r="AD654" s="341"/>
      <c r="AE654" s="341"/>
      <c r="AF654" s="341"/>
      <c r="AG654" s="341"/>
      <c r="AH654" s="341"/>
      <c r="AI654" s="341"/>
      <c r="AJ654" s="341"/>
      <c r="AK654" s="341"/>
      <c r="AL654" s="341"/>
      <c r="AM654" s="341"/>
    </row>
    <row r="655" spans="1:39" ht="11.25" customHeight="1">
      <c r="A655" s="341"/>
      <c r="B655" s="341"/>
      <c r="C655" s="341"/>
      <c r="D655" s="341"/>
      <c r="E655" s="341"/>
      <c r="F655" s="341"/>
      <c r="G655" s="341"/>
      <c r="H655" s="341"/>
      <c r="I655" s="341"/>
      <c r="J655" s="341"/>
      <c r="K655" s="341"/>
      <c r="L655" s="341"/>
      <c r="M655" s="341"/>
      <c r="N655" s="341"/>
      <c r="O655" s="341"/>
      <c r="P655" s="341"/>
      <c r="Q655" s="341"/>
      <c r="R655" s="341"/>
      <c r="S655" s="341"/>
      <c r="T655" s="341"/>
      <c r="U655" s="341"/>
      <c r="V655" s="341"/>
      <c r="W655" s="341"/>
      <c r="X655" s="341"/>
      <c r="Y655" s="341"/>
      <c r="Z655" s="341"/>
      <c r="AA655" s="341"/>
      <c r="AB655" s="341"/>
      <c r="AC655" s="341"/>
      <c r="AD655" s="341"/>
      <c r="AE655" s="341"/>
      <c r="AF655" s="341"/>
      <c r="AG655" s="341"/>
      <c r="AH655" s="341"/>
      <c r="AI655" s="341"/>
      <c r="AJ655" s="341"/>
      <c r="AK655" s="341"/>
      <c r="AL655" s="341"/>
      <c r="AM655" s="341"/>
    </row>
    <row r="656" spans="1:39" ht="11.25" customHeight="1">
      <c r="A656" s="341"/>
      <c r="B656" s="341"/>
      <c r="C656" s="341"/>
      <c r="D656" s="341"/>
      <c r="E656" s="341"/>
      <c r="F656" s="341"/>
      <c r="G656" s="341"/>
      <c r="H656" s="341"/>
      <c r="I656" s="341"/>
      <c r="J656" s="341"/>
      <c r="K656" s="341"/>
      <c r="L656" s="341"/>
      <c r="M656" s="341"/>
      <c r="N656" s="341"/>
      <c r="O656" s="341"/>
      <c r="P656" s="341"/>
      <c r="Q656" s="341"/>
      <c r="R656" s="341"/>
      <c r="S656" s="341"/>
      <c r="T656" s="341"/>
      <c r="U656" s="341"/>
      <c r="V656" s="341"/>
      <c r="W656" s="341"/>
      <c r="X656" s="341"/>
      <c r="Y656" s="341"/>
      <c r="Z656" s="341"/>
      <c r="AA656" s="341"/>
      <c r="AB656" s="341"/>
      <c r="AC656" s="341"/>
      <c r="AD656" s="341"/>
      <c r="AE656" s="341"/>
      <c r="AF656" s="341"/>
      <c r="AG656" s="341"/>
      <c r="AH656" s="341"/>
      <c r="AI656" s="341"/>
      <c r="AJ656" s="341"/>
      <c r="AK656" s="341"/>
      <c r="AL656" s="341"/>
      <c r="AM656" s="341"/>
    </row>
    <row r="657" spans="1:39" ht="11.25" customHeight="1">
      <c r="A657" s="341"/>
      <c r="B657" s="341"/>
      <c r="C657" s="341"/>
      <c r="D657" s="341"/>
      <c r="E657" s="341"/>
      <c r="F657" s="341"/>
      <c r="G657" s="341"/>
      <c r="H657" s="341"/>
      <c r="I657" s="341"/>
      <c r="J657" s="341"/>
      <c r="K657" s="341"/>
      <c r="L657" s="341"/>
      <c r="M657" s="341"/>
      <c r="N657" s="341"/>
      <c r="O657" s="341"/>
      <c r="P657" s="341"/>
      <c r="Q657" s="341"/>
      <c r="R657" s="341"/>
      <c r="S657" s="341"/>
      <c r="T657" s="341"/>
      <c r="U657" s="341"/>
      <c r="V657" s="341"/>
      <c r="W657" s="341"/>
      <c r="X657" s="341"/>
      <c r="Y657" s="341"/>
      <c r="Z657" s="341"/>
      <c r="AA657" s="341"/>
      <c r="AB657" s="341"/>
      <c r="AC657" s="341"/>
      <c r="AD657" s="341"/>
      <c r="AE657" s="341"/>
      <c r="AF657" s="341"/>
      <c r="AG657" s="341"/>
      <c r="AH657" s="341"/>
      <c r="AI657" s="341"/>
      <c r="AJ657" s="341"/>
      <c r="AK657" s="341"/>
      <c r="AL657" s="341"/>
      <c r="AM657" s="341"/>
    </row>
    <row r="658" spans="1:39" ht="11.25" customHeight="1">
      <c r="A658" s="341"/>
      <c r="B658" s="341"/>
      <c r="C658" s="341"/>
      <c r="D658" s="341"/>
      <c r="E658" s="341"/>
      <c r="F658" s="341"/>
      <c r="G658" s="341"/>
      <c r="H658" s="341"/>
      <c r="I658" s="341"/>
      <c r="J658" s="341"/>
      <c r="K658" s="341"/>
      <c r="L658" s="341"/>
      <c r="M658" s="341"/>
      <c r="N658" s="341"/>
      <c r="O658" s="341"/>
      <c r="P658" s="341"/>
      <c r="Q658" s="341"/>
      <c r="R658" s="341"/>
      <c r="S658" s="341"/>
      <c r="T658" s="341"/>
      <c r="U658" s="341"/>
      <c r="V658" s="341"/>
      <c r="W658" s="341"/>
      <c r="X658" s="341"/>
      <c r="Y658" s="341"/>
      <c r="Z658" s="341"/>
      <c r="AA658" s="341"/>
      <c r="AB658" s="341"/>
      <c r="AC658" s="341"/>
      <c r="AD658" s="341"/>
      <c r="AE658" s="341"/>
      <c r="AF658" s="341"/>
      <c r="AG658" s="341"/>
      <c r="AH658" s="341"/>
      <c r="AI658" s="341"/>
      <c r="AJ658" s="341"/>
      <c r="AK658" s="341"/>
      <c r="AL658" s="341"/>
      <c r="AM658" s="341"/>
    </row>
    <row r="659" spans="1:39" ht="11.25" customHeight="1">
      <c r="A659" s="341"/>
      <c r="B659" s="341"/>
      <c r="C659" s="341"/>
      <c r="D659" s="341"/>
      <c r="E659" s="341"/>
      <c r="F659" s="341"/>
      <c r="G659" s="341"/>
      <c r="H659" s="341"/>
      <c r="I659" s="341"/>
      <c r="J659" s="341"/>
      <c r="K659" s="341"/>
      <c r="L659" s="341"/>
      <c r="M659" s="341"/>
      <c r="N659" s="341"/>
      <c r="O659" s="341"/>
      <c r="P659" s="341"/>
      <c r="Q659" s="341"/>
      <c r="R659" s="341"/>
      <c r="S659" s="341"/>
      <c r="T659" s="341"/>
      <c r="U659" s="341"/>
      <c r="V659" s="341"/>
      <c r="W659" s="341"/>
      <c r="X659" s="341"/>
      <c r="Y659" s="341"/>
      <c r="Z659" s="341"/>
      <c r="AA659" s="341"/>
      <c r="AB659" s="341"/>
      <c r="AC659" s="341"/>
      <c r="AD659" s="341"/>
      <c r="AE659" s="341"/>
      <c r="AF659" s="341"/>
      <c r="AG659" s="341"/>
      <c r="AH659" s="341"/>
      <c r="AI659" s="341"/>
      <c r="AJ659" s="341"/>
      <c r="AK659" s="341"/>
      <c r="AL659" s="341"/>
      <c r="AM659" s="341"/>
    </row>
    <row r="660" spans="1:39" ht="11.25" customHeight="1">
      <c r="A660" s="341"/>
      <c r="B660" s="341"/>
      <c r="C660" s="341"/>
      <c r="D660" s="341"/>
      <c r="E660" s="341"/>
      <c r="F660" s="341"/>
      <c r="G660" s="341"/>
      <c r="H660" s="341"/>
      <c r="I660" s="341"/>
      <c r="J660" s="341"/>
      <c r="K660" s="341"/>
      <c r="L660" s="341"/>
      <c r="M660" s="341"/>
      <c r="N660" s="341"/>
      <c r="O660" s="341"/>
      <c r="P660" s="341"/>
      <c r="Q660" s="341"/>
      <c r="R660" s="341"/>
      <c r="S660" s="341"/>
      <c r="T660" s="341"/>
      <c r="U660" s="341"/>
      <c r="V660" s="341"/>
      <c r="W660" s="341"/>
      <c r="X660" s="341"/>
      <c r="Y660" s="341"/>
      <c r="Z660" s="341"/>
      <c r="AA660" s="341"/>
      <c r="AB660" s="341"/>
      <c r="AC660" s="341"/>
      <c r="AD660" s="341"/>
      <c r="AE660" s="341"/>
      <c r="AF660" s="341"/>
      <c r="AG660" s="341"/>
      <c r="AH660" s="341"/>
      <c r="AI660" s="341"/>
      <c r="AJ660" s="341"/>
      <c r="AK660" s="341"/>
      <c r="AL660" s="341"/>
      <c r="AM660" s="341"/>
    </row>
    <row r="661" spans="1:39" ht="11.25" customHeight="1">
      <c r="A661" s="341"/>
      <c r="B661" s="341"/>
      <c r="C661" s="341"/>
      <c r="D661" s="341"/>
      <c r="E661" s="341"/>
      <c r="F661" s="341"/>
      <c r="G661" s="341"/>
      <c r="H661" s="341"/>
      <c r="I661" s="341"/>
      <c r="J661" s="341"/>
      <c r="K661" s="341"/>
      <c r="L661" s="341"/>
      <c r="M661" s="341"/>
      <c r="N661" s="341"/>
      <c r="O661" s="341"/>
      <c r="P661" s="341"/>
      <c r="Q661" s="341"/>
      <c r="R661" s="341"/>
      <c r="S661" s="341"/>
      <c r="T661" s="341"/>
      <c r="U661" s="341"/>
      <c r="V661" s="341"/>
      <c r="W661" s="341"/>
      <c r="X661" s="341"/>
      <c r="Y661" s="341"/>
      <c r="Z661" s="341"/>
      <c r="AA661" s="341"/>
      <c r="AB661" s="341"/>
      <c r="AC661" s="341"/>
      <c r="AD661" s="341"/>
      <c r="AE661" s="341"/>
      <c r="AF661" s="341"/>
      <c r="AG661" s="341"/>
      <c r="AH661" s="341"/>
      <c r="AI661" s="341"/>
      <c r="AJ661" s="341"/>
      <c r="AK661" s="341"/>
      <c r="AL661" s="341"/>
      <c r="AM661" s="341"/>
    </row>
    <row r="662" spans="1:39" ht="11.25" customHeight="1">
      <c r="A662" s="341"/>
      <c r="B662" s="341"/>
      <c r="C662" s="341"/>
      <c r="D662" s="341"/>
      <c r="E662" s="341"/>
      <c r="F662" s="341"/>
      <c r="G662" s="341"/>
      <c r="H662" s="341"/>
      <c r="I662" s="341"/>
      <c r="J662" s="341"/>
      <c r="K662" s="341"/>
      <c r="L662" s="341"/>
      <c r="M662" s="341"/>
      <c r="N662" s="341"/>
      <c r="O662" s="341"/>
      <c r="P662" s="341"/>
      <c r="Q662" s="341"/>
      <c r="R662" s="341"/>
      <c r="S662" s="341"/>
      <c r="T662" s="341"/>
      <c r="U662" s="341"/>
      <c r="V662" s="341"/>
      <c r="W662" s="341"/>
      <c r="X662" s="341"/>
      <c r="Y662" s="341"/>
      <c r="Z662" s="341"/>
      <c r="AA662" s="341"/>
      <c r="AB662" s="341"/>
      <c r="AC662" s="341"/>
      <c r="AD662" s="341"/>
      <c r="AE662" s="341"/>
      <c r="AF662" s="341"/>
      <c r="AG662" s="341"/>
      <c r="AH662" s="341"/>
      <c r="AI662" s="341"/>
      <c r="AJ662" s="341"/>
      <c r="AK662" s="341"/>
      <c r="AL662" s="341"/>
      <c r="AM662" s="341"/>
    </row>
    <row r="663" spans="1:39" ht="11.25" customHeight="1">
      <c r="A663" s="341"/>
      <c r="B663" s="341"/>
      <c r="C663" s="341"/>
      <c r="D663" s="341"/>
      <c r="E663" s="341"/>
      <c r="F663" s="341"/>
      <c r="G663" s="341"/>
      <c r="H663" s="341"/>
      <c r="I663" s="341"/>
      <c r="J663" s="341"/>
      <c r="K663" s="341"/>
      <c r="L663" s="341"/>
      <c r="M663" s="341"/>
      <c r="N663" s="341"/>
      <c r="O663" s="341"/>
      <c r="P663" s="341"/>
      <c r="Q663" s="341"/>
      <c r="R663" s="341"/>
      <c r="S663" s="341"/>
      <c r="T663" s="341"/>
      <c r="U663" s="341"/>
      <c r="V663" s="341"/>
      <c r="W663" s="341"/>
      <c r="X663" s="341"/>
      <c r="Y663" s="341"/>
      <c r="Z663" s="341"/>
      <c r="AA663" s="341"/>
      <c r="AB663" s="341"/>
      <c r="AC663" s="341"/>
      <c r="AD663" s="341"/>
      <c r="AE663" s="341"/>
      <c r="AF663" s="341"/>
      <c r="AG663" s="341"/>
      <c r="AH663" s="341"/>
      <c r="AI663" s="341"/>
      <c r="AJ663" s="341"/>
      <c r="AK663" s="341"/>
      <c r="AL663" s="341"/>
      <c r="AM663" s="341"/>
    </row>
    <row r="664" spans="1:39" ht="11.25" customHeight="1">
      <c r="A664" s="341"/>
      <c r="B664" s="341"/>
      <c r="C664" s="341"/>
      <c r="D664" s="341"/>
      <c r="E664" s="341"/>
      <c r="F664" s="341"/>
      <c r="G664" s="341"/>
      <c r="H664" s="341"/>
      <c r="I664" s="341"/>
      <c r="J664" s="341"/>
      <c r="K664" s="341"/>
      <c r="L664" s="341"/>
      <c r="M664" s="341"/>
      <c r="N664" s="341"/>
      <c r="O664" s="341"/>
      <c r="P664" s="341"/>
      <c r="Q664" s="341"/>
      <c r="R664" s="341"/>
      <c r="S664" s="341"/>
      <c r="T664" s="341"/>
      <c r="U664" s="341"/>
      <c r="V664" s="341"/>
      <c r="W664" s="341"/>
      <c r="X664" s="341"/>
      <c r="Y664" s="341"/>
      <c r="Z664" s="341"/>
      <c r="AA664" s="341"/>
      <c r="AB664" s="341"/>
      <c r="AC664" s="341"/>
      <c r="AD664" s="341"/>
      <c r="AE664" s="341"/>
      <c r="AF664" s="341"/>
      <c r="AG664" s="341"/>
      <c r="AH664" s="341"/>
      <c r="AI664" s="341"/>
      <c r="AJ664" s="341"/>
      <c r="AK664" s="341"/>
      <c r="AL664" s="341"/>
      <c r="AM664" s="341"/>
    </row>
    <row r="665" spans="1:39" ht="11.25" customHeight="1">
      <c r="A665" s="341"/>
      <c r="B665" s="341"/>
      <c r="C665" s="341"/>
      <c r="D665" s="341"/>
      <c r="E665" s="341"/>
      <c r="F665" s="341"/>
      <c r="G665" s="341"/>
      <c r="H665" s="341"/>
      <c r="I665" s="341"/>
      <c r="J665" s="341"/>
      <c r="K665" s="341"/>
      <c r="L665" s="341"/>
      <c r="M665" s="341"/>
      <c r="N665" s="341"/>
      <c r="O665" s="341"/>
      <c r="P665" s="341"/>
      <c r="Q665" s="341"/>
      <c r="R665" s="341"/>
      <c r="S665" s="341"/>
      <c r="T665" s="341"/>
      <c r="U665" s="341"/>
      <c r="V665" s="341"/>
      <c r="W665" s="341"/>
      <c r="X665" s="341"/>
      <c r="Y665" s="341"/>
      <c r="Z665" s="341"/>
      <c r="AA665" s="341"/>
      <c r="AB665" s="341"/>
      <c r="AC665" s="341"/>
      <c r="AD665" s="341"/>
      <c r="AE665" s="341"/>
      <c r="AF665" s="341"/>
      <c r="AG665" s="341"/>
      <c r="AH665" s="341"/>
      <c r="AI665" s="341"/>
      <c r="AJ665" s="341"/>
      <c r="AK665" s="341"/>
      <c r="AL665" s="341"/>
      <c r="AM665" s="341"/>
    </row>
    <row r="666" spans="1:39" ht="11.25" customHeight="1">
      <c r="A666" s="341"/>
      <c r="B666" s="341"/>
      <c r="C666" s="341"/>
      <c r="D666" s="341"/>
      <c r="E666" s="341"/>
      <c r="F666" s="341"/>
      <c r="G666" s="341"/>
      <c r="H666" s="341"/>
      <c r="I666" s="341"/>
      <c r="J666" s="341"/>
      <c r="K666" s="341"/>
      <c r="L666" s="341"/>
      <c r="M666" s="341"/>
      <c r="N666" s="341"/>
      <c r="O666" s="341"/>
      <c r="P666" s="341"/>
      <c r="Q666" s="341"/>
      <c r="R666" s="341"/>
      <c r="S666" s="341"/>
      <c r="T666" s="341"/>
      <c r="U666" s="341"/>
      <c r="V666" s="341"/>
      <c r="W666" s="341"/>
      <c r="X666" s="341"/>
      <c r="Y666" s="341"/>
      <c r="Z666" s="341"/>
      <c r="AA666" s="341"/>
      <c r="AB666" s="341"/>
      <c r="AC666" s="341"/>
      <c r="AD666" s="341"/>
      <c r="AE666" s="341"/>
      <c r="AF666" s="341"/>
      <c r="AG666" s="341"/>
      <c r="AH666" s="341"/>
      <c r="AI666" s="341"/>
      <c r="AJ666" s="341"/>
      <c r="AK666" s="341"/>
      <c r="AL666" s="341"/>
      <c r="AM666" s="341"/>
    </row>
    <row r="667" spans="1:39" ht="11.25" customHeight="1">
      <c r="A667" s="341"/>
      <c r="B667" s="341"/>
      <c r="C667" s="341"/>
      <c r="D667" s="341"/>
      <c r="E667" s="341"/>
      <c r="F667" s="341"/>
      <c r="G667" s="341"/>
      <c r="H667" s="341"/>
      <c r="I667" s="341"/>
      <c r="J667" s="341"/>
      <c r="K667" s="341"/>
      <c r="L667" s="341"/>
      <c r="M667" s="341"/>
      <c r="N667" s="341"/>
      <c r="O667" s="341"/>
      <c r="P667" s="341"/>
      <c r="Q667" s="341"/>
      <c r="R667" s="341"/>
      <c r="S667" s="341"/>
      <c r="T667" s="341"/>
      <c r="U667" s="341"/>
      <c r="V667" s="341"/>
      <c r="W667" s="341"/>
      <c r="X667" s="341"/>
      <c r="Y667" s="341"/>
      <c r="Z667" s="341"/>
      <c r="AA667" s="341"/>
      <c r="AB667" s="341"/>
      <c r="AC667" s="341"/>
      <c r="AD667" s="341"/>
      <c r="AE667" s="341"/>
      <c r="AF667" s="341"/>
      <c r="AG667" s="341"/>
      <c r="AH667" s="341"/>
      <c r="AI667" s="341"/>
      <c r="AJ667" s="341"/>
      <c r="AK667" s="341"/>
      <c r="AL667" s="341"/>
      <c r="AM667" s="341"/>
    </row>
    <row r="668" spans="1:39" ht="11.25" customHeight="1">
      <c r="A668" s="341"/>
      <c r="B668" s="341"/>
      <c r="C668" s="341"/>
      <c r="D668" s="341"/>
      <c r="E668" s="341"/>
      <c r="F668" s="341"/>
      <c r="G668" s="341"/>
      <c r="H668" s="341"/>
      <c r="I668" s="341"/>
      <c r="J668" s="341"/>
      <c r="K668" s="341"/>
      <c r="L668" s="341"/>
      <c r="M668" s="341"/>
      <c r="N668" s="341"/>
      <c r="O668" s="341"/>
      <c r="P668" s="341"/>
      <c r="Q668" s="341"/>
      <c r="R668" s="341"/>
      <c r="S668" s="341"/>
      <c r="T668" s="341"/>
      <c r="U668" s="341"/>
      <c r="V668" s="341"/>
      <c r="W668" s="341"/>
      <c r="X668" s="341"/>
      <c r="Y668" s="341"/>
      <c r="Z668" s="341"/>
      <c r="AA668" s="341"/>
      <c r="AB668" s="341"/>
      <c r="AC668" s="341"/>
      <c r="AD668" s="341"/>
      <c r="AE668" s="341"/>
      <c r="AF668" s="341"/>
      <c r="AG668" s="341"/>
      <c r="AH668" s="341"/>
      <c r="AI668" s="341"/>
      <c r="AJ668" s="341"/>
      <c r="AK668" s="341"/>
      <c r="AL668" s="341"/>
      <c r="AM668" s="341"/>
    </row>
    <row r="669" spans="1:39" ht="11.25" customHeight="1">
      <c r="A669" s="341"/>
      <c r="B669" s="341"/>
      <c r="C669" s="341"/>
      <c r="D669" s="341"/>
      <c r="E669" s="341"/>
      <c r="F669" s="341"/>
      <c r="G669" s="341"/>
      <c r="H669" s="341"/>
      <c r="I669" s="341"/>
      <c r="J669" s="341"/>
      <c r="K669" s="341"/>
      <c r="L669" s="341"/>
      <c r="M669" s="341"/>
      <c r="N669" s="341"/>
      <c r="O669" s="341"/>
      <c r="P669" s="341"/>
      <c r="Q669" s="341"/>
      <c r="R669" s="341"/>
      <c r="S669" s="341"/>
      <c r="T669" s="341"/>
      <c r="U669" s="341"/>
      <c r="V669" s="341"/>
      <c r="W669" s="341"/>
      <c r="X669" s="341"/>
      <c r="Y669" s="341"/>
      <c r="Z669" s="341"/>
      <c r="AA669" s="341"/>
      <c r="AB669" s="341"/>
      <c r="AC669" s="341"/>
      <c r="AD669" s="341"/>
      <c r="AE669" s="341"/>
      <c r="AF669" s="341"/>
      <c r="AG669" s="341"/>
      <c r="AH669" s="341"/>
      <c r="AI669" s="341"/>
      <c r="AJ669" s="341"/>
      <c r="AK669" s="341"/>
      <c r="AL669" s="341"/>
      <c r="AM669" s="341"/>
    </row>
    <row r="670" spans="1:39" ht="11.25" customHeight="1">
      <c r="A670" s="341"/>
      <c r="B670" s="341"/>
      <c r="C670" s="341"/>
      <c r="D670" s="341"/>
      <c r="E670" s="341"/>
      <c r="F670" s="341"/>
      <c r="G670" s="341"/>
      <c r="H670" s="341"/>
      <c r="I670" s="341"/>
      <c r="J670" s="341"/>
      <c r="K670" s="341"/>
      <c r="L670" s="341"/>
      <c r="M670" s="341"/>
      <c r="N670" s="341"/>
      <c r="O670" s="341"/>
      <c r="P670" s="341"/>
      <c r="Q670" s="341"/>
      <c r="R670" s="341"/>
      <c r="S670" s="341"/>
      <c r="T670" s="341"/>
      <c r="U670" s="341"/>
      <c r="V670" s="341"/>
      <c r="W670" s="341"/>
      <c r="X670" s="341"/>
      <c r="Y670" s="341"/>
      <c r="Z670" s="341"/>
      <c r="AA670" s="341"/>
      <c r="AB670" s="341"/>
      <c r="AC670" s="341"/>
      <c r="AD670" s="341"/>
      <c r="AE670" s="341"/>
      <c r="AF670" s="341"/>
      <c r="AG670" s="341"/>
      <c r="AH670" s="341"/>
      <c r="AI670" s="341"/>
      <c r="AJ670" s="341"/>
      <c r="AK670" s="341"/>
      <c r="AL670" s="341"/>
      <c r="AM670" s="341"/>
    </row>
    <row r="671" spans="1:39" ht="11.25" customHeight="1">
      <c r="A671" s="341"/>
      <c r="B671" s="341"/>
      <c r="C671" s="341"/>
      <c r="D671" s="341"/>
      <c r="E671" s="341"/>
      <c r="F671" s="341"/>
      <c r="G671" s="341"/>
      <c r="H671" s="341"/>
      <c r="I671" s="341"/>
      <c r="J671" s="341"/>
      <c r="K671" s="341"/>
      <c r="L671" s="341"/>
      <c r="M671" s="341"/>
      <c r="N671" s="341"/>
      <c r="O671" s="341"/>
      <c r="P671" s="341"/>
      <c r="Q671" s="341"/>
      <c r="R671" s="341"/>
      <c r="S671" s="341"/>
      <c r="T671" s="341"/>
      <c r="U671" s="341"/>
      <c r="V671" s="341"/>
      <c r="W671" s="341"/>
      <c r="X671" s="341"/>
      <c r="Y671" s="341"/>
      <c r="Z671" s="341"/>
      <c r="AA671" s="341"/>
      <c r="AB671" s="341"/>
      <c r="AC671" s="341"/>
      <c r="AD671" s="341"/>
      <c r="AE671" s="341"/>
      <c r="AF671" s="341"/>
      <c r="AG671" s="341"/>
      <c r="AH671" s="341"/>
      <c r="AI671" s="341"/>
      <c r="AJ671" s="341"/>
      <c r="AK671" s="341"/>
      <c r="AL671" s="341"/>
      <c r="AM671" s="341"/>
    </row>
    <row r="672" spans="1:39" ht="11.25" customHeight="1">
      <c r="A672" s="341"/>
      <c r="B672" s="341"/>
      <c r="C672" s="341"/>
      <c r="D672" s="341"/>
      <c r="E672" s="341"/>
      <c r="F672" s="341"/>
      <c r="G672" s="341"/>
      <c r="H672" s="341"/>
      <c r="I672" s="341"/>
      <c r="J672" s="341"/>
      <c r="K672" s="341"/>
      <c r="L672" s="341"/>
      <c r="M672" s="341"/>
      <c r="N672" s="341"/>
      <c r="O672" s="341"/>
      <c r="P672" s="341"/>
      <c r="Q672" s="341"/>
      <c r="R672" s="341"/>
      <c r="S672" s="341"/>
      <c r="T672" s="341"/>
      <c r="U672" s="341"/>
      <c r="V672" s="341"/>
      <c r="W672" s="341"/>
      <c r="X672" s="341"/>
      <c r="Y672" s="341"/>
      <c r="Z672" s="341"/>
      <c r="AA672" s="341"/>
      <c r="AB672" s="341"/>
      <c r="AC672" s="341"/>
      <c r="AD672" s="341"/>
      <c r="AE672" s="341"/>
      <c r="AF672" s="341"/>
      <c r="AG672" s="341"/>
      <c r="AH672" s="341"/>
      <c r="AI672" s="341"/>
      <c r="AJ672" s="341"/>
      <c r="AK672" s="341"/>
      <c r="AL672" s="341"/>
      <c r="AM672" s="341"/>
    </row>
    <row r="673" spans="1:39" ht="11.25" customHeight="1">
      <c r="A673" s="341"/>
      <c r="B673" s="341"/>
      <c r="C673" s="341"/>
      <c r="D673" s="341"/>
      <c r="E673" s="341"/>
      <c r="F673" s="341"/>
      <c r="G673" s="341"/>
      <c r="H673" s="341"/>
      <c r="I673" s="341"/>
      <c r="J673" s="341"/>
      <c r="K673" s="341"/>
      <c r="L673" s="341"/>
      <c r="M673" s="341"/>
      <c r="N673" s="341"/>
      <c r="O673" s="341"/>
      <c r="P673" s="341"/>
      <c r="Q673" s="341"/>
      <c r="R673" s="341"/>
      <c r="S673" s="341"/>
      <c r="T673" s="341"/>
      <c r="U673" s="341"/>
      <c r="V673" s="341"/>
      <c r="W673" s="341"/>
      <c r="X673" s="341"/>
      <c r="Y673" s="341"/>
      <c r="Z673" s="341"/>
      <c r="AA673" s="341"/>
      <c r="AB673" s="341"/>
      <c r="AC673" s="341"/>
      <c r="AD673" s="341"/>
      <c r="AE673" s="341"/>
      <c r="AF673" s="341"/>
      <c r="AG673" s="341"/>
      <c r="AH673" s="341"/>
      <c r="AI673" s="341"/>
      <c r="AJ673" s="341"/>
      <c r="AK673" s="341"/>
      <c r="AL673" s="341"/>
      <c r="AM673" s="341"/>
    </row>
    <row r="674" spans="1:39" ht="11.25" customHeight="1">
      <c r="A674" s="341"/>
      <c r="B674" s="341"/>
      <c r="C674" s="341"/>
      <c r="D674" s="341"/>
      <c r="E674" s="341"/>
      <c r="F674" s="341"/>
      <c r="G674" s="341"/>
      <c r="H674" s="341"/>
      <c r="I674" s="341"/>
      <c r="J674" s="341"/>
      <c r="K674" s="341"/>
      <c r="L674" s="341"/>
      <c r="M674" s="341"/>
      <c r="N674" s="341"/>
      <c r="O674" s="341"/>
      <c r="P674" s="341"/>
      <c r="Q674" s="341"/>
      <c r="R674" s="341"/>
      <c r="S674" s="341"/>
      <c r="T674" s="341"/>
      <c r="U674" s="341"/>
      <c r="V674" s="341"/>
      <c r="W674" s="341"/>
      <c r="X674" s="341"/>
      <c r="Y674" s="341"/>
      <c r="Z674" s="341"/>
      <c r="AA674" s="341"/>
      <c r="AB674" s="341"/>
      <c r="AC674" s="341"/>
      <c r="AD674" s="341"/>
      <c r="AE674" s="341"/>
      <c r="AF674" s="341"/>
      <c r="AG674" s="341"/>
      <c r="AH674" s="341"/>
      <c r="AI674" s="341"/>
      <c r="AJ674" s="341"/>
      <c r="AK674" s="341"/>
      <c r="AL674" s="341"/>
      <c r="AM674" s="341"/>
    </row>
    <row r="675" spans="1:39" ht="11.25" customHeight="1">
      <c r="A675" s="341"/>
      <c r="B675" s="341"/>
      <c r="C675" s="341"/>
      <c r="D675" s="341"/>
      <c r="E675" s="341"/>
      <c r="F675" s="341"/>
      <c r="G675" s="341"/>
      <c r="H675" s="341"/>
      <c r="I675" s="341"/>
      <c r="J675" s="341"/>
      <c r="K675" s="341"/>
      <c r="L675" s="341"/>
      <c r="M675" s="341"/>
      <c r="N675" s="341"/>
      <c r="O675" s="341"/>
      <c r="P675" s="341"/>
      <c r="Q675" s="341"/>
      <c r="R675" s="341"/>
      <c r="S675" s="341"/>
      <c r="T675" s="341"/>
      <c r="U675" s="341"/>
      <c r="V675" s="341"/>
      <c r="W675" s="341"/>
      <c r="X675" s="341"/>
      <c r="Y675" s="341"/>
      <c r="Z675" s="341"/>
      <c r="AA675" s="341"/>
      <c r="AB675" s="341"/>
      <c r="AC675" s="341"/>
      <c r="AD675" s="341"/>
      <c r="AE675" s="341"/>
      <c r="AF675" s="341"/>
      <c r="AG675" s="341"/>
      <c r="AH675" s="341"/>
      <c r="AI675" s="341"/>
      <c r="AJ675" s="341"/>
      <c r="AK675" s="341"/>
      <c r="AL675" s="341"/>
      <c r="AM675" s="341"/>
    </row>
    <row r="676" spans="1:39" ht="11.25" customHeight="1">
      <c r="A676" s="341"/>
      <c r="B676" s="341"/>
      <c r="C676" s="341"/>
      <c r="D676" s="341"/>
      <c r="E676" s="341"/>
      <c r="F676" s="341"/>
      <c r="G676" s="341"/>
      <c r="H676" s="341"/>
      <c r="I676" s="341"/>
      <c r="J676" s="341"/>
      <c r="K676" s="341"/>
      <c r="L676" s="341"/>
      <c r="M676" s="341"/>
      <c r="N676" s="341"/>
      <c r="O676" s="341"/>
      <c r="P676" s="341"/>
      <c r="Q676" s="341"/>
      <c r="R676" s="341"/>
      <c r="S676" s="341"/>
      <c r="T676" s="341"/>
      <c r="U676" s="341"/>
      <c r="V676" s="341"/>
      <c r="W676" s="341"/>
      <c r="X676" s="341"/>
      <c r="Y676" s="341"/>
      <c r="Z676" s="341"/>
      <c r="AA676" s="341"/>
      <c r="AB676" s="341"/>
      <c r="AC676" s="341"/>
      <c r="AD676" s="341"/>
      <c r="AE676" s="341"/>
      <c r="AF676" s="341"/>
      <c r="AG676" s="341"/>
      <c r="AH676" s="341"/>
      <c r="AI676" s="341"/>
      <c r="AJ676" s="341"/>
      <c r="AK676" s="341"/>
      <c r="AL676" s="341"/>
      <c r="AM676" s="341"/>
    </row>
    <row r="677" spans="1:39" ht="11.25" customHeight="1">
      <c r="A677" s="341"/>
      <c r="B677" s="341"/>
      <c r="C677" s="341"/>
      <c r="D677" s="341"/>
      <c r="E677" s="341"/>
      <c r="F677" s="341"/>
      <c r="G677" s="341"/>
      <c r="H677" s="341"/>
      <c r="I677" s="341"/>
      <c r="J677" s="341"/>
      <c r="K677" s="341"/>
      <c r="L677" s="341"/>
      <c r="M677" s="341"/>
      <c r="N677" s="341"/>
      <c r="O677" s="341"/>
      <c r="P677" s="341"/>
      <c r="Q677" s="341"/>
      <c r="R677" s="341"/>
      <c r="S677" s="341"/>
      <c r="T677" s="341"/>
      <c r="U677" s="341"/>
      <c r="V677" s="341"/>
      <c r="W677" s="341"/>
      <c r="X677" s="341"/>
      <c r="Y677" s="341"/>
      <c r="Z677" s="341"/>
      <c r="AA677" s="341"/>
      <c r="AB677" s="341"/>
      <c r="AC677" s="341"/>
      <c r="AD677" s="341"/>
      <c r="AE677" s="341"/>
      <c r="AF677" s="341"/>
      <c r="AG677" s="341"/>
      <c r="AH677" s="341"/>
      <c r="AI677" s="341"/>
      <c r="AJ677" s="341"/>
      <c r="AK677" s="341"/>
      <c r="AL677" s="341"/>
      <c r="AM677" s="341"/>
    </row>
    <row r="678" spans="1:39" ht="11.25" customHeight="1">
      <c r="A678" s="341"/>
      <c r="B678" s="341"/>
      <c r="C678" s="341"/>
      <c r="D678" s="341"/>
      <c r="E678" s="341"/>
      <c r="F678" s="341"/>
      <c r="G678" s="341"/>
      <c r="H678" s="341"/>
      <c r="I678" s="341"/>
      <c r="J678" s="341"/>
      <c r="K678" s="341"/>
      <c r="L678" s="341"/>
      <c r="M678" s="341"/>
      <c r="N678" s="341"/>
      <c r="O678" s="341"/>
      <c r="P678" s="341"/>
      <c r="Q678" s="341"/>
      <c r="R678" s="341"/>
      <c r="S678" s="341"/>
      <c r="T678" s="341"/>
      <c r="U678" s="341"/>
      <c r="V678" s="341"/>
      <c r="W678" s="341"/>
      <c r="X678" s="341"/>
      <c r="Y678" s="341"/>
      <c r="Z678" s="341"/>
      <c r="AA678" s="341"/>
      <c r="AB678" s="341"/>
      <c r="AC678" s="341"/>
      <c r="AD678" s="341"/>
      <c r="AE678" s="341"/>
      <c r="AF678" s="341"/>
      <c r="AG678" s="341"/>
      <c r="AH678" s="341"/>
      <c r="AI678" s="341"/>
      <c r="AJ678" s="341"/>
      <c r="AK678" s="341"/>
      <c r="AL678" s="341"/>
      <c r="AM678" s="341"/>
    </row>
    <row r="679" spans="1:39" ht="11.25" customHeight="1">
      <c r="A679" s="341"/>
      <c r="B679" s="341"/>
      <c r="C679" s="341"/>
      <c r="D679" s="341"/>
      <c r="E679" s="341"/>
      <c r="F679" s="341"/>
      <c r="G679" s="341"/>
      <c r="H679" s="341"/>
      <c r="I679" s="341"/>
      <c r="J679" s="341"/>
      <c r="K679" s="341"/>
      <c r="L679" s="341"/>
      <c r="M679" s="341"/>
      <c r="N679" s="341"/>
      <c r="O679" s="341"/>
      <c r="P679" s="341"/>
      <c r="Q679" s="341"/>
      <c r="R679" s="341"/>
      <c r="S679" s="341"/>
      <c r="T679" s="341"/>
      <c r="U679" s="341"/>
      <c r="V679" s="341"/>
      <c r="W679" s="341"/>
      <c r="X679" s="341"/>
      <c r="Y679" s="341"/>
      <c r="Z679" s="341"/>
      <c r="AA679" s="341"/>
      <c r="AB679" s="341"/>
      <c r="AC679" s="341"/>
      <c r="AD679" s="341"/>
      <c r="AE679" s="341"/>
      <c r="AF679" s="341"/>
      <c r="AG679" s="341"/>
      <c r="AH679" s="341"/>
      <c r="AI679" s="341"/>
      <c r="AJ679" s="341"/>
      <c r="AK679" s="341"/>
      <c r="AL679" s="341"/>
      <c r="AM679" s="341"/>
    </row>
    <row r="680" spans="1:39" ht="11.25" customHeight="1">
      <c r="A680" s="341"/>
      <c r="B680" s="341"/>
      <c r="C680" s="341"/>
      <c r="D680" s="341"/>
      <c r="E680" s="341"/>
      <c r="F680" s="341"/>
      <c r="G680" s="341"/>
      <c r="H680" s="341"/>
      <c r="I680" s="341"/>
      <c r="J680" s="341"/>
      <c r="K680" s="341"/>
      <c r="L680" s="341"/>
      <c r="M680" s="341"/>
      <c r="N680" s="341"/>
      <c r="O680" s="341"/>
      <c r="P680" s="341"/>
      <c r="Q680" s="341"/>
      <c r="R680" s="341"/>
      <c r="S680" s="341"/>
      <c r="T680" s="341"/>
      <c r="U680" s="341"/>
      <c r="V680" s="341"/>
      <c r="W680" s="341"/>
      <c r="X680" s="341"/>
      <c r="Y680" s="341"/>
      <c r="Z680" s="341"/>
      <c r="AA680" s="341"/>
      <c r="AB680" s="341"/>
      <c r="AC680" s="341"/>
      <c r="AD680" s="341"/>
      <c r="AE680" s="341"/>
      <c r="AF680" s="341"/>
      <c r="AG680" s="341"/>
      <c r="AH680" s="341"/>
      <c r="AI680" s="341"/>
      <c r="AJ680" s="341"/>
      <c r="AK680" s="341"/>
      <c r="AL680" s="341"/>
      <c r="AM680" s="341"/>
    </row>
    <row r="681" spans="1:39" ht="11.25" customHeight="1">
      <c r="A681" s="341"/>
      <c r="B681" s="341"/>
      <c r="C681" s="341"/>
      <c r="D681" s="341"/>
      <c r="E681" s="341"/>
      <c r="F681" s="341"/>
      <c r="G681" s="341"/>
      <c r="H681" s="341"/>
      <c r="I681" s="341"/>
      <c r="J681" s="341"/>
      <c r="K681" s="341"/>
      <c r="L681" s="341"/>
      <c r="M681" s="341"/>
      <c r="N681" s="341"/>
      <c r="O681" s="341"/>
      <c r="P681" s="341"/>
      <c r="Q681" s="341"/>
      <c r="R681" s="341"/>
      <c r="S681" s="341"/>
      <c r="T681" s="341"/>
      <c r="U681" s="341"/>
      <c r="V681" s="341"/>
      <c r="W681" s="341"/>
      <c r="X681" s="341"/>
      <c r="Y681" s="341"/>
      <c r="Z681" s="341"/>
      <c r="AA681" s="341"/>
      <c r="AB681" s="341"/>
      <c r="AC681" s="341"/>
      <c r="AD681" s="341"/>
      <c r="AE681" s="341"/>
      <c r="AF681" s="341"/>
      <c r="AG681" s="341"/>
      <c r="AH681" s="341"/>
      <c r="AI681" s="341"/>
      <c r="AJ681" s="341"/>
      <c r="AK681" s="341"/>
      <c r="AL681" s="341"/>
      <c r="AM681" s="341"/>
    </row>
    <row r="682" spans="1:39" ht="11.25" customHeight="1">
      <c r="A682" s="341"/>
      <c r="B682" s="341"/>
      <c r="C682" s="341"/>
      <c r="D682" s="341"/>
      <c r="E682" s="341"/>
      <c r="F682" s="341"/>
      <c r="G682" s="341"/>
      <c r="H682" s="341"/>
      <c r="I682" s="341"/>
      <c r="J682" s="341"/>
      <c r="K682" s="341"/>
      <c r="L682" s="341"/>
      <c r="M682" s="341"/>
      <c r="N682" s="341"/>
      <c r="O682" s="341"/>
      <c r="P682" s="341"/>
      <c r="Q682" s="341"/>
      <c r="R682" s="341"/>
      <c r="S682" s="341"/>
      <c r="T682" s="341"/>
      <c r="U682" s="341"/>
      <c r="V682" s="341"/>
      <c r="W682" s="341"/>
      <c r="X682" s="341"/>
      <c r="Y682" s="341"/>
      <c r="Z682" s="341"/>
      <c r="AA682" s="341"/>
      <c r="AB682" s="341"/>
      <c r="AC682" s="341"/>
      <c r="AD682" s="341"/>
      <c r="AE682" s="341"/>
      <c r="AF682" s="341"/>
      <c r="AG682" s="341"/>
      <c r="AH682" s="341"/>
      <c r="AI682" s="341"/>
      <c r="AJ682" s="341"/>
      <c r="AK682" s="341"/>
      <c r="AL682" s="341"/>
      <c r="AM682" s="341"/>
    </row>
    <row r="683" spans="1:39" ht="11.25" customHeight="1">
      <c r="A683" s="341"/>
      <c r="B683" s="341"/>
      <c r="C683" s="341"/>
      <c r="D683" s="341"/>
      <c r="E683" s="341"/>
      <c r="F683" s="341"/>
      <c r="G683" s="341"/>
      <c r="H683" s="341"/>
      <c r="I683" s="341"/>
      <c r="J683" s="341"/>
      <c r="K683" s="341"/>
      <c r="L683" s="341"/>
      <c r="M683" s="341"/>
      <c r="N683" s="341"/>
      <c r="O683" s="341"/>
      <c r="P683" s="341"/>
      <c r="Q683" s="341"/>
      <c r="R683" s="341"/>
      <c r="S683" s="341"/>
      <c r="T683" s="341"/>
      <c r="U683" s="341"/>
      <c r="V683" s="341"/>
      <c r="W683" s="341"/>
      <c r="X683" s="341"/>
      <c r="Y683" s="341"/>
      <c r="Z683" s="341"/>
      <c r="AA683" s="341"/>
      <c r="AB683" s="341"/>
      <c r="AC683" s="341"/>
      <c r="AD683" s="341"/>
      <c r="AE683" s="341"/>
      <c r="AF683" s="341"/>
      <c r="AG683" s="341"/>
      <c r="AH683" s="341"/>
      <c r="AI683" s="341"/>
      <c r="AJ683" s="341"/>
      <c r="AK683" s="341"/>
      <c r="AL683" s="341"/>
      <c r="AM683" s="341"/>
    </row>
    <row r="684" spans="1:39" ht="11.25" customHeight="1">
      <c r="A684" s="341"/>
      <c r="B684" s="341"/>
      <c r="C684" s="341"/>
      <c r="D684" s="341"/>
      <c r="E684" s="341"/>
      <c r="F684" s="341"/>
      <c r="G684" s="341"/>
      <c r="H684" s="341"/>
      <c r="I684" s="341"/>
      <c r="J684" s="341"/>
      <c r="K684" s="341"/>
      <c r="L684" s="341"/>
      <c r="M684" s="341"/>
      <c r="N684" s="341"/>
      <c r="O684" s="341"/>
      <c r="P684" s="341"/>
      <c r="Q684" s="341"/>
      <c r="R684" s="341"/>
      <c r="S684" s="341"/>
      <c r="T684" s="341"/>
      <c r="U684" s="341"/>
      <c r="V684" s="341"/>
      <c r="W684" s="341"/>
      <c r="X684" s="341"/>
      <c r="Y684" s="341"/>
      <c r="Z684" s="341"/>
      <c r="AA684" s="341"/>
      <c r="AB684" s="341"/>
      <c r="AC684" s="341"/>
      <c r="AD684" s="341"/>
      <c r="AE684" s="341"/>
      <c r="AF684" s="341"/>
      <c r="AG684" s="341"/>
      <c r="AH684" s="341"/>
      <c r="AI684" s="341"/>
      <c r="AJ684" s="341"/>
      <c r="AK684" s="341"/>
      <c r="AL684" s="341"/>
      <c r="AM684" s="341"/>
    </row>
    <row r="685" spans="1:39" ht="11.25" customHeight="1">
      <c r="A685" s="341"/>
      <c r="B685" s="341"/>
      <c r="C685" s="341"/>
      <c r="D685" s="341"/>
      <c r="E685" s="341"/>
      <c r="F685" s="341"/>
      <c r="G685" s="341"/>
      <c r="H685" s="341"/>
      <c r="I685" s="341"/>
      <c r="J685" s="341"/>
      <c r="K685" s="341"/>
      <c r="L685" s="341"/>
      <c r="M685" s="341"/>
      <c r="N685" s="341"/>
      <c r="O685" s="341"/>
      <c r="P685" s="341"/>
      <c r="Q685" s="341"/>
      <c r="R685" s="341"/>
      <c r="S685" s="341"/>
      <c r="T685" s="341"/>
      <c r="U685" s="341"/>
      <c r="V685" s="341"/>
      <c r="W685" s="341"/>
      <c r="X685" s="341"/>
      <c r="Y685" s="341"/>
      <c r="Z685" s="341"/>
      <c r="AA685" s="341"/>
      <c r="AB685" s="341"/>
      <c r="AC685" s="341"/>
      <c r="AD685" s="341"/>
      <c r="AE685" s="341"/>
      <c r="AF685" s="341"/>
      <c r="AG685" s="341"/>
      <c r="AH685" s="341"/>
      <c r="AI685" s="341"/>
      <c r="AJ685" s="341"/>
      <c r="AK685" s="341"/>
      <c r="AL685" s="341"/>
      <c r="AM685" s="341"/>
    </row>
    <row r="686" spans="1:39" ht="11.25" customHeight="1">
      <c r="A686" s="341"/>
      <c r="B686" s="341"/>
      <c r="C686" s="341"/>
      <c r="D686" s="341"/>
      <c r="E686" s="341"/>
      <c r="F686" s="341"/>
      <c r="G686" s="341"/>
      <c r="H686" s="341"/>
      <c r="I686" s="341"/>
      <c r="J686" s="341"/>
      <c r="K686" s="341"/>
      <c r="L686" s="341"/>
      <c r="M686" s="341"/>
      <c r="N686" s="341"/>
      <c r="O686" s="341"/>
      <c r="P686" s="341"/>
      <c r="Q686" s="341"/>
      <c r="R686" s="341"/>
      <c r="S686" s="341"/>
      <c r="T686" s="341"/>
      <c r="U686" s="341"/>
      <c r="V686" s="341"/>
      <c r="W686" s="341"/>
      <c r="X686" s="341"/>
      <c r="Y686" s="341"/>
      <c r="Z686" s="341"/>
      <c r="AA686" s="341"/>
      <c r="AB686" s="341"/>
      <c r="AC686" s="341"/>
      <c r="AD686" s="341"/>
      <c r="AE686" s="341"/>
      <c r="AF686" s="341"/>
      <c r="AG686" s="341"/>
      <c r="AH686" s="341"/>
      <c r="AI686" s="341"/>
      <c r="AJ686" s="341"/>
      <c r="AK686" s="341"/>
      <c r="AL686" s="341"/>
      <c r="AM686" s="341"/>
    </row>
    <row r="687" spans="1:39" ht="11.25" customHeight="1">
      <c r="A687" s="341"/>
      <c r="B687" s="341"/>
      <c r="C687" s="341"/>
      <c r="D687" s="341"/>
      <c r="E687" s="341"/>
      <c r="F687" s="341"/>
      <c r="G687" s="341"/>
      <c r="H687" s="341"/>
      <c r="I687" s="341"/>
      <c r="J687" s="341"/>
      <c r="K687" s="341"/>
      <c r="L687" s="341"/>
      <c r="M687" s="341"/>
      <c r="N687" s="341"/>
      <c r="O687" s="341"/>
      <c r="P687" s="341"/>
      <c r="Q687" s="341"/>
      <c r="R687" s="341"/>
      <c r="S687" s="341"/>
      <c r="T687" s="341"/>
      <c r="U687" s="341"/>
      <c r="V687" s="341"/>
      <c r="W687" s="341"/>
      <c r="X687" s="341"/>
      <c r="Y687" s="341"/>
      <c r="Z687" s="341"/>
      <c r="AA687" s="341"/>
      <c r="AB687" s="341"/>
      <c r="AC687" s="341"/>
      <c r="AD687" s="341"/>
      <c r="AE687" s="341"/>
      <c r="AF687" s="341"/>
      <c r="AG687" s="341"/>
      <c r="AH687" s="341"/>
      <c r="AI687" s="341"/>
      <c r="AJ687" s="341"/>
      <c r="AK687" s="341"/>
      <c r="AL687" s="341"/>
      <c r="AM687" s="341"/>
    </row>
    <row r="688" spans="1:39" ht="11.25" customHeight="1">
      <c r="A688" s="341"/>
      <c r="B688" s="341"/>
      <c r="C688" s="341"/>
      <c r="D688" s="341"/>
      <c r="E688" s="341"/>
      <c r="F688" s="341"/>
      <c r="G688" s="341"/>
      <c r="H688" s="341"/>
      <c r="I688" s="341"/>
      <c r="J688" s="341"/>
      <c r="K688" s="341"/>
      <c r="L688" s="341"/>
      <c r="M688" s="341"/>
      <c r="N688" s="341"/>
      <c r="O688" s="341"/>
      <c r="P688" s="341"/>
      <c r="Q688" s="341"/>
      <c r="R688" s="341"/>
      <c r="S688" s="341"/>
      <c r="T688" s="341"/>
      <c r="U688" s="341"/>
      <c r="V688" s="341"/>
      <c r="W688" s="341"/>
      <c r="X688" s="341"/>
      <c r="Y688" s="341"/>
      <c r="Z688" s="341"/>
      <c r="AA688" s="341"/>
      <c r="AB688" s="341"/>
      <c r="AC688" s="341"/>
      <c r="AD688" s="341"/>
      <c r="AE688" s="341"/>
      <c r="AF688" s="341"/>
      <c r="AG688" s="341"/>
      <c r="AH688" s="341"/>
      <c r="AI688" s="341"/>
      <c r="AJ688" s="341"/>
      <c r="AK688" s="341"/>
      <c r="AL688" s="341"/>
      <c r="AM688" s="341"/>
    </row>
    <row r="689" spans="1:39" ht="11.25" customHeight="1">
      <c r="A689" s="341"/>
      <c r="B689" s="341"/>
      <c r="C689" s="341"/>
      <c r="D689" s="341"/>
      <c r="E689" s="341"/>
      <c r="F689" s="341"/>
      <c r="G689" s="341"/>
      <c r="H689" s="341"/>
      <c r="I689" s="341"/>
      <c r="J689" s="341"/>
      <c r="K689" s="341"/>
      <c r="L689" s="341"/>
      <c r="M689" s="341"/>
      <c r="N689" s="341"/>
      <c r="O689" s="341"/>
      <c r="P689" s="341"/>
      <c r="Q689" s="341"/>
      <c r="R689" s="341"/>
      <c r="S689" s="341"/>
      <c r="T689" s="341"/>
      <c r="U689" s="341"/>
      <c r="V689" s="341"/>
      <c r="W689" s="341"/>
      <c r="X689" s="341"/>
      <c r="Y689" s="341"/>
      <c r="Z689" s="341"/>
      <c r="AA689" s="341"/>
      <c r="AB689" s="341"/>
      <c r="AC689" s="341"/>
      <c r="AD689" s="341"/>
      <c r="AE689" s="341"/>
      <c r="AF689" s="341"/>
      <c r="AG689" s="341"/>
      <c r="AH689" s="341"/>
      <c r="AI689" s="341"/>
      <c r="AJ689" s="341"/>
      <c r="AK689" s="341"/>
      <c r="AL689" s="341"/>
      <c r="AM689" s="341"/>
    </row>
    <row r="690" spans="1:39" ht="11.25" customHeight="1">
      <c r="A690" s="341"/>
      <c r="B690" s="341"/>
      <c r="C690" s="341"/>
      <c r="D690" s="341"/>
      <c r="E690" s="341"/>
      <c r="F690" s="341"/>
      <c r="G690" s="341"/>
      <c r="H690" s="341"/>
      <c r="I690" s="341"/>
      <c r="J690" s="341"/>
      <c r="K690" s="341"/>
      <c r="L690" s="341"/>
      <c r="M690" s="341"/>
      <c r="N690" s="341"/>
      <c r="O690" s="341"/>
      <c r="P690" s="341"/>
      <c r="Q690" s="341"/>
      <c r="R690" s="341"/>
      <c r="S690" s="341"/>
      <c r="T690" s="341"/>
      <c r="U690" s="341"/>
      <c r="V690" s="341"/>
      <c r="W690" s="341"/>
      <c r="X690" s="341"/>
      <c r="Y690" s="341"/>
      <c r="Z690" s="341"/>
      <c r="AA690" s="341"/>
      <c r="AB690" s="341"/>
      <c r="AC690" s="341"/>
      <c r="AD690" s="341"/>
      <c r="AE690" s="341"/>
      <c r="AF690" s="341"/>
      <c r="AG690" s="341"/>
      <c r="AH690" s="341"/>
      <c r="AI690" s="341"/>
      <c r="AJ690" s="341"/>
      <c r="AK690" s="341"/>
      <c r="AL690" s="341"/>
      <c r="AM690" s="341"/>
    </row>
    <row r="691" spans="1:39" ht="11.25" customHeight="1">
      <c r="A691" s="341"/>
      <c r="B691" s="341"/>
      <c r="C691" s="341"/>
      <c r="D691" s="341"/>
      <c r="E691" s="341"/>
      <c r="F691" s="341"/>
      <c r="G691" s="341"/>
      <c r="H691" s="341"/>
      <c r="I691" s="341"/>
      <c r="J691" s="341"/>
      <c r="K691" s="341"/>
      <c r="L691" s="341"/>
      <c r="M691" s="341"/>
      <c r="N691" s="341"/>
      <c r="O691" s="341"/>
      <c r="P691" s="341"/>
      <c r="Q691" s="341"/>
      <c r="R691" s="341"/>
      <c r="S691" s="341"/>
      <c r="T691" s="341"/>
      <c r="U691" s="341"/>
      <c r="V691" s="341"/>
      <c r="W691" s="341"/>
      <c r="X691" s="341"/>
      <c r="Y691" s="341"/>
      <c r="Z691" s="341"/>
      <c r="AA691" s="341"/>
      <c r="AB691" s="341"/>
      <c r="AC691" s="341"/>
      <c r="AD691" s="341"/>
      <c r="AE691" s="341"/>
      <c r="AF691" s="341"/>
      <c r="AG691" s="341"/>
      <c r="AH691" s="341"/>
      <c r="AI691" s="341"/>
      <c r="AJ691" s="341"/>
      <c r="AK691" s="341"/>
      <c r="AL691" s="341"/>
      <c r="AM691" s="341"/>
    </row>
    <row r="692" spans="1:39" ht="11.25" customHeight="1">
      <c r="A692" s="341"/>
      <c r="B692" s="341"/>
      <c r="C692" s="341"/>
      <c r="D692" s="341"/>
      <c r="E692" s="341"/>
      <c r="F692" s="341"/>
      <c r="G692" s="341"/>
      <c r="H692" s="341"/>
      <c r="I692" s="341"/>
      <c r="J692" s="341"/>
      <c r="K692" s="341"/>
      <c r="L692" s="341"/>
      <c r="M692" s="341"/>
      <c r="N692" s="341"/>
      <c r="O692" s="341"/>
      <c r="P692" s="341"/>
      <c r="Q692" s="341"/>
      <c r="R692" s="341"/>
      <c r="S692" s="341"/>
      <c r="T692" s="341"/>
      <c r="U692" s="341"/>
      <c r="V692" s="341"/>
      <c r="W692" s="341"/>
      <c r="X692" s="341"/>
      <c r="Y692" s="341"/>
      <c r="Z692" s="341"/>
      <c r="AA692" s="341"/>
      <c r="AB692" s="341"/>
      <c r="AC692" s="341"/>
      <c r="AD692" s="341"/>
      <c r="AE692" s="341"/>
      <c r="AF692" s="341"/>
      <c r="AG692" s="341"/>
      <c r="AH692" s="341"/>
      <c r="AI692" s="341"/>
      <c r="AJ692" s="341"/>
      <c r="AK692" s="341"/>
      <c r="AL692" s="341"/>
      <c r="AM692" s="341"/>
    </row>
    <row r="693" spans="1:39" ht="11.25" customHeight="1">
      <c r="A693" s="341"/>
      <c r="B693" s="341"/>
      <c r="C693" s="341"/>
      <c r="D693" s="341"/>
      <c r="E693" s="341"/>
      <c r="F693" s="341"/>
      <c r="G693" s="341"/>
      <c r="H693" s="341"/>
      <c r="I693" s="341"/>
      <c r="J693" s="341"/>
      <c r="K693" s="341"/>
      <c r="L693" s="341"/>
      <c r="M693" s="341"/>
      <c r="N693" s="341"/>
      <c r="O693" s="341"/>
      <c r="P693" s="341"/>
      <c r="Q693" s="341"/>
      <c r="R693" s="341"/>
      <c r="S693" s="341"/>
      <c r="T693" s="341"/>
      <c r="U693" s="341"/>
      <c r="V693" s="341"/>
      <c r="W693" s="341"/>
      <c r="X693" s="341"/>
      <c r="Y693" s="341"/>
      <c r="Z693" s="341"/>
      <c r="AA693" s="341"/>
      <c r="AB693" s="341"/>
      <c r="AC693" s="341"/>
      <c r="AD693" s="341"/>
      <c r="AE693" s="341"/>
      <c r="AF693" s="341"/>
      <c r="AG693" s="341"/>
      <c r="AH693" s="341"/>
      <c r="AI693" s="341"/>
      <c r="AJ693" s="341"/>
      <c r="AK693" s="341"/>
      <c r="AL693" s="341"/>
      <c r="AM693" s="341"/>
    </row>
    <row r="694" spans="1:39" ht="11.25" customHeight="1">
      <c r="A694" s="341"/>
      <c r="B694" s="341"/>
      <c r="C694" s="341"/>
      <c r="D694" s="341"/>
      <c r="E694" s="341"/>
      <c r="F694" s="341"/>
      <c r="G694" s="341"/>
      <c r="H694" s="341"/>
      <c r="I694" s="341"/>
      <c r="J694" s="341"/>
      <c r="K694" s="341"/>
      <c r="L694" s="341"/>
      <c r="M694" s="341"/>
      <c r="N694" s="341"/>
      <c r="O694" s="341"/>
      <c r="P694" s="341"/>
      <c r="Q694" s="341"/>
      <c r="R694" s="341"/>
      <c r="S694" s="341"/>
      <c r="T694" s="341"/>
      <c r="U694" s="341"/>
      <c r="V694" s="341"/>
      <c r="W694" s="341"/>
      <c r="X694" s="341"/>
      <c r="Y694" s="341"/>
      <c r="Z694" s="341"/>
      <c r="AA694" s="341"/>
      <c r="AB694" s="341"/>
      <c r="AC694" s="341"/>
      <c r="AD694" s="341"/>
      <c r="AE694" s="341"/>
      <c r="AF694" s="341"/>
      <c r="AG694" s="341"/>
      <c r="AH694" s="341"/>
      <c r="AI694" s="341"/>
      <c r="AJ694" s="341"/>
      <c r="AK694" s="341"/>
      <c r="AL694" s="341"/>
      <c r="AM694" s="341"/>
    </row>
    <row r="695" spans="1:39" ht="11.25" customHeight="1">
      <c r="A695" s="341"/>
      <c r="B695" s="341"/>
      <c r="C695" s="341"/>
      <c r="D695" s="341"/>
      <c r="E695" s="341"/>
      <c r="F695" s="341"/>
      <c r="G695" s="341"/>
      <c r="H695" s="341"/>
      <c r="I695" s="341"/>
      <c r="J695" s="341"/>
      <c r="K695" s="341"/>
      <c r="L695" s="341"/>
      <c r="M695" s="341"/>
      <c r="N695" s="341"/>
      <c r="O695" s="341"/>
      <c r="P695" s="341"/>
      <c r="Q695" s="341"/>
      <c r="R695" s="341"/>
      <c r="S695" s="341"/>
      <c r="T695" s="341"/>
      <c r="U695" s="341"/>
      <c r="V695" s="341"/>
      <c r="W695" s="341"/>
      <c r="X695" s="341"/>
      <c r="Y695" s="341"/>
      <c r="Z695" s="341"/>
      <c r="AA695" s="341"/>
      <c r="AB695" s="341"/>
      <c r="AC695" s="341"/>
      <c r="AD695" s="341"/>
      <c r="AE695" s="341"/>
      <c r="AF695" s="341"/>
      <c r="AG695" s="341"/>
      <c r="AH695" s="341"/>
      <c r="AI695" s="341"/>
      <c r="AJ695" s="341"/>
      <c r="AK695" s="341"/>
      <c r="AL695" s="341"/>
      <c r="AM695" s="341"/>
    </row>
    <row r="696" spans="1:39" ht="11.25" customHeight="1">
      <c r="A696" s="341"/>
      <c r="B696" s="341"/>
      <c r="C696" s="341"/>
      <c r="D696" s="341"/>
      <c r="E696" s="341"/>
      <c r="F696" s="341"/>
      <c r="G696" s="341"/>
      <c r="H696" s="341"/>
      <c r="I696" s="341"/>
      <c r="J696" s="341"/>
      <c r="K696" s="341"/>
      <c r="L696" s="341"/>
      <c r="M696" s="341"/>
      <c r="N696" s="341"/>
      <c r="O696" s="341"/>
      <c r="P696" s="341"/>
      <c r="Q696" s="341"/>
      <c r="R696" s="341"/>
      <c r="S696" s="341"/>
      <c r="T696" s="341"/>
      <c r="U696" s="341"/>
      <c r="V696" s="341"/>
      <c r="W696" s="341"/>
      <c r="X696" s="341"/>
      <c r="Y696" s="341"/>
      <c r="Z696" s="341"/>
      <c r="AA696" s="341"/>
      <c r="AB696" s="341"/>
      <c r="AC696" s="341"/>
      <c r="AD696" s="341"/>
      <c r="AE696" s="341"/>
      <c r="AF696" s="341"/>
      <c r="AG696" s="341"/>
      <c r="AH696" s="341"/>
      <c r="AI696" s="341"/>
      <c r="AJ696" s="341"/>
      <c r="AK696" s="341"/>
      <c r="AL696" s="341"/>
      <c r="AM696" s="341"/>
    </row>
    <row r="697" spans="1:39" ht="11.25" customHeight="1">
      <c r="A697" s="341"/>
      <c r="B697" s="341"/>
      <c r="C697" s="341"/>
      <c r="D697" s="341"/>
      <c r="E697" s="341"/>
      <c r="F697" s="341"/>
      <c r="G697" s="341"/>
      <c r="H697" s="341"/>
      <c r="I697" s="341"/>
      <c r="J697" s="341"/>
      <c r="K697" s="341"/>
      <c r="L697" s="341"/>
      <c r="M697" s="341"/>
      <c r="N697" s="341"/>
      <c r="O697" s="341"/>
      <c r="P697" s="341"/>
      <c r="Q697" s="341"/>
      <c r="R697" s="341"/>
      <c r="S697" s="341"/>
      <c r="T697" s="341"/>
      <c r="U697" s="341"/>
      <c r="V697" s="341"/>
      <c r="W697" s="341"/>
      <c r="X697" s="341"/>
      <c r="Y697" s="341"/>
      <c r="Z697" s="341"/>
      <c r="AA697" s="341"/>
      <c r="AB697" s="341"/>
      <c r="AC697" s="341"/>
      <c r="AD697" s="341"/>
      <c r="AE697" s="341"/>
      <c r="AF697" s="341"/>
      <c r="AG697" s="341"/>
      <c r="AH697" s="341"/>
      <c r="AI697" s="341"/>
      <c r="AJ697" s="341"/>
      <c r="AK697" s="341"/>
      <c r="AL697" s="341"/>
      <c r="AM697" s="341"/>
    </row>
    <row r="698" spans="1:39" ht="11.25" customHeight="1">
      <c r="A698" s="341"/>
      <c r="B698" s="341"/>
      <c r="C698" s="341"/>
      <c r="D698" s="341"/>
      <c r="E698" s="341"/>
      <c r="F698" s="341"/>
      <c r="G698" s="341"/>
      <c r="H698" s="341"/>
      <c r="I698" s="341"/>
      <c r="J698" s="341"/>
      <c r="K698" s="341"/>
      <c r="L698" s="341"/>
      <c r="M698" s="341"/>
      <c r="N698" s="341"/>
      <c r="O698" s="341"/>
      <c r="P698" s="341"/>
      <c r="Q698" s="341"/>
      <c r="R698" s="341"/>
      <c r="S698" s="341"/>
      <c r="T698" s="341"/>
      <c r="U698" s="341"/>
      <c r="V698" s="341"/>
      <c r="W698" s="341"/>
      <c r="X698" s="341"/>
      <c r="Y698" s="341"/>
      <c r="Z698" s="341"/>
      <c r="AA698" s="341"/>
      <c r="AB698" s="341"/>
      <c r="AC698" s="341"/>
      <c r="AD698" s="341"/>
      <c r="AE698" s="341"/>
      <c r="AF698" s="341"/>
      <c r="AG698" s="341"/>
      <c r="AH698" s="341"/>
      <c r="AI698" s="341"/>
      <c r="AJ698" s="341"/>
      <c r="AK698" s="341"/>
      <c r="AL698" s="341"/>
      <c r="AM698" s="341"/>
    </row>
    <row r="699" spans="1:39" ht="11.25" customHeight="1">
      <c r="A699" s="341"/>
      <c r="B699" s="341"/>
      <c r="C699" s="341"/>
      <c r="D699" s="341"/>
      <c r="E699" s="341"/>
      <c r="F699" s="341"/>
      <c r="G699" s="341"/>
      <c r="H699" s="341"/>
      <c r="I699" s="341"/>
      <c r="J699" s="341"/>
      <c r="K699" s="341"/>
      <c r="L699" s="341"/>
      <c r="M699" s="341"/>
      <c r="N699" s="341"/>
      <c r="O699" s="341"/>
      <c r="P699" s="341"/>
      <c r="Q699" s="341"/>
      <c r="R699" s="341"/>
      <c r="S699" s="341"/>
      <c r="T699" s="341"/>
      <c r="U699" s="341"/>
      <c r="V699" s="341"/>
      <c r="W699" s="341"/>
      <c r="X699" s="341"/>
      <c r="Y699" s="341"/>
      <c r="Z699" s="341"/>
      <c r="AA699" s="341"/>
      <c r="AB699" s="341"/>
      <c r="AC699" s="341"/>
      <c r="AD699" s="341"/>
      <c r="AE699" s="341"/>
      <c r="AF699" s="341"/>
      <c r="AG699" s="341"/>
      <c r="AH699" s="341"/>
      <c r="AI699" s="341"/>
      <c r="AJ699" s="341"/>
      <c r="AK699" s="341"/>
      <c r="AL699" s="341"/>
      <c r="AM699" s="341"/>
    </row>
    <row r="700" spans="1:39" ht="11.25" customHeight="1">
      <c r="A700" s="341"/>
      <c r="B700" s="341"/>
      <c r="C700" s="341"/>
      <c r="D700" s="341"/>
      <c r="E700" s="341"/>
      <c r="F700" s="341"/>
      <c r="G700" s="341"/>
      <c r="H700" s="341"/>
      <c r="I700" s="341"/>
      <c r="J700" s="341"/>
      <c r="K700" s="341"/>
      <c r="L700" s="341"/>
      <c r="M700" s="341"/>
      <c r="N700" s="341"/>
      <c r="O700" s="341"/>
      <c r="P700" s="341"/>
      <c r="Q700" s="341"/>
      <c r="R700" s="341"/>
      <c r="S700" s="341"/>
      <c r="T700" s="341"/>
      <c r="U700" s="341"/>
      <c r="V700" s="341"/>
      <c r="W700" s="341"/>
      <c r="X700" s="341"/>
      <c r="Y700" s="341"/>
      <c r="Z700" s="341"/>
      <c r="AA700" s="341"/>
      <c r="AB700" s="341"/>
      <c r="AC700" s="341"/>
      <c r="AD700" s="341"/>
      <c r="AE700" s="341"/>
      <c r="AF700" s="341"/>
      <c r="AG700" s="341"/>
      <c r="AH700" s="341"/>
      <c r="AI700" s="341"/>
      <c r="AJ700" s="341"/>
      <c r="AK700" s="341"/>
      <c r="AL700" s="341"/>
      <c r="AM700" s="341"/>
    </row>
    <row r="701" spans="1:39" ht="11.25" customHeight="1">
      <c r="A701" s="341"/>
      <c r="B701" s="341"/>
      <c r="C701" s="341"/>
      <c r="D701" s="341"/>
      <c r="E701" s="341"/>
      <c r="F701" s="341"/>
      <c r="G701" s="341"/>
      <c r="H701" s="341"/>
      <c r="I701" s="341"/>
      <c r="J701" s="341"/>
      <c r="K701" s="341"/>
      <c r="L701" s="341"/>
      <c r="M701" s="341"/>
      <c r="N701" s="341"/>
      <c r="O701" s="341"/>
      <c r="P701" s="341"/>
      <c r="Q701" s="341"/>
      <c r="R701" s="341"/>
      <c r="S701" s="341"/>
      <c r="T701" s="341"/>
      <c r="U701" s="341"/>
      <c r="V701" s="341"/>
      <c r="W701" s="341"/>
      <c r="X701" s="341"/>
      <c r="Y701" s="341"/>
      <c r="Z701" s="341"/>
      <c r="AA701" s="341"/>
      <c r="AB701" s="341"/>
      <c r="AC701" s="341"/>
      <c r="AD701" s="341"/>
      <c r="AE701" s="341"/>
      <c r="AF701" s="341"/>
      <c r="AG701" s="341"/>
      <c r="AH701" s="341"/>
      <c r="AI701" s="341"/>
      <c r="AJ701" s="341"/>
      <c r="AK701" s="341"/>
      <c r="AL701" s="341"/>
      <c r="AM701" s="341"/>
    </row>
    <row r="702" spans="1:39" ht="11.25" customHeight="1">
      <c r="A702" s="341"/>
      <c r="B702" s="341"/>
      <c r="C702" s="341"/>
      <c r="D702" s="341"/>
      <c r="E702" s="341"/>
      <c r="F702" s="341"/>
      <c r="G702" s="341"/>
      <c r="H702" s="341"/>
      <c r="I702" s="341"/>
      <c r="J702" s="341"/>
      <c r="K702" s="341"/>
      <c r="L702" s="341"/>
      <c r="M702" s="341"/>
      <c r="N702" s="341"/>
      <c r="O702" s="341"/>
      <c r="P702" s="341"/>
      <c r="Q702" s="341"/>
      <c r="R702" s="341"/>
      <c r="S702" s="341"/>
      <c r="T702" s="341"/>
      <c r="U702" s="341"/>
      <c r="V702" s="341"/>
      <c r="W702" s="341"/>
      <c r="X702" s="341"/>
      <c r="Y702" s="341"/>
      <c r="Z702" s="341"/>
      <c r="AA702" s="341"/>
      <c r="AB702" s="341"/>
      <c r="AC702" s="341"/>
      <c r="AD702" s="341"/>
      <c r="AE702" s="341"/>
      <c r="AF702" s="341"/>
      <c r="AG702" s="341"/>
      <c r="AH702" s="341"/>
      <c r="AI702" s="341"/>
      <c r="AJ702" s="341"/>
      <c r="AK702" s="341"/>
      <c r="AL702" s="341"/>
      <c r="AM702" s="341"/>
    </row>
    <row r="703" spans="1:39" ht="11.25" customHeight="1">
      <c r="A703" s="341"/>
      <c r="B703" s="341"/>
      <c r="C703" s="341"/>
      <c r="D703" s="341"/>
      <c r="E703" s="341"/>
      <c r="F703" s="341"/>
      <c r="G703" s="341"/>
      <c r="H703" s="341"/>
      <c r="I703" s="341"/>
      <c r="J703" s="341"/>
      <c r="K703" s="341"/>
      <c r="L703" s="341"/>
      <c r="M703" s="341"/>
      <c r="N703" s="341"/>
      <c r="O703" s="341"/>
      <c r="P703" s="341"/>
      <c r="Q703" s="341"/>
      <c r="R703" s="341"/>
      <c r="S703" s="341"/>
      <c r="T703" s="341"/>
      <c r="U703" s="341"/>
      <c r="V703" s="341"/>
      <c r="W703" s="341"/>
      <c r="X703" s="341"/>
      <c r="Y703" s="341"/>
      <c r="Z703" s="341"/>
      <c r="AA703" s="341"/>
      <c r="AB703" s="341"/>
      <c r="AC703" s="341"/>
      <c r="AD703" s="341"/>
      <c r="AE703" s="341"/>
      <c r="AF703" s="341"/>
      <c r="AG703" s="341"/>
      <c r="AH703" s="341"/>
      <c r="AI703" s="341"/>
      <c r="AJ703" s="341"/>
      <c r="AK703" s="341"/>
      <c r="AL703" s="341"/>
      <c r="AM703" s="341"/>
    </row>
    <row r="704" spans="1:39" ht="11.25" customHeight="1">
      <c r="A704" s="341"/>
      <c r="B704" s="341"/>
      <c r="C704" s="341"/>
      <c r="D704" s="341"/>
      <c r="E704" s="341"/>
      <c r="F704" s="341"/>
      <c r="G704" s="341"/>
      <c r="H704" s="341"/>
      <c r="I704" s="341"/>
      <c r="J704" s="341"/>
      <c r="K704" s="341"/>
      <c r="L704" s="341"/>
      <c r="M704" s="341"/>
      <c r="N704" s="341"/>
      <c r="O704" s="341"/>
      <c r="P704" s="341"/>
      <c r="Q704" s="341"/>
      <c r="R704" s="341"/>
      <c r="S704" s="341"/>
      <c r="T704" s="341"/>
      <c r="U704" s="341"/>
      <c r="V704" s="341"/>
      <c r="W704" s="341"/>
      <c r="X704" s="341"/>
      <c r="Y704" s="341"/>
      <c r="Z704" s="341"/>
      <c r="AA704" s="341"/>
      <c r="AB704" s="341"/>
      <c r="AC704" s="341"/>
      <c r="AD704" s="341"/>
      <c r="AE704" s="341"/>
      <c r="AF704" s="341"/>
      <c r="AG704" s="341"/>
      <c r="AH704" s="341"/>
      <c r="AI704" s="341"/>
      <c r="AJ704" s="341"/>
      <c r="AK704" s="341"/>
      <c r="AL704" s="341"/>
      <c r="AM704" s="341"/>
    </row>
    <row r="705" spans="1:39" ht="11.25" customHeight="1">
      <c r="A705" s="341"/>
      <c r="B705" s="341"/>
      <c r="C705" s="341"/>
      <c r="D705" s="341"/>
      <c r="E705" s="341"/>
      <c r="F705" s="341"/>
      <c r="G705" s="341"/>
      <c r="H705" s="341"/>
      <c r="I705" s="341"/>
      <c r="J705" s="341"/>
      <c r="K705" s="341"/>
      <c r="L705" s="341"/>
      <c r="M705" s="341"/>
      <c r="N705" s="341"/>
      <c r="O705" s="341"/>
      <c r="P705" s="341"/>
      <c r="Q705" s="341"/>
      <c r="R705" s="341"/>
      <c r="S705" s="341"/>
      <c r="T705" s="341"/>
      <c r="U705" s="341"/>
      <c r="V705" s="341"/>
      <c r="W705" s="341"/>
      <c r="X705" s="341"/>
      <c r="Y705" s="341"/>
      <c r="Z705" s="341"/>
      <c r="AA705" s="341"/>
      <c r="AB705" s="341"/>
      <c r="AC705" s="341"/>
      <c r="AD705" s="341"/>
      <c r="AE705" s="341"/>
      <c r="AF705" s="341"/>
      <c r="AG705" s="341"/>
      <c r="AH705" s="341"/>
      <c r="AI705" s="341"/>
      <c r="AJ705" s="341"/>
      <c r="AK705" s="341"/>
      <c r="AL705" s="341"/>
      <c r="AM705" s="341"/>
    </row>
    <row r="706" spans="1:39" ht="11.25" customHeight="1">
      <c r="A706" s="341"/>
      <c r="B706" s="341"/>
      <c r="C706" s="341"/>
      <c r="D706" s="341"/>
      <c r="E706" s="341"/>
      <c r="F706" s="341"/>
      <c r="G706" s="341"/>
      <c r="H706" s="341"/>
      <c r="I706" s="341"/>
      <c r="J706" s="341"/>
      <c r="K706" s="341"/>
      <c r="L706" s="341"/>
      <c r="M706" s="341"/>
      <c r="N706" s="341"/>
      <c r="O706" s="341"/>
      <c r="P706" s="341"/>
      <c r="Q706" s="341"/>
      <c r="R706" s="341"/>
      <c r="S706" s="341"/>
      <c r="T706" s="341"/>
      <c r="U706" s="341"/>
      <c r="V706" s="341"/>
      <c r="W706" s="341"/>
      <c r="X706" s="341"/>
      <c r="Y706" s="341"/>
      <c r="Z706" s="341"/>
      <c r="AA706" s="341"/>
      <c r="AB706" s="341"/>
      <c r="AC706" s="341"/>
      <c r="AD706" s="341"/>
      <c r="AE706" s="341"/>
      <c r="AF706" s="341"/>
      <c r="AG706" s="341"/>
      <c r="AH706" s="341"/>
      <c r="AI706" s="341"/>
      <c r="AJ706" s="341"/>
      <c r="AK706" s="341"/>
      <c r="AL706" s="341"/>
      <c r="AM706" s="341"/>
    </row>
    <row r="707" spans="1:39" ht="11.25" customHeight="1">
      <c r="A707" s="341"/>
      <c r="B707" s="341"/>
      <c r="C707" s="341"/>
      <c r="D707" s="341"/>
      <c r="E707" s="341"/>
      <c r="F707" s="341"/>
      <c r="G707" s="341"/>
      <c r="H707" s="341"/>
      <c r="I707" s="341"/>
      <c r="J707" s="341"/>
      <c r="K707" s="341"/>
      <c r="L707" s="341"/>
      <c r="M707" s="341"/>
      <c r="N707" s="341"/>
      <c r="O707" s="341"/>
      <c r="P707" s="341"/>
      <c r="Q707" s="341"/>
      <c r="R707" s="341"/>
      <c r="S707" s="341"/>
      <c r="T707" s="341"/>
      <c r="U707" s="341"/>
      <c r="V707" s="341"/>
      <c r="W707" s="341"/>
      <c r="X707" s="341"/>
      <c r="Y707" s="341"/>
      <c r="Z707" s="341"/>
      <c r="AA707" s="341"/>
      <c r="AB707" s="341"/>
      <c r="AC707" s="341"/>
      <c r="AD707" s="341"/>
      <c r="AE707" s="341"/>
      <c r="AF707" s="341"/>
      <c r="AG707" s="341"/>
      <c r="AH707" s="341"/>
      <c r="AI707" s="341"/>
      <c r="AJ707" s="341"/>
      <c r="AK707" s="341"/>
      <c r="AL707" s="341"/>
      <c r="AM707" s="341"/>
    </row>
    <row r="708" spans="1:39" ht="11.25" customHeight="1">
      <c r="A708" s="341"/>
      <c r="B708" s="341"/>
      <c r="C708" s="341"/>
      <c r="D708" s="341"/>
      <c r="E708" s="341"/>
      <c r="F708" s="341"/>
      <c r="G708" s="341"/>
      <c r="H708" s="341"/>
      <c r="I708" s="341"/>
      <c r="J708" s="341"/>
      <c r="K708" s="341"/>
      <c r="L708" s="341"/>
      <c r="M708" s="341"/>
      <c r="N708" s="341"/>
      <c r="O708" s="341"/>
      <c r="P708" s="341"/>
      <c r="Q708" s="341"/>
      <c r="R708" s="341"/>
      <c r="S708" s="341"/>
      <c r="T708" s="341"/>
      <c r="U708" s="341"/>
      <c r="V708" s="341"/>
      <c r="W708" s="341"/>
      <c r="X708" s="341"/>
      <c r="Y708" s="341"/>
      <c r="Z708" s="341"/>
      <c r="AA708" s="341"/>
      <c r="AB708" s="341"/>
      <c r="AC708" s="341"/>
      <c r="AD708" s="341"/>
      <c r="AE708" s="341"/>
      <c r="AF708" s="341"/>
      <c r="AG708" s="341"/>
      <c r="AH708" s="341"/>
      <c r="AI708" s="341"/>
      <c r="AJ708" s="341"/>
      <c r="AK708" s="341"/>
      <c r="AL708" s="341"/>
      <c r="AM708" s="341"/>
    </row>
    <row r="709" spans="1:39" ht="11.25" customHeight="1">
      <c r="A709" s="341"/>
      <c r="B709" s="341"/>
      <c r="C709" s="341"/>
      <c r="D709" s="341"/>
      <c r="E709" s="341"/>
      <c r="F709" s="341"/>
      <c r="G709" s="341"/>
      <c r="H709" s="341"/>
      <c r="I709" s="341"/>
      <c r="J709" s="341"/>
      <c r="K709" s="341"/>
      <c r="L709" s="341"/>
      <c r="M709" s="341"/>
      <c r="N709" s="341"/>
      <c r="O709" s="341"/>
      <c r="P709" s="341"/>
      <c r="Q709" s="341"/>
      <c r="R709" s="341"/>
      <c r="S709" s="341"/>
      <c r="T709" s="341"/>
      <c r="U709" s="341"/>
      <c r="V709" s="341"/>
      <c r="W709" s="341"/>
      <c r="X709" s="341"/>
      <c r="Y709" s="341"/>
      <c r="Z709" s="341"/>
      <c r="AA709" s="341"/>
      <c r="AB709" s="341"/>
      <c r="AC709" s="341"/>
      <c r="AD709" s="341"/>
      <c r="AE709" s="341"/>
      <c r="AF709" s="341"/>
      <c r="AG709" s="341"/>
      <c r="AH709" s="341"/>
      <c r="AI709" s="341"/>
      <c r="AJ709" s="341"/>
      <c r="AK709" s="341"/>
      <c r="AL709" s="341"/>
      <c r="AM709" s="341"/>
    </row>
    <row r="710" spans="1:39" ht="11.25" customHeight="1">
      <c r="A710" s="341"/>
      <c r="B710" s="341"/>
      <c r="C710" s="341"/>
      <c r="D710" s="341"/>
      <c r="E710" s="341"/>
      <c r="F710" s="341"/>
      <c r="G710" s="341"/>
      <c r="H710" s="341"/>
      <c r="I710" s="341"/>
      <c r="J710" s="341"/>
      <c r="K710" s="341"/>
      <c r="L710" s="341"/>
      <c r="M710" s="341"/>
      <c r="N710" s="341"/>
      <c r="O710" s="341"/>
      <c r="P710" s="341"/>
      <c r="Q710" s="341"/>
      <c r="R710" s="341"/>
      <c r="S710" s="341"/>
      <c r="T710" s="341"/>
      <c r="U710" s="341"/>
      <c r="V710" s="341"/>
      <c r="W710" s="341"/>
      <c r="X710" s="341"/>
      <c r="Y710" s="341"/>
      <c r="Z710" s="341"/>
      <c r="AA710" s="341"/>
      <c r="AB710" s="341"/>
      <c r="AC710" s="341"/>
      <c r="AD710" s="341"/>
      <c r="AE710" s="341"/>
      <c r="AF710" s="341"/>
      <c r="AG710" s="341"/>
      <c r="AH710" s="341"/>
      <c r="AI710" s="341"/>
      <c r="AJ710" s="341"/>
      <c r="AK710" s="341"/>
      <c r="AL710" s="341"/>
      <c r="AM710" s="341"/>
    </row>
    <row r="711" spans="1:39" ht="11.25" customHeight="1">
      <c r="A711" s="341"/>
      <c r="B711" s="341"/>
      <c r="C711" s="341"/>
      <c r="D711" s="341"/>
      <c r="E711" s="341"/>
      <c r="F711" s="341"/>
      <c r="G711" s="341"/>
      <c r="H711" s="341"/>
      <c r="I711" s="341"/>
      <c r="J711" s="341"/>
      <c r="K711" s="341"/>
      <c r="L711" s="341"/>
      <c r="M711" s="341"/>
      <c r="N711" s="341"/>
      <c r="O711" s="341"/>
      <c r="P711" s="341"/>
      <c r="Q711" s="341"/>
      <c r="R711" s="341"/>
      <c r="S711" s="341"/>
      <c r="T711" s="341"/>
      <c r="U711" s="341"/>
      <c r="V711" s="341"/>
      <c r="W711" s="341"/>
      <c r="X711" s="341"/>
      <c r="Y711" s="341"/>
      <c r="Z711" s="341"/>
      <c r="AA711" s="341"/>
      <c r="AB711" s="341"/>
      <c r="AC711" s="341"/>
      <c r="AD711" s="341"/>
      <c r="AE711" s="341"/>
      <c r="AF711" s="341"/>
      <c r="AG711" s="341"/>
      <c r="AH711" s="341"/>
      <c r="AI711" s="341"/>
      <c r="AJ711" s="341"/>
      <c r="AK711" s="341"/>
      <c r="AL711" s="341"/>
      <c r="AM711" s="341"/>
    </row>
    <row r="712" spans="1:39" ht="11.25" customHeight="1">
      <c r="A712" s="341"/>
      <c r="B712" s="341"/>
      <c r="C712" s="341"/>
      <c r="D712" s="341"/>
      <c r="E712" s="341"/>
      <c r="F712" s="341"/>
      <c r="G712" s="341"/>
      <c r="H712" s="341"/>
      <c r="I712" s="341"/>
      <c r="J712" s="341"/>
      <c r="K712" s="341"/>
      <c r="L712" s="341"/>
      <c r="M712" s="341"/>
      <c r="N712" s="341"/>
      <c r="O712" s="341"/>
      <c r="P712" s="341"/>
      <c r="Q712" s="341"/>
      <c r="R712" s="341"/>
      <c r="S712" s="341"/>
      <c r="T712" s="341"/>
      <c r="U712" s="341"/>
      <c r="V712" s="341"/>
      <c r="W712" s="341"/>
      <c r="X712" s="341"/>
      <c r="Y712" s="341"/>
      <c r="Z712" s="341"/>
      <c r="AA712" s="341"/>
      <c r="AB712" s="341"/>
      <c r="AC712" s="341"/>
      <c r="AD712" s="341"/>
      <c r="AE712" s="341"/>
      <c r="AF712" s="341"/>
      <c r="AG712" s="341"/>
      <c r="AH712" s="341"/>
      <c r="AI712" s="341"/>
      <c r="AJ712" s="341"/>
      <c r="AK712" s="341"/>
      <c r="AL712" s="341"/>
      <c r="AM712" s="341"/>
    </row>
    <row r="713" spans="1:39" ht="11.25" customHeight="1">
      <c r="A713" s="341"/>
      <c r="B713" s="341"/>
      <c r="C713" s="341"/>
      <c r="D713" s="341"/>
      <c r="E713" s="341"/>
      <c r="F713" s="341"/>
      <c r="G713" s="341"/>
      <c r="H713" s="341"/>
      <c r="I713" s="341"/>
      <c r="J713" s="341"/>
      <c r="K713" s="341"/>
      <c r="L713" s="341"/>
      <c r="M713" s="341"/>
      <c r="N713" s="341"/>
      <c r="O713" s="341"/>
      <c r="P713" s="341"/>
      <c r="Q713" s="341"/>
      <c r="R713" s="341"/>
      <c r="S713" s="341"/>
      <c r="T713" s="341"/>
      <c r="U713" s="341"/>
      <c r="V713" s="341"/>
      <c r="W713" s="341"/>
      <c r="X713" s="341"/>
      <c r="Y713" s="341"/>
      <c r="Z713" s="341"/>
      <c r="AA713" s="341"/>
      <c r="AB713" s="341"/>
      <c r="AC713" s="341"/>
      <c r="AD713" s="341"/>
      <c r="AE713" s="341"/>
      <c r="AF713" s="341"/>
      <c r="AG713" s="341"/>
      <c r="AH713" s="341"/>
      <c r="AI713" s="341"/>
      <c r="AJ713" s="341"/>
      <c r="AK713" s="341"/>
      <c r="AL713" s="341"/>
      <c r="AM713" s="341"/>
    </row>
    <row r="714" spans="1:39" ht="11.25" customHeight="1">
      <c r="A714" s="341"/>
      <c r="B714" s="341"/>
      <c r="C714" s="341"/>
      <c r="D714" s="341"/>
      <c r="E714" s="341"/>
      <c r="F714" s="341"/>
      <c r="G714" s="341"/>
      <c r="H714" s="341"/>
      <c r="I714" s="341"/>
      <c r="J714" s="341"/>
      <c r="K714" s="341"/>
      <c r="L714" s="341"/>
      <c r="M714" s="341"/>
      <c r="N714" s="341"/>
      <c r="O714" s="341"/>
      <c r="P714" s="341"/>
      <c r="Q714" s="341"/>
      <c r="R714" s="341"/>
      <c r="S714" s="341"/>
      <c r="T714" s="341"/>
      <c r="U714" s="341"/>
      <c r="V714" s="341"/>
      <c r="W714" s="341"/>
      <c r="X714" s="341"/>
      <c r="Y714" s="341"/>
      <c r="Z714" s="341"/>
      <c r="AA714" s="341"/>
      <c r="AB714" s="341"/>
      <c r="AC714" s="341"/>
      <c r="AD714" s="341"/>
      <c r="AE714" s="341"/>
      <c r="AF714" s="341"/>
      <c r="AG714" s="341"/>
      <c r="AH714" s="341"/>
      <c r="AI714" s="341"/>
      <c r="AJ714" s="341"/>
      <c r="AK714" s="341"/>
      <c r="AL714" s="341"/>
      <c r="AM714" s="341"/>
    </row>
    <row r="715" spans="1:39" ht="11.25" customHeight="1">
      <c r="A715" s="341"/>
      <c r="B715" s="341"/>
      <c r="C715" s="341"/>
      <c r="D715" s="341"/>
      <c r="E715" s="341"/>
      <c r="F715" s="341"/>
      <c r="G715" s="341"/>
      <c r="H715" s="341"/>
      <c r="I715" s="341"/>
      <c r="J715" s="341"/>
      <c r="K715" s="341"/>
      <c r="L715" s="341"/>
      <c r="M715" s="341"/>
      <c r="N715" s="341"/>
      <c r="O715" s="341"/>
      <c r="P715" s="341"/>
      <c r="Q715" s="341"/>
      <c r="R715" s="341"/>
      <c r="S715" s="341"/>
      <c r="T715" s="341"/>
      <c r="U715" s="341"/>
      <c r="V715" s="341"/>
      <c r="W715" s="341"/>
      <c r="X715" s="341"/>
      <c r="Y715" s="341"/>
      <c r="Z715" s="341"/>
      <c r="AA715" s="341"/>
      <c r="AB715" s="341"/>
      <c r="AC715" s="341"/>
      <c r="AD715" s="341"/>
      <c r="AE715" s="341"/>
      <c r="AF715" s="341"/>
      <c r="AG715" s="341"/>
      <c r="AH715" s="341"/>
      <c r="AI715" s="341"/>
      <c r="AJ715" s="341"/>
      <c r="AK715" s="341"/>
      <c r="AL715" s="341"/>
      <c r="AM715" s="341"/>
    </row>
    <row r="716" spans="1:39" ht="11.25" customHeight="1">
      <c r="A716" s="341"/>
      <c r="B716" s="341"/>
      <c r="C716" s="341"/>
      <c r="D716" s="341"/>
      <c r="E716" s="341"/>
      <c r="F716" s="341"/>
      <c r="G716" s="341"/>
      <c r="H716" s="341"/>
      <c r="I716" s="341"/>
      <c r="J716" s="341"/>
      <c r="K716" s="341"/>
      <c r="L716" s="341"/>
      <c r="M716" s="341"/>
      <c r="N716" s="341"/>
      <c r="O716" s="341"/>
      <c r="P716" s="341"/>
      <c r="Q716" s="341"/>
      <c r="R716" s="341"/>
      <c r="S716" s="341"/>
      <c r="T716" s="341"/>
      <c r="U716" s="341"/>
      <c r="V716" s="341"/>
      <c r="W716" s="341"/>
      <c r="X716" s="341"/>
      <c r="Y716" s="341"/>
      <c r="Z716" s="341"/>
      <c r="AA716" s="341"/>
      <c r="AB716" s="341"/>
      <c r="AC716" s="341"/>
      <c r="AD716" s="341"/>
      <c r="AE716" s="341"/>
      <c r="AF716" s="341"/>
      <c r="AG716" s="341"/>
      <c r="AH716" s="341"/>
      <c r="AI716" s="341"/>
      <c r="AJ716" s="341"/>
      <c r="AK716" s="341"/>
      <c r="AL716" s="341"/>
      <c r="AM716" s="341"/>
    </row>
    <row r="717" spans="1:39" ht="11.25" customHeight="1">
      <c r="A717" s="341"/>
      <c r="B717" s="341"/>
      <c r="C717" s="341"/>
      <c r="D717" s="341"/>
      <c r="E717" s="341"/>
      <c r="F717" s="341"/>
      <c r="G717" s="341"/>
      <c r="H717" s="341"/>
      <c r="I717" s="341"/>
      <c r="J717" s="341"/>
      <c r="K717" s="341"/>
      <c r="L717" s="341"/>
      <c r="M717" s="341"/>
      <c r="N717" s="341"/>
      <c r="O717" s="341"/>
      <c r="P717" s="341"/>
      <c r="Q717" s="341"/>
      <c r="R717" s="341"/>
      <c r="S717" s="341"/>
      <c r="T717" s="341"/>
      <c r="U717" s="341"/>
      <c r="V717" s="341"/>
      <c r="W717" s="341"/>
      <c r="X717" s="341"/>
      <c r="Y717" s="341"/>
      <c r="Z717" s="341"/>
      <c r="AA717" s="341"/>
      <c r="AB717" s="341"/>
      <c r="AC717" s="341"/>
      <c r="AD717" s="341"/>
      <c r="AE717" s="341"/>
      <c r="AF717" s="341"/>
      <c r="AG717" s="341"/>
      <c r="AH717" s="341"/>
      <c r="AI717" s="341"/>
      <c r="AJ717" s="341"/>
      <c r="AK717" s="341"/>
      <c r="AL717" s="341"/>
      <c r="AM717" s="341"/>
    </row>
    <row r="718" spans="1:39" ht="11.25" customHeight="1">
      <c r="A718" s="341"/>
      <c r="B718" s="341"/>
      <c r="C718" s="341"/>
      <c r="D718" s="341"/>
      <c r="E718" s="341"/>
      <c r="F718" s="341"/>
      <c r="G718" s="341"/>
      <c r="H718" s="341"/>
      <c r="I718" s="341"/>
      <c r="J718" s="341"/>
      <c r="K718" s="341"/>
      <c r="L718" s="341"/>
      <c r="M718" s="341"/>
      <c r="N718" s="341"/>
      <c r="O718" s="341"/>
      <c r="P718" s="341"/>
      <c r="Q718" s="341"/>
      <c r="R718" s="341"/>
      <c r="S718" s="341"/>
      <c r="T718" s="341"/>
      <c r="U718" s="341"/>
      <c r="V718" s="341"/>
      <c r="W718" s="341"/>
      <c r="X718" s="341"/>
      <c r="Y718" s="341"/>
      <c r="Z718" s="341"/>
      <c r="AA718" s="341"/>
      <c r="AB718" s="341"/>
      <c r="AC718" s="341"/>
      <c r="AD718" s="341"/>
      <c r="AE718" s="341"/>
      <c r="AF718" s="341"/>
      <c r="AG718" s="341"/>
      <c r="AH718" s="341"/>
      <c r="AI718" s="341"/>
      <c r="AJ718" s="341"/>
      <c r="AK718" s="341"/>
      <c r="AL718" s="341"/>
      <c r="AM718" s="341"/>
    </row>
    <row r="719" spans="1:39" ht="11.25" customHeight="1">
      <c r="A719" s="341"/>
      <c r="B719" s="341"/>
      <c r="C719" s="341"/>
      <c r="D719" s="341"/>
      <c r="E719" s="341"/>
      <c r="F719" s="341"/>
      <c r="G719" s="341"/>
      <c r="H719" s="341"/>
      <c r="I719" s="341"/>
      <c r="J719" s="341"/>
      <c r="K719" s="341"/>
      <c r="L719" s="341"/>
      <c r="M719" s="341"/>
      <c r="N719" s="341"/>
      <c r="O719" s="341"/>
      <c r="P719" s="341"/>
      <c r="Q719" s="341"/>
      <c r="R719" s="341"/>
      <c r="S719" s="341"/>
      <c r="T719" s="341"/>
      <c r="U719" s="341"/>
      <c r="V719" s="341"/>
      <c r="W719" s="341"/>
      <c r="X719" s="341"/>
      <c r="Y719" s="341"/>
      <c r="Z719" s="341"/>
      <c r="AA719" s="341"/>
      <c r="AB719" s="341"/>
      <c r="AC719" s="341"/>
      <c r="AD719" s="341"/>
      <c r="AE719" s="341"/>
      <c r="AF719" s="341"/>
      <c r="AG719" s="341"/>
      <c r="AH719" s="341"/>
      <c r="AI719" s="341"/>
      <c r="AJ719" s="341"/>
      <c r="AK719" s="341"/>
      <c r="AL719" s="341"/>
      <c r="AM719" s="341"/>
    </row>
    <row r="720" spans="1:39" ht="11.25" customHeight="1">
      <c r="A720" s="341"/>
      <c r="B720" s="341"/>
      <c r="C720" s="341"/>
      <c r="D720" s="341"/>
      <c r="E720" s="341"/>
      <c r="F720" s="341"/>
      <c r="G720" s="341"/>
      <c r="H720" s="341"/>
      <c r="I720" s="341"/>
      <c r="J720" s="341"/>
      <c r="K720" s="341"/>
      <c r="L720" s="341"/>
      <c r="M720" s="341"/>
      <c r="N720" s="341"/>
      <c r="O720" s="341"/>
      <c r="P720" s="341"/>
      <c r="Q720" s="341"/>
      <c r="R720" s="341"/>
      <c r="S720" s="341"/>
      <c r="T720" s="341"/>
      <c r="U720" s="341"/>
      <c r="V720" s="341"/>
      <c r="W720" s="341"/>
      <c r="X720" s="341"/>
      <c r="Y720" s="341"/>
      <c r="Z720" s="341"/>
      <c r="AA720" s="341"/>
      <c r="AB720" s="341"/>
      <c r="AC720" s="341"/>
      <c r="AD720" s="341"/>
      <c r="AE720" s="341"/>
      <c r="AF720" s="341"/>
      <c r="AG720" s="341"/>
      <c r="AH720" s="341"/>
      <c r="AI720" s="341"/>
      <c r="AJ720" s="341"/>
      <c r="AK720" s="341"/>
      <c r="AL720" s="341"/>
      <c r="AM720" s="341"/>
    </row>
    <row r="721" spans="1:39" ht="11.25" customHeight="1">
      <c r="A721" s="341"/>
      <c r="B721" s="341"/>
      <c r="C721" s="341"/>
      <c r="D721" s="341"/>
      <c r="E721" s="341"/>
      <c r="F721" s="341"/>
      <c r="G721" s="341"/>
      <c r="H721" s="341"/>
      <c r="I721" s="341"/>
      <c r="J721" s="341"/>
      <c r="K721" s="341"/>
      <c r="L721" s="341"/>
      <c r="M721" s="341"/>
      <c r="N721" s="341"/>
      <c r="O721" s="341"/>
      <c r="P721" s="341"/>
      <c r="Q721" s="341"/>
      <c r="R721" s="341"/>
      <c r="S721" s="341"/>
      <c r="T721" s="341"/>
      <c r="U721" s="341"/>
      <c r="V721" s="341"/>
      <c r="W721" s="341"/>
      <c r="X721" s="341"/>
      <c r="Y721" s="341"/>
      <c r="Z721" s="341"/>
      <c r="AA721" s="341"/>
      <c r="AB721" s="341"/>
      <c r="AC721" s="341"/>
      <c r="AD721" s="341"/>
      <c r="AE721" s="341"/>
      <c r="AF721" s="341"/>
      <c r="AG721" s="341"/>
      <c r="AH721" s="341"/>
      <c r="AI721" s="341"/>
      <c r="AJ721" s="341"/>
      <c r="AK721" s="341"/>
      <c r="AL721" s="341"/>
      <c r="AM721" s="341"/>
    </row>
    <row r="722" spans="1:39" ht="11.25" customHeight="1">
      <c r="A722" s="341"/>
      <c r="B722" s="341"/>
      <c r="C722" s="341"/>
      <c r="D722" s="341"/>
      <c r="E722" s="341"/>
      <c r="F722" s="341"/>
      <c r="G722" s="341"/>
      <c r="H722" s="341"/>
      <c r="I722" s="341"/>
      <c r="J722" s="341"/>
      <c r="K722" s="341"/>
      <c r="L722" s="341"/>
      <c r="M722" s="341"/>
      <c r="N722" s="341"/>
      <c r="O722" s="341"/>
      <c r="P722" s="341"/>
      <c r="Q722" s="341"/>
      <c r="R722" s="341"/>
      <c r="S722" s="341"/>
      <c r="T722" s="341"/>
      <c r="U722" s="341"/>
      <c r="V722" s="341"/>
      <c r="W722" s="341"/>
      <c r="X722" s="341"/>
      <c r="Y722" s="341"/>
      <c r="Z722" s="341"/>
      <c r="AA722" s="341"/>
      <c r="AB722" s="341"/>
      <c r="AC722" s="341"/>
      <c r="AD722" s="341"/>
      <c r="AE722" s="341"/>
      <c r="AF722" s="341"/>
      <c r="AG722" s="341"/>
      <c r="AH722" s="341"/>
      <c r="AI722" s="341"/>
      <c r="AJ722" s="341"/>
      <c r="AK722" s="341"/>
      <c r="AL722" s="341"/>
      <c r="AM722" s="341"/>
    </row>
    <row r="723" spans="1:39" ht="11.25" customHeight="1">
      <c r="A723" s="341"/>
      <c r="B723" s="341"/>
      <c r="C723" s="341"/>
      <c r="D723" s="341"/>
      <c r="E723" s="341"/>
      <c r="F723" s="341"/>
      <c r="G723" s="341"/>
      <c r="H723" s="341"/>
      <c r="I723" s="341"/>
      <c r="J723" s="341"/>
      <c r="K723" s="341"/>
      <c r="L723" s="341"/>
      <c r="M723" s="341"/>
      <c r="N723" s="341"/>
      <c r="O723" s="341"/>
      <c r="P723" s="341"/>
      <c r="Q723" s="341"/>
      <c r="R723" s="341"/>
      <c r="S723" s="341"/>
      <c r="T723" s="341"/>
      <c r="U723" s="341"/>
      <c r="V723" s="341"/>
      <c r="W723" s="341"/>
      <c r="X723" s="341"/>
      <c r="Y723" s="341"/>
      <c r="Z723" s="341"/>
      <c r="AA723" s="341"/>
      <c r="AB723" s="341"/>
      <c r="AC723" s="341"/>
      <c r="AD723" s="341"/>
      <c r="AE723" s="341"/>
      <c r="AF723" s="341"/>
      <c r="AG723" s="341"/>
      <c r="AH723" s="341"/>
      <c r="AI723" s="341"/>
      <c r="AJ723" s="341"/>
      <c r="AK723" s="341"/>
      <c r="AL723" s="341"/>
      <c r="AM723" s="341"/>
    </row>
    <row r="724" spans="1:39" ht="11.25" customHeight="1">
      <c r="A724" s="341"/>
      <c r="B724" s="341"/>
      <c r="C724" s="341"/>
      <c r="D724" s="341"/>
      <c r="E724" s="341"/>
      <c r="F724" s="341"/>
      <c r="G724" s="341"/>
      <c r="H724" s="341"/>
      <c r="I724" s="341"/>
      <c r="J724" s="341"/>
      <c r="K724" s="341"/>
      <c r="L724" s="341"/>
      <c r="M724" s="341"/>
      <c r="N724" s="341"/>
      <c r="O724" s="341"/>
      <c r="P724" s="341"/>
      <c r="Q724" s="341"/>
      <c r="R724" s="341"/>
      <c r="S724" s="341"/>
      <c r="T724" s="341"/>
      <c r="U724" s="341"/>
      <c r="V724" s="341"/>
      <c r="W724" s="341"/>
      <c r="X724" s="341"/>
      <c r="Y724" s="341"/>
      <c r="Z724" s="341"/>
      <c r="AA724" s="341"/>
      <c r="AB724" s="341"/>
      <c r="AC724" s="341"/>
      <c r="AD724" s="341"/>
      <c r="AE724" s="341"/>
      <c r="AF724" s="341"/>
      <c r="AG724" s="341"/>
      <c r="AH724" s="341"/>
      <c r="AI724" s="341"/>
      <c r="AJ724" s="341"/>
      <c r="AK724" s="341"/>
      <c r="AL724" s="341"/>
      <c r="AM724" s="341"/>
    </row>
    <row r="725" spans="1:39" ht="11.25" customHeight="1">
      <c r="A725" s="341"/>
      <c r="B725" s="341"/>
      <c r="C725" s="341"/>
      <c r="D725" s="341"/>
      <c r="E725" s="341"/>
      <c r="F725" s="341"/>
      <c r="G725" s="341"/>
      <c r="H725" s="341"/>
      <c r="I725" s="341"/>
      <c r="J725" s="341"/>
      <c r="K725" s="341"/>
      <c r="L725" s="341"/>
      <c r="M725" s="341"/>
      <c r="N725" s="341"/>
      <c r="O725" s="341"/>
      <c r="P725" s="341"/>
      <c r="Q725" s="341"/>
      <c r="R725" s="341"/>
      <c r="S725" s="341"/>
      <c r="T725" s="341"/>
      <c r="U725" s="341"/>
      <c r="V725" s="341"/>
      <c r="W725" s="341"/>
      <c r="X725" s="341"/>
      <c r="Y725" s="341"/>
      <c r="Z725" s="341"/>
      <c r="AA725" s="341"/>
      <c r="AB725" s="341"/>
      <c r="AC725" s="341"/>
      <c r="AD725" s="341"/>
      <c r="AE725" s="341"/>
      <c r="AF725" s="341"/>
      <c r="AG725" s="341"/>
      <c r="AH725" s="341"/>
      <c r="AI725" s="341"/>
      <c r="AJ725" s="341"/>
      <c r="AK725" s="341"/>
      <c r="AL725" s="341"/>
      <c r="AM725" s="341"/>
    </row>
    <row r="726" spans="1:39" ht="11.25" customHeight="1">
      <c r="A726" s="341"/>
      <c r="B726" s="341"/>
      <c r="C726" s="341"/>
      <c r="D726" s="341"/>
      <c r="E726" s="341"/>
      <c r="F726" s="341"/>
      <c r="G726" s="341"/>
      <c r="H726" s="341"/>
      <c r="I726" s="341"/>
      <c r="J726" s="341"/>
      <c r="K726" s="341"/>
      <c r="L726" s="341"/>
      <c r="M726" s="341"/>
      <c r="N726" s="341"/>
      <c r="O726" s="341"/>
      <c r="P726" s="341"/>
      <c r="Q726" s="341"/>
      <c r="R726" s="341"/>
      <c r="S726" s="341"/>
      <c r="T726" s="341"/>
      <c r="U726" s="341"/>
      <c r="V726" s="341"/>
      <c r="W726" s="341"/>
      <c r="X726" s="341"/>
      <c r="Y726" s="341"/>
      <c r="Z726" s="341"/>
      <c r="AA726" s="341"/>
      <c r="AB726" s="341"/>
      <c r="AC726" s="341"/>
      <c r="AD726" s="341"/>
      <c r="AE726" s="341"/>
      <c r="AF726" s="341"/>
      <c r="AG726" s="341"/>
      <c r="AH726" s="341"/>
      <c r="AI726" s="341"/>
      <c r="AJ726" s="341"/>
      <c r="AK726" s="341"/>
      <c r="AL726" s="341"/>
      <c r="AM726" s="341"/>
    </row>
    <row r="727" spans="1:39" ht="11.25" customHeight="1">
      <c r="A727" s="341"/>
      <c r="B727" s="341"/>
      <c r="C727" s="341"/>
      <c r="D727" s="341"/>
      <c r="E727" s="341"/>
      <c r="F727" s="341"/>
      <c r="G727" s="341"/>
      <c r="H727" s="341"/>
      <c r="I727" s="341"/>
      <c r="J727" s="341"/>
      <c r="K727" s="341"/>
      <c r="L727" s="341"/>
      <c r="M727" s="341"/>
      <c r="N727" s="341"/>
      <c r="O727" s="341"/>
      <c r="P727" s="341"/>
      <c r="Q727" s="341"/>
      <c r="R727" s="341"/>
      <c r="S727" s="341"/>
      <c r="T727" s="341"/>
      <c r="U727" s="341"/>
      <c r="V727" s="341"/>
      <c r="W727" s="341"/>
      <c r="X727" s="341"/>
      <c r="Y727" s="341"/>
      <c r="Z727" s="341"/>
      <c r="AA727" s="341"/>
      <c r="AB727" s="341"/>
      <c r="AC727" s="341"/>
      <c r="AD727" s="341"/>
      <c r="AE727" s="341"/>
      <c r="AF727" s="341"/>
      <c r="AG727" s="341"/>
      <c r="AH727" s="341"/>
      <c r="AI727" s="341"/>
      <c r="AJ727" s="341"/>
      <c r="AK727" s="341"/>
      <c r="AL727" s="341"/>
      <c r="AM727" s="341"/>
    </row>
    <row r="728" spans="1:39" ht="11.25" customHeight="1">
      <c r="A728" s="341"/>
      <c r="B728" s="341"/>
      <c r="C728" s="341"/>
      <c r="D728" s="341"/>
      <c r="E728" s="341"/>
      <c r="F728" s="341"/>
      <c r="G728" s="341"/>
      <c r="H728" s="341"/>
      <c r="I728" s="341"/>
      <c r="J728" s="341"/>
      <c r="K728" s="341"/>
      <c r="L728" s="341"/>
      <c r="M728" s="341"/>
      <c r="N728" s="341"/>
      <c r="O728" s="341"/>
      <c r="P728" s="341"/>
      <c r="Q728" s="341"/>
      <c r="R728" s="341"/>
      <c r="S728" s="341"/>
      <c r="T728" s="341"/>
      <c r="U728" s="341"/>
      <c r="V728" s="341"/>
      <c r="W728" s="341"/>
      <c r="X728" s="341"/>
      <c r="Y728" s="341"/>
      <c r="Z728" s="341"/>
      <c r="AA728" s="341"/>
      <c r="AB728" s="341"/>
      <c r="AC728" s="341"/>
      <c r="AD728" s="341"/>
      <c r="AE728" s="341"/>
      <c r="AF728" s="341"/>
      <c r="AG728" s="341"/>
      <c r="AH728" s="341"/>
      <c r="AI728" s="341"/>
      <c r="AJ728" s="341"/>
      <c r="AK728" s="341"/>
      <c r="AL728" s="341"/>
      <c r="AM728" s="341"/>
    </row>
    <row r="729" spans="1:39" ht="11.25" customHeight="1">
      <c r="A729" s="341"/>
      <c r="B729" s="341"/>
      <c r="C729" s="341"/>
      <c r="D729" s="341"/>
      <c r="E729" s="341"/>
      <c r="F729" s="341"/>
      <c r="G729" s="341"/>
      <c r="H729" s="341"/>
      <c r="I729" s="341"/>
      <c r="J729" s="341"/>
      <c r="K729" s="341"/>
      <c r="L729" s="341"/>
      <c r="M729" s="341"/>
      <c r="N729" s="341"/>
      <c r="O729" s="341"/>
      <c r="P729" s="341"/>
      <c r="Q729" s="341"/>
      <c r="R729" s="341"/>
      <c r="S729" s="341"/>
      <c r="T729" s="341"/>
      <c r="U729" s="341"/>
      <c r="V729" s="341"/>
      <c r="W729" s="341"/>
      <c r="X729" s="341"/>
      <c r="Y729" s="341"/>
      <c r="Z729" s="341"/>
      <c r="AA729" s="341"/>
      <c r="AB729" s="341"/>
      <c r="AC729" s="341"/>
      <c r="AD729" s="341"/>
      <c r="AE729" s="341"/>
      <c r="AF729" s="341"/>
      <c r="AG729" s="341"/>
      <c r="AH729" s="341"/>
      <c r="AI729" s="341"/>
      <c r="AJ729" s="341"/>
      <c r="AK729" s="341"/>
      <c r="AL729" s="341"/>
      <c r="AM729" s="341"/>
    </row>
    <row r="730" spans="1:39" ht="11.25" customHeight="1">
      <c r="A730" s="341"/>
      <c r="B730" s="341"/>
      <c r="C730" s="341"/>
      <c r="D730" s="341"/>
      <c r="E730" s="341"/>
      <c r="F730" s="341"/>
      <c r="G730" s="341"/>
      <c r="H730" s="341"/>
      <c r="I730" s="341"/>
      <c r="J730" s="341"/>
      <c r="K730" s="341"/>
      <c r="L730" s="341"/>
      <c r="M730" s="341"/>
      <c r="N730" s="341"/>
      <c r="O730" s="341"/>
      <c r="P730" s="341"/>
      <c r="Q730" s="341"/>
      <c r="R730" s="341"/>
      <c r="S730" s="341"/>
      <c r="T730" s="341"/>
      <c r="U730" s="341"/>
      <c r="V730" s="341"/>
      <c r="W730" s="341"/>
      <c r="X730" s="341"/>
      <c r="Y730" s="341"/>
      <c r="Z730" s="341"/>
      <c r="AA730" s="341"/>
      <c r="AB730" s="341"/>
      <c r="AC730" s="341"/>
      <c r="AD730" s="341"/>
      <c r="AE730" s="341"/>
      <c r="AF730" s="341"/>
      <c r="AG730" s="341"/>
      <c r="AH730" s="341"/>
      <c r="AI730" s="341"/>
      <c r="AJ730" s="341"/>
      <c r="AK730" s="341"/>
      <c r="AL730" s="341"/>
      <c r="AM730" s="341"/>
    </row>
    <row r="731" spans="1:39" ht="11.25" customHeight="1">
      <c r="A731" s="341"/>
      <c r="B731" s="341"/>
      <c r="C731" s="341"/>
      <c r="D731" s="341"/>
      <c r="E731" s="341"/>
      <c r="F731" s="341"/>
      <c r="G731" s="341"/>
      <c r="H731" s="341"/>
      <c r="I731" s="341"/>
      <c r="J731" s="341"/>
      <c r="K731" s="341"/>
      <c r="L731" s="341"/>
      <c r="M731" s="341"/>
      <c r="N731" s="341"/>
      <c r="O731" s="341"/>
      <c r="P731" s="341"/>
      <c r="Q731" s="341"/>
      <c r="R731" s="341"/>
      <c r="S731" s="341"/>
      <c r="T731" s="341"/>
      <c r="U731" s="341"/>
      <c r="V731" s="341"/>
      <c r="W731" s="341"/>
      <c r="X731" s="341"/>
      <c r="Y731" s="341"/>
      <c r="Z731" s="341"/>
      <c r="AA731" s="341"/>
      <c r="AB731" s="341"/>
      <c r="AC731" s="341"/>
      <c r="AD731" s="341"/>
      <c r="AE731" s="341"/>
      <c r="AF731" s="341"/>
      <c r="AG731" s="341"/>
      <c r="AH731" s="341"/>
      <c r="AI731" s="341"/>
      <c r="AJ731" s="341"/>
      <c r="AK731" s="341"/>
      <c r="AL731" s="341"/>
      <c r="AM731" s="341"/>
    </row>
    <row r="732" spans="1:39" ht="11.25" customHeight="1">
      <c r="A732" s="341"/>
      <c r="B732" s="341"/>
      <c r="C732" s="341"/>
      <c r="D732" s="341"/>
      <c r="E732" s="341"/>
      <c r="F732" s="341"/>
      <c r="G732" s="341"/>
      <c r="H732" s="341"/>
      <c r="I732" s="341"/>
      <c r="J732" s="341"/>
      <c r="K732" s="341"/>
      <c r="L732" s="341"/>
      <c r="M732" s="341"/>
      <c r="N732" s="341"/>
      <c r="O732" s="341"/>
      <c r="P732" s="341"/>
      <c r="Q732" s="341"/>
      <c r="R732" s="341"/>
      <c r="S732" s="341"/>
      <c r="T732" s="341"/>
      <c r="U732" s="341"/>
      <c r="V732" s="341"/>
      <c r="W732" s="341"/>
      <c r="X732" s="341"/>
      <c r="Y732" s="341"/>
      <c r="Z732" s="341"/>
      <c r="AA732" s="341"/>
      <c r="AB732" s="341"/>
      <c r="AC732" s="341"/>
      <c r="AD732" s="341"/>
      <c r="AE732" s="341"/>
      <c r="AF732" s="341"/>
      <c r="AG732" s="341"/>
      <c r="AH732" s="341"/>
      <c r="AI732" s="341"/>
      <c r="AJ732" s="341"/>
      <c r="AK732" s="341"/>
      <c r="AL732" s="341"/>
      <c r="AM732" s="341"/>
    </row>
    <row r="733" spans="1:39" ht="11.25" customHeight="1">
      <c r="A733" s="341"/>
      <c r="B733" s="341"/>
      <c r="C733" s="341"/>
      <c r="D733" s="341"/>
      <c r="E733" s="341"/>
      <c r="F733" s="341"/>
      <c r="G733" s="341"/>
      <c r="H733" s="341"/>
      <c r="I733" s="341"/>
      <c r="J733" s="341"/>
      <c r="K733" s="341"/>
      <c r="L733" s="341"/>
      <c r="M733" s="341"/>
      <c r="N733" s="341"/>
      <c r="O733" s="341"/>
      <c r="P733" s="341"/>
      <c r="Q733" s="341"/>
      <c r="R733" s="341"/>
      <c r="S733" s="341"/>
      <c r="T733" s="341"/>
      <c r="U733" s="341"/>
      <c r="V733" s="341"/>
      <c r="W733" s="341"/>
      <c r="X733" s="341"/>
      <c r="Y733" s="341"/>
      <c r="Z733" s="341"/>
      <c r="AA733" s="341"/>
      <c r="AB733" s="341"/>
      <c r="AC733" s="341"/>
      <c r="AD733" s="341"/>
      <c r="AE733" s="341"/>
      <c r="AF733" s="341"/>
      <c r="AG733" s="341"/>
      <c r="AH733" s="341"/>
      <c r="AI733" s="341"/>
      <c r="AJ733" s="341"/>
      <c r="AK733" s="341"/>
      <c r="AL733" s="341"/>
      <c r="AM733" s="341"/>
    </row>
    <row r="734" spans="1:39" ht="11.25" customHeight="1">
      <c r="A734" s="341"/>
      <c r="B734" s="341"/>
      <c r="C734" s="341"/>
      <c r="D734" s="341"/>
      <c r="E734" s="341"/>
      <c r="F734" s="341"/>
      <c r="G734" s="341"/>
      <c r="H734" s="341"/>
      <c r="I734" s="341"/>
      <c r="J734" s="341"/>
      <c r="K734" s="341"/>
      <c r="L734" s="341"/>
      <c r="M734" s="341"/>
      <c r="N734" s="341"/>
      <c r="O734" s="341"/>
      <c r="P734" s="341"/>
      <c r="Q734" s="341"/>
      <c r="R734" s="341"/>
      <c r="S734" s="341"/>
      <c r="T734" s="341"/>
      <c r="U734" s="341"/>
      <c r="V734" s="341"/>
      <c r="W734" s="341"/>
      <c r="X734" s="341"/>
      <c r="Y734" s="341"/>
      <c r="Z734" s="341"/>
      <c r="AA734" s="341"/>
      <c r="AB734" s="341"/>
      <c r="AC734" s="341"/>
      <c r="AD734" s="341"/>
      <c r="AE734" s="341"/>
      <c r="AF734" s="341"/>
      <c r="AG734" s="341"/>
      <c r="AH734" s="341"/>
      <c r="AI734" s="341"/>
      <c r="AJ734" s="341"/>
      <c r="AK734" s="341"/>
      <c r="AL734" s="341"/>
      <c r="AM734" s="341"/>
    </row>
    <row r="735" spans="1:39" ht="11.25" customHeight="1">
      <c r="A735" s="341"/>
      <c r="B735" s="341"/>
      <c r="C735" s="341"/>
      <c r="D735" s="341"/>
      <c r="E735" s="341"/>
      <c r="F735" s="341"/>
      <c r="G735" s="341"/>
      <c r="H735" s="341"/>
      <c r="I735" s="341"/>
      <c r="J735" s="341"/>
      <c r="K735" s="341"/>
      <c r="L735" s="341"/>
      <c r="M735" s="341"/>
      <c r="N735" s="341"/>
      <c r="O735" s="341"/>
      <c r="P735" s="341"/>
      <c r="Q735" s="341"/>
      <c r="R735" s="341"/>
      <c r="S735" s="341"/>
      <c r="T735" s="341"/>
      <c r="U735" s="341"/>
      <c r="V735" s="341"/>
      <c r="W735" s="341"/>
      <c r="X735" s="341"/>
      <c r="Y735" s="341"/>
      <c r="Z735" s="341"/>
      <c r="AA735" s="341"/>
      <c r="AB735" s="341"/>
      <c r="AC735" s="341"/>
      <c r="AD735" s="341"/>
      <c r="AE735" s="341"/>
      <c r="AF735" s="341"/>
      <c r="AG735" s="341"/>
      <c r="AH735" s="341"/>
      <c r="AI735" s="341"/>
      <c r="AJ735" s="341"/>
      <c r="AK735" s="341"/>
      <c r="AL735" s="341"/>
      <c r="AM735" s="341"/>
    </row>
    <row r="736" spans="1:39" ht="11.25" customHeight="1">
      <c r="A736" s="341"/>
      <c r="B736" s="341"/>
      <c r="C736" s="341"/>
      <c r="D736" s="341"/>
      <c r="E736" s="341"/>
      <c r="F736" s="341"/>
      <c r="G736" s="341"/>
      <c r="H736" s="341"/>
      <c r="I736" s="341"/>
      <c r="J736" s="341"/>
      <c r="K736" s="341"/>
      <c r="L736" s="341"/>
      <c r="M736" s="341"/>
      <c r="N736" s="341"/>
      <c r="O736" s="341"/>
      <c r="P736" s="341"/>
      <c r="Q736" s="341"/>
      <c r="R736" s="341"/>
      <c r="S736" s="341"/>
      <c r="T736" s="341"/>
      <c r="U736" s="341"/>
      <c r="V736" s="341"/>
      <c r="W736" s="341"/>
      <c r="X736" s="341"/>
      <c r="Y736" s="341"/>
      <c r="Z736" s="341"/>
      <c r="AA736" s="341"/>
      <c r="AB736" s="341"/>
      <c r="AC736" s="341"/>
      <c r="AD736" s="341"/>
      <c r="AE736" s="341"/>
      <c r="AF736" s="341"/>
      <c r="AG736" s="341"/>
      <c r="AH736" s="341"/>
      <c r="AI736" s="341"/>
      <c r="AJ736" s="341"/>
      <c r="AK736" s="341"/>
      <c r="AL736" s="341"/>
      <c r="AM736" s="341"/>
    </row>
    <row r="737" spans="1:39" ht="11.25" customHeight="1">
      <c r="A737" s="341"/>
      <c r="B737" s="341"/>
      <c r="C737" s="341"/>
      <c r="D737" s="341"/>
      <c r="E737" s="341"/>
      <c r="F737" s="341"/>
      <c r="G737" s="341"/>
      <c r="H737" s="341"/>
      <c r="I737" s="341"/>
      <c r="J737" s="341"/>
      <c r="K737" s="341"/>
      <c r="L737" s="341"/>
      <c r="M737" s="341"/>
      <c r="N737" s="341"/>
      <c r="O737" s="341"/>
      <c r="P737" s="341"/>
      <c r="Q737" s="341"/>
      <c r="R737" s="341"/>
      <c r="S737" s="341"/>
      <c r="T737" s="341"/>
      <c r="U737" s="341"/>
      <c r="V737" s="341"/>
      <c r="W737" s="341"/>
      <c r="X737" s="341"/>
      <c r="Y737" s="341"/>
      <c r="Z737" s="341"/>
      <c r="AA737" s="341"/>
      <c r="AB737" s="341"/>
      <c r="AC737" s="341"/>
      <c r="AD737" s="341"/>
      <c r="AE737" s="341"/>
      <c r="AF737" s="341"/>
      <c r="AG737" s="341"/>
      <c r="AH737" s="341"/>
      <c r="AI737" s="341"/>
      <c r="AJ737" s="341"/>
      <c r="AK737" s="341"/>
      <c r="AL737" s="341"/>
      <c r="AM737" s="341"/>
    </row>
    <row r="738" spans="1:39" ht="11.25" customHeight="1">
      <c r="A738" s="341"/>
      <c r="B738" s="341"/>
      <c r="C738" s="341"/>
      <c r="D738" s="341"/>
      <c r="E738" s="341"/>
      <c r="F738" s="341"/>
      <c r="G738" s="341"/>
      <c r="H738" s="341"/>
      <c r="I738" s="341"/>
      <c r="J738" s="341"/>
      <c r="K738" s="341"/>
      <c r="L738" s="341"/>
      <c r="M738" s="341"/>
      <c r="N738" s="341"/>
      <c r="O738" s="341"/>
      <c r="P738" s="341"/>
      <c r="Q738" s="341"/>
      <c r="R738" s="341"/>
      <c r="S738" s="341"/>
      <c r="T738" s="341"/>
      <c r="U738" s="341"/>
      <c r="V738" s="341"/>
      <c r="W738" s="341"/>
      <c r="X738" s="341"/>
      <c r="Y738" s="341"/>
      <c r="Z738" s="341"/>
      <c r="AA738" s="341"/>
      <c r="AB738" s="341"/>
      <c r="AC738" s="341"/>
      <c r="AD738" s="341"/>
      <c r="AE738" s="341"/>
      <c r="AF738" s="341"/>
      <c r="AG738" s="341"/>
      <c r="AH738" s="341"/>
      <c r="AI738" s="341"/>
      <c r="AJ738" s="341"/>
      <c r="AK738" s="341"/>
      <c r="AL738" s="341"/>
      <c r="AM738" s="341"/>
    </row>
    <row r="739" spans="1:39" ht="11.25" customHeight="1">
      <c r="A739" s="341"/>
      <c r="B739" s="341"/>
      <c r="C739" s="341"/>
      <c r="D739" s="341"/>
      <c r="E739" s="341"/>
      <c r="F739" s="341"/>
      <c r="G739" s="341"/>
      <c r="H739" s="341"/>
      <c r="I739" s="341"/>
      <c r="J739" s="341"/>
      <c r="K739" s="341"/>
      <c r="L739" s="341"/>
      <c r="M739" s="341"/>
      <c r="N739" s="341"/>
      <c r="O739" s="341"/>
      <c r="P739" s="341"/>
      <c r="Q739" s="341"/>
      <c r="R739" s="341"/>
      <c r="S739" s="341"/>
      <c r="T739" s="341"/>
      <c r="U739" s="341"/>
      <c r="V739" s="341"/>
      <c r="W739" s="341"/>
      <c r="X739" s="341"/>
      <c r="Y739" s="341"/>
      <c r="Z739" s="341"/>
      <c r="AA739" s="341"/>
      <c r="AB739" s="341"/>
      <c r="AC739" s="341"/>
      <c r="AD739" s="341"/>
      <c r="AE739" s="341"/>
      <c r="AF739" s="341"/>
      <c r="AG739" s="341"/>
      <c r="AH739" s="341"/>
      <c r="AI739" s="341"/>
      <c r="AJ739" s="341"/>
      <c r="AK739" s="341"/>
      <c r="AL739" s="341"/>
      <c r="AM739" s="341"/>
    </row>
    <row r="740" spans="1:39" ht="11.25" customHeight="1">
      <c r="A740" s="341"/>
      <c r="B740" s="341"/>
      <c r="C740" s="341"/>
      <c r="D740" s="341"/>
      <c r="E740" s="341"/>
      <c r="F740" s="341"/>
      <c r="G740" s="341"/>
      <c r="H740" s="341"/>
      <c r="I740" s="341"/>
      <c r="J740" s="341"/>
      <c r="K740" s="341"/>
      <c r="L740" s="341"/>
      <c r="M740" s="341"/>
      <c r="N740" s="341"/>
      <c r="O740" s="341"/>
      <c r="P740" s="341"/>
      <c r="Q740" s="341"/>
      <c r="R740" s="341"/>
      <c r="S740" s="341"/>
      <c r="T740" s="341"/>
      <c r="U740" s="341"/>
      <c r="V740" s="341"/>
      <c r="W740" s="341"/>
      <c r="X740" s="341"/>
      <c r="Y740" s="341"/>
      <c r="Z740" s="341"/>
      <c r="AA740" s="341"/>
      <c r="AB740" s="341"/>
      <c r="AC740" s="341"/>
      <c r="AD740" s="341"/>
      <c r="AE740" s="341"/>
      <c r="AF740" s="341"/>
      <c r="AG740" s="341"/>
      <c r="AH740" s="341"/>
      <c r="AI740" s="341"/>
      <c r="AJ740" s="341"/>
      <c r="AK740" s="341"/>
      <c r="AL740" s="341"/>
      <c r="AM740" s="341"/>
    </row>
    <row r="741" spans="1:39" ht="11.25" customHeight="1">
      <c r="A741" s="341"/>
      <c r="B741" s="341"/>
      <c r="C741" s="341"/>
      <c r="D741" s="341"/>
      <c r="E741" s="341"/>
      <c r="F741" s="341"/>
      <c r="G741" s="341"/>
      <c r="H741" s="341"/>
      <c r="I741" s="341"/>
      <c r="J741" s="341"/>
      <c r="K741" s="341"/>
      <c r="L741" s="341"/>
      <c r="M741" s="341"/>
      <c r="N741" s="341"/>
      <c r="O741" s="341"/>
      <c r="P741" s="341"/>
      <c r="Q741" s="341"/>
      <c r="R741" s="341"/>
      <c r="S741" s="341"/>
      <c r="T741" s="341"/>
      <c r="U741" s="341"/>
      <c r="V741" s="341"/>
      <c r="W741" s="341"/>
      <c r="X741" s="341"/>
      <c r="Y741" s="341"/>
      <c r="Z741" s="341"/>
      <c r="AA741" s="341"/>
      <c r="AB741" s="341"/>
      <c r="AC741" s="341"/>
      <c r="AD741" s="341"/>
      <c r="AE741" s="341"/>
      <c r="AF741" s="341"/>
      <c r="AG741" s="341"/>
      <c r="AH741" s="341"/>
      <c r="AI741" s="341"/>
      <c r="AJ741" s="341"/>
      <c r="AK741" s="341"/>
      <c r="AL741" s="341"/>
      <c r="AM741" s="341"/>
    </row>
    <row r="742" spans="1:39" ht="11.25" customHeight="1">
      <c r="A742" s="341"/>
      <c r="B742" s="341"/>
      <c r="C742" s="341"/>
      <c r="D742" s="341"/>
      <c r="E742" s="341"/>
      <c r="F742" s="341"/>
      <c r="G742" s="341"/>
      <c r="H742" s="341"/>
      <c r="I742" s="341"/>
      <c r="J742" s="341"/>
      <c r="K742" s="341"/>
      <c r="L742" s="341"/>
      <c r="M742" s="341"/>
      <c r="N742" s="341"/>
      <c r="O742" s="341"/>
      <c r="P742" s="341"/>
      <c r="Q742" s="341"/>
      <c r="R742" s="341"/>
      <c r="S742" s="341"/>
      <c r="T742" s="341"/>
      <c r="U742" s="341"/>
      <c r="V742" s="341"/>
      <c r="W742" s="341"/>
      <c r="X742" s="341"/>
      <c r="Y742" s="341"/>
      <c r="Z742" s="341"/>
      <c r="AA742" s="341"/>
      <c r="AB742" s="341"/>
      <c r="AC742" s="341"/>
      <c r="AD742" s="341"/>
      <c r="AE742" s="341"/>
      <c r="AF742" s="341"/>
      <c r="AG742" s="341"/>
      <c r="AH742" s="341"/>
      <c r="AI742" s="341"/>
      <c r="AJ742" s="341"/>
      <c r="AK742" s="341"/>
      <c r="AL742" s="341"/>
      <c r="AM742" s="341"/>
    </row>
    <row r="743" spans="1:39" ht="11.25" customHeight="1">
      <c r="A743" s="341"/>
      <c r="B743" s="341"/>
      <c r="C743" s="341"/>
      <c r="D743" s="341"/>
      <c r="E743" s="341"/>
      <c r="F743" s="341"/>
      <c r="G743" s="341"/>
      <c r="H743" s="341"/>
      <c r="I743" s="341"/>
      <c r="J743" s="341"/>
      <c r="K743" s="341"/>
      <c r="L743" s="341"/>
      <c r="M743" s="341"/>
      <c r="N743" s="341"/>
      <c r="O743" s="341"/>
      <c r="P743" s="341"/>
      <c r="Q743" s="341"/>
      <c r="R743" s="341"/>
      <c r="S743" s="341"/>
      <c r="T743" s="341"/>
      <c r="U743" s="341"/>
      <c r="V743" s="341"/>
      <c r="W743" s="341"/>
      <c r="X743" s="341"/>
      <c r="Y743" s="341"/>
      <c r="Z743" s="341"/>
      <c r="AA743" s="341"/>
      <c r="AB743" s="341"/>
      <c r="AC743" s="341"/>
      <c r="AD743" s="341"/>
      <c r="AE743" s="341"/>
      <c r="AF743" s="341"/>
      <c r="AG743" s="341"/>
      <c r="AH743" s="341"/>
      <c r="AI743" s="341"/>
      <c r="AJ743" s="341"/>
      <c r="AK743" s="341"/>
      <c r="AL743" s="341"/>
      <c r="AM743" s="341"/>
    </row>
    <row r="744" spans="1:39" ht="11.25" customHeight="1">
      <c r="A744" s="341"/>
      <c r="B744" s="341"/>
      <c r="C744" s="341"/>
      <c r="D744" s="341"/>
      <c r="E744" s="341"/>
      <c r="F744" s="341"/>
      <c r="G744" s="341"/>
      <c r="H744" s="341"/>
      <c r="I744" s="341"/>
      <c r="J744" s="341"/>
      <c r="K744" s="341"/>
      <c r="L744" s="341"/>
      <c r="M744" s="341"/>
      <c r="N744" s="341"/>
      <c r="O744" s="341"/>
      <c r="P744" s="341"/>
      <c r="Q744" s="341"/>
      <c r="R744" s="341"/>
      <c r="S744" s="341"/>
      <c r="T744" s="341"/>
      <c r="U744" s="341"/>
      <c r="V744" s="341"/>
      <c r="W744" s="341"/>
      <c r="X744" s="341"/>
      <c r="Y744" s="341"/>
      <c r="Z744" s="341"/>
      <c r="AA744" s="341"/>
      <c r="AB744" s="341"/>
      <c r="AC744" s="341"/>
      <c r="AD744" s="341"/>
      <c r="AE744" s="341"/>
      <c r="AF744" s="341"/>
      <c r="AG744" s="341"/>
      <c r="AH744" s="341"/>
      <c r="AI744" s="341"/>
      <c r="AJ744" s="341"/>
      <c r="AK744" s="341"/>
      <c r="AL744" s="341"/>
      <c r="AM744" s="341"/>
    </row>
    <row r="745" spans="1:39" ht="11.25" customHeight="1">
      <c r="A745" s="341"/>
      <c r="B745" s="341"/>
      <c r="C745" s="341"/>
      <c r="D745" s="341"/>
      <c r="E745" s="341"/>
      <c r="F745" s="341"/>
      <c r="G745" s="341"/>
      <c r="H745" s="341"/>
      <c r="I745" s="341"/>
      <c r="J745" s="341"/>
      <c r="K745" s="341"/>
      <c r="L745" s="341"/>
      <c r="M745" s="341"/>
      <c r="N745" s="341"/>
      <c r="O745" s="341"/>
      <c r="P745" s="341"/>
      <c r="Q745" s="341"/>
      <c r="R745" s="341"/>
      <c r="S745" s="341"/>
      <c r="T745" s="341"/>
      <c r="U745" s="341"/>
      <c r="V745" s="341"/>
      <c r="W745" s="341"/>
      <c r="X745" s="341"/>
      <c r="Y745" s="341"/>
      <c r="Z745" s="341"/>
      <c r="AA745" s="341"/>
      <c r="AB745" s="341"/>
      <c r="AC745" s="341"/>
      <c r="AD745" s="341"/>
      <c r="AE745" s="341"/>
      <c r="AF745" s="341"/>
      <c r="AG745" s="341"/>
      <c r="AH745" s="341"/>
      <c r="AI745" s="341"/>
      <c r="AJ745" s="341"/>
      <c r="AK745" s="341"/>
      <c r="AL745" s="341"/>
      <c r="AM745" s="341"/>
    </row>
    <row r="746" spans="1:39" ht="11.25" customHeight="1">
      <c r="A746" s="341"/>
      <c r="B746" s="341"/>
      <c r="C746" s="341"/>
      <c r="D746" s="341"/>
      <c r="E746" s="341"/>
      <c r="F746" s="341"/>
      <c r="G746" s="341"/>
      <c r="H746" s="341"/>
      <c r="I746" s="341"/>
      <c r="J746" s="341"/>
      <c r="K746" s="341"/>
      <c r="L746" s="341"/>
      <c r="M746" s="341"/>
      <c r="N746" s="341"/>
      <c r="O746" s="341"/>
      <c r="P746" s="341"/>
      <c r="Q746" s="341"/>
      <c r="R746" s="341"/>
      <c r="S746" s="341"/>
      <c r="T746" s="341"/>
      <c r="U746" s="341"/>
      <c r="V746" s="341"/>
      <c r="W746" s="341"/>
      <c r="X746" s="341"/>
      <c r="Y746" s="341"/>
      <c r="Z746" s="341"/>
      <c r="AA746" s="341"/>
      <c r="AB746" s="341"/>
      <c r="AC746" s="341"/>
      <c r="AD746" s="341"/>
      <c r="AE746" s="341"/>
      <c r="AF746" s="341"/>
      <c r="AG746" s="341"/>
      <c r="AH746" s="341"/>
      <c r="AI746" s="341"/>
      <c r="AJ746" s="341"/>
      <c r="AK746" s="341"/>
      <c r="AL746" s="341"/>
      <c r="AM746" s="341"/>
    </row>
    <row r="747" spans="1:39" ht="11.25" customHeight="1">
      <c r="A747" s="341"/>
      <c r="B747" s="341"/>
      <c r="C747" s="341"/>
      <c r="D747" s="341"/>
      <c r="E747" s="341"/>
      <c r="F747" s="341"/>
      <c r="G747" s="341"/>
      <c r="H747" s="341"/>
      <c r="I747" s="341"/>
      <c r="J747" s="341"/>
      <c r="K747" s="341"/>
      <c r="L747" s="341"/>
      <c r="M747" s="341"/>
      <c r="N747" s="341"/>
      <c r="O747" s="341"/>
      <c r="P747" s="341"/>
      <c r="Q747" s="341"/>
      <c r="R747" s="341"/>
      <c r="S747" s="341"/>
      <c r="T747" s="341"/>
      <c r="U747" s="341"/>
      <c r="V747" s="341"/>
      <c r="W747" s="341"/>
      <c r="X747" s="341"/>
      <c r="Y747" s="341"/>
      <c r="Z747" s="341"/>
      <c r="AA747" s="341"/>
      <c r="AB747" s="341"/>
      <c r="AC747" s="341"/>
      <c r="AD747" s="341"/>
      <c r="AE747" s="341"/>
      <c r="AF747" s="341"/>
      <c r="AG747" s="341"/>
      <c r="AH747" s="341"/>
      <c r="AI747" s="341"/>
      <c r="AJ747" s="341"/>
      <c r="AK747" s="341"/>
      <c r="AL747" s="341"/>
      <c r="AM747" s="341"/>
    </row>
    <row r="748" spans="1:39" ht="11.25" customHeight="1">
      <c r="A748" s="341"/>
      <c r="B748" s="341"/>
      <c r="C748" s="341"/>
      <c r="D748" s="341"/>
      <c r="E748" s="341"/>
      <c r="F748" s="341"/>
      <c r="G748" s="341"/>
      <c r="H748" s="341"/>
      <c r="I748" s="341"/>
      <c r="J748" s="341"/>
      <c r="K748" s="341"/>
      <c r="L748" s="341"/>
      <c r="M748" s="341"/>
      <c r="N748" s="341"/>
      <c r="O748" s="341"/>
      <c r="P748" s="341"/>
      <c r="Q748" s="341"/>
      <c r="R748" s="341"/>
      <c r="S748" s="341"/>
      <c r="T748" s="341"/>
      <c r="U748" s="341"/>
      <c r="V748" s="341"/>
      <c r="W748" s="341"/>
      <c r="X748" s="341"/>
      <c r="Y748" s="341"/>
      <c r="Z748" s="341"/>
      <c r="AA748" s="341"/>
      <c r="AB748" s="341"/>
      <c r="AC748" s="341"/>
      <c r="AD748" s="341"/>
      <c r="AE748" s="341"/>
      <c r="AF748" s="341"/>
      <c r="AG748" s="341"/>
      <c r="AH748" s="341"/>
      <c r="AI748" s="341"/>
      <c r="AJ748" s="341"/>
      <c r="AK748" s="341"/>
      <c r="AL748" s="341"/>
      <c r="AM748" s="341"/>
    </row>
    <row r="749" spans="1:39" ht="11.25" customHeight="1">
      <c r="A749" s="341"/>
      <c r="B749" s="341"/>
      <c r="C749" s="341"/>
      <c r="D749" s="341"/>
      <c r="E749" s="341"/>
      <c r="F749" s="341"/>
      <c r="G749" s="341"/>
      <c r="H749" s="341"/>
      <c r="I749" s="341"/>
      <c r="J749" s="341"/>
      <c r="K749" s="341"/>
      <c r="L749" s="341"/>
      <c r="M749" s="341"/>
      <c r="N749" s="341"/>
      <c r="O749" s="341"/>
      <c r="P749" s="341"/>
      <c r="Q749" s="341"/>
      <c r="R749" s="341"/>
      <c r="S749" s="341"/>
      <c r="T749" s="341"/>
      <c r="U749" s="341"/>
      <c r="V749" s="341"/>
      <c r="W749" s="341"/>
      <c r="X749" s="341"/>
      <c r="Y749" s="341"/>
      <c r="Z749" s="341"/>
      <c r="AA749" s="341"/>
      <c r="AB749" s="341"/>
      <c r="AC749" s="341"/>
      <c r="AD749" s="341"/>
      <c r="AE749" s="341"/>
      <c r="AF749" s="341"/>
      <c r="AG749" s="341"/>
      <c r="AH749" s="341"/>
      <c r="AI749" s="341"/>
      <c r="AJ749" s="341"/>
      <c r="AK749" s="341"/>
      <c r="AL749" s="341"/>
      <c r="AM749" s="341"/>
    </row>
    <row r="750" spans="1:39" ht="11.25" customHeight="1">
      <c r="A750" s="341"/>
      <c r="B750" s="341"/>
      <c r="C750" s="341"/>
      <c r="D750" s="341"/>
      <c r="E750" s="341"/>
      <c r="F750" s="341"/>
      <c r="G750" s="341"/>
      <c r="H750" s="341"/>
      <c r="I750" s="341"/>
      <c r="J750" s="341"/>
      <c r="K750" s="341"/>
      <c r="L750" s="341"/>
      <c r="M750" s="341"/>
      <c r="N750" s="341"/>
      <c r="O750" s="341"/>
      <c r="P750" s="341"/>
      <c r="Q750" s="341"/>
      <c r="R750" s="341"/>
      <c r="S750" s="341"/>
      <c r="T750" s="341"/>
      <c r="U750" s="341"/>
      <c r="V750" s="341"/>
      <c r="W750" s="341"/>
      <c r="X750" s="341"/>
      <c r="Y750" s="341"/>
      <c r="Z750" s="341"/>
      <c r="AA750" s="341"/>
      <c r="AB750" s="341"/>
      <c r="AC750" s="341"/>
      <c r="AD750" s="341"/>
      <c r="AE750" s="341"/>
      <c r="AF750" s="341"/>
      <c r="AG750" s="341"/>
      <c r="AH750" s="341"/>
      <c r="AI750" s="341"/>
      <c r="AJ750" s="341"/>
      <c r="AK750" s="341"/>
      <c r="AL750" s="341"/>
      <c r="AM750" s="341"/>
    </row>
    <row r="751" spans="1:39" ht="11.25" customHeight="1">
      <c r="A751" s="341"/>
      <c r="B751" s="341"/>
      <c r="C751" s="341"/>
      <c r="D751" s="341"/>
      <c r="E751" s="341"/>
      <c r="F751" s="341"/>
      <c r="G751" s="341"/>
      <c r="H751" s="341"/>
      <c r="I751" s="341"/>
      <c r="J751" s="341"/>
      <c r="K751" s="341"/>
      <c r="L751" s="341"/>
      <c r="M751" s="341"/>
      <c r="N751" s="341"/>
      <c r="O751" s="341"/>
      <c r="P751" s="341"/>
      <c r="Q751" s="341"/>
      <c r="R751" s="341"/>
      <c r="S751" s="341"/>
      <c r="T751" s="341"/>
      <c r="U751" s="341"/>
      <c r="V751" s="341"/>
      <c r="W751" s="341"/>
      <c r="X751" s="341"/>
      <c r="Y751" s="341"/>
      <c r="Z751" s="341"/>
      <c r="AA751" s="341"/>
      <c r="AB751" s="341"/>
      <c r="AC751" s="341"/>
      <c r="AD751" s="341"/>
      <c r="AE751" s="341"/>
      <c r="AF751" s="341"/>
      <c r="AG751" s="341"/>
      <c r="AH751" s="341"/>
      <c r="AI751" s="341"/>
      <c r="AJ751" s="341"/>
      <c r="AK751" s="341"/>
      <c r="AL751" s="341"/>
      <c r="AM751" s="341"/>
    </row>
    <row r="752" spans="1:39" ht="11.25" customHeight="1">
      <c r="A752" s="341"/>
      <c r="B752" s="341"/>
      <c r="C752" s="341"/>
      <c r="D752" s="341"/>
      <c r="E752" s="341"/>
      <c r="F752" s="341"/>
      <c r="G752" s="341"/>
      <c r="H752" s="341"/>
      <c r="I752" s="341"/>
      <c r="J752" s="341"/>
      <c r="K752" s="341"/>
      <c r="L752" s="341"/>
      <c r="M752" s="341"/>
      <c r="N752" s="341"/>
      <c r="O752" s="341"/>
      <c r="P752" s="341"/>
      <c r="Q752" s="341"/>
      <c r="R752" s="341"/>
      <c r="S752" s="341"/>
      <c r="T752" s="341"/>
      <c r="U752" s="341"/>
      <c r="V752" s="341"/>
      <c r="W752" s="341"/>
      <c r="X752" s="341"/>
      <c r="Y752" s="341"/>
      <c r="Z752" s="341"/>
      <c r="AA752" s="341"/>
      <c r="AB752" s="341"/>
      <c r="AC752" s="341"/>
      <c r="AD752" s="341"/>
      <c r="AE752" s="341"/>
      <c r="AF752" s="341"/>
      <c r="AG752" s="341"/>
      <c r="AH752" s="341"/>
      <c r="AI752" s="341"/>
      <c r="AJ752" s="341"/>
      <c r="AK752" s="341"/>
      <c r="AL752" s="341"/>
      <c r="AM752" s="341"/>
    </row>
    <row r="753" spans="1:39" ht="11.25" customHeight="1">
      <c r="A753" s="341"/>
      <c r="B753" s="341"/>
      <c r="C753" s="341"/>
      <c r="D753" s="341"/>
      <c r="E753" s="341"/>
      <c r="F753" s="341"/>
      <c r="G753" s="341"/>
      <c r="H753" s="341"/>
      <c r="I753" s="341"/>
      <c r="J753" s="341"/>
      <c r="K753" s="341"/>
      <c r="L753" s="341"/>
      <c r="M753" s="341"/>
      <c r="N753" s="341"/>
      <c r="O753" s="341"/>
      <c r="P753" s="341"/>
      <c r="Q753" s="341"/>
      <c r="R753" s="341"/>
      <c r="S753" s="341"/>
      <c r="T753" s="341"/>
      <c r="U753" s="341"/>
      <c r="V753" s="341"/>
      <c r="W753" s="341"/>
      <c r="X753" s="341"/>
      <c r="Y753" s="341"/>
      <c r="Z753" s="341"/>
      <c r="AA753" s="341"/>
      <c r="AB753" s="341"/>
      <c r="AC753" s="341"/>
      <c r="AD753" s="341"/>
      <c r="AE753" s="341"/>
      <c r="AF753" s="341"/>
      <c r="AG753" s="341"/>
      <c r="AH753" s="341"/>
      <c r="AI753" s="341"/>
      <c r="AJ753" s="341"/>
      <c r="AK753" s="341"/>
      <c r="AL753" s="341"/>
      <c r="AM753" s="341"/>
    </row>
    <row r="754" spans="1:39" ht="11.25" customHeight="1">
      <c r="A754" s="341"/>
      <c r="B754" s="341"/>
      <c r="C754" s="341"/>
      <c r="D754" s="341"/>
      <c r="E754" s="341"/>
      <c r="F754" s="341"/>
      <c r="G754" s="341"/>
      <c r="H754" s="341"/>
      <c r="I754" s="341"/>
      <c r="J754" s="341"/>
      <c r="K754" s="341"/>
      <c r="L754" s="341"/>
      <c r="M754" s="341"/>
      <c r="N754" s="341"/>
      <c r="O754" s="341"/>
      <c r="P754" s="341"/>
      <c r="Q754" s="341"/>
      <c r="R754" s="341"/>
      <c r="S754" s="341"/>
      <c r="T754" s="341"/>
      <c r="U754" s="341"/>
      <c r="V754" s="341"/>
      <c r="W754" s="341"/>
      <c r="X754" s="341"/>
      <c r="Y754" s="341"/>
      <c r="Z754" s="341"/>
      <c r="AA754" s="341"/>
      <c r="AB754" s="341"/>
      <c r="AC754" s="341"/>
      <c r="AD754" s="341"/>
      <c r="AE754" s="341"/>
      <c r="AF754" s="341"/>
      <c r="AG754" s="341"/>
      <c r="AH754" s="341"/>
      <c r="AI754" s="341"/>
      <c r="AJ754" s="341"/>
      <c r="AK754" s="341"/>
      <c r="AL754" s="341"/>
      <c r="AM754" s="341"/>
    </row>
    <row r="755" spans="1:39" ht="11.25" customHeight="1">
      <c r="A755" s="341"/>
      <c r="B755" s="341"/>
      <c r="C755" s="341"/>
      <c r="D755" s="341"/>
      <c r="E755" s="341"/>
      <c r="F755" s="341"/>
      <c r="G755" s="341"/>
      <c r="H755" s="341"/>
      <c r="I755" s="341"/>
      <c r="J755" s="341"/>
      <c r="K755" s="341"/>
      <c r="L755" s="341"/>
      <c r="M755" s="341"/>
      <c r="N755" s="341"/>
      <c r="O755" s="341"/>
      <c r="P755" s="341"/>
      <c r="Q755" s="341"/>
      <c r="R755" s="341"/>
      <c r="S755" s="341"/>
      <c r="T755" s="341"/>
      <c r="U755" s="341"/>
      <c r="V755" s="341"/>
      <c r="W755" s="341"/>
      <c r="X755" s="341"/>
      <c r="Y755" s="341"/>
      <c r="Z755" s="341"/>
      <c r="AA755" s="341"/>
      <c r="AB755" s="341"/>
      <c r="AC755" s="341"/>
      <c r="AD755" s="341"/>
      <c r="AE755" s="341"/>
      <c r="AF755" s="341"/>
      <c r="AG755" s="341"/>
      <c r="AH755" s="341"/>
      <c r="AI755" s="341"/>
      <c r="AJ755" s="341"/>
      <c r="AK755" s="341"/>
      <c r="AL755" s="341"/>
      <c r="AM755" s="341"/>
    </row>
    <row r="756" spans="1:39" ht="11.25" customHeight="1">
      <c r="A756" s="341"/>
      <c r="B756" s="341"/>
      <c r="C756" s="341"/>
      <c r="D756" s="341"/>
      <c r="E756" s="341"/>
      <c r="F756" s="341"/>
      <c r="G756" s="341"/>
      <c r="H756" s="341"/>
      <c r="I756" s="341"/>
      <c r="J756" s="341"/>
      <c r="K756" s="341"/>
      <c r="L756" s="341"/>
      <c r="M756" s="341"/>
      <c r="N756" s="341"/>
      <c r="O756" s="341"/>
      <c r="P756" s="341"/>
      <c r="Q756" s="341"/>
      <c r="R756" s="341"/>
      <c r="S756" s="341"/>
      <c r="T756" s="341"/>
      <c r="U756" s="341"/>
      <c r="V756" s="341"/>
      <c r="W756" s="341"/>
      <c r="X756" s="341"/>
      <c r="Y756" s="341"/>
      <c r="Z756" s="341"/>
      <c r="AA756" s="341"/>
      <c r="AB756" s="341"/>
      <c r="AC756" s="341"/>
      <c r="AD756" s="341"/>
      <c r="AE756" s="341"/>
      <c r="AF756" s="341"/>
      <c r="AG756" s="341"/>
      <c r="AH756" s="341"/>
      <c r="AI756" s="341"/>
      <c r="AJ756" s="341"/>
      <c r="AK756" s="341"/>
      <c r="AL756" s="341"/>
      <c r="AM756" s="341"/>
    </row>
    <row r="757" spans="1:39" ht="11.25" customHeight="1">
      <c r="A757" s="341"/>
      <c r="B757" s="341"/>
      <c r="C757" s="341"/>
      <c r="D757" s="341"/>
      <c r="E757" s="341"/>
      <c r="F757" s="341"/>
      <c r="G757" s="341"/>
      <c r="H757" s="341"/>
      <c r="I757" s="341"/>
      <c r="J757" s="341"/>
      <c r="K757" s="341"/>
      <c r="L757" s="341"/>
      <c r="M757" s="341"/>
      <c r="N757" s="341"/>
      <c r="O757" s="341"/>
      <c r="P757" s="341"/>
      <c r="Q757" s="341"/>
      <c r="R757" s="341"/>
      <c r="S757" s="341"/>
      <c r="T757" s="341"/>
      <c r="U757" s="341"/>
      <c r="V757" s="341"/>
      <c r="W757" s="341"/>
      <c r="X757" s="341"/>
      <c r="Y757" s="341"/>
      <c r="Z757" s="341"/>
      <c r="AA757" s="341"/>
      <c r="AB757" s="341"/>
      <c r="AC757" s="341"/>
      <c r="AD757" s="341"/>
      <c r="AE757" s="341"/>
      <c r="AF757" s="341"/>
      <c r="AG757" s="341"/>
      <c r="AH757" s="341"/>
      <c r="AI757" s="341"/>
      <c r="AJ757" s="341"/>
      <c r="AK757" s="341"/>
      <c r="AL757" s="341"/>
      <c r="AM757" s="341"/>
    </row>
    <row r="758" spans="1:39" ht="11.25" customHeight="1">
      <c r="A758" s="341"/>
      <c r="B758" s="341"/>
      <c r="C758" s="341"/>
      <c r="D758" s="341"/>
      <c r="E758" s="341"/>
      <c r="F758" s="341"/>
      <c r="G758" s="341"/>
      <c r="H758" s="341"/>
      <c r="I758" s="341"/>
      <c r="J758" s="341"/>
      <c r="K758" s="341"/>
      <c r="L758" s="341"/>
      <c r="M758" s="341"/>
      <c r="N758" s="341"/>
      <c r="O758" s="341"/>
      <c r="P758" s="341"/>
      <c r="Q758" s="341"/>
      <c r="R758" s="341"/>
      <c r="S758" s="341"/>
      <c r="T758" s="341"/>
      <c r="U758" s="341"/>
      <c r="V758" s="341"/>
      <c r="W758" s="341"/>
      <c r="X758" s="341"/>
      <c r="Y758" s="341"/>
      <c r="Z758" s="341"/>
      <c r="AA758" s="341"/>
      <c r="AB758" s="341"/>
      <c r="AC758" s="341"/>
      <c r="AD758" s="341"/>
      <c r="AE758" s="341"/>
      <c r="AF758" s="341"/>
      <c r="AG758" s="341"/>
      <c r="AH758" s="341"/>
      <c r="AI758" s="341"/>
      <c r="AJ758" s="341"/>
      <c r="AK758" s="341"/>
      <c r="AL758" s="341"/>
      <c r="AM758" s="341"/>
    </row>
    <row r="759" spans="1:39" ht="11.25" customHeight="1">
      <c r="A759" s="341"/>
      <c r="B759" s="341"/>
      <c r="C759" s="341"/>
      <c r="D759" s="341"/>
      <c r="E759" s="341"/>
      <c r="F759" s="341"/>
      <c r="G759" s="341"/>
      <c r="H759" s="341"/>
      <c r="I759" s="341"/>
      <c r="J759" s="341"/>
      <c r="K759" s="341"/>
      <c r="L759" s="341"/>
      <c r="M759" s="341"/>
      <c r="N759" s="341"/>
      <c r="O759" s="341"/>
      <c r="P759" s="341"/>
      <c r="Q759" s="341"/>
      <c r="R759" s="341"/>
      <c r="S759" s="341"/>
      <c r="T759" s="341"/>
      <c r="U759" s="341"/>
      <c r="V759" s="341"/>
      <c r="W759" s="341"/>
      <c r="X759" s="341"/>
      <c r="Y759" s="341"/>
      <c r="Z759" s="341"/>
      <c r="AA759" s="341"/>
      <c r="AB759" s="341"/>
      <c r="AC759" s="341"/>
      <c r="AD759" s="341"/>
      <c r="AE759" s="341"/>
      <c r="AF759" s="341"/>
      <c r="AG759" s="341"/>
      <c r="AH759" s="341"/>
      <c r="AI759" s="341"/>
      <c r="AJ759" s="341"/>
      <c r="AK759" s="341"/>
      <c r="AL759" s="341"/>
      <c r="AM759" s="341"/>
    </row>
    <row r="760" spans="1:39" ht="11.25" customHeight="1">
      <c r="A760" s="341"/>
      <c r="B760" s="341"/>
      <c r="C760" s="341"/>
      <c r="D760" s="341"/>
      <c r="E760" s="341"/>
      <c r="F760" s="341"/>
      <c r="G760" s="341"/>
      <c r="H760" s="341"/>
      <c r="I760" s="341"/>
      <c r="J760" s="341"/>
      <c r="K760" s="341"/>
      <c r="L760" s="341"/>
      <c r="M760" s="341"/>
      <c r="N760" s="341"/>
      <c r="O760" s="341"/>
      <c r="P760" s="341"/>
      <c r="Q760" s="341"/>
      <c r="R760" s="341"/>
      <c r="S760" s="341"/>
      <c r="T760" s="341"/>
      <c r="U760" s="341"/>
      <c r="V760" s="341"/>
      <c r="W760" s="341"/>
      <c r="X760" s="341"/>
      <c r="Y760" s="341"/>
      <c r="Z760" s="341"/>
      <c r="AA760" s="341"/>
      <c r="AB760" s="341"/>
      <c r="AC760" s="341"/>
      <c r="AD760" s="341"/>
      <c r="AE760" s="341"/>
      <c r="AF760" s="341"/>
      <c r="AG760" s="341"/>
      <c r="AH760" s="341"/>
      <c r="AI760" s="341"/>
      <c r="AJ760" s="341"/>
      <c r="AK760" s="341"/>
      <c r="AL760" s="341"/>
      <c r="AM760" s="341"/>
    </row>
    <row r="761" spans="1:39" ht="11.25" customHeight="1">
      <c r="A761" s="341"/>
      <c r="B761" s="341"/>
      <c r="C761" s="341"/>
      <c r="D761" s="341"/>
      <c r="E761" s="341"/>
      <c r="F761" s="341"/>
      <c r="G761" s="341"/>
      <c r="H761" s="341"/>
      <c r="I761" s="341"/>
      <c r="J761" s="341"/>
      <c r="K761" s="341"/>
      <c r="L761" s="341"/>
      <c r="M761" s="341"/>
      <c r="N761" s="341"/>
      <c r="O761" s="341"/>
      <c r="P761" s="341"/>
      <c r="Q761" s="341"/>
      <c r="R761" s="341"/>
      <c r="S761" s="341"/>
      <c r="T761" s="341"/>
      <c r="U761" s="341"/>
      <c r="V761" s="341"/>
      <c r="W761" s="341"/>
      <c r="X761" s="341"/>
      <c r="Y761" s="341"/>
      <c r="Z761" s="341"/>
      <c r="AA761" s="341"/>
      <c r="AB761" s="341"/>
      <c r="AC761" s="341"/>
      <c r="AD761" s="341"/>
      <c r="AE761" s="341"/>
      <c r="AF761" s="341"/>
      <c r="AG761" s="341"/>
      <c r="AH761" s="341"/>
      <c r="AI761" s="341"/>
      <c r="AJ761" s="341"/>
      <c r="AK761" s="341"/>
      <c r="AL761" s="341"/>
      <c r="AM761" s="341"/>
    </row>
    <row r="762" spans="1:39" ht="11.25" customHeight="1">
      <c r="A762" s="341"/>
      <c r="B762" s="341"/>
      <c r="C762" s="341"/>
      <c r="D762" s="341"/>
      <c r="E762" s="341"/>
      <c r="F762" s="341"/>
      <c r="G762" s="341"/>
      <c r="H762" s="341"/>
      <c r="I762" s="341"/>
      <c r="J762" s="341"/>
      <c r="K762" s="341"/>
      <c r="L762" s="341"/>
      <c r="M762" s="341"/>
      <c r="N762" s="341"/>
      <c r="O762" s="341"/>
      <c r="P762" s="341"/>
      <c r="Q762" s="341"/>
      <c r="R762" s="341"/>
      <c r="S762" s="341"/>
      <c r="T762" s="341"/>
      <c r="U762" s="341"/>
      <c r="V762" s="341"/>
      <c r="W762" s="341"/>
      <c r="X762" s="341"/>
      <c r="Y762" s="341"/>
      <c r="Z762" s="341"/>
      <c r="AA762" s="341"/>
      <c r="AB762" s="341"/>
      <c r="AC762" s="341"/>
      <c r="AD762" s="341"/>
      <c r="AE762" s="341"/>
      <c r="AF762" s="341"/>
      <c r="AG762" s="341"/>
      <c r="AH762" s="341"/>
      <c r="AI762" s="341"/>
      <c r="AJ762" s="341"/>
      <c r="AK762" s="341"/>
      <c r="AL762" s="341"/>
      <c r="AM762" s="341"/>
    </row>
    <row r="763" spans="1:39" ht="11.25" customHeight="1">
      <c r="A763" s="341"/>
      <c r="B763" s="341"/>
      <c r="C763" s="341"/>
      <c r="D763" s="341"/>
      <c r="E763" s="341"/>
      <c r="F763" s="341"/>
      <c r="G763" s="341"/>
      <c r="H763" s="341"/>
      <c r="I763" s="341"/>
      <c r="J763" s="341"/>
      <c r="K763" s="341"/>
      <c r="L763" s="341"/>
      <c r="M763" s="341"/>
      <c r="N763" s="341"/>
      <c r="O763" s="341"/>
      <c r="P763" s="341"/>
      <c r="Q763" s="341"/>
      <c r="R763" s="341"/>
      <c r="S763" s="341"/>
      <c r="T763" s="341"/>
      <c r="U763" s="341"/>
      <c r="V763" s="341"/>
      <c r="W763" s="341"/>
      <c r="X763" s="341"/>
      <c r="Y763" s="341"/>
      <c r="Z763" s="341"/>
      <c r="AA763" s="341"/>
      <c r="AB763" s="341"/>
      <c r="AC763" s="341"/>
      <c r="AD763" s="341"/>
      <c r="AE763" s="341"/>
      <c r="AF763" s="341"/>
      <c r="AG763" s="341"/>
      <c r="AH763" s="341"/>
      <c r="AI763" s="341"/>
      <c r="AJ763" s="341"/>
      <c r="AK763" s="341"/>
      <c r="AL763" s="341"/>
      <c r="AM763" s="341"/>
    </row>
    <row r="764" spans="1:39" ht="11.25" customHeight="1">
      <c r="A764" s="341"/>
      <c r="B764" s="341"/>
      <c r="C764" s="341"/>
      <c r="D764" s="341"/>
      <c r="E764" s="341"/>
      <c r="F764" s="341"/>
      <c r="G764" s="341"/>
      <c r="H764" s="341"/>
      <c r="I764" s="341"/>
      <c r="J764" s="341"/>
      <c r="K764" s="341"/>
      <c r="L764" s="341"/>
      <c r="M764" s="341"/>
      <c r="N764" s="341"/>
      <c r="O764" s="341"/>
      <c r="P764" s="341"/>
      <c r="Q764" s="341"/>
      <c r="R764" s="341"/>
      <c r="S764" s="341"/>
      <c r="T764" s="341"/>
      <c r="U764" s="341"/>
      <c r="V764" s="341"/>
      <c r="W764" s="341"/>
      <c r="X764" s="341"/>
      <c r="Y764" s="341"/>
      <c r="Z764" s="341"/>
      <c r="AA764" s="341"/>
      <c r="AB764" s="341"/>
      <c r="AC764" s="341"/>
      <c r="AD764" s="341"/>
      <c r="AE764" s="341"/>
      <c r="AF764" s="341"/>
      <c r="AG764" s="341"/>
      <c r="AH764" s="341"/>
      <c r="AI764" s="341"/>
      <c r="AJ764" s="341"/>
      <c r="AK764" s="341"/>
      <c r="AL764" s="341"/>
      <c r="AM764" s="341"/>
    </row>
    <row r="765" spans="1:39" ht="11.25" customHeight="1">
      <c r="A765" s="341"/>
      <c r="B765" s="341"/>
      <c r="C765" s="341"/>
      <c r="D765" s="341"/>
      <c r="E765" s="341"/>
      <c r="F765" s="341"/>
      <c r="G765" s="341"/>
      <c r="H765" s="341"/>
      <c r="I765" s="341"/>
      <c r="J765" s="341"/>
      <c r="K765" s="341"/>
      <c r="L765" s="341"/>
      <c r="M765" s="341"/>
      <c r="N765" s="341"/>
      <c r="O765" s="341"/>
      <c r="P765" s="341"/>
      <c r="Q765" s="341"/>
      <c r="R765" s="341"/>
      <c r="S765" s="341"/>
      <c r="T765" s="341"/>
      <c r="U765" s="341"/>
      <c r="V765" s="341"/>
      <c r="W765" s="341"/>
      <c r="X765" s="341"/>
      <c r="Y765" s="341"/>
      <c r="Z765" s="341"/>
      <c r="AA765" s="341"/>
      <c r="AB765" s="341"/>
      <c r="AC765" s="341"/>
      <c r="AD765" s="341"/>
      <c r="AE765" s="341"/>
      <c r="AF765" s="341"/>
      <c r="AG765" s="341"/>
      <c r="AH765" s="341"/>
      <c r="AI765" s="341"/>
      <c r="AJ765" s="341"/>
      <c r="AK765" s="341"/>
      <c r="AL765" s="341"/>
      <c r="AM765" s="341"/>
    </row>
    <row r="766" spans="1:39" ht="11.25" customHeight="1">
      <c r="A766" s="341"/>
      <c r="B766" s="341"/>
      <c r="C766" s="341"/>
      <c r="D766" s="341"/>
      <c r="E766" s="341"/>
      <c r="F766" s="341"/>
      <c r="G766" s="341"/>
      <c r="H766" s="341"/>
      <c r="I766" s="341"/>
      <c r="J766" s="341"/>
      <c r="K766" s="341"/>
      <c r="L766" s="341"/>
      <c r="M766" s="341"/>
      <c r="N766" s="341"/>
      <c r="O766" s="341"/>
      <c r="P766" s="341"/>
      <c r="Q766" s="341"/>
      <c r="R766" s="341"/>
      <c r="S766" s="341"/>
      <c r="T766" s="341"/>
      <c r="U766" s="341"/>
      <c r="V766" s="341"/>
      <c r="W766" s="341"/>
      <c r="X766" s="341"/>
      <c r="Y766" s="341"/>
      <c r="Z766" s="341"/>
      <c r="AA766" s="341"/>
      <c r="AB766" s="341"/>
      <c r="AC766" s="341"/>
      <c r="AD766" s="341"/>
      <c r="AE766" s="341"/>
      <c r="AF766" s="341"/>
      <c r="AG766" s="341"/>
      <c r="AH766" s="341"/>
      <c r="AI766" s="341"/>
      <c r="AJ766" s="341"/>
      <c r="AK766" s="341"/>
      <c r="AL766" s="341"/>
      <c r="AM766" s="341"/>
    </row>
    <row r="767" spans="1:39" ht="11.25" customHeight="1">
      <c r="A767" s="341"/>
      <c r="B767" s="341"/>
      <c r="C767" s="341"/>
      <c r="D767" s="341"/>
      <c r="E767" s="341"/>
      <c r="F767" s="341"/>
      <c r="G767" s="341"/>
      <c r="H767" s="341"/>
      <c r="I767" s="341"/>
      <c r="J767" s="341"/>
      <c r="K767" s="341"/>
      <c r="L767" s="341"/>
      <c r="M767" s="341"/>
      <c r="N767" s="341"/>
      <c r="O767" s="341"/>
      <c r="P767" s="341"/>
      <c r="Q767" s="341"/>
      <c r="R767" s="341"/>
      <c r="S767" s="341"/>
      <c r="T767" s="341"/>
      <c r="U767" s="341"/>
      <c r="V767" s="341"/>
      <c r="W767" s="341"/>
      <c r="X767" s="341"/>
      <c r="Y767" s="341"/>
      <c r="Z767" s="341"/>
      <c r="AA767" s="341"/>
      <c r="AB767" s="341"/>
      <c r="AC767" s="341"/>
      <c r="AD767" s="341"/>
      <c r="AE767" s="341"/>
      <c r="AF767" s="341"/>
      <c r="AG767" s="341"/>
      <c r="AH767" s="341"/>
      <c r="AI767" s="341"/>
      <c r="AJ767" s="341"/>
      <c r="AK767" s="341"/>
      <c r="AL767" s="341"/>
      <c r="AM767" s="341"/>
    </row>
    <row r="768" spans="1:39" ht="11.25" customHeight="1">
      <c r="A768" s="341"/>
      <c r="B768" s="341"/>
      <c r="C768" s="341"/>
      <c r="D768" s="341"/>
      <c r="E768" s="341"/>
      <c r="F768" s="341"/>
      <c r="G768" s="341"/>
      <c r="H768" s="341"/>
      <c r="I768" s="341"/>
      <c r="J768" s="341"/>
      <c r="K768" s="341"/>
      <c r="L768" s="341"/>
      <c r="M768" s="341"/>
      <c r="N768" s="341"/>
      <c r="O768" s="341"/>
      <c r="P768" s="341"/>
      <c r="Q768" s="341"/>
      <c r="R768" s="341"/>
      <c r="S768" s="341"/>
      <c r="T768" s="341"/>
      <c r="U768" s="341"/>
      <c r="V768" s="341"/>
      <c r="W768" s="341"/>
      <c r="X768" s="341"/>
      <c r="Y768" s="341"/>
      <c r="Z768" s="341"/>
      <c r="AA768" s="341"/>
      <c r="AB768" s="341"/>
      <c r="AC768" s="341"/>
      <c r="AD768" s="341"/>
      <c r="AE768" s="341"/>
      <c r="AF768" s="341"/>
      <c r="AG768" s="341"/>
      <c r="AH768" s="341"/>
      <c r="AI768" s="341"/>
      <c r="AJ768" s="341"/>
      <c r="AK768" s="341"/>
      <c r="AL768" s="341"/>
      <c r="AM768" s="341"/>
    </row>
    <row r="769" spans="1:39" ht="11.25" customHeight="1">
      <c r="A769" s="341"/>
      <c r="B769" s="341"/>
      <c r="C769" s="341"/>
      <c r="D769" s="341"/>
      <c r="E769" s="341"/>
      <c r="F769" s="341"/>
      <c r="G769" s="341"/>
      <c r="H769" s="341"/>
      <c r="I769" s="341"/>
      <c r="J769" s="341"/>
      <c r="K769" s="341"/>
      <c r="L769" s="341"/>
      <c r="M769" s="341"/>
      <c r="N769" s="341"/>
      <c r="O769" s="341"/>
      <c r="P769" s="341"/>
      <c r="Q769" s="341"/>
      <c r="R769" s="341"/>
      <c r="S769" s="341"/>
      <c r="T769" s="341"/>
      <c r="U769" s="341"/>
      <c r="V769" s="341"/>
      <c r="W769" s="341"/>
      <c r="X769" s="341"/>
      <c r="Y769" s="341"/>
      <c r="Z769" s="341"/>
      <c r="AA769" s="341"/>
      <c r="AB769" s="341"/>
      <c r="AC769" s="341"/>
      <c r="AD769" s="341"/>
      <c r="AE769" s="341"/>
      <c r="AF769" s="341"/>
      <c r="AG769" s="341"/>
      <c r="AH769" s="341"/>
      <c r="AI769" s="341"/>
      <c r="AJ769" s="341"/>
      <c r="AK769" s="341"/>
      <c r="AL769" s="341"/>
      <c r="AM769" s="341"/>
    </row>
    <row r="770" spans="1:39" ht="11.25" customHeight="1">
      <c r="A770" s="341"/>
      <c r="B770" s="341"/>
      <c r="C770" s="341"/>
      <c r="D770" s="341"/>
      <c r="E770" s="341"/>
      <c r="F770" s="341"/>
      <c r="G770" s="341"/>
      <c r="H770" s="341"/>
      <c r="I770" s="341"/>
      <c r="J770" s="341"/>
      <c r="K770" s="341"/>
      <c r="L770" s="341"/>
      <c r="M770" s="341"/>
      <c r="N770" s="341"/>
      <c r="O770" s="341"/>
      <c r="P770" s="341"/>
      <c r="Q770" s="341"/>
      <c r="R770" s="341"/>
      <c r="S770" s="341"/>
      <c r="T770" s="341"/>
      <c r="U770" s="341"/>
      <c r="V770" s="341"/>
      <c r="W770" s="341"/>
      <c r="X770" s="341"/>
      <c r="Y770" s="341"/>
      <c r="Z770" s="341"/>
      <c r="AA770" s="341"/>
      <c r="AB770" s="341"/>
      <c r="AC770" s="341"/>
      <c r="AD770" s="341"/>
      <c r="AE770" s="341"/>
      <c r="AF770" s="341"/>
      <c r="AG770" s="341"/>
      <c r="AH770" s="341"/>
      <c r="AI770" s="341"/>
      <c r="AJ770" s="341"/>
      <c r="AK770" s="341"/>
      <c r="AL770" s="341"/>
      <c r="AM770" s="341"/>
    </row>
    <row r="771" spans="1:39" ht="11.25" customHeight="1">
      <c r="A771" s="341"/>
      <c r="B771" s="341"/>
      <c r="C771" s="341"/>
      <c r="D771" s="341"/>
      <c r="E771" s="341"/>
      <c r="F771" s="341"/>
      <c r="G771" s="341"/>
      <c r="H771" s="341"/>
      <c r="I771" s="341"/>
      <c r="J771" s="341"/>
      <c r="K771" s="341"/>
      <c r="L771" s="341"/>
      <c r="M771" s="341"/>
      <c r="N771" s="341"/>
      <c r="O771" s="341"/>
      <c r="P771" s="341"/>
      <c r="Q771" s="341"/>
      <c r="R771" s="341"/>
      <c r="S771" s="341"/>
      <c r="T771" s="341"/>
      <c r="U771" s="341"/>
      <c r="V771" s="341"/>
      <c r="W771" s="341"/>
      <c r="X771" s="341"/>
      <c r="Y771" s="341"/>
      <c r="Z771" s="341"/>
      <c r="AA771" s="341"/>
      <c r="AB771" s="341"/>
      <c r="AC771" s="341"/>
      <c r="AD771" s="341"/>
      <c r="AE771" s="341"/>
      <c r="AF771" s="341"/>
      <c r="AG771" s="341"/>
      <c r="AH771" s="341"/>
      <c r="AI771" s="341"/>
      <c r="AJ771" s="341"/>
      <c r="AK771" s="341"/>
      <c r="AL771" s="341"/>
      <c r="AM771" s="341"/>
    </row>
    <row r="772" spans="1:39" ht="11.25" customHeight="1">
      <c r="A772" s="341"/>
      <c r="B772" s="341"/>
      <c r="C772" s="341"/>
      <c r="D772" s="341"/>
      <c r="E772" s="341"/>
      <c r="F772" s="341"/>
      <c r="G772" s="341"/>
      <c r="H772" s="341"/>
      <c r="I772" s="341"/>
      <c r="J772" s="341"/>
      <c r="K772" s="341"/>
      <c r="L772" s="341"/>
      <c r="M772" s="341"/>
      <c r="N772" s="341"/>
      <c r="O772" s="341"/>
      <c r="P772" s="341"/>
      <c r="Q772" s="341"/>
      <c r="R772" s="341"/>
      <c r="S772" s="341"/>
      <c r="T772" s="341"/>
      <c r="U772" s="341"/>
      <c r="V772" s="341"/>
      <c r="W772" s="341"/>
      <c r="X772" s="341"/>
      <c r="Y772" s="341"/>
      <c r="Z772" s="341"/>
      <c r="AA772" s="341"/>
      <c r="AB772" s="341"/>
      <c r="AC772" s="341"/>
      <c r="AD772" s="341"/>
      <c r="AE772" s="341"/>
      <c r="AF772" s="341"/>
      <c r="AG772" s="341"/>
      <c r="AH772" s="341"/>
      <c r="AI772" s="341"/>
      <c r="AJ772" s="341"/>
      <c r="AK772" s="341"/>
      <c r="AL772" s="341"/>
      <c r="AM772" s="341"/>
    </row>
    <row r="773" spans="1:39" ht="11.25" customHeight="1">
      <c r="A773" s="341"/>
      <c r="B773" s="341"/>
      <c r="C773" s="341"/>
      <c r="D773" s="341"/>
      <c r="E773" s="341"/>
      <c r="F773" s="341"/>
      <c r="G773" s="341"/>
      <c r="H773" s="341"/>
      <c r="I773" s="341"/>
      <c r="J773" s="341"/>
      <c r="K773" s="341"/>
      <c r="L773" s="341"/>
      <c r="M773" s="341"/>
      <c r="N773" s="341"/>
      <c r="O773" s="341"/>
      <c r="P773" s="341"/>
      <c r="Q773" s="341"/>
      <c r="R773" s="341"/>
      <c r="S773" s="341"/>
      <c r="T773" s="341"/>
      <c r="U773" s="341"/>
      <c r="V773" s="341"/>
      <c r="W773" s="341"/>
      <c r="X773" s="341"/>
      <c r="Y773" s="341"/>
      <c r="Z773" s="341"/>
      <c r="AA773" s="341"/>
      <c r="AB773" s="341"/>
      <c r="AC773" s="341"/>
      <c r="AD773" s="341"/>
      <c r="AE773" s="341"/>
      <c r="AF773" s="341"/>
      <c r="AG773" s="341"/>
      <c r="AH773" s="341"/>
      <c r="AI773" s="341"/>
      <c r="AJ773" s="341"/>
      <c r="AK773" s="341"/>
      <c r="AL773" s="341"/>
      <c r="AM773" s="341"/>
    </row>
    <row r="774" spans="1:39" ht="11.25" customHeight="1">
      <c r="A774" s="341"/>
      <c r="B774" s="341"/>
      <c r="C774" s="341"/>
      <c r="D774" s="341"/>
      <c r="E774" s="341"/>
      <c r="F774" s="341"/>
      <c r="G774" s="341"/>
      <c r="H774" s="341"/>
      <c r="I774" s="341"/>
      <c r="J774" s="341"/>
      <c r="K774" s="341"/>
      <c r="L774" s="341"/>
      <c r="M774" s="341"/>
      <c r="N774" s="341"/>
      <c r="O774" s="341"/>
      <c r="P774" s="341"/>
      <c r="Q774" s="341"/>
      <c r="R774" s="341"/>
      <c r="S774" s="341"/>
      <c r="T774" s="341"/>
      <c r="U774" s="341"/>
      <c r="V774" s="341"/>
      <c r="W774" s="341"/>
      <c r="X774" s="341"/>
      <c r="Y774" s="341"/>
      <c r="Z774" s="341"/>
      <c r="AA774" s="341"/>
      <c r="AB774" s="341"/>
      <c r="AC774" s="341"/>
      <c r="AD774" s="341"/>
      <c r="AE774" s="341"/>
      <c r="AF774" s="341"/>
      <c r="AG774" s="341"/>
      <c r="AH774" s="341"/>
      <c r="AI774" s="341"/>
      <c r="AJ774" s="341"/>
      <c r="AK774" s="341"/>
      <c r="AL774" s="341"/>
      <c r="AM774" s="341"/>
    </row>
    <row r="775" spans="1:39" ht="11.25" customHeight="1">
      <c r="A775" s="341"/>
      <c r="B775" s="341"/>
      <c r="C775" s="341"/>
      <c r="D775" s="341"/>
      <c r="E775" s="341"/>
      <c r="F775" s="341"/>
      <c r="G775" s="341"/>
      <c r="H775" s="341"/>
      <c r="I775" s="341"/>
      <c r="J775" s="341"/>
      <c r="K775" s="341"/>
      <c r="L775" s="341"/>
      <c r="M775" s="341"/>
      <c r="N775" s="341"/>
      <c r="O775" s="341"/>
      <c r="P775" s="341"/>
      <c r="Q775" s="341"/>
      <c r="R775" s="341"/>
      <c r="S775" s="341"/>
      <c r="T775" s="341"/>
      <c r="U775" s="341"/>
      <c r="V775" s="341"/>
      <c r="W775" s="341"/>
      <c r="X775" s="341"/>
      <c r="Y775" s="341"/>
      <c r="Z775" s="341"/>
      <c r="AA775" s="341"/>
      <c r="AB775" s="341"/>
      <c r="AC775" s="341"/>
      <c r="AD775" s="341"/>
      <c r="AE775" s="341"/>
      <c r="AF775" s="341"/>
      <c r="AG775" s="341"/>
      <c r="AH775" s="341"/>
      <c r="AI775" s="341"/>
      <c r="AJ775" s="341"/>
      <c r="AK775" s="341"/>
      <c r="AL775" s="341"/>
      <c r="AM775" s="341"/>
    </row>
    <row r="776" spans="1:39" ht="11.25" customHeight="1">
      <c r="A776" s="341"/>
      <c r="B776" s="341"/>
      <c r="C776" s="341"/>
      <c r="D776" s="341"/>
      <c r="E776" s="341"/>
      <c r="F776" s="341"/>
      <c r="G776" s="341"/>
      <c r="H776" s="341"/>
      <c r="I776" s="341"/>
      <c r="J776" s="341"/>
      <c r="K776" s="341"/>
      <c r="L776" s="341"/>
      <c r="M776" s="341"/>
      <c r="N776" s="341"/>
      <c r="O776" s="341"/>
      <c r="P776" s="341"/>
      <c r="Q776" s="341"/>
      <c r="R776" s="341"/>
      <c r="S776" s="341"/>
      <c r="T776" s="341"/>
      <c r="U776" s="341"/>
      <c r="V776" s="341"/>
      <c r="W776" s="341"/>
      <c r="X776" s="341"/>
      <c r="Y776" s="341"/>
      <c r="Z776" s="341"/>
      <c r="AA776" s="341"/>
      <c r="AB776" s="341"/>
      <c r="AC776" s="341"/>
      <c r="AD776" s="341"/>
      <c r="AE776" s="341"/>
      <c r="AF776" s="341"/>
      <c r="AG776" s="341"/>
      <c r="AH776" s="341"/>
      <c r="AI776" s="341"/>
      <c r="AJ776" s="341"/>
      <c r="AK776" s="341"/>
      <c r="AL776" s="341"/>
      <c r="AM776" s="341"/>
    </row>
    <row r="777" spans="1:39" ht="11.25" customHeight="1">
      <c r="A777" s="341"/>
      <c r="B777" s="341"/>
      <c r="C777" s="341"/>
      <c r="D777" s="341"/>
      <c r="E777" s="341"/>
      <c r="F777" s="341"/>
      <c r="G777" s="341"/>
      <c r="H777" s="341"/>
      <c r="I777" s="341"/>
      <c r="J777" s="341"/>
      <c r="K777" s="341"/>
      <c r="L777" s="341"/>
      <c r="M777" s="341"/>
      <c r="N777" s="341"/>
      <c r="O777" s="341"/>
      <c r="P777" s="341"/>
      <c r="Q777" s="341"/>
      <c r="R777" s="341"/>
      <c r="S777" s="341"/>
      <c r="T777" s="341"/>
      <c r="U777" s="341"/>
      <c r="V777" s="341"/>
      <c r="W777" s="341"/>
      <c r="X777" s="341"/>
      <c r="Y777" s="341"/>
      <c r="Z777" s="341"/>
      <c r="AA777" s="341"/>
      <c r="AB777" s="341"/>
      <c r="AC777" s="341"/>
      <c r="AD777" s="341"/>
      <c r="AE777" s="341"/>
      <c r="AF777" s="341"/>
      <c r="AG777" s="341"/>
      <c r="AH777" s="341"/>
      <c r="AI777" s="341"/>
      <c r="AJ777" s="341"/>
      <c r="AK777" s="341"/>
      <c r="AL777" s="341"/>
      <c r="AM777" s="341"/>
    </row>
    <row r="778" spans="1:39" ht="11.25" customHeight="1">
      <c r="A778" s="341"/>
      <c r="B778" s="341"/>
      <c r="C778" s="341"/>
      <c r="D778" s="341"/>
      <c r="E778" s="341"/>
      <c r="F778" s="341"/>
      <c r="G778" s="341"/>
      <c r="H778" s="341"/>
      <c r="I778" s="341"/>
      <c r="J778" s="341"/>
      <c r="K778" s="341"/>
      <c r="L778" s="341"/>
      <c r="M778" s="341"/>
      <c r="N778" s="341"/>
      <c r="O778" s="341"/>
      <c r="P778" s="341"/>
      <c r="Q778" s="341"/>
      <c r="R778" s="341"/>
      <c r="S778" s="341"/>
      <c r="T778" s="341"/>
      <c r="U778" s="341"/>
      <c r="V778" s="341"/>
      <c r="W778" s="341"/>
      <c r="X778" s="341"/>
      <c r="Y778" s="341"/>
      <c r="Z778" s="341"/>
      <c r="AA778" s="341"/>
      <c r="AB778" s="341"/>
      <c r="AC778" s="341"/>
      <c r="AD778" s="341"/>
      <c r="AE778" s="341"/>
      <c r="AF778" s="341"/>
      <c r="AG778" s="341"/>
      <c r="AH778" s="341"/>
      <c r="AI778" s="341"/>
      <c r="AJ778" s="341"/>
      <c r="AK778" s="341"/>
      <c r="AL778" s="341"/>
      <c r="AM778" s="341"/>
    </row>
    <row r="779" spans="1:39" ht="11.25" customHeight="1">
      <c r="A779" s="341"/>
      <c r="B779" s="341"/>
      <c r="C779" s="341"/>
      <c r="D779" s="341"/>
      <c r="E779" s="341"/>
      <c r="F779" s="341"/>
      <c r="G779" s="341"/>
      <c r="H779" s="341"/>
      <c r="I779" s="341"/>
      <c r="J779" s="341"/>
      <c r="K779" s="341"/>
      <c r="L779" s="341"/>
      <c r="M779" s="341"/>
      <c r="N779" s="341"/>
      <c r="O779" s="341"/>
      <c r="P779" s="341"/>
      <c r="Q779" s="341"/>
      <c r="R779" s="341"/>
      <c r="S779" s="341"/>
      <c r="T779" s="341"/>
      <c r="U779" s="341"/>
      <c r="V779" s="341"/>
      <c r="W779" s="341"/>
      <c r="X779" s="341"/>
      <c r="Y779" s="341"/>
      <c r="Z779" s="341"/>
      <c r="AA779" s="341"/>
      <c r="AB779" s="341"/>
      <c r="AC779" s="341"/>
      <c r="AD779" s="341"/>
      <c r="AE779" s="341"/>
      <c r="AF779" s="341"/>
      <c r="AG779" s="341"/>
      <c r="AH779" s="341"/>
      <c r="AI779" s="341"/>
      <c r="AJ779" s="341"/>
      <c r="AK779" s="341"/>
      <c r="AL779" s="341"/>
      <c r="AM779" s="341"/>
    </row>
    <row r="780" spans="1:39" ht="11.25" customHeight="1">
      <c r="A780" s="341"/>
      <c r="B780" s="341"/>
      <c r="C780" s="341"/>
      <c r="D780" s="341"/>
      <c r="E780" s="341"/>
      <c r="F780" s="341"/>
      <c r="G780" s="341"/>
      <c r="H780" s="341"/>
      <c r="I780" s="341"/>
      <c r="J780" s="341"/>
      <c r="K780" s="341"/>
      <c r="L780" s="341"/>
      <c r="M780" s="341"/>
      <c r="N780" s="341"/>
      <c r="O780" s="341"/>
      <c r="P780" s="341"/>
      <c r="Q780" s="341"/>
      <c r="R780" s="341"/>
      <c r="S780" s="341"/>
      <c r="T780" s="341"/>
      <c r="U780" s="341"/>
      <c r="V780" s="341"/>
      <c r="W780" s="341"/>
      <c r="X780" s="341"/>
      <c r="Y780" s="341"/>
      <c r="Z780" s="341"/>
      <c r="AA780" s="341"/>
      <c r="AB780" s="341"/>
      <c r="AC780" s="341"/>
      <c r="AD780" s="341"/>
      <c r="AE780" s="341"/>
      <c r="AF780" s="341"/>
      <c r="AG780" s="341"/>
      <c r="AH780" s="341"/>
      <c r="AI780" s="341"/>
      <c r="AJ780" s="341"/>
      <c r="AK780" s="341"/>
      <c r="AL780" s="341"/>
      <c r="AM780" s="341"/>
    </row>
    <row r="781" spans="1:39" ht="11.25" customHeight="1">
      <c r="A781" s="341"/>
      <c r="B781" s="341"/>
      <c r="C781" s="341"/>
      <c r="D781" s="341"/>
      <c r="E781" s="341"/>
      <c r="F781" s="341"/>
      <c r="G781" s="341"/>
      <c r="H781" s="341"/>
      <c r="I781" s="341"/>
      <c r="J781" s="341"/>
      <c r="K781" s="341"/>
      <c r="L781" s="341"/>
      <c r="M781" s="341"/>
      <c r="N781" s="341"/>
      <c r="O781" s="341"/>
      <c r="P781" s="341"/>
      <c r="Q781" s="341"/>
      <c r="R781" s="341"/>
      <c r="S781" s="341"/>
      <c r="T781" s="341"/>
      <c r="U781" s="341"/>
      <c r="V781" s="341"/>
      <c r="W781" s="341"/>
      <c r="X781" s="341"/>
      <c r="Y781" s="341"/>
      <c r="Z781" s="341"/>
      <c r="AA781" s="341"/>
      <c r="AB781" s="341"/>
      <c r="AC781" s="341"/>
      <c r="AD781" s="341"/>
      <c r="AE781" s="341"/>
      <c r="AF781" s="341"/>
      <c r="AG781" s="341"/>
      <c r="AH781" s="341"/>
      <c r="AI781" s="341"/>
      <c r="AJ781" s="341"/>
      <c r="AK781" s="341"/>
      <c r="AL781" s="341"/>
      <c r="AM781" s="341"/>
    </row>
    <row r="782" spans="1:39" ht="11.25" customHeight="1">
      <c r="A782" s="341"/>
      <c r="B782" s="341"/>
      <c r="C782" s="341"/>
      <c r="D782" s="341"/>
      <c r="E782" s="341"/>
      <c r="F782" s="341"/>
      <c r="G782" s="341"/>
      <c r="H782" s="341"/>
      <c r="I782" s="341"/>
      <c r="J782" s="341"/>
      <c r="K782" s="341"/>
      <c r="L782" s="341"/>
      <c r="M782" s="341"/>
      <c r="N782" s="341"/>
      <c r="O782" s="341"/>
      <c r="P782" s="341"/>
      <c r="Q782" s="341"/>
      <c r="R782" s="341"/>
      <c r="S782" s="341"/>
      <c r="T782" s="341"/>
      <c r="U782" s="341"/>
      <c r="V782" s="341"/>
      <c r="W782" s="341"/>
      <c r="X782" s="341"/>
      <c r="Y782" s="341"/>
      <c r="Z782" s="341"/>
      <c r="AA782" s="341"/>
      <c r="AB782" s="341"/>
      <c r="AC782" s="341"/>
      <c r="AD782" s="341"/>
      <c r="AE782" s="341"/>
      <c r="AF782" s="341"/>
      <c r="AG782" s="341"/>
      <c r="AH782" s="341"/>
      <c r="AI782" s="341"/>
      <c r="AJ782" s="341"/>
      <c r="AK782" s="341"/>
      <c r="AL782" s="341"/>
      <c r="AM782" s="341"/>
    </row>
    <row r="783" spans="1:39" ht="11.25" customHeight="1">
      <c r="A783" s="341"/>
      <c r="B783" s="341"/>
      <c r="C783" s="341"/>
      <c r="D783" s="341"/>
      <c r="E783" s="341"/>
      <c r="F783" s="341"/>
      <c r="G783" s="341"/>
      <c r="H783" s="341"/>
      <c r="I783" s="341"/>
      <c r="J783" s="341"/>
      <c r="K783" s="341"/>
      <c r="L783" s="341"/>
      <c r="M783" s="341"/>
      <c r="N783" s="341"/>
      <c r="O783" s="341"/>
      <c r="P783" s="341"/>
      <c r="Q783" s="341"/>
      <c r="R783" s="341"/>
      <c r="S783" s="341"/>
      <c r="T783" s="341"/>
      <c r="U783" s="341"/>
      <c r="V783" s="341"/>
      <c r="W783" s="341"/>
      <c r="X783" s="341"/>
      <c r="Y783" s="341"/>
      <c r="Z783" s="341"/>
      <c r="AA783" s="341"/>
      <c r="AB783" s="341"/>
      <c r="AC783" s="341"/>
      <c r="AD783" s="341"/>
      <c r="AE783" s="341"/>
      <c r="AF783" s="341"/>
      <c r="AG783" s="341"/>
      <c r="AH783" s="341"/>
      <c r="AI783" s="341"/>
      <c r="AJ783" s="341"/>
      <c r="AK783" s="341"/>
      <c r="AL783" s="341"/>
      <c r="AM783" s="341"/>
    </row>
    <row r="784" spans="1:39" ht="11.25" customHeight="1">
      <c r="A784" s="341"/>
      <c r="B784" s="341"/>
      <c r="C784" s="341"/>
      <c r="D784" s="341"/>
      <c r="E784" s="341"/>
      <c r="F784" s="341"/>
      <c r="G784" s="341"/>
      <c r="H784" s="341"/>
      <c r="I784" s="341"/>
      <c r="J784" s="341"/>
      <c r="K784" s="341"/>
      <c r="L784" s="341"/>
      <c r="M784" s="341"/>
      <c r="N784" s="341"/>
      <c r="O784" s="341"/>
      <c r="P784" s="341"/>
      <c r="Q784" s="341"/>
      <c r="R784" s="341"/>
      <c r="S784" s="341"/>
      <c r="T784" s="341"/>
      <c r="U784" s="341"/>
      <c r="V784" s="341"/>
      <c r="W784" s="341"/>
      <c r="X784" s="341"/>
      <c r="Y784" s="341"/>
      <c r="Z784" s="341"/>
      <c r="AA784" s="341"/>
      <c r="AB784" s="341"/>
      <c r="AC784" s="341"/>
      <c r="AD784" s="341"/>
      <c r="AE784" s="341"/>
      <c r="AF784" s="341"/>
      <c r="AG784" s="341"/>
      <c r="AH784" s="341"/>
      <c r="AI784" s="341"/>
      <c r="AJ784" s="341"/>
      <c r="AK784" s="341"/>
      <c r="AL784" s="341"/>
      <c r="AM784" s="341"/>
    </row>
    <row r="785" spans="1:39" ht="11.25" customHeight="1">
      <c r="A785" s="341"/>
      <c r="B785" s="341"/>
      <c r="C785" s="341"/>
      <c r="D785" s="341"/>
      <c r="E785" s="341"/>
      <c r="F785" s="341"/>
      <c r="G785" s="341"/>
      <c r="H785" s="341"/>
      <c r="I785" s="341"/>
      <c r="J785" s="341"/>
      <c r="K785" s="341"/>
      <c r="L785" s="341"/>
      <c r="M785" s="341"/>
      <c r="N785" s="341"/>
      <c r="O785" s="341"/>
      <c r="P785" s="341"/>
      <c r="Q785" s="341"/>
      <c r="R785" s="341"/>
      <c r="S785" s="341"/>
      <c r="T785" s="341"/>
      <c r="U785" s="341"/>
      <c r="V785" s="341"/>
      <c r="W785" s="341"/>
      <c r="X785" s="341"/>
      <c r="Y785" s="341"/>
      <c r="Z785" s="341"/>
      <c r="AA785" s="341"/>
      <c r="AB785" s="341"/>
      <c r="AC785" s="341"/>
      <c r="AD785" s="341"/>
      <c r="AE785" s="341"/>
      <c r="AF785" s="341"/>
      <c r="AG785" s="341"/>
      <c r="AH785" s="341"/>
      <c r="AI785" s="341"/>
      <c r="AJ785" s="341"/>
      <c r="AK785" s="341"/>
      <c r="AL785" s="341"/>
      <c r="AM785" s="341"/>
    </row>
    <row r="786" spans="1:39" ht="11.25" customHeight="1">
      <c r="A786" s="341"/>
      <c r="B786" s="341"/>
      <c r="C786" s="341"/>
      <c r="D786" s="341"/>
      <c r="E786" s="341"/>
      <c r="F786" s="341"/>
      <c r="G786" s="341"/>
      <c r="H786" s="341"/>
      <c r="I786" s="341"/>
      <c r="J786" s="341"/>
      <c r="K786" s="341"/>
      <c r="L786" s="341"/>
      <c r="M786" s="341"/>
      <c r="N786" s="341"/>
      <c r="O786" s="341"/>
      <c r="P786" s="341"/>
      <c r="Q786" s="341"/>
      <c r="R786" s="341"/>
      <c r="S786" s="341"/>
      <c r="T786" s="341"/>
      <c r="U786" s="341"/>
      <c r="V786" s="341"/>
      <c r="W786" s="341"/>
      <c r="X786" s="341"/>
      <c r="Y786" s="341"/>
      <c r="Z786" s="341"/>
      <c r="AA786" s="341"/>
      <c r="AB786" s="341"/>
      <c r="AC786" s="341"/>
      <c r="AD786" s="341"/>
      <c r="AE786" s="341"/>
      <c r="AF786" s="341"/>
      <c r="AG786" s="341"/>
      <c r="AH786" s="341"/>
      <c r="AI786" s="341"/>
      <c r="AJ786" s="341"/>
      <c r="AK786" s="341"/>
      <c r="AL786" s="341"/>
      <c r="AM786" s="341"/>
    </row>
    <row r="787" spans="1:39" ht="11.25" customHeight="1">
      <c r="A787" s="341"/>
      <c r="B787" s="341"/>
      <c r="C787" s="341"/>
      <c r="D787" s="341"/>
      <c r="E787" s="341"/>
      <c r="F787" s="341"/>
      <c r="G787" s="341"/>
      <c r="H787" s="341"/>
      <c r="I787" s="341"/>
      <c r="J787" s="341"/>
      <c r="K787" s="341"/>
      <c r="L787" s="341"/>
      <c r="M787" s="341"/>
      <c r="N787" s="341"/>
      <c r="O787" s="341"/>
      <c r="P787" s="341"/>
      <c r="Q787" s="341"/>
      <c r="R787" s="341"/>
      <c r="S787" s="341"/>
      <c r="T787" s="341"/>
      <c r="U787" s="341"/>
      <c r="V787" s="341"/>
      <c r="W787" s="341"/>
      <c r="X787" s="341"/>
      <c r="Y787" s="341"/>
      <c r="Z787" s="341"/>
      <c r="AA787" s="341"/>
      <c r="AB787" s="341"/>
      <c r="AC787" s="341"/>
      <c r="AD787" s="341"/>
      <c r="AE787" s="341"/>
      <c r="AF787" s="341"/>
      <c r="AG787" s="341"/>
      <c r="AH787" s="341"/>
      <c r="AI787" s="341"/>
      <c r="AJ787" s="341"/>
      <c r="AK787" s="341"/>
      <c r="AL787" s="341"/>
      <c r="AM787" s="341"/>
    </row>
    <row r="788" spans="1:39" ht="11.25" customHeight="1">
      <c r="A788" s="341"/>
      <c r="B788" s="341"/>
      <c r="C788" s="341"/>
      <c r="D788" s="341"/>
      <c r="E788" s="341"/>
      <c r="F788" s="341"/>
      <c r="G788" s="341"/>
      <c r="H788" s="341"/>
      <c r="I788" s="341"/>
      <c r="J788" s="341"/>
      <c r="K788" s="341"/>
      <c r="L788" s="341"/>
      <c r="M788" s="341"/>
      <c r="N788" s="341"/>
      <c r="O788" s="341"/>
      <c r="P788" s="341"/>
      <c r="Q788" s="341"/>
      <c r="R788" s="341"/>
      <c r="S788" s="341"/>
      <c r="T788" s="341"/>
      <c r="U788" s="341"/>
      <c r="V788" s="341"/>
      <c r="W788" s="341"/>
      <c r="X788" s="341"/>
      <c r="Y788" s="341"/>
      <c r="Z788" s="341"/>
      <c r="AA788" s="341"/>
      <c r="AB788" s="341"/>
      <c r="AC788" s="341"/>
      <c r="AD788" s="341"/>
      <c r="AE788" s="341"/>
      <c r="AF788" s="341"/>
      <c r="AG788" s="341"/>
      <c r="AH788" s="341"/>
      <c r="AI788" s="341"/>
      <c r="AJ788" s="341"/>
      <c r="AK788" s="341"/>
      <c r="AL788" s="341"/>
      <c r="AM788" s="341"/>
    </row>
    <row r="789" spans="1:39" ht="11.25" customHeight="1">
      <c r="A789" s="341"/>
      <c r="B789" s="341"/>
      <c r="C789" s="341"/>
      <c r="D789" s="341"/>
      <c r="E789" s="341"/>
      <c r="F789" s="341"/>
      <c r="G789" s="341"/>
      <c r="H789" s="341"/>
      <c r="I789" s="341"/>
      <c r="J789" s="341"/>
      <c r="K789" s="341"/>
      <c r="L789" s="341"/>
      <c r="M789" s="341"/>
      <c r="N789" s="341"/>
      <c r="O789" s="341"/>
      <c r="P789" s="341"/>
      <c r="Q789" s="341"/>
      <c r="R789" s="341"/>
      <c r="S789" s="341"/>
      <c r="T789" s="341"/>
      <c r="U789" s="341"/>
      <c r="V789" s="341"/>
      <c r="W789" s="341"/>
      <c r="X789" s="341"/>
      <c r="Y789" s="341"/>
      <c r="Z789" s="341"/>
      <c r="AA789" s="341"/>
      <c r="AB789" s="341"/>
      <c r="AC789" s="341"/>
      <c r="AD789" s="341"/>
      <c r="AE789" s="341"/>
      <c r="AF789" s="341"/>
      <c r="AG789" s="341"/>
      <c r="AH789" s="341"/>
      <c r="AI789" s="341"/>
      <c r="AJ789" s="341"/>
      <c r="AK789" s="341"/>
      <c r="AL789" s="341"/>
      <c r="AM789" s="341"/>
    </row>
    <row r="790" spans="1:39" ht="11.25" customHeight="1">
      <c r="A790" s="341"/>
      <c r="B790" s="341"/>
      <c r="C790" s="341"/>
      <c r="D790" s="341"/>
      <c r="E790" s="341"/>
      <c r="F790" s="341"/>
      <c r="G790" s="341"/>
      <c r="H790" s="341"/>
      <c r="I790" s="341"/>
      <c r="J790" s="341"/>
      <c r="K790" s="341"/>
      <c r="L790" s="341"/>
      <c r="M790" s="341"/>
      <c r="N790" s="341"/>
      <c r="O790" s="341"/>
      <c r="P790" s="341"/>
      <c r="Q790" s="341"/>
      <c r="R790" s="341"/>
      <c r="S790" s="341"/>
      <c r="T790" s="341"/>
      <c r="U790" s="341"/>
      <c r="V790" s="341"/>
      <c r="W790" s="341"/>
      <c r="X790" s="341"/>
      <c r="Y790" s="341"/>
      <c r="Z790" s="341"/>
      <c r="AA790" s="341"/>
      <c r="AB790" s="341"/>
      <c r="AC790" s="341"/>
      <c r="AD790" s="341"/>
      <c r="AE790" s="341"/>
      <c r="AF790" s="341"/>
      <c r="AG790" s="341"/>
      <c r="AH790" s="341"/>
      <c r="AI790" s="341"/>
      <c r="AJ790" s="341"/>
      <c r="AK790" s="341"/>
      <c r="AL790" s="341"/>
      <c r="AM790" s="341"/>
    </row>
    <row r="791" spans="1:39" ht="11.25" customHeight="1">
      <c r="A791" s="341"/>
      <c r="B791" s="341"/>
      <c r="C791" s="341"/>
      <c r="D791" s="341"/>
      <c r="E791" s="341"/>
      <c r="F791" s="341"/>
      <c r="G791" s="341"/>
      <c r="H791" s="341"/>
      <c r="I791" s="341"/>
      <c r="J791" s="341"/>
      <c r="K791" s="341"/>
      <c r="L791" s="341"/>
      <c r="M791" s="341"/>
      <c r="N791" s="341"/>
      <c r="O791" s="341"/>
      <c r="P791" s="341"/>
      <c r="Q791" s="341"/>
      <c r="R791" s="341"/>
      <c r="S791" s="341"/>
      <c r="T791" s="341"/>
      <c r="U791" s="341"/>
      <c r="V791" s="341"/>
      <c r="W791" s="341"/>
      <c r="X791" s="341"/>
      <c r="Y791" s="341"/>
      <c r="Z791" s="341"/>
      <c r="AA791" s="341"/>
      <c r="AB791" s="341"/>
      <c r="AC791" s="341"/>
      <c r="AD791" s="341"/>
      <c r="AE791" s="341"/>
      <c r="AF791" s="341"/>
      <c r="AG791" s="341"/>
      <c r="AH791" s="341"/>
      <c r="AI791" s="341"/>
      <c r="AJ791" s="341"/>
      <c r="AK791" s="341"/>
      <c r="AL791" s="341"/>
      <c r="AM791" s="341"/>
    </row>
    <row r="792" spans="1:39" ht="11.25" customHeight="1">
      <c r="A792" s="341"/>
      <c r="B792" s="341"/>
      <c r="C792" s="341"/>
      <c r="D792" s="341"/>
      <c r="E792" s="341"/>
      <c r="F792" s="341"/>
      <c r="G792" s="341"/>
      <c r="H792" s="341"/>
      <c r="I792" s="341"/>
      <c r="J792" s="341"/>
      <c r="K792" s="341"/>
      <c r="L792" s="341"/>
      <c r="M792" s="341"/>
      <c r="N792" s="341"/>
      <c r="O792" s="341"/>
      <c r="P792" s="341"/>
      <c r="Q792" s="341"/>
      <c r="R792" s="341"/>
      <c r="S792" s="341"/>
      <c r="T792" s="341"/>
      <c r="U792" s="341"/>
      <c r="V792" s="341"/>
      <c r="W792" s="341"/>
      <c r="X792" s="341"/>
      <c r="Y792" s="341"/>
      <c r="Z792" s="341"/>
      <c r="AA792" s="341"/>
      <c r="AB792" s="341"/>
      <c r="AC792" s="341"/>
      <c r="AD792" s="341"/>
      <c r="AE792" s="341"/>
      <c r="AF792" s="341"/>
      <c r="AG792" s="341"/>
      <c r="AH792" s="341"/>
      <c r="AI792" s="341"/>
      <c r="AJ792" s="341"/>
      <c r="AK792" s="341"/>
      <c r="AL792" s="341"/>
      <c r="AM792" s="341"/>
    </row>
    <row r="793" spans="1:39" ht="11.25" customHeight="1">
      <c r="A793" s="341"/>
      <c r="B793" s="341"/>
      <c r="C793" s="341"/>
      <c r="D793" s="341"/>
      <c r="E793" s="341"/>
      <c r="F793" s="341"/>
      <c r="G793" s="341"/>
      <c r="H793" s="341"/>
      <c r="I793" s="341"/>
      <c r="J793" s="341"/>
      <c r="K793" s="341"/>
      <c r="L793" s="341"/>
      <c r="M793" s="341"/>
      <c r="N793" s="341"/>
      <c r="O793" s="341"/>
      <c r="P793" s="341"/>
      <c r="Q793" s="341"/>
      <c r="R793" s="341"/>
      <c r="S793" s="341"/>
      <c r="T793" s="341"/>
      <c r="U793" s="341"/>
      <c r="V793" s="341"/>
      <c r="W793" s="341"/>
      <c r="X793" s="341"/>
      <c r="Y793" s="341"/>
      <c r="Z793" s="341"/>
      <c r="AA793" s="341"/>
      <c r="AB793" s="341"/>
      <c r="AC793" s="341"/>
      <c r="AD793" s="341"/>
      <c r="AE793" s="341"/>
      <c r="AF793" s="341"/>
      <c r="AG793" s="341"/>
      <c r="AH793" s="341"/>
      <c r="AI793" s="341"/>
      <c r="AJ793" s="341"/>
      <c r="AK793" s="341"/>
      <c r="AL793" s="341"/>
      <c r="AM793" s="341"/>
    </row>
    <row r="794" spans="1:39" ht="11.25" customHeight="1">
      <c r="A794" s="341"/>
      <c r="B794" s="341"/>
      <c r="C794" s="341"/>
      <c r="D794" s="341"/>
      <c r="E794" s="341"/>
      <c r="F794" s="341"/>
      <c r="G794" s="341"/>
      <c r="H794" s="341"/>
      <c r="I794" s="341"/>
      <c r="J794" s="341"/>
      <c r="K794" s="341"/>
      <c r="L794" s="341"/>
      <c r="M794" s="341"/>
      <c r="N794" s="341"/>
      <c r="O794" s="341"/>
      <c r="P794" s="341"/>
      <c r="Q794" s="341"/>
      <c r="R794" s="341"/>
      <c r="S794" s="341"/>
      <c r="T794" s="341"/>
      <c r="U794" s="341"/>
      <c r="V794" s="341"/>
      <c r="W794" s="341"/>
      <c r="X794" s="341"/>
      <c r="Y794" s="341"/>
      <c r="Z794" s="341"/>
      <c r="AA794" s="341"/>
      <c r="AB794" s="341"/>
      <c r="AC794" s="341"/>
      <c r="AD794" s="341"/>
      <c r="AE794" s="341"/>
      <c r="AF794" s="341"/>
      <c r="AG794" s="341"/>
      <c r="AH794" s="341"/>
      <c r="AI794" s="341"/>
      <c r="AJ794" s="341"/>
      <c r="AK794" s="341"/>
      <c r="AL794" s="341"/>
      <c r="AM794" s="341"/>
    </row>
    <row r="795" spans="1:39" ht="11.25" customHeight="1">
      <c r="A795" s="341"/>
      <c r="B795" s="341"/>
      <c r="C795" s="341"/>
      <c r="D795" s="341"/>
      <c r="E795" s="341"/>
      <c r="F795" s="341"/>
      <c r="G795" s="341"/>
      <c r="H795" s="341"/>
      <c r="I795" s="341"/>
      <c r="J795" s="341"/>
      <c r="K795" s="341"/>
      <c r="L795" s="341"/>
      <c r="M795" s="341"/>
      <c r="N795" s="341"/>
      <c r="O795" s="341"/>
      <c r="P795" s="341"/>
      <c r="Q795" s="341"/>
      <c r="R795" s="341"/>
      <c r="S795" s="341"/>
      <c r="T795" s="341"/>
      <c r="U795" s="341"/>
      <c r="V795" s="341"/>
      <c r="W795" s="341"/>
      <c r="X795" s="341"/>
      <c r="Y795" s="341"/>
      <c r="Z795" s="341"/>
      <c r="AA795" s="341"/>
      <c r="AB795" s="341"/>
      <c r="AC795" s="341"/>
      <c r="AD795" s="341"/>
      <c r="AE795" s="341"/>
      <c r="AF795" s="341"/>
      <c r="AG795" s="341"/>
      <c r="AH795" s="341"/>
      <c r="AI795" s="341"/>
      <c r="AJ795" s="341"/>
      <c r="AK795" s="341"/>
      <c r="AL795" s="341"/>
      <c r="AM795" s="341"/>
    </row>
    <row r="796" spans="1:39" ht="11.25" customHeight="1">
      <c r="A796" s="341"/>
      <c r="B796" s="341"/>
      <c r="C796" s="341"/>
      <c r="D796" s="341"/>
      <c r="E796" s="341"/>
      <c r="F796" s="341"/>
      <c r="G796" s="341"/>
      <c r="H796" s="341"/>
      <c r="I796" s="341"/>
      <c r="J796" s="341"/>
      <c r="K796" s="341"/>
      <c r="L796" s="341"/>
      <c r="M796" s="341"/>
      <c r="N796" s="341"/>
      <c r="O796" s="341"/>
      <c r="P796" s="341"/>
      <c r="Q796" s="341"/>
      <c r="R796" s="341"/>
      <c r="S796" s="341"/>
      <c r="T796" s="341"/>
      <c r="U796" s="341"/>
      <c r="V796" s="341"/>
      <c r="W796" s="341"/>
      <c r="X796" s="341"/>
      <c r="Y796" s="341"/>
      <c r="Z796" s="341"/>
      <c r="AA796" s="341"/>
      <c r="AB796" s="341"/>
      <c r="AC796" s="341"/>
      <c r="AD796" s="341"/>
      <c r="AE796" s="341"/>
      <c r="AF796" s="341"/>
      <c r="AG796" s="341"/>
      <c r="AH796" s="341"/>
      <c r="AI796" s="341"/>
      <c r="AJ796" s="341"/>
      <c r="AK796" s="341"/>
      <c r="AL796" s="341"/>
      <c r="AM796" s="341"/>
    </row>
    <row r="797" spans="1:39" ht="11.25" customHeight="1">
      <c r="A797" s="341"/>
      <c r="B797" s="341"/>
      <c r="C797" s="341"/>
      <c r="D797" s="341"/>
      <c r="E797" s="341"/>
      <c r="F797" s="341"/>
      <c r="G797" s="341"/>
      <c r="H797" s="341"/>
      <c r="I797" s="341"/>
      <c r="J797" s="341"/>
      <c r="K797" s="341"/>
      <c r="L797" s="341"/>
      <c r="M797" s="341"/>
      <c r="N797" s="341"/>
      <c r="O797" s="341"/>
      <c r="P797" s="341"/>
      <c r="Q797" s="341"/>
      <c r="R797" s="341"/>
      <c r="S797" s="341"/>
      <c r="T797" s="341"/>
      <c r="U797" s="341"/>
      <c r="V797" s="341"/>
      <c r="W797" s="341"/>
      <c r="X797" s="341"/>
      <c r="Y797" s="341"/>
      <c r="Z797" s="341"/>
      <c r="AA797" s="341"/>
      <c r="AB797" s="341"/>
      <c r="AC797" s="341"/>
      <c r="AD797" s="341"/>
      <c r="AE797" s="341"/>
      <c r="AF797" s="341"/>
      <c r="AG797" s="341"/>
      <c r="AH797" s="341"/>
      <c r="AI797" s="341"/>
      <c r="AJ797" s="341"/>
      <c r="AK797" s="341"/>
      <c r="AL797" s="341"/>
      <c r="AM797" s="341"/>
    </row>
    <row r="798" spans="1:39" ht="11.25" customHeight="1">
      <c r="A798" s="341"/>
      <c r="B798" s="341"/>
      <c r="C798" s="341"/>
      <c r="D798" s="341"/>
      <c r="E798" s="341"/>
      <c r="F798" s="341"/>
      <c r="G798" s="341"/>
      <c r="H798" s="341"/>
      <c r="I798" s="341"/>
      <c r="J798" s="341"/>
      <c r="K798" s="341"/>
      <c r="L798" s="341"/>
      <c r="M798" s="341"/>
      <c r="N798" s="341"/>
      <c r="O798" s="341"/>
      <c r="P798" s="341"/>
      <c r="Q798" s="341"/>
      <c r="R798" s="341"/>
      <c r="S798" s="341"/>
      <c r="T798" s="341"/>
      <c r="U798" s="341"/>
      <c r="V798" s="341"/>
      <c r="W798" s="341"/>
      <c r="X798" s="341"/>
      <c r="Y798" s="341"/>
      <c r="Z798" s="341"/>
      <c r="AA798" s="341"/>
      <c r="AB798" s="341"/>
      <c r="AC798" s="341"/>
      <c r="AD798" s="341"/>
      <c r="AE798" s="341"/>
      <c r="AF798" s="341"/>
      <c r="AG798" s="341"/>
      <c r="AH798" s="341"/>
      <c r="AI798" s="341"/>
      <c r="AJ798" s="341"/>
      <c r="AK798" s="341"/>
      <c r="AL798" s="341"/>
      <c r="AM798" s="341"/>
    </row>
    <row r="799" spans="1:39" ht="11.25" customHeight="1">
      <c r="A799" s="341"/>
      <c r="B799" s="341"/>
      <c r="C799" s="341"/>
      <c r="D799" s="341"/>
      <c r="E799" s="341"/>
      <c r="F799" s="341"/>
      <c r="G799" s="341"/>
      <c r="H799" s="341"/>
      <c r="I799" s="341"/>
      <c r="J799" s="341"/>
      <c r="K799" s="341"/>
      <c r="L799" s="341"/>
      <c r="M799" s="341"/>
      <c r="N799" s="341"/>
      <c r="O799" s="341"/>
      <c r="P799" s="341"/>
      <c r="Q799" s="341"/>
      <c r="R799" s="341"/>
      <c r="S799" s="341"/>
      <c r="T799" s="341"/>
      <c r="U799" s="341"/>
      <c r="V799" s="341"/>
      <c r="W799" s="341"/>
      <c r="X799" s="341"/>
      <c r="Y799" s="341"/>
      <c r="Z799" s="341"/>
      <c r="AA799" s="341"/>
      <c r="AB799" s="341"/>
      <c r="AC799" s="341"/>
      <c r="AD799" s="341"/>
      <c r="AE799" s="341"/>
      <c r="AF799" s="341"/>
      <c r="AG799" s="341"/>
      <c r="AH799" s="341"/>
      <c r="AI799" s="341"/>
      <c r="AJ799" s="341"/>
      <c r="AK799" s="341"/>
      <c r="AL799" s="341"/>
      <c r="AM799" s="341"/>
    </row>
    <row r="800" spans="1:39" ht="11.25" customHeight="1">
      <c r="A800" s="341"/>
      <c r="B800" s="341"/>
      <c r="C800" s="341"/>
      <c r="D800" s="341"/>
      <c r="E800" s="341"/>
      <c r="F800" s="341"/>
      <c r="G800" s="341"/>
      <c r="H800" s="341"/>
      <c r="I800" s="341"/>
      <c r="J800" s="341"/>
      <c r="K800" s="341"/>
      <c r="L800" s="341"/>
      <c r="M800" s="341"/>
      <c r="N800" s="341"/>
      <c r="O800" s="341"/>
      <c r="P800" s="341"/>
      <c r="Q800" s="341"/>
      <c r="R800" s="341"/>
      <c r="S800" s="341"/>
      <c r="T800" s="341"/>
      <c r="U800" s="341"/>
      <c r="V800" s="341"/>
      <c r="W800" s="341"/>
      <c r="X800" s="341"/>
      <c r="Y800" s="341"/>
      <c r="Z800" s="341"/>
      <c r="AA800" s="341"/>
      <c r="AB800" s="341"/>
      <c r="AC800" s="341"/>
      <c r="AD800" s="341"/>
      <c r="AE800" s="341"/>
      <c r="AF800" s="341"/>
      <c r="AG800" s="341"/>
      <c r="AH800" s="341"/>
      <c r="AI800" s="341"/>
      <c r="AJ800" s="341"/>
      <c r="AK800" s="341"/>
      <c r="AL800" s="341"/>
      <c r="AM800" s="341"/>
    </row>
    <row r="801" spans="1:39" ht="11.25" customHeight="1">
      <c r="A801" s="341"/>
      <c r="B801" s="341"/>
      <c r="C801" s="341"/>
      <c r="D801" s="341"/>
      <c r="E801" s="341"/>
      <c r="F801" s="341"/>
      <c r="G801" s="341"/>
      <c r="H801" s="341"/>
      <c r="I801" s="341"/>
      <c r="J801" s="341"/>
      <c r="K801" s="341"/>
      <c r="L801" s="341"/>
      <c r="M801" s="341"/>
      <c r="N801" s="341"/>
      <c r="O801" s="341"/>
      <c r="P801" s="341"/>
      <c r="Q801" s="341"/>
      <c r="R801" s="341"/>
      <c r="S801" s="341"/>
      <c r="T801" s="341"/>
      <c r="U801" s="341"/>
      <c r="V801" s="341"/>
      <c r="W801" s="341"/>
      <c r="X801" s="341"/>
      <c r="Y801" s="341"/>
      <c r="Z801" s="341"/>
      <c r="AA801" s="341"/>
      <c r="AB801" s="341"/>
      <c r="AC801" s="341"/>
      <c r="AD801" s="341"/>
      <c r="AE801" s="341"/>
      <c r="AF801" s="341"/>
      <c r="AG801" s="341"/>
      <c r="AH801" s="341"/>
      <c r="AI801" s="341"/>
      <c r="AJ801" s="341"/>
      <c r="AK801" s="341"/>
      <c r="AL801" s="341"/>
      <c r="AM801" s="341"/>
    </row>
    <row r="802" spans="1:39" ht="11.25" customHeight="1">
      <c r="A802" s="341"/>
      <c r="B802" s="341"/>
      <c r="C802" s="341"/>
      <c r="D802" s="341"/>
      <c r="E802" s="341"/>
      <c r="F802" s="341"/>
      <c r="G802" s="341"/>
      <c r="H802" s="341"/>
      <c r="I802" s="341"/>
      <c r="J802" s="341"/>
      <c r="K802" s="341"/>
      <c r="L802" s="341"/>
      <c r="M802" s="341"/>
      <c r="N802" s="341"/>
      <c r="O802" s="341"/>
      <c r="P802" s="341"/>
      <c r="Q802" s="341"/>
      <c r="R802" s="341"/>
      <c r="S802" s="341"/>
      <c r="T802" s="341"/>
      <c r="U802" s="341"/>
      <c r="V802" s="341"/>
      <c r="W802" s="341"/>
      <c r="X802" s="341"/>
      <c r="Y802" s="341"/>
      <c r="Z802" s="341"/>
      <c r="AA802" s="341"/>
      <c r="AB802" s="341"/>
      <c r="AC802" s="341"/>
      <c r="AD802" s="341"/>
      <c r="AE802" s="341"/>
      <c r="AF802" s="341"/>
      <c r="AG802" s="341"/>
      <c r="AH802" s="341"/>
      <c r="AI802" s="341"/>
      <c r="AJ802" s="341"/>
      <c r="AK802" s="341"/>
      <c r="AL802" s="341"/>
      <c r="AM802" s="341"/>
    </row>
    <row r="803" spans="1:39" ht="11.25" customHeight="1">
      <c r="A803" s="341"/>
      <c r="B803" s="341"/>
      <c r="C803" s="341"/>
      <c r="D803" s="341"/>
      <c r="E803" s="341"/>
      <c r="F803" s="341"/>
      <c r="G803" s="341"/>
      <c r="H803" s="341"/>
      <c r="I803" s="341"/>
      <c r="J803" s="341"/>
      <c r="K803" s="341"/>
      <c r="L803" s="341"/>
      <c r="M803" s="341"/>
      <c r="N803" s="341"/>
      <c r="O803" s="341"/>
      <c r="P803" s="341"/>
      <c r="Q803" s="341"/>
      <c r="R803" s="341"/>
      <c r="S803" s="341"/>
      <c r="T803" s="341"/>
      <c r="U803" s="341"/>
      <c r="V803" s="341"/>
      <c r="W803" s="341"/>
      <c r="X803" s="341"/>
      <c r="Y803" s="341"/>
      <c r="Z803" s="341"/>
      <c r="AA803" s="341"/>
      <c r="AB803" s="341"/>
      <c r="AC803" s="341"/>
      <c r="AD803" s="341"/>
      <c r="AE803" s="341"/>
      <c r="AF803" s="341"/>
      <c r="AG803" s="341"/>
      <c r="AH803" s="341"/>
      <c r="AI803" s="341"/>
      <c r="AJ803" s="341"/>
      <c r="AK803" s="341"/>
      <c r="AL803" s="341"/>
      <c r="AM803" s="341"/>
    </row>
    <row r="804" spans="1:39" ht="11.25" customHeight="1">
      <c r="A804" s="341"/>
      <c r="B804" s="341"/>
      <c r="C804" s="341"/>
      <c r="D804" s="341"/>
      <c r="E804" s="341"/>
      <c r="F804" s="341"/>
      <c r="G804" s="341"/>
      <c r="H804" s="341"/>
      <c r="I804" s="341"/>
      <c r="J804" s="341"/>
      <c r="K804" s="341"/>
      <c r="L804" s="341"/>
      <c r="M804" s="341"/>
      <c r="N804" s="341"/>
      <c r="O804" s="341"/>
      <c r="P804" s="341"/>
      <c r="Q804" s="341"/>
      <c r="R804" s="341"/>
      <c r="S804" s="341"/>
      <c r="T804" s="341"/>
      <c r="U804" s="341"/>
      <c r="V804" s="341"/>
      <c r="W804" s="341"/>
      <c r="X804" s="341"/>
      <c r="Y804" s="341"/>
      <c r="Z804" s="341"/>
      <c r="AA804" s="341"/>
      <c r="AB804" s="341"/>
      <c r="AC804" s="341"/>
      <c r="AD804" s="341"/>
      <c r="AE804" s="341"/>
      <c r="AF804" s="341"/>
      <c r="AG804" s="341"/>
      <c r="AH804" s="341"/>
      <c r="AI804" s="341"/>
      <c r="AJ804" s="341"/>
      <c r="AK804" s="341"/>
      <c r="AL804" s="341"/>
      <c r="AM804" s="341"/>
    </row>
    <row r="805" spans="1:39" ht="11.25" customHeight="1">
      <c r="A805" s="341"/>
      <c r="B805" s="341"/>
      <c r="C805" s="341"/>
      <c r="D805" s="341"/>
      <c r="E805" s="341"/>
      <c r="F805" s="341"/>
      <c r="G805" s="341"/>
      <c r="H805" s="341"/>
      <c r="I805" s="341"/>
      <c r="J805" s="341"/>
      <c r="K805" s="341"/>
      <c r="L805" s="341"/>
      <c r="M805" s="341"/>
      <c r="N805" s="341"/>
      <c r="O805" s="341"/>
      <c r="P805" s="341"/>
      <c r="Q805" s="341"/>
      <c r="R805" s="341"/>
      <c r="S805" s="341"/>
      <c r="T805" s="341"/>
      <c r="U805" s="341"/>
      <c r="V805" s="341"/>
      <c r="W805" s="341"/>
      <c r="X805" s="341"/>
      <c r="Y805" s="341"/>
      <c r="Z805" s="341"/>
      <c r="AA805" s="341"/>
      <c r="AB805" s="341"/>
      <c r="AC805" s="341"/>
      <c r="AD805" s="341"/>
      <c r="AE805" s="341"/>
      <c r="AF805" s="341"/>
      <c r="AG805" s="341"/>
      <c r="AH805" s="341"/>
      <c r="AI805" s="341"/>
      <c r="AJ805" s="341"/>
      <c r="AK805" s="341"/>
      <c r="AL805" s="341"/>
      <c r="AM805" s="341"/>
    </row>
    <row r="806" spans="1:39" ht="11.25" customHeight="1">
      <c r="A806" s="341"/>
      <c r="B806" s="341"/>
      <c r="C806" s="341"/>
      <c r="D806" s="341"/>
      <c r="E806" s="341"/>
      <c r="F806" s="341"/>
      <c r="G806" s="341"/>
      <c r="H806" s="341"/>
      <c r="I806" s="341"/>
      <c r="J806" s="341"/>
      <c r="K806" s="341"/>
      <c r="L806" s="341"/>
      <c r="M806" s="341"/>
      <c r="N806" s="341"/>
      <c r="O806" s="341"/>
      <c r="P806" s="341"/>
      <c r="Q806" s="341"/>
      <c r="R806" s="341"/>
      <c r="S806" s="341"/>
      <c r="T806" s="341"/>
      <c r="U806" s="341"/>
      <c r="V806" s="341"/>
      <c r="W806" s="341"/>
      <c r="X806" s="341"/>
      <c r="Y806" s="341"/>
      <c r="Z806" s="341"/>
      <c r="AA806" s="341"/>
      <c r="AB806" s="341"/>
      <c r="AC806" s="341"/>
      <c r="AD806" s="341"/>
      <c r="AE806" s="341"/>
      <c r="AF806" s="341"/>
      <c r="AG806" s="341"/>
      <c r="AH806" s="341"/>
      <c r="AI806" s="341"/>
      <c r="AJ806" s="341"/>
      <c r="AK806" s="341"/>
      <c r="AL806" s="341"/>
      <c r="AM806" s="341"/>
    </row>
    <row r="807" spans="1:39" ht="11.25" customHeight="1">
      <c r="A807" s="341"/>
      <c r="B807" s="341"/>
      <c r="C807" s="341"/>
      <c r="D807" s="341"/>
      <c r="E807" s="341"/>
      <c r="F807" s="341"/>
      <c r="G807" s="341"/>
      <c r="H807" s="341"/>
      <c r="I807" s="341"/>
      <c r="J807" s="341"/>
      <c r="K807" s="341"/>
      <c r="L807" s="341"/>
      <c r="M807" s="341"/>
      <c r="N807" s="341"/>
      <c r="O807" s="341"/>
      <c r="P807" s="341"/>
      <c r="Q807" s="341"/>
      <c r="R807" s="341"/>
      <c r="S807" s="341"/>
      <c r="T807" s="341"/>
      <c r="U807" s="341"/>
      <c r="V807" s="341"/>
      <c r="W807" s="341"/>
      <c r="X807" s="341"/>
      <c r="Y807" s="341"/>
      <c r="Z807" s="341"/>
      <c r="AA807" s="341"/>
      <c r="AB807" s="341"/>
      <c r="AC807" s="341"/>
      <c r="AD807" s="341"/>
      <c r="AE807" s="341"/>
      <c r="AF807" s="341"/>
      <c r="AG807" s="341"/>
      <c r="AH807" s="341"/>
      <c r="AI807" s="341"/>
      <c r="AJ807" s="341"/>
      <c r="AK807" s="341"/>
      <c r="AL807" s="341"/>
      <c r="AM807" s="341"/>
    </row>
    <row r="808" spans="1:39" ht="11.25" customHeight="1">
      <c r="A808" s="341"/>
      <c r="B808" s="341"/>
      <c r="C808" s="341"/>
      <c r="D808" s="341"/>
      <c r="E808" s="341"/>
      <c r="F808" s="341"/>
      <c r="G808" s="341"/>
      <c r="H808" s="341"/>
      <c r="I808" s="341"/>
      <c r="J808" s="341"/>
      <c r="K808" s="341"/>
      <c r="L808" s="341"/>
      <c r="M808" s="341"/>
      <c r="N808" s="341"/>
      <c r="O808" s="341"/>
      <c r="P808" s="341"/>
      <c r="Q808" s="341"/>
      <c r="R808" s="341"/>
      <c r="S808" s="341"/>
      <c r="T808" s="341"/>
      <c r="U808" s="341"/>
      <c r="V808" s="341"/>
      <c r="W808" s="341"/>
      <c r="X808" s="341"/>
      <c r="Y808" s="341"/>
      <c r="Z808" s="341"/>
      <c r="AA808" s="341"/>
      <c r="AB808" s="341"/>
      <c r="AC808" s="341"/>
      <c r="AD808" s="341"/>
      <c r="AE808" s="341"/>
      <c r="AF808" s="341"/>
      <c r="AG808" s="341"/>
      <c r="AH808" s="341"/>
      <c r="AI808" s="341"/>
      <c r="AJ808" s="341"/>
      <c r="AK808" s="341"/>
      <c r="AL808" s="341"/>
      <c r="AM808" s="341"/>
    </row>
    <row r="809" spans="1:39" ht="11.25" customHeight="1">
      <c r="A809" s="341"/>
      <c r="B809" s="341"/>
      <c r="C809" s="341"/>
      <c r="D809" s="341"/>
      <c r="E809" s="341"/>
      <c r="F809" s="341"/>
      <c r="G809" s="341"/>
      <c r="H809" s="341"/>
      <c r="I809" s="341"/>
      <c r="J809" s="341"/>
      <c r="K809" s="341"/>
      <c r="L809" s="341"/>
      <c r="M809" s="341"/>
      <c r="N809" s="341"/>
      <c r="O809" s="341"/>
      <c r="P809" s="341"/>
      <c r="Q809" s="341"/>
      <c r="R809" s="341"/>
      <c r="S809" s="341"/>
      <c r="T809" s="341"/>
      <c r="U809" s="341"/>
      <c r="V809" s="341"/>
      <c r="W809" s="341"/>
      <c r="X809" s="341"/>
      <c r="Y809" s="341"/>
      <c r="Z809" s="341"/>
      <c r="AA809" s="341"/>
      <c r="AB809" s="341"/>
      <c r="AC809" s="341"/>
      <c r="AD809" s="341"/>
      <c r="AE809" s="341"/>
      <c r="AF809" s="341"/>
      <c r="AG809" s="341"/>
      <c r="AH809" s="341"/>
      <c r="AI809" s="341"/>
      <c r="AJ809" s="341"/>
      <c r="AK809" s="341"/>
      <c r="AL809" s="341"/>
      <c r="AM809" s="341"/>
    </row>
    <row r="810" spans="1:39" ht="11.25" customHeight="1">
      <c r="A810" s="341"/>
      <c r="B810" s="341"/>
      <c r="C810" s="341"/>
      <c r="D810" s="341"/>
      <c r="E810" s="341"/>
      <c r="F810" s="341"/>
      <c r="G810" s="341"/>
      <c r="H810" s="341"/>
      <c r="I810" s="341"/>
      <c r="J810" s="341"/>
      <c r="K810" s="341"/>
      <c r="L810" s="341"/>
      <c r="M810" s="341"/>
      <c r="N810" s="341"/>
      <c r="O810" s="341"/>
      <c r="P810" s="341"/>
      <c r="Q810" s="341"/>
      <c r="R810" s="341"/>
      <c r="S810" s="341"/>
      <c r="T810" s="341"/>
      <c r="U810" s="341"/>
      <c r="V810" s="341"/>
      <c r="W810" s="341"/>
      <c r="X810" s="341"/>
      <c r="Y810" s="341"/>
      <c r="Z810" s="341"/>
      <c r="AA810" s="341"/>
      <c r="AB810" s="341"/>
      <c r="AC810" s="341"/>
      <c r="AD810" s="341"/>
      <c r="AE810" s="341"/>
      <c r="AF810" s="341"/>
      <c r="AG810" s="341"/>
      <c r="AH810" s="341"/>
      <c r="AI810" s="341"/>
      <c r="AJ810" s="341"/>
      <c r="AK810" s="341"/>
      <c r="AL810" s="341"/>
      <c r="AM810" s="341"/>
    </row>
    <row r="811" spans="1:39" ht="11.25" customHeight="1">
      <c r="A811" s="341"/>
      <c r="B811" s="341"/>
      <c r="C811" s="341"/>
      <c r="D811" s="341"/>
      <c r="E811" s="341"/>
      <c r="F811" s="341"/>
      <c r="G811" s="341"/>
      <c r="H811" s="341"/>
      <c r="I811" s="341"/>
      <c r="J811" s="341"/>
      <c r="K811" s="341"/>
      <c r="L811" s="341"/>
      <c r="M811" s="341"/>
      <c r="N811" s="341"/>
      <c r="O811" s="341"/>
      <c r="P811" s="341"/>
      <c r="Q811" s="341"/>
      <c r="R811" s="341"/>
      <c r="S811" s="341"/>
      <c r="T811" s="341"/>
      <c r="U811" s="341"/>
      <c r="V811" s="341"/>
      <c r="W811" s="341"/>
      <c r="X811" s="341"/>
      <c r="Y811" s="341"/>
      <c r="Z811" s="341"/>
      <c r="AA811" s="341"/>
      <c r="AB811" s="341"/>
      <c r="AC811" s="341"/>
      <c r="AD811" s="341"/>
      <c r="AE811" s="341"/>
      <c r="AF811" s="341"/>
      <c r="AG811" s="341"/>
      <c r="AH811" s="341"/>
      <c r="AI811" s="341"/>
      <c r="AJ811" s="341"/>
      <c r="AK811" s="341"/>
      <c r="AL811" s="341"/>
      <c r="AM811" s="341"/>
    </row>
    <row r="812" spans="1:39" ht="11.25" customHeight="1">
      <c r="A812" s="341"/>
      <c r="B812" s="341"/>
      <c r="C812" s="341"/>
      <c r="D812" s="341"/>
      <c r="E812" s="341"/>
      <c r="F812" s="341"/>
      <c r="G812" s="341"/>
      <c r="H812" s="341"/>
      <c r="I812" s="341"/>
      <c r="J812" s="341"/>
      <c r="K812" s="341"/>
      <c r="L812" s="341"/>
      <c r="M812" s="341"/>
      <c r="N812" s="341"/>
      <c r="O812" s="341"/>
      <c r="P812" s="341"/>
      <c r="Q812" s="341"/>
      <c r="R812" s="341"/>
      <c r="S812" s="341"/>
      <c r="T812" s="341"/>
      <c r="U812" s="341"/>
      <c r="V812" s="341"/>
      <c r="W812" s="341"/>
      <c r="X812" s="341"/>
      <c r="Y812" s="341"/>
      <c r="Z812" s="341"/>
      <c r="AA812" s="341"/>
      <c r="AB812" s="341"/>
      <c r="AC812" s="341"/>
      <c r="AD812" s="341"/>
      <c r="AE812" s="341"/>
      <c r="AF812" s="341"/>
      <c r="AG812" s="341"/>
      <c r="AH812" s="341"/>
      <c r="AI812" s="341"/>
      <c r="AJ812" s="341"/>
      <c r="AK812" s="341"/>
      <c r="AL812" s="341"/>
      <c r="AM812" s="341"/>
    </row>
    <row r="813" spans="1:39" ht="11.25" customHeight="1">
      <c r="A813" s="341"/>
      <c r="B813" s="341"/>
      <c r="C813" s="341"/>
      <c r="D813" s="341"/>
      <c r="E813" s="341"/>
      <c r="F813" s="341"/>
      <c r="G813" s="341"/>
      <c r="H813" s="341"/>
      <c r="I813" s="341"/>
      <c r="J813" s="341"/>
      <c r="K813" s="341"/>
      <c r="L813" s="341"/>
      <c r="M813" s="341"/>
      <c r="N813" s="341"/>
      <c r="O813" s="341"/>
      <c r="P813" s="341"/>
      <c r="Q813" s="341"/>
      <c r="R813" s="341"/>
      <c r="S813" s="341"/>
      <c r="T813" s="341"/>
      <c r="U813" s="341"/>
      <c r="V813" s="341"/>
      <c r="W813" s="341"/>
      <c r="X813" s="341"/>
      <c r="Y813" s="341"/>
      <c r="Z813" s="341"/>
      <c r="AA813" s="341"/>
      <c r="AB813" s="341"/>
      <c r="AC813" s="341"/>
      <c r="AD813" s="341"/>
      <c r="AE813" s="341"/>
      <c r="AF813" s="341"/>
      <c r="AG813" s="341"/>
      <c r="AH813" s="341"/>
      <c r="AI813" s="341"/>
      <c r="AJ813" s="341"/>
      <c r="AK813" s="341"/>
      <c r="AL813" s="341"/>
      <c r="AM813" s="341"/>
    </row>
    <row r="814" spans="1:39" ht="11.25" customHeight="1">
      <c r="A814" s="341"/>
      <c r="B814" s="341"/>
      <c r="C814" s="341"/>
      <c r="D814" s="341"/>
      <c r="E814" s="341"/>
      <c r="F814" s="341"/>
      <c r="G814" s="341"/>
      <c r="H814" s="341"/>
      <c r="I814" s="341"/>
      <c r="J814" s="341"/>
      <c r="K814" s="341"/>
      <c r="L814" s="341"/>
      <c r="M814" s="341"/>
      <c r="N814" s="341"/>
      <c r="O814" s="341"/>
      <c r="P814" s="341"/>
      <c r="Q814" s="341"/>
      <c r="R814" s="341"/>
      <c r="S814" s="341"/>
      <c r="T814" s="341"/>
      <c r="U814" s="341"/>
      <c r="V814" s="341"/>
      <c r="W814" s="341"/>
      <c r="X814" s="341"/>
      <c r="Y814" s="341"/>
      <c r="Z814" s="341"/>
      <c r="AA814" s="341"/>
      <c r="AB814" s="341"/>
      <c r="AC814" s="341"/>
      <c r="AD814" s="341"/>
      <c r="AE814" s="341"/>
      <c r="AF814" s="341"/>
      <c r="AG814" s="341"/>
      <c r="AH814" s="341"/>
      <c r="AI814" s="341"/>
      <c r="AJ814" s="341"/>
      <c r="AK814" s="341"/>
      <c r="AL814" s="341"/>
      <c r="AM814" s="341"/>
    </row>
    <row r="815" spans="1:39" ht="11.25" customHeight="1">
      <c r="A815" s="341"/>
      <c r="B815" s="341"/>
      <c r="C815" s="341"/>
      <c r="D815" s="341"/>
      <c r="E815" s="341"/>
      <c r="F815" s="341"/>
      <c r="G815" s="341"/>
      <c r="H815" s="341"/>
      <c r="I815" s="341"/>
      <c r="J815" s="341"/>
      <c r="K815" s="341"/>
      <c r="L815" s="341"/>
      <c r="M815" s="341"/>
      <c r="N815" s="341"/>
      <c r="O815" s="341"/>
      <c r="P815" s="341"/>
      <c r="Q815" s="341"/>
      <c r="R815" s="341"/>
      <c r="S815" s="341"/>
      <c r="T815" s="341"/>
      <c r="U815" s="341"/>
      <c r="V815" s="341"/>
      <c r="W815" s="341"/>
      <c r="X815" s="341"/>
      <c r="Y815" s="341"/>
      <c r="Z815" s="341"/>
      <c r="AA815" s="341"/>
      <c r="AB815" s="341"/>
      <c r="AC815" s="341"/>
      <c r="AD815" s="341"/>
      <c r="AE815" s="341"/>
      <c r="AF815" s="341"/>
      <c r="AG815" s="341"/>
      <c r="AH815" s="341"/>
      <c r="AI815" s="341"/>
      <c r="AJ815" s="341"/>
      <c r="AK815" s="341"/>
      <c r="AL815" s="341"/>
      <c r="AM815" s="341"/>
    </row>
    <row r="816" spans="1:39" ht="11.25" customHeight="1">
      <c r="A816" s="341"/>
      <c r="B816" s="341"/>
      <c r="C816" s="341"/>
      <c r="D816" s="341"/>
      <c r="E816" s="341"/>
      <c r="F816" s="341"/>
      <c r="G816" s="341"/>
      <c r="H816" s="341"/>
      <c r="I816" s="341"/>
      <c r="J816" s="341"/>
      <c r="K816" s="341"/>
      <c r="L816" s="341"/>
      <c r="M816" s="341"/>
      <c r="N816" s="341"/>
      <c r="O816" s="341"/>
      <c r="P816" s="341"/>
      <c r="Q816" s="341"/>
      <c r="R816" s="341"/>
      <c r="S816" s="341"/>
      <c r="T816" s="341"/>
      <c r="U816" s="341"/>
      <c r="V816" s="341"/>
      <c r="W816" s="341"/>
      <c r="X816" s="341"/>
      <c r="Y816" s="341"/>
      <c r="Z816" s="341"/>
      <c r="AA816" s="341"/>
      <c r="AB816" s="341"/>
      <c r="AC816" s="341"/>
      <c r="AD816" s="341"/>
      <c r="AE816" s="341"/>
      <c r="AF816" s="341"/>
      <c r="AG816" s="341"/>
      <c r="AH816" s="341"/>
      <c r="AI816" s="341"/>
      <c r="AJ816" s="341"/>
      <c r="AK816" s="341"/>
      <c r="AL816" s="341"/>
      <c r="AM816" s="341"/>
    </row>
    <row r="817" spans="1:39" ht="11.25" customHeight="1">
      <c r="A817" s="341"/>
      <c r="B817" s="341"/>
      <c r="C817" s="341"/>
      <c r="D817" s="341"/>
      <c r="E817" s="341"/>
      <c r="F817" s="341"/>
      <c r="G817" s="341"/>
      <c r="H817" s="341"/>
      <c r="I817" s="341"/>
      <c r="J817" s="341"/>
      <c r="K817" s="341"/>
      <c r="L817" s="341"/>
      <c r="M817" s="341"/>
      <c r="N817" s="341"/>
      <c r="O817" s="341"/>
      <c r="P817" s="341"/>
      <c r="Q817" s="341"/>
      <c r="R817" s="341"/>
      <c r="S817" s="341"/>
      <c r="T817" s="341"/>
      <c r="U817" s="341"/>
      <c r="V817" s="341"/>
      <c r="W817" s="341"/>
      <c r="X817" s="341"/>
      <c r="Y817" s="341"/>
      <c r="Z817" s="341"/>
      <c r="AA817" s="341"/>
      <c r="AB817" s="341"/>
      <c r="AC817" s="341"/>
      <c r="AD817" s="341"/>
      <c r="AE817" s="341"/>
      <c r="AF817" s="341"/>
      <c r="AG817" s="341"/>
      <c r="AH817" s="341"/>
      <c r="AI817" s="341"/>
      <c r="AJ817" s="341"/>
      <c r="AK817" s="341"/>
      <c r="AL817" s="341"/>
      <c r="AM817" s="341"/>
    </row>
    <row r="818" spans="1:39" ht="11.25" customHeight="1">
      <c r="A818" s="341"/>
      <c r="B818" s="341"/>
      <c r="C818" s="341"/>
      <c r="D818" s="341"/>
      <c r="E818" s="341"/>
      <c r="F818" s="341"/>
      <c r="G818" s="341"/>
      <c r="H818" s="341"/>
      <c r="I818" s="341"/>
      <c r="J818" s="341"/>
      <c r="K818" s="341"/>
      <c r="L818" s="341"/>
      <c r="M818" s="341"/>
      <c r="N818" s="341"/>
      <c r="O818" s="341"/>
      <c r="P818" s="341"/>
      <c r="Q818" s="341"/>
      <c r="R818" s="341"/>
      <c r="S818" s="341"/>
      <c r="T818" s="341"/>
      <c r="U818" s="341"/>
      <c r="V818" s="341"/>
      <c r="W818" s="341"/>
      <c r="X818" s="341"/>
      <c r="Y818" s="341"/>
      <c r="Z818" s="341"/>
      <c r="AA818" s="341"/>
      <c r="AB818" s="341"/>
      <c r="AC818" s="341"/>
      <c r="AD818" s="341"/>
      <c r="AE818" s="341"/>
      <c r="AF818" s="341"/>
      <c r="AG818" s="341"/>
      <c r="AH818" s="341"/>
      <c r="AI818" s="341"/>
      <c r="AJ818" s="341"/>
      <c r="AK818" s="341"/>
      <c r="AL818" s="341"/>
      <c r="AM818" s="341"/>
    </row>
    <row r="819" spans="1:39" ht="11.25" customHeight="1">
      <c r="A819" s="341"/>
      <c r="B819" s="341"/>
      <c r="C819" s="341"/>
      <c r="D819" s="341"/>
      <c r="E819" s="341"/>
      <c r="F819" s="341"/>
      <c r="G819" s="341"/>
      <c r="H819" s="341"/>
      <c r="I819" s="341"/>
      <c r="J819" s="341"/>
      <c r="K819" s="341"/>
      <c r="L819" s="341"/>
      <c r="M819" s="341"/>
      <c r="N819" s="341"/>
      <c r="O819" s="341"/>
      <c r="P819" s="341"/>
      <c r="Q819" s="341"/>
      <c r="R819" s="341"/>
      <c r="S819" s="341"/>
      <c r="T819" s="341"/>
      <c r="U819" s="341"/>
      <c r="V819" s="341"/>
      <c r="W819" s="341"/>
      <c r="X819" s="341"/>
      <c r="Y819" s="341"/>
      <c r="Z819" s="341"/>
      <c r="AA819" s="341"/>
      <c r="AB819" s="341"/>
      <c r="AC819" s="341"/>
      <c r="AD819" s="341"/>
      <c r="AE819" s="341"/>
      <c r="AF819" s="341"/>
      <c r="AG819" s="341"/>
      <c r="AH819" s="341"/>
      <c r="AI819" s="341"/>
      <c r="AJ819" s="341"/>
      <c r="AK819" s="341"/>
      <c r="AL819" s="341"/>
      <c r="AM819" s="341"/>
    </row>
    <row r="820" spans="1:39" ht="11.25" customHeight="1">
      <c r="A820" s="341"/>
      <c r="B820" s="341"/>
      <c r="C820" s="341"/>
      <c r="D820" s="341"/>
      <c r="E820" s="341"/>
      <c r="F820" s="341"/>
      <c r="G820" s="341"/>
      <c r="H820" s="341"/>
      <c r="I820" s="341"/>
      <c r="J820" s="341"/>
      <c r="K820" s="341"/>
      <c r="L820" s="341"/>
      <c r="M820" s="341"/>
      <c r="N820" s="341"/>
      <c r="O820" s="341"/>
      <c r="P820" s="341"/>
      <c r="Q820" s="341"/>
      <c r="R820" s="341"/>
      <c r="S820" s="341"/>
      <c r="T820" s="341"/>
      <c r="U820" s="341"/>
      <c r="V820" s="341"/>
      <c r="W820" s="341"/>
      <c r="X820" s="341"/>
      <c r="Y820" s="341"/>
      <c r="Z820" s="341"/>
      <c r="AA820" s="341"/>
      <c r="AB820" s="341"/>
      <c r="AC820" s="341"/>
      <c r="AD820" s="341"/>
      <c r="AE820" s="341"/>
      <c r="AF820" s="341"/>
      <c r="AG820" s="341"/>
      <c r="AH820" s="341"/>
      <c r="AI820" s="341"/>
      <c r="AJ820" s="341"/>
      <c r="AK820" s="341"/>
      <c r="AL820" s="341"/>
      <c r="AM820" s="341"/>
    </row>
    <row r="821" spans="1:39" ht="11.25" customHeight="1">
      <c r="A821" s="341"/>
      <c r="B821" s="341"/>
      <c r="C821" s="341"/>
      <c r="D821" s="341"/>
      <c r="E821" s="341"/>
      <c r="F821" s="341"/>
      <c r="G821" s="341"/>
      <c r="H821" s="341"/>
      <c r="I821" s="341"/>
      <c r="J821" s="341"/>
      <c r="K821" s="341"/>
      <c r="L821" s="341"/>
      <c r="M821" s="341"/>
      <c r="N821" s="341"/>
      <c r="O821" s="341"/>
      <c r="P821" s="341"/>
      <c r="Q821" s="341"/>
      <c r="R821" s="341"/>
      <c r="S821" s="341"/>
      <c r="T821" s="341"/>
      <c r="U821" s="341"/>
      <c r="V821" s="341"/>
      <c r="W821" s="341"/>
      <c r="X821" s="341"/>
      <c r="Y821" s="341"/>
      <c r="Z821" s="341"/>
      <c r="AA821" s="341"/>
      <c r="AB821" s="341"/>
      <c r="AC821" s="341"/>
      <c r="AD821" s="341"/>
      <c r="AE821" s="341"/>
      <c r="AF821" s="341"/>
      <c r="AG821" s="341"/>
      <c r="AH821" s="341"/>
      <c r="AI821" s="341"/>
      <c r="AJ821" s="341"/>
      <c r="AK821" s="341"/>
      <c r="AL821" s="341"/>
      <c r="AM821" s="341"/>
    </row>
    <row r="822" spans="1:39" ht="11.25" customHeight="1">
      <c r="A822" s="341"/>
      <c r="B822" s="341"/>
      <c r="C822" s="341"/>
      <c r="D822" s="341"/>
      <c r="E822" s="341"/>
      <c r="F822" s="341"/>
      <c r="G822" s="341"/>
      <c r="H822" s="341"/>
      <c r="I822" s="341"/>
      <c r="J822" s="341"/>
      <c r="K822" s="341"/>
      <c r="L822" s="341"/>
      <c r="M822" s="341"/>
      <c r="N822" s="341"/>
      <c r="O822" s="341"/>
      <c r="P822" s="341"/>
      <c r="Q822" s="341"/>
      <c r="R822" s="341"/>
      <c r="S822" s="341"/>
      <c r="T822" s="341"/>
      <c r="U822" s="341"/>
      <c r="V822" s="341"/>
      <c r="W822" s="341"/>
      <c r="X822" s="341"/>
      <c r="Y822" s="341"/>
      <c r="Z822" s="341"/>
      <c r="AA822" s="341"/>
      <c r="AB822" s="341"/>
      <c r="AC822" s="341"/>
      <c r="AD822" s="341"/>
      <c r="AE822" s="341"/>
      <c r="AF822" s="341"/>
      <c r="AG822" s="341"/>
      <c r="AH822" s="341"/>
      <c r="AI822" s="341"/>
      <c r="AJ822" s="341"/>
      <c r="AK822" s="341"/>
      <c r="AL822" s="341"/>
      <c r="AM822" s="341"/>
    </row>
    <row r="823" spans="1:39" ht="11.25" customHeight="1">
      <c r="A823" s="341"/>
      <c r="B823" s="341"/>
      <c r="C823" s="341"/>
      <c r="D823" s="341"/>
      <c r="E823" s="341"/>
      <c r="F823" s="341"/>
      <c r="G823" s="341"/>
      <c r="H823" s="341"/>
      <c r="I823" s="341"/>
      <c r="J823" s="341"/>
      <c r="K823" s="341"/>
      <c r="L823" s="341"/>
      <c r="M823" s="341"/>
      <c r="N823" s="341"/>
      <c r="O823" s="341"/>
      <c r="P823" s="341"/>
      <c r="Q823" s="341"/>
      <c r="R823" s="341"/>
      <c r="S823" s="341"/>
      <c r="T823" s="341"/>
      <c r="U823" s="341"/>
      <c r="V823" s="341"/>
      <c r="W823" s="341"/>
      <c r="X823" s="341"/>
      <c r="Y823" s="341"/>
      <c r="Z823" s="341"/>
      <c r="AA823" s="341"/>
      <c r="AB823" s="341"/>
      <c r="AC823" s="341"/>
      <c r="AD823" s="341"/>
      <c r="AE823" s="341"/>
      <c r="AF823" s="341"/>
      <c r="AG823" s="341"/>
      <c r="AH823" s="341"/>
      <c r="AI823" s="341"/>
      <c r="AJ823" s="341"/>
      <c r="AK823" s="341"/>
      <c r="AL823" s="341"/>
      <c r="AM823" s="341"/>
    </row>
    <row r="824" spans="1:39" ht="11.25" customHeight="1">
      <c r="A824" s="341"/>
      <c r="B824" s="341"/>
      <c r="C824" s="341"/>
      <c r="D824" s="341"/>
      <c r="E824" s="341"/>
      <c r="F824" s="341"/>
      <c r="G824" s="341"/>
      <c r="H824" s="341"/>
      <c r="I824" s="341"/>
      <c r="J824" s="341"/>
      <c r="K824" s="341"/>
      <c r="L824" s="341"/>
      <c r="M824" s="341"/>
      <c r="N824" s="341"/>
      <c r="O824" s="341"/>
      <c r="P824" s="341"/>
      <c r="Q824" s="341"/>
      <c r="R824" s="341"/>
      <c r="S824" s="341"/>
      <c r="T824" s="341"/>
      <c r="U824" s="341"/>
      <c r="V824" s="341"/>
      <c r="W824" s="341"/>
      <c r="X824" s="341"/>
      <c r="Y824" s="341"/>
      <c r="Z824" s="341"/>
      <c r="AA824" s="341"/>
      <c r="AB824" s="341"/>
      <c r="AC824" s="341"/>
      <c r="AD824" s="341"/>
      <c r="AE824" s="341"/>
      <c r="AF824" s="341"/>
      <c r="AG824" s="341"/>
      <c r="AH824" s="341"/>
      <c r="AI824" s="341"/>
      <c r="AJ824" s="341"/>
      <c r="AK824" s="341"/>
      <c r="AL824" s="341"/>
      <c r="AM824" s="341"/>
    </row>
    <row r="825" spans="1:39" ht="11.25" customHeight="1">
      <c r="A825" s="341"/>
      <c r="B825" s="341"/>
      <c r="C825" s="341"/>
      <c r="D825" s="341"/>
      <c r="E825" s="341"/>
      <c r="F825" s="341"/>
      <c r="G825" s="341"/>
      <c r="H825" s="341"/>
      <c r="I825" s="341"/>
      <c r="J825" s="341"/>
      <c r="K825" s="341"/>
      <c r="L825" s="341"/>
      <c r="M825" s="341"/>
      <c r="N825" s="341"/>
      <c r="O825" s="341"/>
      <c r="P825" s="341"/>
      <c r="Q825" s="341"/>
      <c r="R825" s="341"/>
      <c r="S825" s="341"/>
      <c r="T825" s="341"/>
      <c r="U825" s="341"/>
      <c r="V825" s="341"/>
      <c r="W825" s="341"/>
      <c r="X825" s="341"/>
      <c r="Y825" s="341"/>
      <c r="Z825" s="341"/>
      <c r="AA825" s="341"/>
      <c r="AB825" s="341"/>
      <c r="AC825" s="341"/>
      <c r="AD825" s="341"/>
      <c r="AE825" s="341"/>
      <c r="AF825" s="341"/>
      <c r="AG825" s="341"/>
      <c r="AH825" s="341"/>
      <c r="AI825" s="341"/>
      <c r="AJ825" s="341"/>
      <c r="AK825" s="341"/>
      <c r="AL825" s="341"/>
      <c r="AM825" s="341"/>
    </row>
    <row r="826" spans="1:39" ht="11.25" customHeight="1">
      <c r="A826" s="341"/>
      <c r="B826" s="341"/>
      <c r="C826" s="341"/>
      <c r="D826" s="341"/>
      <c r="E826" s="341"/>
      <c r="F826" s="341"/>
      <c r="G826" s="341"/>
      <c r="H826" s="341"/>
      <c r="I826" s="341"/>
      <c r="J826" s="341"/>
      <c r="K826" s="341"/>
      <c r="L826" s="341"/>
      <c r="M826" s="341"/>
      <c r="N826" s="341"/>
      <c r="O826" s="341"/>
      <c r="P826" s="341"/>
      <c r="Q826" s="341"/>
      <c r="R826" s="341"/>
      <c r="S826" s="341"/>
      <c r="T826" s="341"/>
      <c r="U826" s="341"/>
      <c r="V826" s="341"/>
      <c r="W826" s="341"/>
      <c r="X826" s="341"/>
      <c r="Y826" s="341"/>
      <c r="Z826" s="341"/>
      <c r="AA826" s="341"/>
      <c r="AB826" s="341"/>
      <c r="AC826" s="341"/>
      <c r="AD826" s="341"/>
      <c r="AE826" s="341"/>
      <c r="AF826" s="341"/>
      <c r="AG826" s="341"/>
      <c r="AH826" s="341"/>
      <c r="AI826" s="341"/>
      <c r="AJ826" s="341"/>
      <c r="AK826" s="341"/>
      <c r="AL826" s="341"/>
      <c r="AM826" s="341"/>
    </row>
    <row r="827" spans="1:39" ht="11.25" customHeight="1">
      <c r="A827" s="341"/>
      <c r="B827" s="341"/>
      <c r="C827" s="341"/>
      <c r="D827" s="341"/>
      <c r="E827" s="341"/>
      <c r="F827" s="341"/>
      <c r="G827" s="341"/>
      <c r="H827" s="341"/>
      <c r="I827" s="341"/>
      <c r="J827" s="341"/>
      <c r="K827" s="341"/>
      <c r="L827" s="341"/>
      <c r="M827" s="341"/>
      <c r="N827" s="341"/>
      <c r="O827" s="341"/>
      <c r="P827" s="341"/>
      <c r="Q827" s="341"/>
      <c r="R827" s="341"/>
      <c r="S827" s="341"/>
      <c r="T827" s="341"/>
      <c r="U827" s="341"/>
      <c r="V827" s="341"/>
      <c r="W827" s="341"/>
      <c r="X827" s="341"/>
      <c r="Y827" s="341"/>
      <c r="Z827" s="341"/>
      <c r="AA827" s="341"/>
      <c r="AB827" s="341"/>
      <c r="AC827" s="341"/>
      <c r="AD827" s="341"/>
      <c r="AE827" s="341"/>
      <c r="AF827" s="341"/>
      <c r="AG827" s="341"/>
      <c r="AH827" s="341"/>
      <c r="AI827" s="341"/>
      <c r="AJ827" s="341"/>
      <c r="AK827" s="341"/>
      <c r="AL827" s="341"/>
      <c r="AM827" s="341"/>
    </row>
    <row r="828" spans="1:39" ht="11.25" customHeight="1">
      <c r="A828" s="341"/>
      <c r="B828" s="341"/>
      <c r="C828" s="341"/>
      <c r="D828" s="341"/>
      <c r="E828" s="341"/>
      <c r="F828" s="341"/>
      <c r="G828" s="341"/>
      <c r="H828" s="341"/>
      <c r="I828" s="341"/>
      <c r="J828" s="341"/>
      <c r="K828" s="341"/>
      <c r="L828" s="341"/>
      <c r="M828" s="341"/>
      <c r="N828" s="341"/>
      <c r="O828" s="341"/>
      <c r="P828" s="341"/>
      <c r="Q828" s="341"/>
      <c r="R828" s="341"/>
      <c r="S828" s="341"/>
      <c r="T828" s="341"/>
      <c r="U828" s="341"/>
      <c r="V828" s="341"/>
      <c r="W828" s="341"/>
      <c r="X828" s="341"/>
      <c r="Y828" s="341"/>
      <c r="Z828" s="341"/>
      <c r="AA828" s="341"/>
      <c r="AB828" s="341"/>
      <c r="AC828" s="341"/>
      <c r="AD828" s="341"/>
      <c r="AE828" s="341"/>
      <c r="AF828" s="341"/>
      <c r="AG828" s="341"/>
      <c r="AH828" s="341"/>
      <c r="AI828" s="341"/>
      <c r="AJ828" s="341"/>
      <c r="AK828" s="341"/>
      <c r="AL828" s="341"/>
      <c r="AM828" s="341"/>
    </row>
    <row r="829" spans="1:39" ht="11.25" customHeight="1">
      <c r="A829" s="341"/>
      <c r="B829" s="341"/>
      <c r="C829" s="341"/>
      <c r="D829" s="341"/>
      <c r="E829" s="341"/>
      <c r="F829" s="341"/>
      <c r="G829" s="341"/>
      <c r="H829" s="341"/>
      <c r="I829" s="341"/>
      <c r="J829" s="341"/>
      <c r="K829" s="341"/>
      <c r="L829" s="341"/>
      <c r="M829" s="341"/>
      <c r="N829" s="341"/>
      <c r="O829" s="341"/>
      <c r="P829" s="341"/>
      <c r="Q829" s="341"/>
      <c r="R829" s="341"/>
      <c r="S829" s="341"/>
      <c r="T829" s="341"/>
      <c r="U829" s="341"/>
      <c r="V829" s="341"/>
      <c r="W829" s="341"/>
      <c r="X829" s="341"/>
      <c r="Y829" s="341"/>
      <c r="Z829" s="341"/>
      <c r="AA829" s="341"/>
      <c r="AB829" s="341"/>
      <c r="AC829" s="341"/>
      <c r="AD829" s="341"/>
      <c r="AE829" s="341"/>
      <c r="AF829" s="341"/>
      <c r="AG829" s="341"/>
      <c r="AH829" s="341"/>
      <c r="AI829" s="341"/>
      <c r="AJ829" s="341"/>
      <c r="AK829" s="341"/>
      <c r="AL829" s="341"/>
      <c r="AM829" s="341"/>
    </row>
    <row r="830" spans="1:39" ht="11.25" customHeight="1">
      <c r="A830" s="341"/>
      <c r="B830" s="341"/>
      <c r="C830" s="341"/>
      <c r="D830" s="341"/>
      <c r="E830" s="341"/>
      <c r="F830" s="341"/>
      <c r="G830" s="341"/>
      <c r="H830" s="341"/>
      <c r="I830" s="341"/>
      <c r="J830" s="341"/>
      <c r="K830" s="341"/>
      <c r="L830" s="341"/>
      <c r="M830" s="341"/>
      <c r="N830" s="341"/>
      <c r="O830" s="341"/>
      <c r="P830" s="341"/>
      <c r="Q830" s="341"/>
      <c r="R830" s="341"/>
      <c r="S830" s="341"/>
      <c r="T830" s="341"/>
      <c r="U830" s="341"/>
      <c r="V830" s="341"/>
      <c r="W830" s="341"/>
      <c r="X830" s="341"/>
      <c r="Y830" s="341"/>
      <c r="Z830" s="341"/>
      <c r="AA830" s="341"/>
      <c r="AB830" s="341"/>
      <c r="AC830" s="341"/>
      <c r="AD830" s="341"/>
      <c r="AE830" s="341"/>
      <c r="AF830" s="341"/>
      <c r="AG830" s="341"/>
      <c r="AH830" s="341"/>
      <c r="AI830" s="341"/>
      <c r="AJ830" s="341"/>
      <c r="AK830" s="341"/>
      <c r="AL830" s="341"/>
      <c r="AM830" s="341"/>
    </row>
    <row r="831" spans="1:39" ht="11.25" customHeight="1">
      <c r="A831" s="341"/>
      <c r="B831" s="341"/>
      <c r="C831" s="341"/>
      <c r="D831" s="341"/>
      <c r="E831" s="341"/>
      <c r="F831" s="341"/>
      <c r="G831" s="341"/>
      <c r="H831" s="341"/>
      <c r="I831" s="341"/>
      <c r="J831" s="341"/>
      <c r="K831" s="341"/>
      <c r="L831" s="341"/>
      <c r="M831" s="341"/>
      <c r="N831" s="341"/>
      <c r="O831" s="341"/>
      <c r="P831" s="341"/>
      <c r="Q831" s="341"/>
      <c r="R831" s="341"/>
      <c r="S831" s="341"/>
      <c r="T831" s="341"/>
      <c r="U831" s="341"/>
      <c r="V831" s="341"/>
      <c r="W831" s="341"/>
      <c r="X831" s="341"/>
      <c r="Y831" s="341"/>
      <c r="Z831" s="341"/>
      <c r="AA831" s="341"/>
      <c r="AB831" s="341"/>
      <c r="AC831" s="341"/>
      <c r="AD831" s="341"/>
      <c r="AE831" s="341"/>
      <c r="AF831" s="341"/>
      <c r="AG831" s="341"/>
      <c r="AH831" s="341"/>
      <c r="AI831" s="341"/>
      <c r="AJ831" s="341"/>
      <c r="AK831" s="341"/>
      <c r="AL831" s="341"/>
      <c r="AM831" s="341"/>
    </row>
    <row r="832" spans="1:39" ht="11.25" customHeight="1">
      <c r="A832" s="341"/>
      <c r="B832" s="341"/>
      <c r="C832" s="341"/>
      <c r="D832" s="341"/>
      <c r="E832" s="341"/>
      <c r="F832" s="341"/>
      <c r="G832" s="341"/>
      <c r="H832" s="341"/>
      <c r="I832" s="341"/>
      <c r="J832" s="341"/>
      <c r="K832" s="341"/>
      <c r="L832" s="341"/>
      <c r="M832" s="341"/>
      <c r="N832" s="341"/>
      <c r="O832" s="341"/>
      <c r="P832" s="341"/>
      <c r="Q832" s="341"/>
      <c r="R832" s="341"/>
      <c r="S832" s="341"/>
      <c r="T832" s="341"/>
      <c r="U832" s="341"/>
      <c r="V832" s="341"/>
      <c r="W832" s="341"/>
      <c r="X832" s="341"/>
      <c r="Y832" s="341"/>
      <c r="Z832" s="341"/>
      <c r="AA832" s="341"/>
      <c r="AB832" s="341"/>
      <c r="AC832" s="341"/>
      <c r="AD832" s="341"/>
      <c r="AE832" s="341"/>
      <c r="AF832" s="341"/>
      <c r="AG832" s="341"/>
      <c r="AH832" s="341"/>
      <c r="AI832" s="341"/>
      <c r="AJ832" s="341"/>
      <c r="AK832" s="341"/>
      <c r="AL832" s="341"/>
      <c r="AM832" s="341"/>
    </row>
    <row r="833" spans="1:39" ht="11.25" customHeight="1">
      <c r="A833" s="341"/>
      <c r="B833" s="341"/>
      <c r="C833" s="341"/>
      <c r="D833" s="341"/>
      <c r="E833" s="341"/>
      <c r="F833" s="341"/>
      <c r="G833" s="341"/>
      <c r="H833" s="341"/>
      <c r="I833" s="341"/>
      <c r="J833" s="341"/>
      <c r="K833" s="341"/>
      <c r="L833" s="341"/>
      <c r="M833" s="341"/>
      <c r="N833" s="341"/>
      <c r="O833" s="341"/>
      <c r="P833" s="341"/>
      <c r="Q833" s="341"/>
      <c r="R833" s="341"/>
      <c r="S833" s="341"/>
      <c r="T833" s="341"/>
      <c r="U833" s="341"/>
      <c r="V833" s="341"/>
      <c r="W833" s="341"/>
      <c r="X833" s="341"/>
      <c r="Y833" s="341"/>
      <c r="Z833" s="341"/>
      <c r="AA833" s="341"/>
      <c r="AB833" s="341"/>
      <c r="AC833" s="341"/>
      <c r="AD833" s="341"/>
      <c r="AE833" s="341"/>
      <c r="AF833" s="341"/>
      <c r="AG833" s="341"/>
      <c r="AH833" s="341"/>
      <c r="AI833" s="341"/>
      <c r="AJ833" s="341"/>
      <c r="AK833" s="341"/>
      <c r="AL833" s="341"/>
      <c r="AM833" s="341"/>
    </row>
    <row r="834" spans="1:39" ht="11.25" customHeight="1">
      <c r="A834" s="341"/>
      <c r="B834" s="341"/>
      <c r="C834" s="341"/>
      <c r="D834" s="341"/>
      <c r="E834" s="341"/>
      <c r="F834" s="341"/>
      <c r="G834" s="341"/>
      <c r="H834" s="341"/>
      <c r="I834" s="341"/>
      <c r="J834" s="341"/>
      <c r="K834" s="341"/>
      <c r="L834" s="341"/>
      <c r="M834" s="341"/>
      <c r="N834" s="341"/>
      <c r="O834" s="341"/>
      <c r="P834" s="341"/>
      <c r="Q834" s="341"/>
      <c r="R834" s="341"/>
      <c r="S834" s="341"/>
      <c r="T834" s="341"/>
      <c r="U834" s="341"/>
      <c r="V834" s="341"/>
      <c r="W834" s="341"/>
      <c r="X834" s="341"/>
      <c r="Y834" s="341"/>
      <c r="Z834" s="341"/>
      <c r="AA834" s="341"/>
      <c r="AB834" s="341"/>
      <c r="AC834" s="341"/>
      <c r="AD834" s="341"/>
      <c r="AE834" s="341"/>
      <c r="AF834" s="341"/>
      <c r="AG834" s="341"/>
      <c r="AH834" s="341"/>
      <c r="AI834" s="341"/>
      <c r="AJ834" s="341"/>
      <c r="AK834" s="341"/>
      <c r="AL834" s="341"/>
      <c r="AM834" s="341"/>
    </row>
    <row r="835" spans="1:39" ht="11.25" customHeight="1">
      <c r="A835" s="341"/>
      <c r="B835" s="341"/>
      <c r="C835" s="341"/>
      <c r="D835" s="341"/>
      <c r="E835" s="341"/>
      <c r="F835" s="341"/>
      <c r="G835" s="341"/>
      <c r="H835" s="341"/>
      <c r="I835" s="341"/>
      <c r="J835" s="341"/>
      <c r="K835" s="341"/>
      <c r="L835" s="341"/>
      <c r="M835" s="341"/>
      <c r="N835" s="341"/>
      <c r="O835" s="341"/>
      <c r="P835" s="341"/>
      <c r="Q835" s="341"/>
      <c r="R835" s="341"/>
      <c r="S835" s="341"/>
      <c r="T835" s="341"/>
      <c r="U835" s="341"/>
      <c r="V835" s="341"/>
      <c r="W835" s="341"/>
      <c r="X835" s="341"/>
      <c r="Y835" s="341"/>
      <c r="Z835" s="341"/>
      <c r="AA835" s="341"/>
      <c r="AB835" s="341"/>
      <c r="AC835" s="341"/>
      <c r="AD835" s="341"/>
      <c r="AE835" s="341"/>
      <c r="AF835" s="341"/>
      <c r="AG835" s="341"/>
      <c r="AH835" s="341"/>
      <c r="AI835" s="341"/>
      <c r="AJ835" s="341"/>
      <c r="AK835" s="341"/>
      <c r="AL835" s="341"/>
      <c r="AM835" s="341"/>
    </row>
    <row r="836" spans="1:39" ht="11.25" customHeight="1">
      <c r="A836" s="341"/>
      <c r="B836" s="341"/>
      <c r="C836" s="341"/>
      <c r="D836" s="341"/>
      <c r="E836" s="341"/>
      <c r="F836" s="341"/>
      <c r="G836" s="341"/>
      <c r="H836" s="341"/>
      <c r="I836" s="341"/>
      <c r="J836" s="341"/>
      <c r="K836" s="341"/>
      <c r="L836" s="341"/>
      <c r="M836" s="341"/>
      <c r="N836" s="341"/>
      <c r="O836" s="341"/>
      <c r="P836" s="341"/>
      <c r="Q836" s="341"/>
      <c r="R836" s="341"/>
      <c r="S836" s="341"/>
      <c r="T836" s="341"/>
      <c r="U836" s="341"/>
      <c r="V836" s="341"/>
      <c r="W836" s="341"/>
      <c r="X836" s="341"/>
      <c r="Y836" s="341"/>
      <c r="Z836" s="341"/>
      <c r="AA836" s="341"/>
      <c r="AB836" s="341"/>
      <c r="AC836" s="341"/>
      <c r="AD836" s="341"/>
      <c r="AE836" s="341"/>
      <c r="AF836" s="341"/>
      <c r="AG836" s="341"/>
      <c r="AH836" s="341"/>
      <c r="AI836" s="341"/>
      <c r="AJ836" s="341"/>
      <c r="AK836" s="341"/>
      <c r="AL836" s="341"/>
      <c r="AM836" s="341"/>
    </row>
    <row r="837" spans="1:39" ht="11.25" customHeight="1">
      <c r="A837" s="341"/>
      <c r="B837" s="341"/>
      <c r="C837" s="341"/>
      <c r="D837" s="341"/>
      <c r="E837" s="341"/>
      <c r="F837" s="341"/>
      <c r="G837" s="341"/>
      <c r="H837" s="341"/>
      <c r="I837" s="341"/>
      <c r="J837" s="341"/>
      <c r="K837" s="341"/>
      <c r="L837" s="341"/>
      <c r="M837" s="341"/>
      <c r="N837" s="341"/>
      <c r="O837" s="341"/>
      <c r="P837" s="341"/>
      <c r="Q837" s="341"/>
      <c r="R837" s="341"/>
      <c r="S837" s="341"/>
      <c r="T837" s="341"/>
      <c r="U837" s="341"/>
      <c r="V837" s="341"/>
      <c r="W837" s="341"/>
      <c r="X837" s="341"/>
      <c r="Y837" s="341"/>
      <c r="Z837" s="341"/>
      <c r="AA837" s="341"/>
      <c r="AB837" s="341"/>
      <c r="AC837" s="341"/>
      <c r="AD837" s="341"/>
      <c r="AE837" s="341"/>
      <c r="AF837" s="341"/>
      <c r="AG837" s="341"/>
      <c r="AH837" s="341"/>
      <c r="AI837" s="341"/>
      <c r="AJ837" s="341"/>
      <c r="AK837" s="341"/>
      <c r="AL837" s="341"/>
      <c r="AM837" s="341"/>
    </row>
    <row r="838" spans="1:39" ht="11.25" customHeight="1">
      <c r="A838" s="341"/>
      <c r="B838" s="341"/>
      <c r="C838" s="341"/>
      <c r="D838" s="341"/>
      <c r="E838" s="341"/>
      <c r="F838" s="341"/>
      <c r="G838" s="341"/>
      <c r="H838" s="341"/>
      <c r="I838" s="341"/>
      <c r="J838" s="341"/>
      <c r="K838" s="341"/>
      <c r="L838" s="341"/>
      <c r="M838" s="341"/>
      <c r="N838" s="341"/>
      <c r="O838" s="341"/>
      <c r="P838" s="341"/>
      <c r="Q838" s="341"/>
      <c r="R838" s="341"/>
      <c r="S838" s="341"/>
      <c r="T838" s="341"/>
      <c r="U838" s="341"/>
      <c r="V838" s="341"/>
      <c r="W838" s="341"/>
      <c r="X838" s="341"/>
      <c r="Y838" s="341"/>
      <c r="Z838" s="341"/>
      <c r="AA838" s="341"/>
      <c r="AB838" s="341"/>
      <c r="AC838" s="341"/>
      <c r="AD838" s="341"/>
      <c r="AE838" s="341"/>
      <c r="AF838" s="341"/>
      <c r="AG838" s="341"/>
      <c r="AH838" s="341"/>
      <c r="AI838" s="341"/>
      <c r="AJ838" s="341"/>
      <c r="AK838" s="341"/>
      <c r="AL838" s="341"/>
      <c r="AM838" s="341"/>
    </row>
    <row r="839" spans="1:39" ht="11.25" customHeight="1">
      <c r="A839" s="341"/>
      <c r="B839" s="341"/>
      <c r="C839" s="341"/>
      <c r="D839" s="341"/>
      <c r="E839" s="341"/>
      <c r="F839" s="341"/>
      <c r="G839" s="341"/>
      <c r="H839" s="341"/>
      <c r="I839" s="341"/>
      <c r="J839" s="341"/>
      <c r="K839" s="341"/>
      <c r="L839" s="341"/>
      <c r="M839" s="341"/>
      <c r="N839" s="341"/>
      <c r="O839" s="341"/>
      <c r="P839" s="341"/>
      <c r="Q839" s="341"/>
      <c r="R839" s="341"/>
      <c r="S839" s="341"/>
      <c r="T839" s="341"/>
      <c r="U839" s="341"/>
      <c r="V839" s="341"/>
      <c r="W839" s="341"/>
      <c r="X839" s="341"/>
      <c r="Y839" s="341"/>
      <c r="Z839" s="341"/>
      <c r="AA839" s="341"/>
      <c r="AB839" s="341"/>
      <c r="AC839" s="341"/>
      <c r="AD839" s="341"/>
      <c r="AE839" s="341"/>
      <c r="AF839" s="341"/>
      <c r="AG839" s="341"/>
      <c r="AH839" s="341"/>
      <c r="AI839" s="341"/>
      <c r="AJ839" s="341"/>
      <c r="AK839" s="341"/>
      <c r="AL839" s="341"/>
      <c r="AM839" s="341"/>
    </row>
    <row r="840" spans="1:39" ht="11.25" customHeight="1">
      <c r="A840" s="341"/>
      <c r="B840" s="341"/>
      <c r="C840" s="341"/>
      <c r="D840" s="341"/>
      <c r="E840" s="341"/>
      <c r="F840" s="341"/>
      <c r="G840" s="341"/>
      <c r="H840" s="341"/>
      <c r="I840" s="341"/>
      <c r="J840" s="341"/>
      <c r="K840" s="341"/>
      <c r="L840" s="341"/>
      <c r="M840" s="341"/>
      <c r="N840" s="341"/>
      <c r="O840" s="341"/>
      <c r="P840" s="341"/>
      <c r="Q840" s="341"/>
      <c r="R840" s="341"/>
      <c r="S840" s="341"/>
      <c r="T840" s="341"/>
      <c r="U840" s="341"/>
      <c r="V840" s="341"/>
      <c r="W840" s="341"/>
      <c r="X840" s="341"/>
      <c r="Y840" s="341"/>
      <c r="Z840" s="341"/>
      <c r="AA840" s="341"/>
      <c r="AB840" s="341"/>
      <c r="AC840" s="341"/>
      <c r="AD840" s="341"/>
      <c r="AE840" s="341"/>
      <c r="AF840" s="341"/>
      <c r="AG840" s="341"/>
      <c r="AH840" s="341"/>
      <c r="AI840" s="341"/>
      <c r="AJ840" s="341"/>
      <c r="AK840" s="341"/>
      <c r="AL840" s="341"/>
      <c r="AM840" s="341"/>
    </row>
    <row r="841" spans="1:39" ht="11.25" customHeight="1">
      <c r="A841" s="341"/>
      <c r="B841" s="341"/>
      <c r="C841" s="341"/>
      <c r="D841" s="341"/>
      <c r="E841" s="341"/>
      <c r="F841" s="341"/>
      <c r="G841" s="341"/>
      <c r="H841" s="341"/>
      <c r="I841" s="341"/>
      <c r="J841" s="341"/>
      <c r="K841" s="341"/>
      <c r="L841" s="341"/>
      <c r="M841" s="341"/>
      <c r="N841" s="341"/>
      <c r="O841" s="341"/>
      <c r="P841" s="341"/>
      <c r="Q841" s="341"/>
      <c r="R841" s="341"/>
      <c r="S841" s="341"/>
      <c r="T841" s="341"/>
      <c r="U841" s="341"/>
      <c r="V841" s="341"/>
      <c r="W841" s="341"/>
      <c r="X841" s="341"/>
      <c r="Y841" s="341"/>
      <c r="Z841" s="341"/>
      <c r="AA841" s="341"/>
      <c r="AB841" s="341"/>
      <c r="AC841" s="341"/>
      <c r="AD841" s="341"/>
      <c r="AE841" s="341"/>
      <c r="AF841" s="341"/>
      <c r="AG841" s="341"/>
      <c r="AH841" s="341"/>
      <c r="AI841" s="341"/>
      <c r="AJ841" s="341"/>
      <c r="AK841" s="341"/>
      <c r="AL841" s="341"/>
      <c r="AM841" s="341"/>
    </row>
    <row r="842" spans="1:39" ht="11.25" customHeight="1">
      <c r="A842" s="341"/>
      <c r="B842" s="341"/>
      <c r="C842" s="341"/>
      <c r="D842" s="341"/>
      <c r="E842" s="341"/>
      <c r="F842" s="341"/>
      <c r="G842" s="341"/>
      <c r="H842" s="341"/>
      <c r="I842" s="341"/>
      <c r="J842" s="341"/>
      <c r="K842" s="341"/>
      <c r="L842" s="341"/>
      <c r="M842" s="341"/>
      <c r="N842" s="341"/>
      <c r="O842" s="341"/>
      <c r="P842" s="341"/>
      <c r="Q842" s="341"/>
      <c r="R842" s="341"/>
      <c r="S842" s="341"/>
      <c r="T842" s="341"/>
      <c r="U842" s="341"/>
      <c r="V842" s="341"/>
      <c r="W842" s="341"/>
      <c r="X842" s="341"/>
      <c r="Y842" s="341"/>
      <c r="Z842" s="341"/>
      <c r="AA842" s="341"/>
      <c r="AB842" s="341"/>
      <c r="AC842" s="341"/>
      <c r="AD842" s="341"/>
      <c r="AE842" s="341"/>
      <c r="AF842" s="341"/>
      <c r="AG842" s="341"/>
      <c r="AH842" s="341"/>
      <c r="AI842" s="341"/>
      <c r="AJ842" s="341"/>
      <c r="AK842" s="341"/>
      <c r="AL842" s="341"/>
      <c r="AM842" s="341"/>
    </row>
    <row r="843" spans="1:39" ht="11.25" customHeight="1">
      <c r="A843" s="341"/>
      <c r="B843" s="341"/>
      <c r="C843" s="341"/>
      <c r="D843" s="341"/>
      <c r="E843" s="341"/>
      <c r="F843" s="341"/>
      <c r="G843" s="341"/>
      <c r="H843" s="341"/>
      <c r="I843" s="341"/>
      <c r="J843" s="341"/>
      <c r="K843" s="341"/>
      <c r="L843" s="341"/>
      <c r="M843" s="341"/>
      <c r="N843" s="341"/>
      <c r="O843" s="341"/>
      <c r="P843" s="341"/>
      <c r="Q843" s="341"/>
      <c r="R843" s="341"/>
      <c r="S843" s="341"/>
      <c r="T843" s="341"/>
      <c r="U843" s="341"/>
      <c r="V843" s="341"/>
      <c r="W843" s="341"/>
      <c r="X843" s="341"/>
      <c r="Y843" s="341"/>
      <c r="Z843" s="341"/>
      <c r="AA843" s="341"/>
      <c r="AB843" s="341"/>
      <c r="AC843" s="341"/>
      <c r="AD843" s="341"/>
      <c r="AE843" s="341"/>
      <c r="AF843" s="341"/>
      <c r="AG843" s="341"/>
      <c r="AH843" s="341"/>
      <c r="AI843" s="341"/>
      <c r="AJ843" s="341"/>
      <c r="AK843" s="341"/>
      <c r="AL843" s="341"/>
      <c r="AM843" s="341"/>
    </row>
    <row r="844" spans="1:39" ht="11.25" customHeight="1">
      <c r="A844" s="341"/>
      <c r="B844" s="341"/>
      <c r="C844" s="341"/>
      <c r="D844" s="341"/>
      <c r="E844" s="341"/>
      <c r="F844" s="341"/>
      <c r="G844" s="341"/>
      <c r="H844" s="341"/>
      <c r="I844" s="341"/>
      <c r="J844" s="341"/>
      <c r="K844" s="341"/>
      <c r="L844" s="341"/>
      <c r="M844" s="341"/>
      <c r="N844" s="341"/>
      <c r="O844" s="341"/>
      <c r="P844" s="341"/>
      <c r="Q844" s="341"/>
      <c r="R844" s="341"/>
      <c r="S844" s="341"/>
      <c r="T844" s="341"/>
      <c r="U844" s="341"/>
      <c r="V844" s="341"/>
      <c r="W844" s="341"/>
      <c r="X844" s="341"/>
      <c r="Y844" s="341"/>
      <c r="Z844" s="341"/>
      <c r="AA844" s="341"/>
      <c r="AB844" s="341"/>
      <c r="AC844" s="341"/>
      <c r="AD844" s="341"/>
      <c r="AE844" s="341"/>
      <c r="AF844" s="341"/>
      <c r="AG844" s="341"/>
      <c r="AH844" s="341"/>
      <c r="AI844" s="341"/>
      <c r="AJ844" s="341"/>
      <c r="AK844" s="341"/>
      <c r="AL844" s="341"/>
      <c r="AM844" s="341"/>
    </row>
    <row r="845" spans="1:39" ht="11.25" customHeight="1">
      <c r="A845" s="341"/>
      <c r="B845" s="341"/>
      <c r="C845" s="341"/>
      <c r="D845" s="341"/>
      <c r="E845" s="341"/>
      <c r="F845" s="341"/>
      <c r="G845" s="341"/>
      <c r="H845" s="341"/>
      <c r="I845" s="341"/>
      <c r="J845" s="341"/>
      <c r="K845" s="341"/>
      <c r="L845" s="341"/>
      <c r="M845" s="341"/>
      <c r="N845" s="341"/>
      <c r="O845" s="341"/>
      <c r="P845" s="341"/>
      <c r="Q845" s="341"/>
      <c r="R845" s="341"/>
      <c r="S845" s="341"/>
      <c r="T845" s="341"/>
      <c r="U845" s="341"/>
      <c r="V845" s="341"/>
      <c r="W845" s="341"/>
      <c r="X845" s="341"/>
      <c r="Y845" s="341"/>
      <c r="Z845" s="341"/>
      <c r="AA845" s="341"/>
      <c r="AB845" s="341"/>
      <c r="AC845" s="341"/>
      <c r="AD845" s="341"/>
      <c r="AE845" s="341"/>
      <c r="AF845" s="341"/>
      <c r="AG845" s="341"/>
      <c r="AH845" s="341"/>
      <c r="AI845" s="341"/>
      <c r="AJ845" s="341"/>
      <c r="AK845" s="341"/>
      <c r="AL845" s="341"/>
      <c r="AM845" s="341"/>
    </row>
    <row r="846" spans="1:39" ht="11.25" customHeight="1">
      <c r="A846" s="341"/>
      <c r="B846" s="341"/>
      <c r="C846" s="341"/>
      <c r="D846" s="341"/>
      <c r="E846" s="341"/>
      <c r="F846" s="341"/>
      <c r="G846" s="341"/>
      <c r="H846" s="341"/>
      <c r="I846" s="341"/>
      <c r="J846" s="341"/>
      <c r="K846" s="341"/>
      <c r="L846" s="341"/>
      <c r="M846" s="341"/>
      <c r="N846" s="341"/>
      <c r="O846" s="341"/>
      <c r="P846" s="341"/>
      <c r="Q846" s="341"/>
      <c r="R846" s="341"/>
      <c r="S846" s="341"/>
      <c r="T846" s="341"/>
      <c r="U846" s="341"/>
      <c r="V846" s="341"/>
      <c r="W846" s="341"/>
      <c r="X846" s="341"/>
      <c r="Y846" s="341"/>
      <c r="Z846" s="341"/>
      <c r="AA846" s="341"/>
      <c r="AB846" s="341"/>
      <c r="AC846" s="341"/>
      <c r="AD846" s="341"/>
      <c r="AE846" s="341"/>
      <c r="AF846" s="341"/>
      <c r="AG846" s="341"/>
      <c r="AH846" s="341"/>
      <c r="AI846" s="341"/>
      <c r="AJ846" s="341"/>
      <c r="AK846" s="341"/>
      <c r="AL846" s="341"/>
      <c r="AM846" s="341"/>
    </row>
    <row r="847" spans="1:39" ht="11.25" customHeight="1">
      <c r="A847" s="341"/>
      <c r="B847" s="341"/>
      <c r="C847" s="341"/>
      <c r="D847" s="341"/>
      <c r="E847" s="341"/>
      <c r="F847" s="341"/>
      <c r="G847" s="341"/>
      <c r="H847" s="341"/>
      <c r="I847" s="341"/>
      <c r="J847" s="341"/>
      <c r="K847" s="341"/>
      <c r="L847" s="341"/>
      <c r="M847" s="341"/>
      <c r="N847" s="341"/>
      <c r="O847" s="341"/>
      <c r="P847" s="341"/>
      <c r="Q847" s="341"/>
      <c r="R847" s="341"/>
      <c r="S847" s="341"/>
      <c r="T847" s="341"/>
      <c r="U847" s="341"/>
      <c r="V847" s="341"/>
      <c r="W847" s="341"/>
      <c r="X847" s="341"/>
      <c r="Y847" s="341"/>
      <c r="Z847" s="341"/>
      <c r="AA847" s="341"/>
      <c r="AB847" s="341"/>
      <c r="AC847" s="341"/>
      <c r="AD847" s="341"/>
      <c r="AE847" s="341"/>
      <c r="AF847" s="341"/>
      <c r="AG847" s="341"/>
      <c r="AH847" s="341"/>
      <c r="AI847" s="341"/>
      <c r="AJ847" s="341"/>
      <c r="AK847" s="341"/>
      <c r="AL847" s="341"/>
      <c r="AM847" s="341"/>
    </row>
    <row r="848" spans="1:39" ht="11.25" customHeight="1">
      <c r="A848" s="341"/>
      <c r="B848" s="341"/>
      <c r="C848" s="341"/>
      <c r="D848" s="341"/>
      <c r="E848" s="341"/>
      <c r="F848" s="341"/>
      <c r="G848" s="341"/>
      <c r="H848" s="341"/>
      <c r="I848" s="341"/>
      <c r="J848" s="341"/>
      <c r="K848" s="341"/>
      <c r="L848" s="341"/>
      <c r="M848" s="341"/>
      <c r="N848" s="341"/>
      <c r="O848" s="341"/>
      <c r="P848" s="341"/>
      <c r="Q848" s="341"/>
      <c r="R848" s="341"/>
      <c r="S848" s="341"/>
      <c r="T848" s="341"/>
      <c r="U848" s="341"/>
      <c r="V848" s="341"/>
      <c r="W848" s="341"/>
      <c r="X848" s="341"/>
      <c r="Y848" s="341"/>
      <c r="Z848" s="341"/>
      <c r="AA848" s="341"/>
      <c r="AB848" s="341"/>
      <c r="AC848" s="341"/>
      <c r="AD848" s="341"/>
      <c r="AE848" s="341"/>
      <c r="AF848" s="341"/>
      <c r="AG848" s="341"/>
      <c r="AH848" s="341"/>
      <c r="AI848" s="341"/>
      <c r="AJ848" s="341"/>
      <c r="AK848" s="341"/>
      <c r="AL848" s="341"/>
      <c r="AM848" s="341"/>
    </row>
    <row r="849" spans="1:39" ht="11.25" customHeight="1">
      <c r="A849" s="341"/>
      <c r="B849" s="341"/>
      <c r="C849" s="341"/>
      <c r="D849" s="341"/>
      <c r="E849" s="341"/>
      <c r="F849" s="341"/>
      <c r="G849" s="341"/>
      <c r="H849" s="341"/>
      <c r="I849" s="341"/>
      <c r="J849" s="341"/>
      <c r="K849" s="341"/>
      <c r="L849" s="341"/>
      <c r="M849" s="341"/>
      <c r="N849" s="341"/>
      <c r="O849" s="341"/>
      <c r="P849" s="341"/>
      <c r="Q849" s="341"/>
      <c r="R849" s="341"/>
      <c r="S849" s="341"/>
      <c r="T849" s="341"/>
      <c r="U849" s="341"/>
      <c r="V849" s="341"/>
      <c r="W849" s="341"/>
      <c r="X849" s="341"/>
      <c r="Y849" s="341"/>
      <c r="Z849" s="341"/>
      <c r="AA849" s="341"/>
      <c r="AB849" s="341"/>
      <c r="AC849" s="341"/>
      <c r="AD849" s="341"/>
      <c r="AE849" s="341"/>
      <c r="AF849" s="341"/>
      <c r="AG849" s="341"/>
      <c r="AH849" s="341"/>
      <c r="AI849" s="341"/>
      <c r="AJ849" s="341"/>
      <c r="AK849" s="341"/>
      <c r="AL849" s="341"/>
      <c r="AM849" s="341"/>
    </row>
    <row r="850" spans="1:39" ht="11.25" customHeight="1">
      <c r="A850" s="341"/>
      <c r="B850" s="341"/>
      <c r="C850" s="341"/>
      <c r="D850" s="341"/>
      <c r="E850" s="341"/>
      <c r="F850" s="341"/>
      <c r="G850" s="341"/>
      <c r="H850" s="341"/>
      <c r="I850" s="341"/>
      <c r="J850" s="341"/>
      <c r="K850" s="341"/>
      <c r="L850" s="341"/>
      <c r="M850" s="341"/>
      <c r="N850" s="341"/>
      <c r="O850" s="341"/>
      <c r="P850" s="341"/>
      <c r="Q850" s="341"/>
      <c r="R850" s="341"/>
      <c r="S850" s="341"/>
      <c r="T850" s="341"/>
      <c r="U850" s="341"/>
      <c r="V850" s="341"/>
      <c r="W850" s="341"/>
      <c r="X850" s="341"/>
      <c r="Y850" s="341"/>
      <c r="Z850" s="341"/>
      <c r="AA850" s="341"/>
      <c r="AB850" s="341"/>
      <c r="AC850" s="341"/>
      <c r="AD850" s="341"/>
      <c r="AE850" s="341"/>
      <c r="AF850" s="341"/>
      <c r="AG850" s="341"/>
      <c r="AH850" s="341"/>
      <c r="AI850" s="341"/>
      <c r="AJ850" s="341"/>
      <c r="AK850" s="341"/>
      <c r="AL850" s="341"/>
      <c r="AM850" s="341"/>
    </row>
    <row r="851" spans="1:39" ht="11.25" customHeight="1">
      <c r="A851" s="341"/>
      <c r="B851" s="341"/>
      <c r="C851" s="341"/>
      <c r="D851" s="341"/>
      <c r="E851" s="341"/>
      <c r="F851" s="341"/>
      <c r="G851" s="341"/>
      <c r="H851" s="341"/>
      <c r="I851" s="341"/>
      <c r="J851" s="341"/>
      <c r="K851" s="341"/>
      <c r="L851" s="341"/>
      <c r="M851" s="341"/>
      <c r="N851" s="341"/>
      <c r="O851" s="341"/>
      <c r="P851" s="341"/>
      <c r="Q851" s="341"/>
      <c r="R851" s="341"/>
      <c r="S851" s="341"/>
      <c r="T851" s="341"/>
      <c r="U851" s="341"/>
      <c r="V851" s="341"/>
      <c r="W851" s="341"/>
      <c r="X851" s="341"/>
      <c r="Y851" s="341"/>
      <c r="Z851" s="341"/>
      <c r="AA851" s="341"/>
      <c r="AB851" s="341"/>
      <c r="AC851" s="341"/>
      <c r="AD851" s="341"/>
      <c r="AE851" s="341"/>
      <c r="AF851" s="341"/>
      <c r="AG851" s="341"/>
      <c r="AH851" s="341"/>
      <c r="AI851" s="341"/>
      <c r="AJ851" s="341"/>
      <c r="AK851" s="341"/>
      <c r="AL851" s="341"/>
      <c r="AM851" s="341"/>
    </row>
    <row r="852" spans="1:39" ht="11.25" customHeight="1">
      <c r="A852" s="341"/>
      <c r="B852" s="341"/>
      <c r="C852" s="341"/>
      <c r="D852" s="341"/>
      <c r="E852" s="341"/>
      <c r="F852" s="341"/>
      <c r="G852" s="341"/>
      <c r="H852" s="341"/>
      <c r="I852" s="341"/>
      <c r="J852" s="341"/>
      <c r="K852" s="341"/>
      <c r="L852" s="341"/>
      <c r="M852" s="341"/>
      <c r="N852" s="341"/>
      <c r="O852" s="341"/>
      <c r="P852" s="341"/>
      <c r="Q852" s="341"/>
      <c r="R852" s="341"/>
      <c r="S852" s="341"/>
      <c r="T852" s="341"/>
      <c r="U852" s="341"/>
      <c r="V852" s="341"/>
      <c r="W852" s="341"/>
      <c r="X852" s="341"/>
      <c r="Y852" s="341"/>
      <c r="Z852" s="341"/>
      <c r="AA852" s="341"/>
      <c r="AB852" s="341"/>
      <c r="AC852" s="341"/>
      <c r="AD852" s="341"/>
      <c r="AE852" s="341"/>
      <c r="AF852" s="341"/>
      <c r="AG852" s="341"/>
      <c r="AH852" s="341"/>
      <c r="AI852" s="341"/>
      <c r="AJ852" s="341"/>
      <c r="AK852" s="341"/>
      <c r="AL852" s="341"/>
      <c r="AM852" s="341"/>
    </row>
    <row r="853" spans="1:39" ht="11.25" customHeight="1">
      <c r="A853" s="341"/>
      <c r="B853" s="341"/>
      <c r="C853" s="341"/>
      <c r="D853" s="341"/>
      <c r="E853" s="341"/>
      <c r="F853" s="341"/>
      <c r="G853" s="341"/>
      <c r="H853" s="341"/>
      <c r="I853" s="341"/>
      <c r="J853" s="341"/>
      <c r="K853" s="341"/>
      <c r="L853" s="341"/>
      <c r="M853" s="341"/>
      <c r="N853" s="341"/>
      <c r="O853" s="341"/>
      <c r="P853" s="341"/>
      <c r="Q853" s="341"/>
      <c r="R853" s="341"/>
      <c r="S853" s="341"/>
      <c r="T853" s="341"/>
      <c r="U853" s="341"/>
      <c r="V853" s="341"/>
      <c r="W853" s="341"/>
      <c r="X853" s="341"/>
      <c r="Y853" s="341"/>
      <c r="Z853" s="341"/>
      <c r="AA853" s="341"/>
      <c r="AB853" s="341"/>
      <c r="AC853" s="341"/>
      <c r="AD853" s="341"/>
      <c r="AE853" s="341"/>
      <c r="AF853" s="341"/>
      <c r="AG853" s="341"/>
      <c r="AH853" s="341"/>
      <c r="AI853" s="341"/>
      <c r="AJ853" s="341"/>
      <c r="AK853" s="341"/>
      <c r="AL853" s="341"/>
      <c r="AM853" s="341"/>
    </row>
    <row r="854" spans="1:39" ht="11.25" customHeight="1">
      <c r="A854" s="341"/>
      <c r="B854" s="341"/>
      <c r="C854" s="341"/>
      <c r="D854" s="341"/>
      <c r="E854" s="341"/>
      <c r="F854" s="341"/>
      <c r="G854" s="341"/>
      <c r="H854" s="341"/>
      <c r="I854" s="341"/>
      <c r="J854" s="341"/>
      <c r="K854" s="341"/>
      <c r="L854" s="341"/>
      <c r="M854" s="341"/>
      <c r="N854" s="341"/>
      <c r="O854" s="341"/>
      <c r="P854" s="341"/>
      <c r="Q854" s="341"/>
      <c r="R854" s="341"/>
      <c r="S854" s="341"/>
      <c r="T854" s="341"/>
      <c r="U854" s="341"/>
      <c r="V854" s="341"/>
      <c r="W854" s="341"/>
      <c r="X854" s="341"/>
      <c r="Y854" s="341"/>
      <c r="Z854" s="341"/>
      <c r="AA854" s="341"/>
      <c r="AB854" s="341"/>
      <c r="AC854" s="341"/>
      <c r="AD854" s="341"/>
      <c r="AE854" s="341"/>
      <c r="AF854" s="341"/>
      <c r="AG854" s="341"/>
      <c r="AH854" s="341"/>
      <c r="AI854" s="341"/>
      <c r="AJ854" s="341"/>
      <c r="AK854" s="341"/>
      <c r="AL854" s="341"/>
      <c r="AM854" s="341"/>
    </row>
    <row r="855" spans="1:39" ht="11.25" customHeight="1">
      <c r="A855" s="341"/>
      <c r="B855" s="341"/>
      <c r="C855" s="341"/>
      <c r="D855" s="341"/>
      <c r="E855" s="341"/>
      <c r="F855" s="341"/>
      <c r="G855" s="341"/>
      <c r="H855" s="341"/>
      <c r="I855" s="341"/>
      <c r="J855" s="341"/>
      <c r="K855" s="341"/>
      <c r="L855" s="341"/>
      <c r="M855" s="341"/>
      <c r="N855" s="341"/>
      <c r="O855" s="341"/>
      <c r="P855" s="341"/>
      <c r="Q855" s="341"/>
      <c r="R855" s="341"/>
      <c r="S855" s="341"/>
      <c r="T855" s="341"/>
      <c r="U855" s="341"/>
      <c r="V855" s="341"/>
      <c r="W855" s="341"/>
      <c r="X855" s="341"/>
      <c r="Y855" s="341"/>
      <c r="Z855" s="341"/>
      <c r="AA855" s="341"/>
      <c r="AB855" s="341"/>
      <c r="AC855" s="341"/>
      <c r="AD855" s="341"/>
      <c r="AE855" s="341"/>
      <c r="AF855" s="341"/>
      <c r="AG855" s="341"/>
      <c r="AH855" s="341"/>
      <c r="AI855" s="341"/>
      <c r="AJ855" s="341"/>
      <c r="AK855" s="341"/>
      <c r="AL855" s="341"/>
      <c r="AM855" s="341"/>
    </row>
    <row r="856" spans="1:39" ht="11.25" customHeight="1">
      <c r="A856" s="341"/>
      <c r="B856" s="341"/>
      <c r="C856" s="341"/>
      <c r="D856" s="341"/>
      <c r="E856" s="341"/>
      <c r="F856" s="341"/>
      <c r="G856" s="341"/>
      <c r="H856" s="341"/>
      <c r="I856" s="341"/>
      <c r="J856" s="341"/>
      <c r="K856" s="341"/>
      <c r="L856" s="341"/>
      <c r="M856" s="341"/>
      <c r="N856" s="341"/>
      <c r="O856" s="341"/>
      <c r="P856" s="341"/>
      <c r="Q856" s="341"/>
      <c r="R856" s="341"/>
      <c r="S856" s="341"/>
      <c r="T856" s="341"/>
      <c r="U856" s="341"/>
      <c r="V856" s="341"/>
      <c r="W856" s="341"/>
      <c r="X856" s="341"/>
      <c r="Y856" s="341"/>
      <c r="Z856" s="341"/>
      <c r="AA856" s="341"/>
      <c r="AB856" s="341"/>
      <c r="AC856" s="341"/>
      <c r="AD856" s="341"/>
      <c r="AE856" s="341"/>
      <c r="AF856" s="341"/>
      <c r="AG856" s="341"/>
      <c r="AH856" s="341"/>
      <c r="AI856" s="341"/>
      <c r="AJ856" s="341"/>
      <c r="AK856" s="341"/>
      <c r="AL856" s="341"/>
      <c r="AM856" s="341"/>
    </row>
    <row r="857" spans="1:39" ht="11.25" customHeight="1">
      <c r="A857" s="341"/>
      <c r="B857" s="341"/>
      <c r="C857" s="341"/>
      <c r="D857" s="341"/>
      <c r="E857" s="341"/>
      <c r="F857" s="341"/>
      <c r="G857" s="341"/>
      <c r="H857" s="341"/>
      <c r="I857" s="341"/>
      <c r="J857" s="341"/>
      <c r="K857" s="341"/>
      <c r="L857" s="341"/>
      <c r="M857" s="341"/>
      <c r="N857" s="341"/>
      <c r="O857" s="341"/>
      <c r="P857" s="341"/>
      <c r="Q857" s="341"/>
      <c r="R857" s="341"/>
      <c r="S857" s="341"/>
      <c r="T857" s="341"/>
      <c r="U857" s="341"/>
      <c r="V857" s="341"/>
      <c r="W857" s="341"/>
      <c r="X857" s="341"/>
      <c r="Y857" s="341"/>
      <c r="Z857" s="341"/>
      <c r="AA857" s="341"/>
      <c r="AB857" s="341"/>
      <c r="AC857" s="341"/>
      <c r="AD857" s="341"/>
      <c r="AE857" s="341"/>
      <c r="AF857" s="341"/>
      <c r="AG857" s="341"/>
      <c r="AH857" s="341"/>
      <c r="AI857" s="341"/>
      <c r="AJ857" s="341"/>
      <c r="AK857" s="341"/>
      <c r="AL857" s="341"/>
      <c r="AM857" s="341"/>
    </row>
    <row r="858" spans="1:39" ht="11.25" customHeight="1">
      <c r="A858" s="341"/>
      <c r="B858" s="341"/>
      <c r="C858" s="341"/>
      <c r="D858" s="341"/>
      <c r="E858" s="341"/>
      <c r="F858" s="341"/>
      <c r="G858" s="341"/>
      <c r="H858" s="341"/>
      <c r="I858" s="341"/>
      <c r="J858" s="341"/>
      <c r="K858" s="341"/>
      <c r="L858" s="341"/>
      <c r="M858" s="341"/>
      <c r="N858" s="341"/>
      <c r="O858" s="341"/>
      <c r="P858" s="341"/>
      <c r="Q858" s="341"/>
      <c r="R858" s="341"/>
      <c r="S858" s="341"/>
      <c r="T858" s="341"/>
      <c r="U858" s="341"/>
      <c r="V858" s="341"/>
      <c r="W858" s="341"/>
      <c r="X858" s="341"/>
      <c r="Y858" s="341"/>
      <c r="Z858" s="341"/>
      <c r="AA858" s="341"/>
      <c r="AB858" s="341"/>
      <c r="AC858" s="341"/>
      <c r="AD858" s="341"/>
      <c r="AE858" s="341"/>
      <c r="AF858" s="341"/>
      <c r="AG858" s="341"/>
      <c r="AH858" s="341"/>
      <c r="AI858" s="341"/>
      <c r="AJ858" s="341"/>
      <c r="AK858" s="341"/>
      <c r="AL858" s="341"/>
      <c r="AM858" s="341"/>
    </row>
    <row r="859" spans="1:39" ht="11.25" customHeight="1">
      <c r="A859" s="341"/>
      <c r="B859" s="341"/>
      <c r="C859" s="341"/>
      <c r="D859" s="341"/>
      <c r="E859" s="341"/>
      <c r="F859" s="341"/>
      <c r="G859" s="341"/>
      <c r="H859" s="341"/>
      <c r="I859" s="341"/>
      <c r="J859" s="341"/>
      <c r="K859" s="341"/>
      <c r="L859" s="341"/>
      <c r="M859" s="341"/>
      <c r="N859" s="341"/>
      <c r="O859" s="341"/>
      <c r="P859" s="341"/>
      <c r="Q859" s="341"/>
      <c r="R859" s="341"/>
      <c r="S859" s="341"/>
      <c r="T859" s="341"/>
      <c r="U859" s="341"/>
      <c r="V859" s="341"/>
      <c r="W859" s="341"/>
      <c r="X859" s="341"/>
      <c r="Y859" s="341"/>
      <c r="Z859" s="341"/>
      <c r="AA859" s="341"/>
      <c r="AB859" s="341"/>
      <c r="AC859" s="341"/>
      <c r="AD859" s="341"/>
      <c r="AE859" s="341"/>
      <c r="AF859" s="341"/>
      <c r="AG859" s="341"/>
      <c r="AH859" s="341"/>
      <c r="AI859" s="341"/>
      <c r="AJ859" s="341"/>
      <c r="AK859" s="341"/>
      <c r="AL859" s="341"/>
      <c r="AM859" s="341"/>
    </row>
    <row r="860" spans="1:39" ht="11.25" customHeight="1">
      <c r="A860" s="341"/>
      <c r="B860" s="341"/>
      <c r="C860" s="341"/>
      <c r="D860" s="341"/>
      <c r="E860" s="341"/>
      <c r="F860" s="341"/>
      <c r="G860" s="341"/>
      <c r="H860" s="341"/>
      <c r="I860" s="341"/>
      <c r="J860" s="341"/>
      <c r="K860" s="341"/>
      <c r="L860" s="341"/>
      <c r="M860" s="341"/>
      <c r="N860" s="341"/>
      <c r="O860" s="341"/>
      <c r="P860" s="341"/>
      <c r="Q860" s="341"/>
      <c r="R860" s="341"/>
      <c r="S860" s="341"/>
      <c r="T860" s="341"/>
      <c r="U860" s="341"/>
      <c r="V860" s="341"/>
      <c r="W860" s="341"/>
      <c r="X860" s="341"/>
      <c r="Y860" s="341"/>
      <c r="Z860" s="341"/>
      <c r="AA860" s="341"/>
      <c r="AB860" s="341"/>
      <c r="AC860" s="341"/>
      <c r="AD860" s="341"/>
      <c r="AE860" s="341"/>
      <c r="AF860" s="341"/>
      <c r="AG860" s="341"/>
      <c r="AH860" s="341"/>
      <c r="AI860" s="341"/>
      <c r="AJ860" s="341"/>
      <c r="AK860" s="341"/>
      <c r="AL860" s="341"/>
      <c r="AM860" s="341"/>
    </row>
    <row r="861" spans="1:39" ht="11.25" customHeight="1">
      <c r="A861" s="341"/>
      <c r="B861" s="341"/>
      <c r="C861" s="341"/>
      <c r="D861" s="341"/>
      <c r="E861" s="341"/>
      <c r="F861" s="341"/>
      <c r="G861" s="341"/>
      <c r="H861" s="341"/>
      <c r="I861" s="341"/>
      <c r="J861" s="341"/>
      <c r="K861" s="341"/>
      <c r="L861" s="341"/>
      <c r="M861" s="341"/>
      <c r="N861" s="341"/>
      <c r="O861" s="341"/>
      <c r="P861" s="341"/>
      <c r="Q861" s="341"/>
      <c r="R861" s="341"/>
      <c r="S861" s="341"/>
      <c r="T861" s="341"/>
      <c r="U861" s="341"/>
      <c r="V861" s="341"/>
      <c r="W861" s="341"/>
      <c r="X861" s="341"/>
      <c r="Y861" s="341"/>
      <c r="Z861" s="341"/>
      <c r="AA861" s="341"/>
      <c r="AB861" s="341"/>
      <c r="AC861" s="341"/>
      <c r="AD861" s="341"/>
      <c r="AE861" s="341"/>
      <c r="AF861" s="341"/>
      <c r="AG861" s="341"/>
      <c r="AH861" s="341"/>
      <c r="AI861" s="341"/>
      <c r="AJ861" s="341"/>
      <c r="AK861" s="341"/>
      <c r="AL861" s="341"/>
      <c r="AM861" s="341"/>
    </row>
    <row r="862" spans="1:39" ht="11.25" customHeight="1">
      <c r="A862" s="341"/>
      <c r="B862" s="341"/>
      <c r="C862" s="341"/>
      <c r="D862" s="341"/>
      <c r="E862" s="341"/>
      <c r="F862" s="341"/>
      <c r="G862" s="341"/>
      <c r="H862" s="341"/>
      <c r="I862" s="341"/>
      <c r="J862" s="341"/>
      <c r="K862" s="341"/>
      <c r="L862" s="341"/>
      <c r="M862" s="341"/>
      <c r="N862" s="341"/>
      <c r="O862" s="341"/>
      <c r="P862" s="341"/>
      <c r="Q862" s="341"/>
      <c r="R862" s="341"/>
      <c r="S862" s="341"/>
      <c r="T862" s="341"/>
      <c r="U862" s="341"/>
      <c r="V862" s="341"/>
      <c r="W862" s="341"/>
      <c r="X862" s="341"/>
      <c r="Y862" s="341"/>
      <c r="Z862" s="341"/>
      <c r="AA862" s="341"/>
      <c r="AB862" s="341"/>
      <c r="AC862" s="341"/>
      <c r="AD862" s="341"/>
      <c r="AE862" s="341"/>
      <c r="AF862" s="341"/>
      <c r="AG862" s="341"/>
      <c r="AH862" s="341"/>
      <c r="AI862" s="341"/>
      <c r="AJ862" s="341"/>
      <c r="AK862" s="341"/>
      <c r="AL862" s="341"/>
      <c r="AM862" s="341"/>
    </row>
    <row r="863" spans="1:39" ht="11.25" customHeight="1">
      <c r="A863" s="341"/>
      <c r="B863" s="341"/>
      <c r="C863" s="341"/>
      <c r="D863" s="341"/>
      <c r="E863" s="341"/>
      <c r="F863" s="341"/>
      <c r="G863" s="341"/>
      <c r="H863" s="341"/>
      <c r="I863" s="341"/>
      <c r="J863" s="341"/>
      <c r="K863" s="341"/>
      <c r="L863" s="341"/>
      <c r="M863" s="341"/>
      <c r="N863" s="341"/>
      <c r="O863" s="341"/>
      <c r="P863" s="341"/>
      <c r="Q863" s="341"/>
      <c r="R863" s="341"/>
      <c r="S863" s="341"/>
      <c r="T863" s="341"/>
      <c r="U863" s="341"/>
      <c r="V863" s="341"/>
      <c r="W863" s="341"/>
      <c r="X863" s="341"/>
      <c r="Y863" s="341"/>
      <c r="Z863" s="341"/>
      <c r="AA863" s="341"/>
      <c r="AB863" s="341"/>
      <c r="AC863" s="341"/>
      <c r="AD863" s="341"/>
      <c r="AE863" s="341"/>
      <c r="AF863" s="341"/>
      <c r="AG863" s="341"/>
      <c r="AH863" s="341"/>
      <c r="AI863" s="341"/>
      <c r="AJ863" s="341"/>
      <c r="AK863" s="341"/>
      <c r="AL863" s="341"/>
      <c r="AM863" s="341"/>
    </row>
    <row r="864" spans="1:39" ht="11.25" customHeight="1">
      <c r="A864" s="341"/>
      <c r="B864" s="341"/>
      <c r="C864" s="341"/>
      <c r="D864" s="341"/>
      <c r="E864" s="341"/>
      <c r="F864" s="341"/>
      <c r="G864" s="341"/>
      <c r="H864" s="341"/>
      <c r="I864" s="341"/>
      <c r="J864" s="341"/>
      <c r="K864" s="341"/>
      <c r="L864" s="341"/>
      <c r="M864" s="341"/>
      <c r="N864" s="341"/>
      <c r="O864" s="341"/>
      <c r="P864" s="341"/>
      <c r="Q864" s="341"/>
      <c r="R864" s="341"/>
      <c r="S864" s="341"/>
      <c r="T864" s="341"/>
      <c r="U864" s="341"/>
      <c r="V864" s="341"/>
      <c r="W864" s="341"/>
      <c r="X864" s="341"/>
      <c r="Y864" s="341"/>
      <c r="Z864" s="341"/>
      <c r="AA864" s="341"/>
      <c r="AB864" s="341"/>
      <c r="AC864" s="341"/>
      <c r="AD864" s="341"/>
      <c r="AE864" s="341"/>
      <c r="AF864" s="341"/>
      <c r="AG864" s="341"/>
      <c r="AH864" s="341"/>
      <c r="AI864" s="341"/>
      <c r="AJ864" s="341"/>
      <c r="AK864" s="341"/>
      <c r="AL864" s="341"/>
      <c r="AM864" s="341"/>
    </row>
    <row r="865" spans="1:39" ht="11.25" customHeight="1">
      <c r="A865" s="341"/>
      <c r="B865" s="341"/>
      <c r="C865" s="341"/>
      <c r="D865" s="341"/>
      <c r="E865" s="341"/>
      <c r="F865" s="341"/>
      <c r="G865" s="341"/>
      <c r="H865" s="341"/>
      <c r="I865" s="341"/>
      <c r="J865" s="341"/>
      <c r="K865" s="341"/>
      <c r="L865" s="341"/>
      <c r="M865" s="341"/>
      <c r="N865" s="341"/>
      <c r="O865" s="341"/>
      <c r="P865" s="341"/>
      <c r="Q865" s="341"/>
      <c r="R865" s="341"/>
      <c r="S865" s="341"/>
      <c r="T865" s="341"/>
      <c r="U865" s="341"/>
      <c r="V865" s="341"/>
      <c r="W865" s="341"/>
      <c r="X865" s="341"/>
      <c r="Y865" s="341"/>
      <c r="Z865" s="341"/>
      <c r="AA865" s="341"/>
      <c r="AB865" s="341"/>
      <c r="AC865" s="341"/>
      <c r="AD865" s="341"/>
      <c r="AE865" s="341"/>
      <c r="AF865" s="341"/>
      <c r="AG865" s="341"/>
      <c r="AH865" s="341"/>
      <c r="AI865" s="341"/>
      <c r="AJ865" s="341"/>
      <c r="AK865" s="341"/>
      <c r="AL865" s="341"/>
      <c r="AM865" s="341"/>
    </row>
    <row r="866" spans="1:39" ht="11.25" customHeight="1">
      <c r="A866" s="341"/>
      <c r="B866" s="341"/>
      <c r="C866" s="341"/>
      <c r="D866" s="341"/>
      <c r="E866" s="341"/>
      <c r="F866" s="341"/>
      <c r="G866" s="341"/>
      <c r="H866" s="341"/>
      <c r="I866" s="341"/>
      <c r="J866" s="341"/>
      <c r="K866" s="341"/>
      <c r="L866" s="341"/>
      <c r="M866" s="341"/>
      <c r="N866" s="341"/>
      <c r="O866" s="341"/>
      <c r="P866" s="341"/>
      <c r="Q866" s="341"/>
      <c r="R866" s="341"/>
      <c r="S866" s="341"/>
      <c r="T866" s="341"/>
      <c r="U866" s="341"/>
      <c r="V866" s="341"/>
      <c r="W866" s="341"/>
      <c r="X866" s="341"/>
      <c r="Y866" s="341"/>
      <c r="Z866" s="341"/>
      <c r="AA866" s="341"/>
      <c r="AB866" s="341"/>
      <c r="AC866" s="341"/>
      <c r="AD866" s="341"/>
      <c r="AE866" s="341"/>
      <c r="AF866" s="341"/>
      <c r="AG866" s="341"/>
      <c r="AH866" s="341"/>
      <c r="AI866" s="341"/>
      <c r="AJ866" s="341"/>
      <c r="AK866" s="341"/>
      <c r="AL866" s="341"/>
      <c r="AM866" s="341"/>
    </row>
    <row r="867" spans="1:39" ht="11.25" customHeight="1">
      <c r="A867" s="341"/>
      <c r="B867" s="341"/>
      <c r="C867" s="341"/>
      <c r="D867" s="341"/>
      <c r="E867" s="341"/>
      <c r="F867" s="341"/>
      <c r="G867" s="341"/>
      <c r="H867" s="341"/>
      <c r="I867" s="341"/>
      <c r="J867" s="341"/>
      <c r="K867" s="341"/>
      <c r="L867" s="341"/>
      <c r="M867" s="341"/>
      <c r="N867" s="341"/>
      <c r="O867" s="341"/>
      <c r="P867" s="341"/>
      <c r="Q867" s="341"/>
      <c r="R867" s="341"/>
      <c r="S867" s="341"/>
      <c r="T867" s="341"/>
      <c r="U867" s="341"/>
      <c r="V867" s="341"/>
      <c r="W867" s="341"/>
      <c r="X867" s="341"/>
      <c r="Y867" s="341"/>
      <c r="Z867" s="341"/>
      <c r="AA867" s="341"/>
      <c r="AB867" s="341"/>
      <c r="AC867" s="341"/>
      <c r="AD867" s="341"/>
      <c r="AE867" s="341"/>
      <c r="AF867" s="341"/>
      <c r="AG867" s="341"/>
      <c r="AH867" s="341"/>
      <c r="AI867" s="341"/>
      <c r="AJ867" s="341"/>
      <c r="AK867" s="341"/>
      <c r="AL867" s="341"/>
      <c r="AM867" s="341"/>
    </row>
    <row r="868" spans="1:39" ht="11.25" customHeight="1">
      <c r="A868" s="341"/>
      <c r="B868" s="341"/>
      <c r="C868" s="341"/>
      <c r="D868" s="341"/>
      <c r="E868" s="341"/>
      <c r="F868" s="341"/>
      <c r="G868" s="341"/>
      <c r="H868" s="341"/>
      <c r="I868" s="341"/>
      <c r="J868" s="341"/>
      <c r="K868" s="341"/>
      <c r="L868" s="341"/>
      <c r="M868" s="341"/>
      <c r="N868" s="341"/>
      <c r="O868" s="341"/>
      <c r="P868" s="341"/>
      <c r="Q868" s="341"/>
      <c r="R868" s="341"/>
      <c r="S868" s="341"/>
      <c r="T868" s="341"/>
      <c r="U868" s="341"/>
      <c r="V868" s="341"/>
      <c r="W868" s="341"/>
      <c r="X868" s="341"/>
      <c r="Y868" s="341"/>
      <c r="Z868" s="341"/>
      <c r="AA868" s="341"/>
      <c r="AB868" s="341"/>
      <c r="AC868" s="341"/>
      <c r="AD868" s="341"/>
      <c r="AE868" s="341"/>
      <c r="AF868" s="341"/>
      <c r="AG868" s="341"/>
      <c r="AH868" s="341"/>
      <c r="AI868" s="341"/>
      <c r="AJ868" s="341"/>
      <c r="AK868" s="341"/>
      <c r="AL868" s="341"/>
      <c r="AM868" s="341"/>
    </row>
    <row r="869" spans="1:39" ht="11.25" customHeight="1">
      <c r="A869" s="341"/>
      <c r="B869" s="341"/>
      <c r="C869" s="341"/>
      <c r="D869" s="341"/>
      <c r="E869" s="341"/>
      <c r="F869" s="341"/>
      <c r="G869" s="341"/>
      <c r="H869" s="341"/>
      <c r="I869" s="341"/>
      <c r="J869" s="341"/>
      <c r="K869" s="341"/>
      <c r="L869" s="341"/>
      <c r="M869" s="341"/>
      <c r="N869" s="341"/>
      <c r="O869" s="341"/>
      <c r="P869" s="341"/>
      <c r="Q869" s="341"/>
      <c r="R869" s="341"/>
      <c r="S869" s="341"/>
      <c r="T869" s="341"/>
      <c r="U869" s="341"/>
      <c r="V869" s="341"/>
      <c r="W869" s="341"/>
      <c r="X869" s="341"/>
      <c r="Y869" s="341"/>
      <c r="Z869" s="341"/>
      <c r="AA869" s="341"/>
      <c r="AB869" s="341"/>
      <c r="AC869" s="341"/>
      <c r="AD869" s="341"/>
      <c r="AE869" s="341"/>
      <c r="AF869" s="341"/>
      <c r="AG869" s="341"/>
      <c r="AH869" s="341"/>
      <c r="AI869" s="341"/>
      <c r="AJ869" s="341"/>
      <c r="AK869" s="341"/>
      <c r="AL869" s="341"/>
      <c r="AM869" s="341"/>
    </row>
    <row r="870" spans="1:39" ht="11.25" customHeight="1">
      <c r="A870" s="341"/>
      <c r="B870" s="341"/>
      <c r="C870" s="341"/>
      <c r="D870" s="341"/>
      <c r="E870" s="341"/>
      <c r="F870" s="341"/>
      <c r="G870" s="341"/>
      <c r="H870" s="341"/>
      <c r="I870" s="341"/>
      <c r="J870" s="341"/>
      <c r="K870" s="341"/>
      <c r="L870" s="341"/>
      <c r="M870" s="341"/>
      <c r="N870" s="341"/>
      <c r="O870" s="341"/>
      <c r="P870" s="341"/>
      <c r="Q870" s="341"/>
      <c r="R870" s="341"/>
      <c r="S870" s="341"/>
      <c r="T870" s="341"/>
      <c r="U870" s="341"/>
      <c r="V870" s="341"/>
      <c r="W870" s="341"/>
      <c r="X870" s="341"/>
      <c r="Y870" s="341"/>
      <c r="Z870" s="341"/>
      <c r="AA870" s="341"/>
      <c r="AB870" s="341"/>
      <c r="AC870" s="341"/>
      <c r="AD870" s="341"/>
      <c r="AE870" s="341"/>
      <c r="AF870" s="341"/>
      <c r="AG870" s="341"/>
      <c r="AH870" s="341"/>
      <c r="AI870" s="341"/>
      <c r="AJ870" s="341"/>
      <c r="AK870" s="341"/>
      <c r="AL870" s="341"/>
      <c r="AM870" s="341"/>
    </row>
    <row r="871" spans="1:39" ht="11.25" customHeight="1">
      <c r="A871" s="341"/>
      <c r="B871" s="341"/>
      <c r="C871" s="341"/>
      <c r="D871" s="341"/>
      <c r="E871" s="341"/>
      <c r="F871" s="341"/>
      <c r="G871" s="341"/>
      <c r="H871" s="341"/>
      <c r="I871" s="341"/>
      <c r="J871" s="341"/>
      <c r="K871" s="341"/>
      <c r="L871" s="341"/>
      <c r="M871" s="341"/>
      <c r="N871" s="341"/>
      <c r="O871" s="341"/>
      <c r="P871" s="341"/>
      <c r="Q871" s="341"/>
      <c r="R871" s="341"/>
      <c r="S871" s="341"/>
      <c r="T871" s="341"/>
      <c r="U871" s="341"/>
      <c r="V871" s="341"/>
      <c r="W871" s="341"/>
      <c r="X871" s="341"/>
      <c r="Y871" s="341"/>
      <c r="Z871" s="341"/>
      <c r="AA871" s="341"/>
      <c r="AB871" s="341"/>
      <c r="AC871" s="341"/>
      <c r="AD871" s="341"/>
      <c r="AE871" s="341"/>
      <c r="AF871" s="341"/>
      <c r="AG871" s="341"/>
      <c r="AH871" s="341"/>
      <c r="AI871" s="341"/>
      <c r="AJ871" s="341"/>
      <c r="AK871" s="341"/>
      <c r="AL871" s="341"/>
      <c r="AM871" s="341"/>
    </row>
    <row r="872" spans="1:39" ht="11.25" customHeight="1">
      <c r="A872" s="341"/>
      <c r="B872" s="341"/>
      <c r="C872" s="341"/>
      <c r="D872" s="341"/>
      <c r="E872" s="341"/>
      <c r="F872" s="341"/>
      <c r="G872" s="341"/>
      <c r="H872" s="341"/>
      <c r="I872" s="341"/>
      <c r="J872" s="341"/>
      <c r="K872" s="341"/>
      <c r="L872" s="341"/>
      <c r="M872" s="341"/>
      <c r="N872" s="341"/>
      <c r="O872" s="341"/>
      <c r="P872" s="341"/>
      <c r="Q872" s="341"/>
      <c r="R872" s="341"/>
      <c r="S872" s="341"/>
      <c r="T872" s="341"/>
      <c r="U872" s="341"/>
      <c r="V872" s="341"/>
      <c r="W872" s="341"/>
      <c r="X872" s="341"/>
      <c r="Y872" s="341"/>
      <c r="Z872" s="341"/>
      <c r="AA872" s="341"/>
      <c r="AB872" s="341"/>
      <c r="AC872" s="341"/>
      <c r="AD872" s="341"/>
      <c r="AE872" s="341"/>
      <c r="AF872" s="341"/>
      <c r="AG872" s="341"/>
      <c r="AH872" s="341"/>
      <c r="AI872" s="341"/>
      <c r="AJ872" s="341"/>
      <c r="AK872" s="341"/>
      <c r="AL872" s="341"/>
      <c r="AM872" s="341"/>
    </row>
    <row r="873" spans="1:39" ht="11.25" customHeight="1">
      <c r="A873" s="341"/>
      <c r="B873" s="341"/>
      <c r="C873" s="341"/>
      <c r="D873" s="341"/>
      <c r="E873" s="341"/>
      <c r="F873" s="341"/>
      <c r="G873" s="341"/>
      <c r="H873" s="341"/>
      <c r="I873" s="341"/>
      <c r="J873" s="341"/>
      <c r="K873" s="341"/>
      <c r="L873" s="341"/>
      <c r="M873" s="341"/>
      <c r="N873" s="341"/>
      <c r="O873" s="341"/>
      <c r="P873" s="341"/>
      <c r="Q873" s="341"/>
      <c r="R873" s="341"/>
      <c r="S873" s="341"/>
      <c r="T873" s="341"/>
      <c r="U873" s="341"/>
      <c r="V873" s="341"/>
      <c r="W873" s="341"/>
      <c r="X873" s="341"/>
      <c r="Y873" s="341"/>
      <c r="Z873" s="341"/>
      <c r="AA873" s="341"/>
      <c r="AB873" s="341"/>
      <c r="AC873" s="341"/>
      <c r="AD873" s="341"/>
      <c r="AE873" s="341"/>
      <c r="AF873" s="341"/>
      <c r="AG873" s="341"/>
      <c r="AH873" s="341"/>
      <c r="AI873" s="341"/>
      <c r="AJ873" s="341"/>
      <c r="AK873" s="341"/>
      <c r="AL873" s="341"/>
      <c r="AM873" s="341"/>
    </row>
    <row r="874" spans="1:39" ht="11.25" customHeight="1">
      <c r="A874" s="341"/>
      <c r="B874" s="341"/>
      <c r="C874" s="341"/>
      <c r="D874" s="341"/>
      <c r="E874" s="341"/>
      <c r="F874" s="341"/>
      <c r="G874" s="341"/>
      <c r="H874" s="341"/>
      <c r="I874" s="341"/>
      <c r="J874" s="341"/>
      <c r="K874" s="341"/>
      <c r="L874" s="341"/>
      <c r="M874" s="341"/>
      <c r="N874" s="341"/>
      <c r="O874" s="341"/>
      <c r="P874" s="341"/>
      <c r="Q874" s="341"/>
      <c r="R874" s="341"/>
      <c r="S874" s="341"/>
      <c r="T874" s="341"/>
      <c r="U874" s="341"/>
      <c r="V874" s="341"/>
      <c r="W874" s="341"/>
      <c r="X874" s="341"/>
      <c r="Y874" s="341"/>
      <c r="Z874" s="341"/>
      <c r="AA874" s="341"/>
      <c r="AB874" s="341"/>
      <c r="AC874" s="341"/>
      <c r="AD874" s="341"/>
      <c r="AE874" s="341"/>
      <c r="AF874" s="341"/>
      <c r="AG874" s="341"/>
      <c r="AH874" s="341"/>
      <c r="AI874" s="341"/>
      <c r="AJ874" s="341"/>
      <c r="AK874" s="341"/>
      <c r="AL874" s="341"/>
      <c r="AM874" s="341"/>
    </row>
    <row r="875" spans="1:39" ht="11.25" customHeight="1">
      <c r="A875" s="341"/>
      <c r="B875" s="341"/>
      <c r="C875" s="341"/>
      <c r="D875" s="341"/>
      <c r="E875" s="341"/>
      <c r="F875" s="341"/>
      <c r="G875" s="341"/>
      <c r="H875" s="341"/>
      <c r="I875" s="341"/>
      <c r="J875" s="341"/>
      <c r="K875" s="341"/>
      <c r="L875" s="341"/>
      <c r="M875" s="341"/>
      <c r="N875" s="341"/>
      <c r="O875" s="341"/>
      <c r="P875" s="341"/>
      <c r="Q875" s="341"/>
      <c r="R875" s="341"/>
      <c r="S875" s="341"/>
      <c r="T875" s="341"/>
      <c r="U875" s="341"/>
      <c r="V875" s="341"/>
      <c r="W875" s="341"/>
      <c r="X875" s="341"/>
      <c r="Y875" s="341"/>
      <c r="Z875" s="341"/>
      <c r="AA875" s="341"/>
      <c r="AB875" s="341"/>
      <c r="AC875" s="341"/>
      <c r="AD875" s="341"/>
      <c r="AE875" s="341"/>
      <c r="AF875" s="341"/>
      <c r="AG875" s="341"/>
      <c r="AH875" s="341"/>
      <c r="AI875" s="341"/>
      <c r="AJ875" s="341"/>
      <c r="AK875" s="341"/>
      <c r="AL875" s="341"/>
      <c r="AM875" s="341"/>
    </row>
    <row r="876" spans="1:39" ht="11.25" customHeight="1">
      <c r="A876" s="341"/>
      <c r="B876" s="341"/>
      <c r="C876" s="341"/>
      <c r="D876" s="341"/>
      <c r="E876" s="341"/>
      <c r="F876" s="341"/>
      <c r="G876" s="341"/>
      <c r="H876" s="341"/>
      <c r="I876" s="341"/>
      <c r="J876" s="341"/>
      <c r="K876" s="341"/>
      <c r="L876" s="341"/>
      <c r="M876" s="341"/>
      <c r="N876" s="341"/>
      <c r="O876" s="341"/>
      <c r="P876" s="341"/>
      <c r="Q876" s="341"/>
      <c r="R876" s="341"/>
      <c r="S876" s="341"/>
      <c r="T876" s="341"/>
      <c r="U876" s="341"/>
      <c r="V876" s="341"/>
      <c r="W876" s="341"/>
      <c r="X876" s="341"/>
      <c r="Y876" s="341"/>
      <c r="Z876" s="341"/>
      <c r="AA876" s="341"/>
      <c r="AB876" s="341"/>
      <c r="AC876" s="341"/>
      <c r="AD876" s="341"/>
      <c r="AE876" s="341"/>
      <c r="AF876" s="341"/>
      <c r="AG876" s="341"/>
      <c r="AH876" s="341"/>
      <c r="AI876" s="341"/>
      <c r="AJ876" s="341"/>
      <c r="AK876" s="341"/>
      <c r="AL876" s="341"/>
      <c r="AM876" s="341"/>
    </row>
    <row r="877" spans="1:39" ht="11.25" customHeight="1">
      <c r="A877" s="341"/>
      <c r="B877" s="341"/>
      <c r="C877" s="341"/>
      <c r="D877" s="341"/>
      <c r="E877" s="341"/>
      <c r="F877" s="341"/>
      <c r="G877" s="341"/>
      <c r="H877" s="341"/>
      <c r="I877" s="341"/>
      <c r="J877" s="341"/>
      <c r="K877" s="341"/>
      <c r="L877" s="341"/>
      <c r="M877" s="341"/>
      <c r="N877" s="341"/>
      <c r="O877" s="341"/>
      <c r="P877" s="341"/>
      <c r="Q877" s="341"/>
      <c r="R877" s="341"/>
      <c r="S877" s="341"/>
      <c r="T877" s="341"/>
      <c r="U877" s="341"/>
      <c r="V877" s="341"/>
      <c r="W877" s="341"/>
      <c r="X877" s="341"/>
      <c r="Y877" s="341"/>
      <c r="Z877" s="341"/>
      <c r="AA877" s="341"/>
      <c r="AB877" s="341"/>
      <c r="AC877" s="341"/>
      <c r="AD877" s="341"/>
      <c r="AE877" s="341"/>
      <c r="AF877" s="341"/>
      <c r="AG877" s="341"/>
      <c r="AH877" s="341"/>
      <c r="AI877" s="341"/>
      <c r="AJ877" s="341"/>
      <c r="AK877" s="341"/>
      <c r="AL877" s="341"/>
      <c r="AM877" s="341"/>
    </row>
    <row r="878" spans="1:39" ht="11.25" customHeight="1">
      <c r="A878" s="341"/>
      <c r="B878" s="341"/>
      <c r="C878" s="341"/>
      <c r="D878" s="341"/>
      <c r="E878" s="341"/>
      <c r="F878" s="341"/>
      <c r="G878" s="341"/>
      <c r="H878" s="341"/>
      <c r="I878" s="341"/>
      <c r="J878" s="341"/>
      <c r="K878" s="341"/>
      <c r="L878" s="341"/>
      <c r="M878" s="341"/>
      <c r="N878" s="341"/>
      <c r="O878" s="341"/>
      <c r="P878" s="341"/>
      <c r="Q878" s="341"/>
      <c r="R878" s="341"/>
      <c r="S878" s="341"/>
      <c r="T878" s="341"/>
      <c r="U878" s="341"/>
      <c r="V878" s="341"/>
      <c r="W878" s="341"/>
      <c r="X878" s="341"/>
      <c r="Y878" s="341"/>
      <c r="Z878" s="341"/>
      <c r="AA878" s="341"/>
      <c r="AB878" s="341"/>
      <c r="AC878" s="341"/>
      <c r="AD878" s="341"/>
      <c r="AE878" s="341"/>
      <c r="AF878" s="341"/>
      <c r="AG878" s="341"/>
      <c r="AH878" s="341"/>
      <c r="AI878" s="341"/>
      <c r="AJ878" s="341"/>
      <c r="AK878" s="341"/>
      <c r="AL878" s="341"/>
      <c r="AM878" s="341"/>
    </row>
    <row r="879" spans="1:39" ht="11.25" customHeight="1">
      <c r="A879" s="341"/>
      <c r="B879" s="341"/>
      <c r="C879" s="341"/>
      <c r="D879" s="341"/>
      <c r="E879" s="341"/>
      <c r="F879" s="341"/>
      <c r="G879" s="341"/>
      <c r="H879" s="341"/>
      <c r="I879" s="341"/>
      <c r="J879" s="341"/>
      <c r="K879" s="341"/>
      <c r="L879" s="341"/>
      <c r="M879" s="341"/>
      <c r="N879" s="341"/>
      <c r="O879" s="341"/>
      <c r="P879" s="341"/>
      <c r="Q879" s="341"/>
      <c r="R879" s="341"/>
      <c r="S879" s="341"/>
      <c r="T879" s="341"/>
      <c r="U879" s="341"/>
      <c r="V879" s="341"/>
      <c r="W879" s="341"/>
      <c r="X879" s="341"/>
      <c r="Y879" s="341"/>
      <c r="Z879" s="341"/>
      <c r="AA879" s="341"/>
      <c r="AB879" s="341"/>
      <c r="AC879" s="341"/>
      <c r="AD879" s="341"/>
      <c r="AE879" s="341"/>
      <c r="AF879" s="341"/>
      <c r="AG879" s="341"/>
      <c r="AH879" s="341"/>
      <c r="AI879" s="341"/>
      <c r="AJ879" s="341"/>
      <c r="AK879" s="341"/>
      <c r="AL879" s="341"/>
      <c r="AM879" s="341"/>
    </row>
    <row r="880" spans="1:39" ht="11.25" customHeight="1">
      <c r="A880" s="341"/>
      <c r="B880" s="341"/>
      <c r="C880" s="341"/>
      <c r="D880" s="341"/>
      <c r="E880" s="341"/>
      <c r="F880" s="341"/>
      <c r="G880" s="341"/>
      <c r="H880" s="341"/>
      <c r="I880" s="341"/>
      <c r="J880" s="341"/>
      <c r="K880" s="341"/>
      <c r="L880" s="341"/>
      <c r="M880" s="341"/>
      <c r="N880" s="341"/>
      <c r="O880" s="341"/>
      <c r="P880" s="341"/>
      <c r="Q880" s="341"/>
      <c r="R880" s="341"/>
      <c r="S880" s="341"/>
      <c r="T880" s="341"/>
      <c r="U880" s="341"/>
      <c r="V880" s="341"/>
      <c r="W880" s="341"/>
      <c r="X880" s="341"/>
      <c r="Y880" s="341"/>
      <c r="Z880" s="341"/>
      <c r="AA880" s="341"/>
      <c r="AB880" s="341"/>
      <c r="AC880" s="341"/>
      <c r="AD880" s="341"/>
      <c r="AE880" s="341"/>
      <c r="AF880" s="341"/>
      <c r="AG880" s="341"/>
      <c r="AH880" s="341"/>
      <c r="AI880" s="341"/>
      <c r="AJ880" s="341"/>
      <c r="AK880" s="341"/>
      <c r="AL880" s="341"/>
      <c r="AM880" s="341"/>
    </row>
    <row r="881" spans="1:39" ht="11.25" customHeight="1">
      <c r="A881" s="341"/>
      <c r="B881" s="341"/>
      <c r="C881" s="341"/>
      <c r="D881" s="341"/>
      <c r="E881" s="341"/>
      <c r="F881" s="341"/>
      <c r="G881" s="341"/>
      <c r="H881" s="341"/>
      <c r="I881" s="341"/>
      <c r="J881" s="341"/>
      <c r="K881" s="341"/>
      <c r="L881" s="341"/>
      <c r="M881" s="341"/>
      <c r="N881" s="341"/>
      <c r="O881" s="341"/>
      <c r="P881" s="341"/>
      <c r="Q881" s="341"/>
      <c r="R881" s="341"/>
      <c r="S881" s="341"/>
      <c r="T881" s="341"/>
      <c r="U881" s="341"/>
      <c r="V881" s="341"/>
      <c r="W881" s="341"/>
      <c r="X881" s="341"/>
      <c r="Y881" s="341"/>
      <c r="Z881" s="341"/>
      <c r="AA881" s="341"/>
      <c r="AB881" s="341"/>
      <c r="AC881" s="341"/>
      <c r="AD881" s="341"/>
      <c r="AE881" s="341"/>
      <c r="AF881" s="341"/>
      <c r="AG881" s="341"/>
      <c r="AH881" s="341"/>
      <c r="AI881" s="341"/>
      <c r="AJ881" s="341"/>
      <c r="AK881" s="341"/>
      <c r="AL881" s="341"/>
      <c r="AM881" s="341"/>
    </row>
    <row r="882" spans="1:39" ht="11.25" customHeight="1">
      <c r="A882" s="341"/>
      <c r="B882" s="341"/>
      <c r="C882" s="341"/>
      <c r="D882" s="341"/>
      <c r="E882" s="341"/>
      <c r="F882" s="341"/>
      <c r="G882" s="341"/>
      <c r="H882" s="341"/>
      <c r="I882" s="341"/>
      <c r="J882" s="341"/>
      <c r="K882" s="341"/>
      <c r="L882" s="341"/>
      <c r="M882" s="341"/>
      <c r="N882" s="341"/>
      <c r="O882" s="341"/>
      <c r="P882" s="341"/>
      <c r="Q882" s="341"/>
      <c r="R882" s="341"/>
      <c r="S882" s="341"/>
      <c r="T882" s="341"/>
      <c r="U882" s="341"/>
      <c r="V882" s="341"/>
      <c r="W882" s="341"/>
      <c r="X882" s="341"/>
      <c r="Y882" s="341"/>
      <c r="Z882" s="341"/>
      <c r="AA882" s="341"/>
      <c r="AB882" s="341"/>
      <c r="AC882" s="341"/>
      <c r="AD882" s="341"/>
      <c r="AE882" s="341"/>
      <c r="AF882" s="341"/>
      <c r="AG882" s="341"/>
      <c r="AH882" s="341"/>
      <c r="AI882" s="341"/>
      <c r="AJ882" s="341"/>
      <c r="AK882" s="341"/>
      <c r="AL882" s="341"/>
      <c r="AM882" s="341"/>
    </row>
    <row r="883" spans="1:39" ht="11.25" customHeight="1">
      <c r="A883" s="341"/>
      <c r="B883" s="341"/>
      <c r="C883" s="341"/>
      <c r="D883" s="341"/>
      <c r="E883" s="341"/>
      <c r="F883" s="341"/>
      <c r="G883" s="341"/>
      <c r="H883" s="341"/>
      <c r="I883" s="341"/>
      <c r="J883" s="341"/>
      <c r="K883" s="341"/>
      <c r="L883" s="341"/>
      <c r="M883" s="341"/>
      <c r="N883" s="341"/>
      <c r="O883" s="341"/>
      <c r="P883" s="341"/>
      <c r="Q883" s="341"/>
      <c r="R883" s="341"/>
      <c r="S883" s="341"/>
      <c r="T883" s="341"/>
      <c r="U883" s="341"/>
      <c r="V883" s="341"/>
      <c r="W883" s="341"/>
      <c r="X883" s="341"/>
      <c r="Y883" s="341"/>
      <c r="Z883" s="341"/>
      <c r="AA883" s="341"/>
      <c r="AB883" s="341"/>
      <c r="AC883" s="341"/>
      <c r="AD883" s="341"/>
      <c r="AE883" s="341"/>
      <c r="AF883" s="341"/>
      <c r="AG883" s="341"/>
      <c r="AH883" s="341"/>
      <c r="AI883" s="341"/>
      <c r="AJ883" s="341"/>
      <c r="AK883" s="341"/>
      <c r="AL883" s="341"/>
      <c r="AM883" s="341"/>
    </row>
    <row r="884" spans="1:39" ht="11.25" customHeight="1">
      <c r="A884" s="341"/>
      <c r="B884" s="341"/>
      <c r="C884" s="341"/>
      <c r="D884" s="341"/>
      <c r="E884" s="341"/>
      <c r="F884" s="341"/>
      <c r="G884" s="341"/>
      <c r="H884" s="341"/>
      <c r="I884" s="341"/>
      <c r="J884" s="341"/>
      <c r="K884" s="341"/>
      <c r="L884" s="341"/>
      <c r="M884" s="341"/>
      <c r="N884" s="341"/>
      <c r="O884" s="341"/>
      <c r="P884" s="341"/>
      <c r="Q884" s="341"/>
      <c r="R884" s="341"/>
      <c r="S884" s="341"/>
      <c r="T884" s="341"/>
      <c r="U884" s="341"/>
      <c r="V884" s="341"/>
      <c r="W884" s="341"/>
      <c r="X884" s="341"/>
      <c r="Y884" s="341"/>
      <c r="Z884" s="341"/>
      <c r="AA884" s="341"/>
      <c r="AB884" s="341"/>
      <c r="AC884" s="341"/>
      <c r="AD884" s="341"/>
      <c r="AE884" s="341"/>
      <c r="AF884" s="341"/>
      <c r="AG884" s="341"/>
      <c r="AH884" s="341"/>
      <c r="AI884" s="341"/>
      <c r="AJ884" s="341"/>
      <c r="AK884" s="341"/>
      <c r="AL884" s="341"/>
      <c r="AM884" s="341"/>
    </row>
    <row r="885" spans="1:39" ht="11.25" customHeight="1">
      <c r="A885" s="341"/>
      <c r="B885" s="341"/>
      <c r="C885" s="341"/>
      <c r="D885" s="341"/>
      <c r="E885" s="341"/>
      <c r="F885" s="341"/>
      <c r="G885" s="341"/>
      <c r="H885" s="341"/>
      <c r="I885" s="341"/>
      <c r="J885" s="341"/>
      <c r="K885" s="341"/>
      <c r="L885" s="341"/>
      <c r="M885" s="341"/>
      <c r="N885" s="341"/>
      <c r="O885" s="341"/>
      <c r="P885" s="341"/>
      <c r="Q885" s="341"/>
      <c r="R885" s="341"/>
      <c r="S885" s="341"/>
      <c r="T885" s="341"/>
      <c r="U885" s="341"/>
      <c r="V885" s="341"/>
      <c r="W885" s="341"/>
      <c r="X885" s="341"/>
      <c r="Y885" s="341"/>
      <c r="Z885" s="341"/>
      <c r="AA885" s="341"/>
      <c r="AB885" s="341"/>
      <c r="AC885" s="341"/>
      <c r="AD885" s="341"/>
      <c r="AE885" s="341"/>
      <c r="AF885" s="341"/>
      <c r="AG885" s="341"/>
      <c r="AH885" s="341"/>
      <c r="AI885" s="341"/>
      <c r="AJ885" s="341"/>
      <c r="AK885" s="341"/>
      <c r="AL885" s="341"/>
      <c r="AM885" s="341"/>
    </row>
    <row r="886" spans="1:39" ht="11.25" customHeight="1">
      <c r="A886" s="341"/>
      <c r="B886" s="341"/>
      <c r="C886" s="341"/>
      <c r="D886" s="341"/>
      <c r="E886" s="341"/>
      <c r="F886" s="341"/>
      <c r="G886" s="341"/>
      <c r="H886" s="341"/>
      <c r="I886" s="341"/>
      <c r="J886" s="341"/>
      <c r="K886" s="341"/>
      <c r="L886" s="341"/>
      <c r="M886" s="341"/>
      <c r="N886" s="341"/>
      <c r="O886" s="341"/>
      <c r="P886" s="341"/>
      <c r="Q886" s="341"/>
      <c r="R886" s="341"/>
      <c r="S886" s="341"/>
      <c r="T886" s="341"/>
      <c r="U886" s="341"/>
      <c r="V886" s="341"/>
      <c r="W886" s="341"/>
      <c r="X886" s="341"/>
      <c r="Y886" s="341"/>
      <c r="Z886" s="341"/>
      <c r="AA886" s="341"/>
      <c r="AB886" s="341"/>
      <c r="AC886" s="341"/>
      <c r="AD886" s="341"/>
      <c r="AE886" s="341"/>
      <c r="AF886" s="341"/>
      <c r="AG886" s="341"/>
      <c r="AH886" s="341"/>
      <c r="AI886" s="341"/>
      <c r="AJ886" s="341"/>
      <c r="AK886" s="341"/>
      <c r="AL886" s="341"/>
      <c r="AM886" s="341"/>
    </row>
    <row r="887" spans="1:39" ht="11.25" customHeight="1">
      <c r="A887" s="341"/>
      <c r="B887" s="341"/>
      <c r="C887" s="341"/>
      <c r="D887" s="341"/>
      <c r="E887" s="341"/>
      <c r="F887" s="341"/>
      <c r="G887" s="341"/>
      <c r="H887" s="341"/>
      <c r="I887" s="341"/>
      <c r="J887" s="341"/>
      <c r="K887" s="341"/>
      <c r="L887" s="341"/>
      <c r="M887" s="341"/>
      <c r="N887" s="341"/>
      <c r="O887" s="341"/>
      <c r="P887" s="341"/>
      <c r="Q887" s="341"/>
      <c r="R887" s="341"/>
      <c r="S887" s="341"/>
      <c r="T887" s="341"/>
      <c r="U887" s="341"/>
      <c r="V887" s="341"/>
      <c r="W887" s="341"/>
      <c r="X887" s="341"/>
      <c r="Y887" s="341"/>
      <c r="Z887" s="341"/>
      <c r="AA887" s="341"/>
      <c r="AB887" s="341"/>
      <c r="AC887" s="341"/>
      <c r="AD887" s="341"/>
      <c r="AE887" s="341"/>
      <c r="AF887" s="341"/>
      <c r="AG887" s="341"/>
      <c r="AH887" s="341"/>
      <c r="AI887" s="341"/>
      <c r="AJ887" s="341"/>
      <c r="AK887" s="341"/>
      <c r="AL887" s="341"/>
      <c r="AM887" s="341"/>
    </row>
    <row r="888" spans="1:39" ht="11.25" customHeight="1">
      <c r="A888" s="341"/>
      <c r="B888" s="341"/>
      <c r="C888" s="341"/>
      <c r="D888" s="341"/>
      <c r="E888" s="341"/>
      <c r="F888" s="341"/>
      <c r="G888" s="341"/>
      <c r="H888" s="341"/>
      <c r="I888" s="341"/>
      <c r="J888" s="341"/>
      <c r="K888" s="341"/>
      <c r="L888" s="341"/>
      <c r="M888" s="341"/>
      <c r="N888" s="341"/>
      <c r="O888" s="341"/>
      <c r="P888" s="341"/>
      <c r="Q888" s="341"/>
      <c r="R888" s="341"/>
      <c r="S888" s="341"/>
      <c r="T888" s="341"/>
      <c r="U888" s="341"/>
      <c r="V888" s="341"/>
      <c r="W888" s="341"/>
      <c r="X888" s="341"/>
      <c r="Y888" s="341"/>
      <c r="Z888" s="341"/>
      <c r="AA888" s="341"/>
      <c r="AB888" s="341"/>
      <c r="AC888" s="341"/>
      <c r="AD888" s="341"/>
      <c r="AE888" s="341"/>
      <c r="AF888" s="341"/>
      <c r="AG888" s="341"/>
      <c r="AH888" s="341"/>
      <c r="AI888" s="341"/>
      <c r="AJ888" s="341"/>
      <c r="AK888" s="341"/>
      <c r="AL888" s="341"/>
      <c r="AM888" s="341"/>
    </row>
    <row r="889" spans="1:39" ht="11.25" customHeight="1">
      <c r="A889" s="341"/>
      <c r="B889" s="341"/>
      <c r="C889" s="341"/>
      <c r="D889" s="341"/>
      <c r="E889" s="341"/>
      <c r="F889" s="341"/>
      <c r="G889" s="341"/>
      <c r="H889" s="341"/>
      <c r="I889" s="341"/>
      <c r="J889" s="341"/>
      <c r="K889" s="341"/>
      <c r="L889" s="341"/>
      <c r="M889" s="341"/>
      <c r="N889" s="341"/>
      <c r="O889" s="341"/>
      <c r="P889" s="341"/>
      <c r="Q889" s="341"/>
      <c r="R889" s="341"/>
      <c r="S889" s="341"/>
      <c r="T889" s="341"/>
      <c r="U889" s="341"/>
      <c r="V889" s="341"/>
      <c r="W889" s="341"/>
      <c r="X889" s="341"/>
      <c r="Y889" s="341"/>
      <c r="Z889" s="341"/>
      <c r="AA889" s="341"/>
      <c r="AB889" s="341"/>
      <c r="AC889" s="341"/>
      <c r="AD889" s="341"/>
      <c r="AE889" s="341"/>
      <c r="AF889" s="341"/>
      <c r="AG889" s="341"/>
      <c r="AH889" s="341"/>
      <c r="AI889" s="341"/>
      <c r="AJ889" s="341"/>
      <c r="AK889" s="341"/>
      <c r="AL889" s="341"/>
      <c r="AM889" s="341"/>
    </row>
    <row r="890" spans="1:39" ht="11.25" customHeight="1">
      <c r="A890" s="341"/>
      <c r="B890" s="341"/>
      <c r="C890" s="341"/>
      <c r="D890" s="341"/>
      <c r="E890" s="341"/>
      <c r="F890" s="341"/>
      <c r="G890" s="341"/>
      <c r="H890" s="341"/>
      <c r="I890" s="341"/>
      <c r="J890" s="341"/>
      <c r="K890" s="341"/>
      <c r="L890" s="341"/>
      <c r="M890" s="341"/>
      <c r="N890" s="341"/>
      <c r="O890" s="341"/>
      <c r="P890" s="341"/>
      <c r="Q890" s="341"/>
      <c r="R890" s="341"/>
      <c r="S890" s="341"/>
      <c r="T890" s="341"/>
      <c r="U890" s="341"/>
      <c r="V890" s="341"/>
      <c r="W890" s="341"/>
      <c r="X890" s="341"/>
      <c r="Y890" s="341"/>
      <c r="Z890" s="341"/>
      <c r="AA890" s="341"/>
      <c r="AB890" s="341"/>
      <c r="AC890" s="341"/>
      <c r="AD890" s="341"/>
      <c r="AE890" s="341"/>
      <c r="AF890" s="341"/>
      <c r="AG890" s="341"/>
      <c r="AH890" s="341"/>
      <c r="AI890" s="341"/>
      <c r="AJ890" s="341"/>
      <c r="AK890" s="341"/>
      <c r="AL890" s="341"/>
      <c r="AM890" s="341"/>
    </row>
    <row r="891" spans="1:39" ht="11.25" customHeight="1">
      <c r="A891" s="341"/>
      <c r="B891" s="341"/>
      <c r="C891" s="341"/>
      <c r="D891" s="341"/>
      <c r="E891" s="341"/>
      <c r="F891" s="341"/>
      <c r="G891" s="341"/>
      <c r="H891" s="341"/>
      <c r="I891" s="341"/>
      <c r="J891" s="341"/>
      <c r="K891" s="341"/>
      <c r="L891" s="341"/>
      <c r="M891" s="341"/>
      <c r="N891" s="341"/>
      <c r="O891" s="341"/>
      <c r="P891" s="341"/>
      <c r="Q891" s="341"/>
      <c r="R891" s="341"/>
      <c r="S891" s="341"/>
      <c r="T891" s="341"/>
      <c r="U891" s="341"/>
      <c r="V891" s="341"/>
      <c r="W891" s="341"/>
      <c r="X891" s="341"/>
      <c r="Y891" s="341"/>
      <c r="Z891" s="341"/>
      <c r="AA891" s="341"/>
      <c r="AB891" s="341"/>
      <c r="AC891" s="341"/>
      <c r="AD891" s="341"/>
      <c r="AE891" s="341"/>
      <c r="AF891" s="341"/>
      <c r="AG891" s="341"/>
      <c r="AH891" s="341"/>
      <c r="AI891" s="341"/>
      <c r="AJ891" s="341"/>
      <c r="AK891" s="341"/>
      <c r="AL891" s="341"/>
      <c r="AM891" s="341"/>
    </row>
    <row r="892" spans="1:39" ht="11.25" customHeight="1">
      <c r="A892" s="341"/>
      <c r="B892" s="341"/>
      <c r="C892" s="341"/>
      <c r="D892" s="341"/>
      <c r="E892" s="341"/>
      <c r="F892" s="341"/>
      <c r="G892" s="341"/>
      <c r="H892" s="341"/>
      <c r="I892" s="341"/>
      <c r="J892" s="341"/>
      <c r="K892" s="341"/>
      <c r="L892" s="341"/>
      <c r="M892" s="341"/>
      <c r="N892" s="341"/>
      <c r="O892" s="341"/>
      <c r="P892" s="341"/>
      <c r="Q892" s="341"/>
      <c r="R892" s="341"/>
      <c r="S892" s="341"/>
      <c r="T892" s="341"/>
      <c r="U892" s="341"/>
      <c r="V892" s="341"/>
      <c r="W892" s="341"/>
      <c r="X892" s="341"/>
      <c r="Y892" s="341"/>
      <c r="Z892" s="341"/>
      <c r="AA892" s="341"/>
      <c r="AB892" s="341"/>
      <c r="AC892" s="341"/>
      <c r="AD892" s="341"/>
      <c r="AE892" s="341"/>
      <c r="AF892" s="341"/>
      <c r="AG892" s="341"/>
      <c r="AH892" s="341"/>
      <c r="AI892" s="341"/>
      <c r="AJ892" s="341"/>
      <c r="AK892" s="341"/>
      <c r="AL892" s="341"/>
      <c r="AM892" s="341"/>
    </row>
    <row r="893" spans="1:39" ht="11.25" customHeight="1">
      <c r="A893" s="341"/>
      <c r="B893" s="341"/>
      <c r="C893" s="341"/>
      <c r="D893" s="341"/>
      <c r="E893" s="341"/>
      <c r="F893" s="341"/>
      <c r="G893" s="341"/>
      <c r="H893" s="341"/>
      <c r="I893" s="341"/>
      <c r="J893" s="341"/>
      <c r="K893" s="341"/>
      <c r="L893" s="341"/>
      <c r="M893" s="341"/>
      <c r="N893" s="341"/>
      <c r="O893" s="341"/>
      <c r="P893" s="341"/>
      <c r="Q893" s="341"/>
      <c r="R893" s="341"/>
      <c r="S893" s="341"/>
      <c r="T893" s="341"/>
      <c r="U893" s="341"/>
      <c r="V893" s="341"/>
      <c r="W893" s="341"/>
      <c r="X893" s="341"/>
      <c r="Y893" s="341"/>
      <c r="Z893" s="341"/>
      <c r="AA893" s="341"/>
      <c r="AB893" s="341"/>
      <c r="AC893" s="341"/>
      <c r="AD893" s="341"/>
      <c r="AE893" s="341"/>
      <c r="AF893" s="341"/>
      <c r="AG893" s="341"/>
      <c r="AH893" s="341"/>
      <c r="AI893" s="341"/>
      <c r="AJ893" s="341"/>
      <c r="AK893" s="341"/>
      <c r="AL893" s="341"/>
      <c r="AM893" s="341"/>
    </row>
    <row r="894" spans="1:39" ht="11.25" customHeight="1">
      <c r="A894" s="341"/>
      <c r="B894" s="341"/>
      <c r="C894" s="341"/>
      <c r="D894" s="341"/>
      <c r="E894" s="341"/>
      <c r="F894" s="341"/>
      <c r="G894" s="341"/>
      <c r="H894" s="341"/>
      <c r="I894" s="341"/>
      <c r="J894" s="341"/>
      <c r="K894" s="341"/>
      <c r="L894" s="341"/>
      <c r="M894" s="341"/>
      <c r="N894" s="341"/>
      <c r="O894" s="341"/>
      <c r="P894" s="341"/>
      <c r="Q894" s="341"/>
      <c r="R894" s="341"/>
      <c r="S894" s="341"/>
      <c r="T894" s="341"/>
      <c r="U894" s="341"/>
      <c r="V894" s="341"/>
      <c r="W894" s="341"/>
      <c r="X894" s="341"/>
      <c r="Y894" s="341"/>
      <c r="Z894" s="341"/>
      <c r="AA894" s="341"/>
      <c r="AB894" s="341"/>
      <c r="AC894" s="341"/>
      <c r="AD894" s="341"/>
      <c r="AE894" s="341"/>
      <c r="AF894" s="341"/>
      <c r="AG894" s="341"/>
      <c r="AH894" s="341"/>
      <c r="AI894" s="341"/>
      <c r="AJ894" s="341"/>
      <c r="AK894" s="341"/>
      <c r="AL894" s="341"/>
      <c r="AM894" s="341"/>
    </row>
    <row r="895" spans="1:39" ht="11.25" customHeight="1">
      <c r="A895" s="341"/>
      <c r="B895" s="341"/>
      <c r="C895" s="341"/>
      <c r="D895" s="341"/>
      <c r="E895" s="341"/>
      <c r="F895" s="341"/>
      <c r="G895" s="341"/>
      <c r="H895" s="341"/>
      <c r="I895" s="341"/>
      <c r="J895" s="341"/>
      <c r="K895" s="341"/>
      <c r="L895" s="341"/>
      <c r="M895" s="341"/>
      <c r="N895" s="341"/>
      <c r="O895" s="341"/>
      <c r="P895" s="341"/>
      <c r="Q895" s="341"/>
      <c r="R895" s="341"/>
      <c r="S895" s="341"/>
      <c r="T895" s="341"/>
      <c r="U895" s="341"/>
      <c r="V895" s="341"/>
      <c r="W895" s="341"/>
      <c r="X895" s="341"/>
      <c r="Y895" s="341"/>
      <c r="Z895" s="341"/>
      <c r="AA895" s="341"/>
      <c r="AB895" s="341"/>
      <c r="AC895" s="341"/>
      <c r="AD895" s="341"/>
      <c r="AE895" s="341"/>
      <c r="AF895" s="341"/>
      <c r="AG895" s="341"/>
      <c r="AH895" s="341"/>
      <c r="AI895" s="341"/>
      <c r="AJ895" s="341"/>
      <c r="AK895" s="341"/>
      <c r="AL895" s="341"/>
      <c r="AM895" s="341"/>
    </row>
    <row r="896" spans="1:39" ht="11.25" customHeight="1">
      <c r="A896" s="341"/>
      <c r="B896" s="341"/>
      <c r="C896" s="341"/>
      <c r="D896" s="341"/>
      <c r="E896" s="341"/>
      <c r="F896" s="341"/>
      <c r="G896" s="341"/>
      <c r="H896" s="341"/>
      <c r="I896" s="341"/>
      <c r="J896" s="341"/>
      <c r="K896" s="341"/>
      <c r="L896" s="341"/>
      <c r="M896" s="341"/>
      <c r="N896" s="341"/>
      <c r="O896" s="341"/>
      <c r="P896" s="341"/>
      <c r="Q896" s="341"/>
      <c r="R896" s="341"/>
      <c r="S896" s="341"/>
      <c r="T896" s="341"/>
      <c r="U896" s="341"/>
      <c r="V896" s="341"/>
      <c r="W896" s="341"/>
      <c r="X896" s="341"/>
      <c r="Y896" s="341"/>
      <c r="Z896" s="341"/>
      <c r="AA896" s="341"/>
      <c r="AB896" s="341"/>
      <c r="AC896" s="341"/>
      <c r="AD896" s="341"/>
      <c r="AE896" s="341"/>
      <c r="AF896" s="341"/>
      <c r="AG896" s="341"/>
      <c r="AH896" s="341"/>
      <c r="AI896" s="341"/>
      <c r="AJ896" s="341"/>
      <c r="AK896" s="341"/>
      <c r="AL896" s="341"/>
      <c r="AM896" s="341"/>
    </row>
    <row r="897" spans="1:39" ht="11.25" customHeight="1">
      <c r="A897" s="341"/>
      <c r="B897" s="341"/>
      <c r="C897" s="341"/>
      <c r="D897" s="341"/>
      <c r="E897" s="341"/>
      <c r="F897" s="341"/>
      <c r="G897" s="341"/>
      <c r="H897" s="341"/>
      <c r="I897" s="341"/>
      <c r="J897" s="341"/>
      <c r="K897" s="341"/>
      <c r="L897" s="341"/>
      <c r="M897" s="341"/>
      <c r="N897" s="341"/>
      <c r="O897" s="341"/>
      <c r="P897" s="341"/>
      <c r="Q897" s="341"/>
      <c r="R897" s="341"/>
      <c r="S897" s="341"/>
      <c r="T897" s="341"/>
      <c r="U897" s="341"/>
      <c r="V897" s="341"/>
      <c r="W897" s="341"/>
      <c r="X897" s="341"/>
      <c r="Y897" s="341"/>
      <c r="Z897" s="341"/>
      <c r="AA897" s="341"/>
      <c r="AB897" s="341"/>
      <c r="AC897" s="341"/>
      <c r="AD897" s="341"/>
      <c r="AE897" s="341"/>
      <c r="AF897" s="341"/>
      <c r="AG897" s="341"/>
      <c r="AH897" s="341"/>
      <c r="AI897" s="341"/>
      <c r="AJ897" s="341"/>
      <c r="AK897" s="341"/>
      <c r="AL897" s="341"/>
      <c r="AM897" s="341"/>
    </row>
    <row r="898" spans="1:39" ht="11.25" customHeight="1">
      <c r="A898" s="341"/>
      <c r="B898" s="341"/>
      <c r="C898" s="341"/>
      <c r="D898" s="341"/>
      <c r="E898" s="341"/>
      <c r="F898" s="341"/>
      <c r="G898" s="341"/>
      <c r="H898" s="341"/>
      <c r="I898" s="341"/>
      <c r="J898" s="341"/>
      <c r="K898" s="341"/>
      <c r="L898" s="341"/>
      <c r="M898" s="341"/>
      <c r="N898" s="341"/>
      <c r="O898" s="341"/>
      <c r="P898" s="341"/>
      <c r="Q898" s="341"/>
      <c r="R898" s="341"/>
      <c r="S898" s="341"/>
      <c r="T898" s="341"/>
      <c r="U898" s="341"/>
      <c r="V898" s="341"/>
      <c r="W898" s="341"/>
      <c r="X898" s="341"/>
      <c r="Y898" s="341"/>
      <c r="Z898" s="341"/>
      <c r="AA898" s="341"/>
      <c r="AB898" s="341"/>
      <c r="AC898" s="341"/>
      <c r="AD898" s="341"/>
      <c r="AE898" s="341"/>
      <c r="AF898" s="341"/>
      <c r="AG898" s="341"/>
      <c r="AH898" s="341"/>
      <c r="AI898" s="341"/>
      <c r="AJ898" s="341"/>
      <c r="AK898" s="341"/>
      <c r="AL898" s="341"/>
      <c r="AM898" s="341"/>
    </row>
    <row r="899" spans="1:39" ht="11.25" customHeight="1">
      <c r="A899" s="341"/>
      <c r="B899" s="341"/>
      <c r="C899" s="341"/>
      <c r="D899" s="341"/>
      <c r="E899" s="341"/>
      <c r="F899" s="341"/>
      <c r="G899" s="341"/>
      <c r="H899" s="341"/>
      <c r="I899" s="341"/>
      <c r="J899" s="341"/>
      <c r="K899" s="341"/>
      <c r="L899" s="341"/>
      <c r="M899" s="341"/>
      <c r="N899" s="341"/>
      <c r="O899" s="341"/>
      <c r="P899" s="341"/>
      <c r="Q899" s="341"/>
      <c r="R899" s="341"/>
      <c r="S899" s="341"/>
      <c r="T899" s="341"/>
      <c r="U899" s="341"/>
      <c r="V899" s="341"/>
      <c r="W899" s="341"/>
      <c r="X899" s="341"/>
      <c r="Y899" s="341"/>
      <c r="Z899" s="341"/>
      <c r="AA899" s="341"/>
      <c r="AB899" s="341"/>
      <c r="AC899" s="341"/>
      <c r="AD899" s="341"/>
      <c r="AE899" s="341"/>
      <c r="AF899" s="341"/>
      <c r="AG899" s="341"/>
      <c r="AH899" s="341"/>
      <c r="AI899" s="341"/>
      <c r="AJ899" s="341"/>
      <c r="AK899" s="341"/>
      <c r="AL899" s="341"/>
      <c r="AM899" s="341"/>
    </row>
    <row r="900" spans="1:39" ht="11.25" customHeight="1">
      <c r="A900" s="341"/>
      <c r="B900" s="341"/>
      <c r="C900" s="341"/>
      <c r="D900" s="341"/>
      <c r="E900" s="341"/>
      <c r="F900" s="341"/>
      <c r="G900" s="341"/>
      <c r="H900" s="341"/>
      <c r="I900" s="341"/>
      <c r="J900" s="341"/>
      <c r="K900" s="341"/>
      <c r="L900" s="341"/>
      <c r="M900" s="341"/>
      <c r="N900" s="341"/>
      <c r="O900" s="341"/>
      <c r="P900" s="341"/>
      <c r="Q900" s="341"/>
      <c r="R900" s="341"/>
      <c r="S900" s="341"/>
      <c r="T900" s="341"/>
      <c r="U900" s="341"/>
      <c r="V900" s="341"/>
      <c r="W900" s="341"/>
      <c r="X900" s="341"/>
      <c r="Y900" s="341"/>
      <c r="Z900" s="341"/>
      <c r="AA900" s="341"/>
      <c r="AB900" s="341"/>
      <c r="AC900" s="341"/>
      <c r="AD900" s="341"/>
      <c r="AE900" s="341"/>
      <c r="AF900" s="341"/>
      <c r="AG900" s="341"/>
      <c r="AH900" s="341"/>
      <c r="AI900" s="341"/>
      <c r="AJ900" s="341"/>
      <c r="AK900" s="341"/>
      <c r="AL900" s="341"/>
      <c r="AM900" s="341"/>
    </row>
    <row r="901" spans="1:39" ht="11.25" customHeight="1">
      <c r="A901" s="341"/>
      <c r="B901" s="341"/>
      <c r="C901" s="341"/>
      <c r="D901" s="341"/>
      <c r="E901" s="341"/>
      <c r="F901" s="341"/>
      <c r="G901" s="341"/>
      <c r="H901" s="341"/>
      <c r="I901" s="341"/>
      <c r="J901" s="341"/>
      <c r="K901" s="341"/>
      <c r="L901" s="341"/>
      <c r="M901" s="341"/>
      <c r="N901" s="341"/>
      <c r="O901" s="341"/>
      <c r="P901" s="341"/>
      <c r="Q901" s="341"/>
      <c r="R901" s="341"/>
      <c r="S901" s="341"/>
      <c r="T901" s="341"/>
      <c r="U901" s="341"/>
      <c r="V901" s="341"/>
      <c r="W901" s="341"/>
      <c r="X901" s="341"/>
      <c r="Y901" s="341"/>
      <c r="Z901" s="341"/>
      <c r="AA901" s="341"/>
      <c r="AB901" s="341"/>
      <c r="AC901" s="341"/>
      <c r="AD901" s="341"/>
      <c r="AE901" s="341"/>
      <c r="AF901" s="341"/>
      <c r="AG901" s="341"/>
      <c r="AH901" s="341"/>
      <c r="AI901" s="341"/>
      <c r="AJ901" s="341"/>
      <c r="AK901" s="341"/>
      <c r="AL901" s="341"/>
      <c r="AM901" s="341"/>
    </row>
    <row r="902" spans="1:39" ht="11.25" customHeight="1">
      <c r="A902" s="341"/>
      <c r="B902" s="341"/>
      <c r="C902" s="341"/>
      <c r="D902" s="341"/>
      <c r="E902" s="341"/>
      <c r="F902" s="341"/>
      <c r="G902" s="341"/>
      <c r="H902" s="341"/>
      <c r="I902" s="341"/>
      <c r="J902" s="341"/>
      <c r="K902" s="341"/>
      <c r="L902" s="341"/>
      <c r="M902" s="341"/>
      <c r="N902" s="341"/>
      <c r="O902" s="341"/>
      <c r="P902" s="341"/>
      <c r="Q902" s="341"/>
      <c r="R902" s="341"/>
      <c r="S902" s="341"/>
      <c r="T902" s="341"/>
      <c r="U902" s="341"/>
      <c r="V902" s="341"/>
      <c r="W902" s="341"/>
      <c r="X902" s="341"/>
      <c r="Y902" s="341"/>
      <c r="Z902" s="341"/>
      <c r="AA902" s="341"/>
      <c r="AB902" s="341"/>
      <c r="AC902" s="341"/>
      <c r="AD902" s="341"/>
      <c r="AE902" s="341"/>
      <c r="AF902" s="341"/>
      <c r="AG902" s="341"/>
      <c r="AH902" s="341"/>
      <c r="AI902" s="341"/>
      <c r="AJ902" s="341"/>
      <c r="AK902" s="341"/>
      <c r="AL902" s="341"/>
      <c r="AM902" s="341"/>
    </row>
    <row r="903" spans="1:39" ht="11.25" customHeight="1">
      <c r="A903" s="341"/>
      <c r="B903" s="341"/>
      <c r="C903" s="341"/>
      <c r="D903" s="341"/>
      <c r="E903" s="341"/>
      <c r="F903" s="341"/>
      <c r="G903" s="341"/>
      <c r="H903" s="341"/>
      <c r="I903" s="341"/>
      <c r="J903" s="341"/>
      <c r="K903" s="341"/>
      <c r="L903" s="341"/>
      <c r="M903" s="341"/>
      <c r="N903" s="341"/>
      <c r="O903" s="341"/>
      <c r="P903" s="341"/>
      <c r="Q903" s="341"/>
      <c r="R903" s="341"/>
      <c r="S903" s="341"/>
      <c r="T903" s="341"/>
      <c r="U903" s="341"/>
      <c r="V903" s="341"/>
      <c r="W903" s="341"/>
      <c r="X903" s="341"/>
      <c r="Y903" s="341"/>
      <c r="Z903" s="341"/>
      <c r="AA903" s="341"/>
      <c r="AB903" s="341"/>
      <c r="AC903" s="341"/>
      <c r="AD903" s="341"/>
      <c r="AE903" s="341"/>
      <c r="AF903" s="341"/>
      <c r="AG903" s="341"/>
      <c r="AH903" s="341"/>
      <c r="AI903" s="341"/>
      <c r="AJ903" s="341"/>
      <c r="AK903" s="341"/>
      <c r="AL903" s="341"/>
      <c r="AM903" s="341"/>
    </row>
    <row r="904" spans="1:39" ht="11.25" customHeight="1">
      <c r="A904" s="341"/>
      <c r="B904" s="341"/>
      <c r="C904" s="341"/>
      <c r="D904" s="341"/>
      <c r="E904" s="341"/>
      <c r="F904" s="341"/>
      <c r="G904" s="341"/>
      <c r="H904" s="341"/>
      <c r="I904" s="341"/>
      <c r="J904" s="341"/>
      <c r="K904" s="341"/>
      <c r="L904" s="341"/>
      <c r="M904" s="341"/>
      <c r="N904" s="341"/>
      <c r="O904" s="341"/>
      <c r="P904" s="341"/>
      <c r="Q904" s="341"/>
      <c r="R904" s="341"/>
      <c r="S904" s="341"/>
      <c r="T904" s="341"/>
      <c r="U904" s="341"/>
      <c r="V904" s="341"/>
      <c r="W904" s="341"/>
      <c r="X904" s="341"/>
      <c r="Y904" s="341"/>
      <c r="Z904" s="341"/>
      <c r="AA904" s="341"/>
      <c r="AB904" s="341"/>
      <c r="AC904" s="341"/>
      <c r="AD904" s="341"/>
      <c r="AE904" s="341"/>
      <c r="AF904" s="341"/>
      <c r="AG904" s="341"/>
      <c r="AH904" s="341"/>
      <c r="AI904" s="341"/>
      <c r="AJ904" s="341"/>
      <c r="AK904" s="341"/>
      <c r="AL904" s="341"/>
      <c r="AM904" s="341"/>
    </row>
    <row r="905" spans="1:39" ht="11.25" customHeight="1">
      <c r="A905" s="341"/>
      <c r="B905" s="341"/>
      <c r="C905" s="341"/>
      <c r="D905" s="341"/>
      <c r="E905" s="341"/>
      <c r="F905" s="341"/>
      <c r="G905" s="341"/>
      <c r="H905" s="341"/>
      <c r="I905" s="341"/>
      <c r="J905" s="341"/>
      <c r="K905" s="341"/>
      <c r="L905" s="341"/>
      <c r="M905" s="341"/>
      <c r="N905" s="341"/>
      <c r="O905" s="341"/>
      <c r="P905" s="341"/>
      <c r="Q905" s="341"/>
      <c r="R905" s="341"/>
      <c r="S905" s="341"/>
      <c r="T905" s="341"/>
      <c r="U905" s="341"/>
      <c r="V905" s="341"/>
      <c r="W905" s="341"/>
      <c r="X905" s="341"/>
      <c r="Y905" s="341"/>
      <c r="Z905" s="341"/>
      <c r="AA905" s="341"/>
      <c r="AB905" s="341"/>
      <c r="AC905" s="341"/>
      <c r="AD905" s="341"/>
      <c r="AE905" s="341"/>
      <c r="AF905" s="341"/>
      <c r="AG905" s="341"/>
      <c r="AH905" s="341"/>
      <c r="AI905" s="341"/>
      <c r="AJ905" s="341"/>
      <c r="AK905" s="341"/>
      <c r="AL905" s="341"/>
      <c r="AM905" s="341"/>
    </row>
    <row r="906" spans="1:39" ht="11.25" customHeight="1">
      <c r="A906" s="341"/>
      <c r="B906" s="341"/>
      <c r="C906" s="341"/>
      <c r="D906" s="341"/>
      <c r="E906" s="341"/>
      <c r="F906" s="341"/>
      <c r="G906" s="341"/>
      <c r="H906" s="341"/>
      <c r="I906" s="341"/>
      <c r="J906" s="341"/>
      <c r="K906" s="341"/>
      <c r="L906" s="341"/>
      <c r="M906" s="341"/>
      <c r="N906" s="341"/>
      <c r="O906" s="341"/>
      <c r="P906" s="341"/>
      <c r="Q906" s="341"/>
      <c r="R906" s="341"/>
      <c r="S906" s="341"/>
      <c r="T906" s="341"/>
      <c r="U906" s="341"/>
      <c r="V906" s="341"/>
      <c r="W906" s="341"/>
      <c r="X906" s="341"/>
      <c r="Y906" s="341"/>
      <c r="Z906" s="341"/>
      <c r="AA906" s="341"/>
      <c r="AB906" s="341"/>
      <c r="AC906" s="341"/>
      <c r="AD906" s="341"/>
      <c r="AE906" s="341"/>
      <c r="AF906" s="341"/>
      <c r="AG906" s="341"/>
      <c r="AH906" s="341"/>
      <c r="AI906" s="341"/>
      <c r="AJ906" s="341"/>
      <c r="AK906" s="341"/>
      <c r="AL906" s="341"/>
      <c r="AM906" s="341"/>
    </row>
    <row r="907" spans="1:39" ht="11.25" customHeight="1">
      <c r="A907" s="341"/>
      <c r="B907" s="341"/>
      <c r="C907" s="341"/>
      <c r="D907" s="341"/>
      <c r="E907" s="341"/>
      <c r="F907" s="341"/>
      <c r="G907" s="341"/>
      <c r="H907" s="341"/>
      <c r="I907" s="341"/>
      <c r="J907" s="341"/>
      <c r="K907" s="341"/>
      <c r="L907" s="341"/>
      <c r="M907" s="341"/>
      <c r="N907" s="341"/>
      <c r="O907" s="341"/>
      <c r="P907" s="341"/>
      <c r="Q907" s="341"/>
      <c r="R907" s="341"/>
      <c r="S907" s="341"/>
      <c r="T907" s="341"/>
      <c r="U907" s="341"/>
      <c r="V907" s="341"/>
      <c r="W907" s="341"/>
      <c r="X907" s="341"/>
      <c r="Y907" s="341"/>
      <c r="Z907" s="341"/>
      <c r="AA907" s="341"/>
      <c r="AB907" s="341"/>
      <c r="AC907" s="341"/>
      <c r="AD907" s="341"/>
      <c r="AE907" s="341"/>
      <c r="AF907" s="341"/>
      <c r="AG907" s="341"/>
      <c r="AH907" s="341"/>
      <c r="AI907" s="341"/>
      <c r="AJ907" s="341"/>
      <c r="AK907" s="341"/>
      <c r="AL907" s="341"/>
      <c r="AM907" s="341"/>
    </row>
    <row r="908" spans="1:39" ht="11.25" customHeight="1">
      <c r="A908" s="341"/>
      <c r="B908" s="341"/>
      <c r="C908" s="341"/>
      <c r="D908" s="341"/>
      <c r="E908" s="341"/>
      <c r="F908" s="341"/>
      <c r="G908" s="341"/>
      <c r="H908" s="341"/>
      <c r="I908" s="341"/>
      <c r="J908" s="341"/>
      <c r="K908" s="341"/>
      <c r="L908" s="341"/>
      <c r="M908" s="341"/>
      <c r="N908" s="341"/>
      <c r="O908" s="341"/>
      <c r="P908" s="341"/>
      <c r="Q908" s="341"/>
      <c r="R908" s="341"/>
      <c r="S908" s="341"/>
      <c r="T908" s="341"/>
      <c r="U908" s="341"/>
      <c r="V908" s="341"/>
      <c r="W908" s="341"/>
      <c r="X908" s="341"/>
      <c r="Y908" s="341"/>
      <c r="Z908" s="341"/>
      <c r="AA908" s="341"/>
      <c r="AB908" s="341"/>
      <c r="AC908" s="341"/>
      <c r="AD908" s="341"/>
      <c r="AE908" s="341"/>
      <c r="AF908" s="341"/>
      <c r="AG908" s="341"/>
      <c r="AH908" s="341"/>
      <c r="AI908" s="341"/>
      <c r="AJ908" s="341"/>
      <c r="AK908" s="341"/>
      <c r="AL908" s="341"/>
      <c r="AM908" s="341"/>
    </row>
    <row r="909" spans="1:39" ht="11.25" customHeight="1">
      <c r="A909" s="341"/>
      <c r="B909" s="341"/>
      <c r="C909" s="341"/>
      <c r="D909" s="341"/>
      <c r="E909" s="341"/>
      <c r="F909" s="341"/>
      <c r="G909" s="341"/>
      <c r="H909" s="341"/>
      <c r="I909" s="341"/>
      <c r="J909" s="341"/>
      <c r="K909" s="341"/>
      <c r="L909" s="341"/>
      <c r="M909" s="341"/>
      <c r="N909" s="341"/>
      <c r="O909" s="341"/>
      <c r="P909" s="341"/>
      <c r="Q909" s="341"/>
      <c r="R909" s="341"/>
      <c r="S909" s="341"/>
      <c r="T909" s="341"/>
      <c r="U909" s="341"/>
      <c r="V909" s="341"/>
      <c r="W909" s="341"/>
      <c r="X909" s="341"/>
      <c r="Y909" s="341"/>
      <c r="Z909" s="341"/>
      <c r="AA909" s="341"/>
      <c r="AB909" s="341"/>
      <c r="AC909" s="341"/>
      <c r="AD909" s="341"/>
      <c r="AE909" s="341"/>
      <c r="AF909" s="341"/>
      <c r="AG909" s="341"/>
      <c r="AH909" s="341"/>
      <c r="AI909" s="341"/>
      <c r="AJ909" s="341"/>
      <c r="AK909" s="341"/>
      <c r="AL909" s="341"/>
      <c r="AM909" s="341"/>
    </row>
    <row r="910" spans="1:39" ht="11.25" customHeight="1">
      <c r="A910" s="341"/>
      <c r="B910" s="341"/>
      <c r="C910" s="341"/>
      <c r="D910" s="341"/>
      <c r="E910" s="341"/>
      <c r="F910" s="341"/>
      <c r="G910" s="341"/>
      <c r="H910" s="341"/>
      <c r="I910" s="341"/>
      <c r="J910" s="341"/>
      <c r="K910" s="341"/>
      <c r="L910" s="341"/>
      <c r="M910" s="341"/>
      <c r="N910" s="341"/>
      <c r="O910" s="341"/>
      <c r="P910" s="341"/>
      <c r="Q910" s="341"/>
      <c r="R910" s="341"/>
      <c r="S910" s="341"/>
      <c r="T910" s="341"/>
      <c r="U910" s="341"/>
      <c r="V910" s="341"/>
      <c r="W910" s="341"/>
      <c r="X910" s="341"/>
      <c r="Y910" s="341"/>
      <c r="Z910" s="341"/>
      <c r="AA910" s="341"/>
      <c r="AB910" s="341"/>
      <c r="AC910" s="341"/>
      <c r="AD910" s="341"/>
      <c r="AE910" s="341"/>
      <c r="AF910" s="341"/>
      <c r="AG910" s="341"/>
      <c r="AH910" s="341"/>
      <c r="AI910" s="341"/>
      <c r="AJ910" s="341"/>
      <c r="AK910" s="341"/>
      <c r="AL910" s="341"/>
      <c r="AM910" s="341"/>
    </row>
    <row r="911" spans="1:39" ht="11.25" customHeight="1">
      <c r="A911" s="341"/>
      <c r="B911" s="341"/>
      <c r="C911" s="341"/>
      <c r="D911" s="341"/>
      <c r="E911" s="341"/>
      <c r="F911" s="341"/>
      <c r="G911" s="341"/>
      <c r="H911" s="341"/>
      <c r="I911" s="341"/>
      <c r="J911" s="341"/>
      <c r="K911" s="341"/>
      <c r="L911" s="341"/>
      <c r="M911" s="341"/>
      <c r="N911" s="341"/>
      <c r="O911" s="341"/>
      <c r="P911" s="341"/>
      <c r="Q911" s="341"/>
      <c r="R911" s="341"/>
      <c r="S911" s="341"/>
      <c r="T911" s="341"/>
      <c r="U911" s="341"/>
      <c r="V911" s="341"/>
      <c r="W911" s="341"/>
      <c r="X911" s="341"/>
      <c r="Y911" s="341"/>
      <c r="Z911" s="341"/>
      <c r="AA911" s="341"/>
      <c r="AB911" s="341"/>
      <c r="AC911" s="341"/>
      <c r="AD911" s="341"/>
      <c r="AE911" s="341"/>
      <c r="AF911" s="341"/>
      <c r="AG911" s="341"/>
      <c r="AH911" s="341"/>
      <c r="AI911" s="341"/>
      <c r="AJ911" s="341"/>
      <c r="AK911" s="341"/>
      <c r="AL911" s="341"/>
      <c r="AM911" s="341"/>
    </row>
    <row r="912" spans="1:39" ht="11.25" customHeight="1">
      <c r="A912" s="341"/>
      <c r="B912" s="341"/>
      <c r="C912" s="341"/>
      <c r="D912" s="341"/>
      <c r="E912" s="341"/>
      <c r="F912" s="341"/>
      <c r="G912" s="341"/>
      <c r="H912" s="341"/>
      <c r="I912" s="341"/>
      <c r="J912" s="341"/>
      <c r="K912" s="341"/>
      <c r="L912" s="341"/>
      <c r="M912" s="341"/>
      <c r="N912" s="341"/>
      <c r="O912" s="341"/>
      <c r="P912" s="341"/>
      <c r="Q912" s="341"/>
      <c r="R912" s="341"/>
      <c r="S912" s="341"/>
      <c r="T912" s="341"/>
      <c r="U912" s="341"/>
      <c r="V912" s="341"/>
      <c r="W912" s="341"/>
      <c r="X912" s="341"/>
      <c r="Y912" s="341"/>
      <c r="Z912" s="341"/>
      <c r="AA912" s="341"/>
      <c r="AB912" s="341"/>
      <c r="AC912" s="341"/>
      <c r="AD912" s="341"/>
      <c r="AE912" s="341"/>
      <c r="AF912" s="341"/>
      <c r="AG912" s="341"/>
      <c r="AH912" s="341"/>
      <c r="AI912" s="341"/>
      <c r="AJ912" s="341"/>
      <c r="AK912" s="341"/>
      <c r="AL912" s="341"/>
      <c r="AM912" s="341"/>
    </row>
    <row r="913" spans="1:39" ht="11.25" customHeight="1">
      <c r="A913" s="341"/>
      <c r="B913" s="341"/>
      <c r="C913" s="341"/>
      <c r="D913" s="341"/>
      <c r="E913" s="341"/>
      <c r="F913" s="341"/>
      <c r="G913" s="341"/>
      <c r="H913" s="341"/>
      <c r="I913" s="341"/>
      <c r="J913" s="341"/>
      <c r="K913" s="341"/>
      <c r="L913" s="341"/>
      <c r="M913" s="341"/>
      <c r="N913" s="341"/>
      <c r="O913" s="341"/>
      <c r="P913" s="341"/>
      <c r="Q913" s="341"/>
      <c r="R913" s="341"/>
      <c r="S913" s="341"/>
      <c r="T913" s="341"/>
      <c r="U913" s="341"/>
      <c r="V913" s="341"/>
      <c r="W913" s="341"/>
      <c r="X913" s="341"/>
      <c r="Y913" s="341"/>
      <c r="Z913" s="341"/>
      <c r="AA913" s="341"/>
      <c r="AB913" s="341"/>
      <c r="AC913" s="341"/>
      <c r="AD913" s="341"/>
      <c r="AE913" s="341"/>
      <c r="AF913" s="341"/>
      <c r="AG913" s="341"/>
      <c r="AH913" s="341"/>
      <c r="AI913" s="341"/>
      <c r="AJ913" s="341"/>
      <c r="AK913" s="341"/>
      <c r="AL913" s="341"/>
      <c r="AM913" s="341"/>
    </row>
    <row r="914" spans="1:39" ht="11.25" customHeight="1">
      <c r="A914" s="341"/>
      <c r="B914" s="341"/>
      <c r="C914" s="341"/>
      <c r="D914" s="341"/>
      <c r="E914" s="341"/>
      <c r="F914" s="341"/>
      <c r="G914" s="341"/>
      <c r="H914" s="341"/>
      <c r="I914" s="341"/>
      <c r="J914" s="341"/>
      <c r="K914" s="341"/>
      <c r="L914" s="341"/>
      <c r="M914" s="341"/>
      <c r="N914" s="341"/>
      <c r="O914" s="341"/>
      <c r="P914" s="341"/>
      <c r="Q914" s="341"/>
      <c r="R914" s="341"/>
      <c r="S914" s="341"/>
      <c r="T914" s="341"/>
      <c r="U914" s="341"/>
      <c r="V914" s="341"/>
      <c r="W914" s="341"/>
      <c r="X914" s="341"/>
      <c r="Y914" s="341"/>
      <c r="Z914" s="341"/>
      <c r="AA914" s="341"/>
      <c r="AB914" s="341"/>
      <c r="AC914" s="341"/>
      <c r="AD914" s="341"/>
      <c r="AE914" s="341"/>
      <c r="AF914" s="341"/>
      <c r="AG914" s="341"/>
      <c r="AH914" s="341"/>
      <c r="AI914" s="341"/>
      <c r="AJ914" s="341"/>
      <c r="AK914" s="341"/>
      <c r="AL914" s="341"/>
      <c r="AM914" s="341"/>
    </row>
    <row r="915" spans="1:39" ht="11.25" customHeight="1">
      <c r="A915" s="341"/>
      <c r="B915" s="341"/>
      <c r="C915" s="341"/>
      <c r="D915" s="341"/>
      <c r="E915" s="341"/>
      <c r="F915" s="341"/>
      <c r="G915" s="341"/>
      <c r="H915" s="341"/>
      <c r="I915" s="341"/>
      <c r="J915" s="341"/>
      <c r="K915" s="341"/>
      <c r="L915" s="341"/>
      <c r="M915" s="341"/>
      <c r="N915" s="341"/>
      <c r="O915" s="341"/>
      <c r="P915" s="341"/>
      <c r="Q915" s="341"/>
      <c r="R915" s="341"/>
      <c r="S915" s="341"/>
      <c r="T915" s="341"/>
      <c r="U915" s="341"/>
      <c r="V915" s="341"/>
      <c r="W915" s="341"/>
      <c r="X915" s="341"/>
      <c r="Y915" s="341"/>
      <c r="Z915" s="341"/>
      <c r="AA915" s="341"/>
      <c r="AB915" s="341"/>
      <c r="AC915" s="341"/>
      <c r="AD915" s="341"/>
      <c r="AE915" s="341"/>
      <c r="AF915" s="341"/>
      <c r="AG915" s="341"/>
      <c r="AH915" s="341"/>
      <c r="AI915" s="341"/>
      <c r="AJ915" s="341"/>
      <c r="AK915" s="341"/>
      <c r="AL915" s="341"/>
      <c r="AM915" s="341"/>
    </row>
    <row r="916" spans="1:39" ht="11.25" customHeight="1">
      <c r="A916" s="341"/>
      <c r="B916" s="341"/>
      <c r="C916" s="341"/>
      <c r="D916" s="341"/>
      <c r="E916" s="341"/>
      <c r="F916" s="341"/>
      <c r="G916" s="341"/>
      <c r="H916" s="341"/>
      <c r="I916" s="341"/>
      <c r="J916" s="341"/>
      <c r="K916" s="341"/>
      <c r="L916" s="341"/>
      <c r="M916" s="341"/>
      <c r="N916" s="341"/>
      <c r="O916" s="341"/>
      <c r="P916" s="341"/>
      <c r="Q916" s="341"/>
      <c r="R916" s="341"/>
      <c r="S916" s="341"/>
      <c r="T916" s="341"/>
      <c r="U916" s="341"/>
      <c r="V916" s="341"/>
      <c r="W916" s="341"/>
      <c r="X916" s="341"/>
      <c r="Y916" s="341"/>
      <c r="Z916" s="341"/>
      <c r="AA916" s="341"/>
      <c r="AB916" s="341"/>
      <c r="AC916" s="341"/>
      <c r="AD916" s="341"/>
      <c r="AE916" s="341"/>
      <c r="AF916" s="341"/>
      <c r="AG916" s="341"/>
      <c r="AH916" s="341"/>
      <c r="AI916" s="341"/>
      <c r="AJ916" s="341"/>
      <c r="AK916" s="341"/>
      <c r="AL916" s="341"/>
      <c r="AM916" s="341"/>
    </row>
    <row r="917" spans="1:39" ht="11.25" customHeight="1">
      <c r="A917" s="341"/>
      <c r="B917" s="341"/>
      <c r="C917" s="341"/>
      <c r="D917" s="341"/>
      <c r="E917" s="341"/>
      <c r="F917" s="341"/>
      <c r="G917" s="341"/>
      <c r="H917" s="341"/>
      <c r="I917" s="341"/>
      <c r="J917" s="341"/>
      <c r="K917" s="341"/>
      <c r="L917" s="341"/>
      <c r="M917" s="341"/>
      <c r="N917" s="341"/>
      <c r="O917" s="341"/>
      <c r="P917" s="341"/>
      <c r="Q917" s="341"/>
      <c r="R917" s="341"/>
      <c r="S917" s="341"/>
      <c r="T917" s="341"/>
      <c r="U917" s="341"/>
      <c r="V917" s="341"/>
      <c r="W917" s="341"/>
      <c r="X917" s="341"/>
      <c r="Y917" s="341"/>
      <c r="Z917" s="341"/>
      <c r="AA917" s="341"/>
      <c r="AB917" s="341"/>
      <c r="AC917" s="341"/>
      <c r="AD917" s="341"/>
      <c r="AE917" s="341"/>
      <c r="AF917" s="341"/>
      <c r="AG917" s="341"/>
      <c r="AH917" s="341"/>
      <c r="AI917" s="341"/>
      <c r="AJ917" s="341"/>
      <c r="AK917" s="341"/>
      <c r="AL917" s="341"/>
      <c r="AM917" s="341"/>
    </row>
    <row r="918" spans="1:39" ht="11.25" customHeight="1">
      <c r="A918" s="341"/>
      <c r="B918" s="341"/>
      <c r="C918" s="341"/>
      <c r="D918" s="341"/>
      <c r="E918" s="341"/>
      <c r="F918" s="341"/>
      <c r="G918" s="341"/>
      <c r="H918" s="341"/>
      <c r="I918" s="341"/>
      <c r="J918" s="341"/>
      <c r="K918" s="341"/>
      <c r="L918" s="341"/>
      <c r="M918" s="341"/>
      <c r="N918" s="341"/>
      <c r="O918" s="341"/>
      <c r="P918" s="341"/>
      <c r="Q918" s="341"/>
      <c r="R918" s="341"/>
      <c r="S918" s="341"/>
      <c r="T918" s="341"/>
      <c r="U918" s="341"/>
      <c r="V918" s="341"/>
      <c r="W918" s="341"/>
      <c r="X918" s="341"/>
      <c r="Y918" s="341"/>
      <c r="Z918" s="341"/>
      <c r="AA918" s="341"/>
      <c r="AB918" s="341"/>
      <c r="AC918" s="341"/>
      <c r="AD918" s="341"/>
      <c r="AE918" s="341"/>
      <c r="AF918" s="341"/>
      <c r="AG918" s="341"/>
      <c r="AH918" s="341"/>
      <c r="AI918" s="341"/>
      <c r="AJ918" s="341"/>
      <c r="AK918" s="341"/>
      <c r="AL918" s="341"/>
      <c r="AM918" s="341"/>
    </row>
    <row r="919" spans="1:39" ht="11.25" customHeight="1">
      <c r="A919" s="341"/>
      <c r="B919" s="341"/>
      <c r="C919" s="341"/>
      <c r="D919" s="341"/>
      <c r="E919" s="341"/>
      <c r="F919" s="341"/>
      <c r="G919" s="341"/>
      <c r="H919" s="341"/>
      <c r="I919" s="341"/>
      <c r="J919" s="341"/>
      <c r="K919" s="341"/>
      <c r="L919" s="341"/>
      <c r="M919" s="341"/>
      <c r="N919" s="341"/>
      <c r="O919" s="341"/>
      <c r="P919" s="341"/>
      <c r="Q919" s="341"/>
      <c r="R919" s="341"/>
      <c r="S919" s="341"/>
      <c r="T919" s="341"/>
      <c r="U919" s="341"/>
      <c r="V919" s="341"/>
      <c r="W919" s="341"/>
      <c r="X919" s="341"/>
      <c r="Y919" s="341"/>
      <c r="Z919" s="341"/>
      <c r="AA919" s="341"/>
      <c r="AB919" s="341"/>
      <c r="AC919" s="341"/>
      <c r="AD919" s="341"/>
      <c r="AE919" s="341"/>
      <c r="AF919" s="341"/>
      <c r="AG919" s="341"/>
      <c r="AH919" s="341"/>
      <c r="AI919" s="341"/>
      <c r="AJ919" s="341"/>
      <c r="AK919" s="341"/>
      <c r="AL919" s="341"/>
      <c r="AM919" s="341"/>
    </row>
    <row r="920" spans="1:39" ht="11.25" customHeight="1">
      <c r="A920" s="341"/>
      <c r="B920" s="341"/>
      <c r="C920" s="341"/>
      <c r="D920" s="341"/>
      <c r="E920" s="341"/>
      <c r="F920" s="341"/>
      <c r="G920" s="341"/>
      <c r="H920" s="341"/>
      <c r="I920" s="341"/>
      <c r="J920" s="341"/>
      <c r="K920" s="341"/>
      <c r="L920" s="341"/>
      <c r="M920" s="341"/>
      <c r="N920" s="341"/>
      <c r="O920" s="341"/>
      <c r="P920" s="341"/>
      <c r="Q920" s="341"/>
      <c r="R920" s="341"/>
      <c r="S920" s="341"/>
      <c r="T920" s="341"/>
      <c r="U920" s="341"/>
      <c r="V920" s="341"/>
      <c r="W920" s="341"/>
      <c r="X920" s="341"/>
      <c r="Y920" s="341"/>
      <c r="Z920" s="341"/>
      <c r="AA920" s="341"/>
      <c r="AB920" s="341"/>
      <c r="AC920" s="341"/>
      <c r="AD920" s="341"/>
      <c r="AE920" s="341"/>
      <c r="AF920" s="341"/>
      <c r="AG920" s="341"/>
      <c r="AH920" s="341"/>
      <c r="AI920" s="341"/>
      <c r="AJ920" s="341"/>
      <c r="AK920" s="341"/>
      <c r="AL920" s="341"/>
      <c r="AM920" s="341"/>
    </row>
    <row r="921" spans="1:39" ht="11.25" customHeight="1">
      <c r="A921" s="341"/>
      <c r="B921" s="341"/>
      <c r="C921" s="341"/>
      <c r="D921" s="341"/>
      <c r="E921" s="341"/>
      <c r="F921" s="341"/>
      <c r="G921" s="341"/>
      <c r="H921" s="341"/>
      <c r="I921" s="341"/>
      <c r="J921" s="341"/>
      <c r="K921" s="341"/>
      <c r="L921" s="341"/>
      <c r="M921" s="341"/>
      <c r="N921" s="341"/>
      <c r="O921" s="341"/>
      <c r="P921" s="341"/>
      <c r="Q921" s="341"/>
      <c r="R921" s="341"/>
      <c r="S921" s="341"/>
      <c r="T921" s="341"/>
      <c r="U921" s="341"/>
      <c r="V921" s="341"/>
      <c r="W921" s="341"/>
      <c r="X921" s="341"/>
      <c r="Y921" s="341"/>
      <c r="Z921" s="341"/>
      <c r="AA921" s="341"/>
      <c r="AB921" s="341"/>
      <c r="AC921" s="341"/>
      <c r="AD921" s="341"/>
      <c r="AE921" s="341"/>
      <c r="AF921" s="341"/>
      <c r="AG921" s="341"/>
      <c r="AH921" s="341"/>
      <c r="AI921" s="341"/>
      <c r="AJ921" s="341"/>
      <c r="AK921" s="341"/>
      <c r="AL921" s="341"/>
      <c r="AM921" s="341"/>
    </row>
    <row r="922" spans="1:39" ht="11.25" customHeight="1">
      <c r="A922" s="341"/>
      <c r="B922" s="341"/>
      <c r="C922" s="341"/>
      <c r="D922" s="341"/>
      <c r="E922" s="341"/>
      <c r="F922" s="341"/>
      <c r="G922" s="341"/>
      <c r="H922" s="341"/>
      <c r="I922" s="341"/>
      <c r="J922" s="341"/>
      <c r="K922" s="341"/>
      <c r="L922" s="341"/>
      <c r="M922" s="341"/>
      <c r="N922" s="341"/>
      <c r="O922" s="341"/>
      <c r="P922" s="341"/>
      <c r="Q922" s="341"/>
      <c r="R922" s="341"/>
      <c r="S922" s="341"/>
      <c r="T922" s="341"/>
      <c r="U922" s="341"/>
      <c r="V922" s="341"/>
      <c r="W922" s="341"/>
      <c r="X922" s="341"/>
      <c r="Y922" s="341"/>
      <c r="Z922" s="341"/>
      <c r="AA922" s="341"/>
      <c r="AB922" s="341"/>
      <c r="AC922" s="341"/>
      <c r="AD922" s="341"/>
      <c r="AE922" s="341"/>
      <c r="AF922" s="341"/>
      <c r="AG922" s="341"/>
      <c r="AH922" s="341"/>
      <c r="AI922" s="341"/>
      <c r="AJ922" s="341"/>
      <c r="AK922" s="341"/>
      <c r="AL922" s="341"/>
      <c r="AM922" s="341"/>
    </row>
    <row r="923" spans="1:39" ht="11.25" customHeight="1">
      <c r="A923" s="341"/>
      <c r="B923" s="341"/>
      <c r="C923" s="341"/>
      <c r="D923" s="341"/>
      <c r="E923" s="341"/>
      <c r="F923" s="341"/>
      <c r="G923" s="341"/>
      <c r="H923" s="341"/>
      <c r="I923" s="341"/>
      <c r="J923" s="341"/>
      <c r="K923" s="341"/>
      <c r="L923" s="341"/>
      <c r="M923" s="341"/>
      <c r="N923" s="341"/>
      <c r="O923" s="341"/>
      <c r="P923" s="341"/>
      <c r="Q923" s="341"/>
      <c r="R923" s="341"/>
      <c r="S923" s="341"/>
      <c r="T923" s="341"/>
      <c r="U923" s="341"/>
      <c r="V923" s="341"/>
      <c r="W923" s="341"/>
      <c r="X923" s="341"/>
      <c r="Y923" s="341"/>
      <c r="Z923" s="341"/>
      <c r="AA923" s="341"/>
      <c r="AB923" s="341"/>
      <c r="AC923" s="341"/>
      <c r="AD923" s="341"/>
      <c r="AE923" s="341"/>
      <c r="AF923" s="341"/>
      <c r="AG923" s="341"/>
      <c r="AH923" s="341"/>
      <c r="AI923" s="341"/>
      <c r="AJ923" s="341"/>
      <c r="AK923" s="341"/>
      <c r="AL923" s="341"/>
      <c r="AM923" s="341"/>
    </row>
    <row r="924" spans="1:39" ht="11.25" customHeight="1">
      <c r="A924" s="341"/>
      <c r="B924" s="341"/>
      <c r="C924" s="341"/>
      <c r="D924" s="341"/>
      <c r="E924" s="341"/>
      <c r="F924" s="341"/>
      <c r="G924" s="341"/>
      <c r="H924" s="341"/>
      <c r="I924" s="341"/>
      <c r="J924" s="341"/>
      <c r="K924" s="341"/>
      <c r="L924" s="341"/>
      <c r="M924" s="341"/>
      <c r="N924" s="341"/>
      <c r="O924" s="341"/>
      <c r="P924" s="341"/>
      <c r="Q924" s="341"/>
      <c r="R924" s="341"/>
      <c r="S924" s="341"/>
      <c r="T924" s="341"/>
      <c r="U924" s="341"/>
      <c r="V924" s="341"/>
      <c r="W924" s="341"/>
      <c r="X924" s="341"/>
      <c r="Y924" s="341"/>
      <c r="Z924" s="341"/>
      <c r="AA924" s="341"/>
      <c r="AB924" s="341"/>
      <c r="AC924" s="341"/>
      <c r="AD924" s="341"/>
      <c r="AE924" s="341"/>
      <c r="AF924" s="341"/>
      <c r="AG924" s="341"/>
      <c r="AH924" s="341"/>
      <c r="AI924" s="341"/>
      <c r="AJ924" s="341"/>
      <c r="AK924" s="341"/>
      <c r="AL924" s="341"/>
      <c r="AM924" s="341"/>
    </row>
    <row r="925" spans="1:39" ht="11.25" customHeight="1">
      <c r="A925" s="341"/>
      <c r="B925" s="341"/>
      <c r="C925" s="341"/>
      <c r="D925" s="341"/>
      <c r="E925" s="341"/>
      <c r="F925" s="341"/>
      <c r="G925" s="341"/>
      <c r="H925" s="341"/>
      <c r="I925" s="341"/>
      <c r="J925" s="341"/>
      <c r="K925" s="341"/>
      <c r="L925" s="341"/>
      <c r="M925" s="341"/>
      <c r="N925" s="341"/>
      <c r="O925" s="341"/>
      <c r="P925" s="341"/>
      <c r="Q925" s="341"/>
      <c r="R925" s="341"/>
      <c r="S925" s="341"/>
      <c r="T925" s="341"/>
      <c r="U925" s="341"/>
      <c r="V925" s="341"/>
      <c r="W925" s="341"/>
      <c r="X925" s="341"/>
      <c r="Y925" s="341"/>
      <c r="Z925" s="341"/>
      <c r="AA925" s="341"/>
      <c r="AB925" s="341"/>
      <c r="AC925" s="341"/>
      <c r="AD925" s="341"/>
      <c r="AE925" s="341"/>
      <c r="AF925" s="341"/>
      <c r="AG925" s="341"/>
      <c r="AH925" s="341"/>
      <c r="AI925" s="341"/>
      <c r="AJ925" s="341"/>
      <c r="AK925" s="341"/>
      <c r="AL925" s="341"/>
      <c r="AM925" s="341"/>
    </row>
    <row r="926" spans="1:39" ht="11.25" customHeight="1">
      <c r="A926" s="341"/>
      <c r="B926" s="341"/>
      <c r="C926" s="341"/>
      <c r="D926" s="341"/>
      <c r="E926" s="341"/>
      <c r="F926" s="341"/>
      <c r="G926" s="341"/>
      <c r="H926" s="341"/>
      <c r="I926" s="341"/>
      <c r="J926" s="341"/>
      <c r="K926" s="341"/>
      <c r="L926" s="341"/>
      <c r="M926" s="341"/>
      <c r="N926" s="341"/>
      <c r="O926" s="341"/>
      <c r="P926" s="341"/>
      <c r="Q926" s="341"/>
      <c r="R926" s="341"/>
      <c r="S926" s="341"/>
      <c r="T926" s="341"/>
      <c r="U926" s="341"/>
      <c r="V926" s="341"/>
      <c r="W926" s="341"/>
      <c r="X926" s="341"/>
      <c r="Y926" s="341"/>
      <c r="Z926" s="341"/>
      <c r="AA926" s="341"/>
      <c r="AB926" s="341"/>
      <c r="AC926" s="341"/>
      <c r="AD926" s="341"/>
      <c r="AE926" s="341"/>
      <c r="AF926" s="341"/>
      <c r="AG926" s="341"/>
      <c r="AH926" s="341"/>
      <c r="AI926" s="341"/>
      <c r="AJ926" s="341"/>
      <c r="AK926" s="341"/>
      <c r="AL926" s="341"/>
      <c r="AM926" s="341"/>
    </row>
    <row r="927" spans="1:39" ht="11.25" customHeight="1">
      <c r="A927" s="341"/>
      <c r="B927" s="341"/>
      <c r="C927" s="341"/>
      <c r="D927" s="341"/>
      <c r="E927" s="341"/>
      <c r="F927" s="341"/>
      <c r="G927" s="341"/>
      <c r="H927" s="341"/>
      <c r="I927" s="341"/>
      <c r="J927" s="341"/>
      <c r="K927" s="341"/>
      <c r="L927" s="341"/>
      <c r="M927" s="341"/>
      <c r="N927" s="341"/>
      <c r="O927" s="341"/>
      <c r="P927" s="341"/>
      <c r="Q927" s="341"/>
      <c r="R927" s="341"/>
      <c r="S927" s="341"/>
      <c r="T927" s="341"/>
      <c r="U927" s="341"/>
      <c r="V927" s="341"/>
      <c r="W927" s="341"/>
      <c r="X927" s="341"/>
      <c r="Y927" s="341"/>
      <c r="Z927" s="341"/>
      <c r="AA927" s="341"/>
      <c r="AB927" s="341"/>
      <c r="AC927" s="341"/>
      <c r="AD927" s="341"/>
      <c r="AE927" s="341"/>
      <c r="AF927" s="341"/>
      <c r="AG927" s="341"/>
      <c r="AH927" s="341"/>
      <c r="AI927" s="341"/>
      <c r="AJ927" s="341"/>
      <c r="AK927" s="341"/>
      <c r="AL927" s="341"/>
      <c r="AM927" s="341"/>
    </row>
    <row r="928" spans="1:39" ht="11.25" customHeight="1">
      <c r="A928" s="341"/>
      <c r="B928" s="341"/>
      <c r="C928" s="341"/>
      <c r="D928" s="341"/>
      <c r="E928" s="341"/>
      <c r="F928" s="341"/>
      <c r="G928" s="341"/>
      <c r="H928" s="341"/>
      <c r="I928" s="341"/>
      <c r="J928" s="341"/>
      <c r="K928" s="341"/>
      <c r="L928" s="341"/>
      <c r="M928" s="341"/>
      <c r="N928" s="341"/>
      <c r="O928" s="341"/>
      <c r="P928" s="341"/>
      <c r="Q928" s="341"/>
      <c r="R928" s="341"/>
      <c r="S928" s="341"/>
      <c r="T928" s="341"/>
      <c r="U928" s="341"/>
      <c r="V928" s="341"/>
      <c r="W928" s="341"/>
      <c r="X928" s="341"/>
      <c r="Y928" s="341"/>
      <c r="Z928" s="341"/>
      <c r="AA928" s="341"/>
      <c r="AB928" s="341"/>
      <c r="AC928" s="341"/>
      <c r="AD928" s="341"/>
      <c r="AE928" s="341"/>
      <c r="AF928" s="341"/>
      <c r="AG928" s="341"/>
      <c r="AH928" s="341"/>
      <c r="AI928" s="341"/>
      <c r="AJ928" s="341"/>
      <c r="AK928" s="341"/>
      <c r="AL928" s="341"/>
      <c r="AM928" s="341"/>
    </row>
    <row r="929" spans="1:39" ht="11.25" customHeight="1">
      <c r="A929" s="341"/>
      <c r="B929" s="341"/>
      <c r="C929" s="341"/>
      <c r="D929" s="341"/>
      <c r="E929" s="341"/>
      <c r="F929" s="341"/>
      <c r="G929" s="341"/>
      <c r="H929" s="341"/>
      <c r="I929" s="341"/>
      <c r="J929" s="341"/>
      <c r="K929" s="341"/>
      <c r="L929" s="341"/>
      <c r="M929" s="341"/>
      <c r="N929" s="341"/>
      <c r="O929" s="341"/>
      <c r="P929" s="341"/>
      <c r="Q929" s="341"/>
      <c r="R929" s="341"/>
      <c r="S929" s="341"/>
      <c r="T929" s="341"/>
      <c r="U929" s="341"/>
      <c r="V929" s="341"/>
      <c r="W929" s="341"/>
      <c r="X929" s="341"/>
      <c r="Y929" s="341"/>
      <c r="Z929" s="341"/>
      <c r="AA929" s="341"/>
      <c r="AB929" s="341"/>
      <c r="AC929" s="341"/>
      <c r="AD929" s="341"/>
      <c r="AE929" s="341"/>
      <c r="AF929" s="341"/>
      <c r="AG929" s="341"/>
      <c r="AH929" s="341"/>
      <c r="AI929" s="341"/>
      <c r="AJ929" s="341"/>
      <c r="AK929" s="341"/>
      <c r="AL929" s="341"/>
      <c r="AM929" s="341"/>
    </row>
    <row r="930" spans="1:39" ht="11.25" customHeight="1">
      <c r="A930" s="341"/>
      <c r="B930" s="341"/>
      <c r="C930" s="341"/>
      <c r="D930" s="341"/>
      <c r="E930" s="341"/>
      <c r="F930" s="341"/>
      <c r="G930" s="341"/>
      <c r="H930" s="341"/>
      <c r="I930" s="341"/>
      <c r="J930" s="341"/>
      <c r="K930" s="341"/>
      <c r="L930" s="341"/>
      <c r="M930" s="341"/>
      <c r="N930" s="341"/>
      <c r="O930" s="341"/>
      <c r="P930" s="341"/>
      <c r="Q930" s="341"/>
      <c r="R930" s="341"/>
      <c r="S930" s="341"/>
      <c r="T930" s="341"/>
      <c r="U930" s="341"/>
      <c r="V930" s="341"/>
      <c r="W930" s="341"/>
      <c r="X930" s="341"/>
      <c r="Y930" s="341"/>
      <c r="Z930" s="341"/>
      <c r="AA930" s="341"/>
      <c r="AB930" s="341"/>
      <c r="AC930" s="341"/>
      <c r="AD930" s="341"/>
      <c r="AE930" s="341"/>
      <c r="AF930" s="341"/>
      <c r="AG930" s="341"/>
      <c r="AH930" s="341"/>
      <c r="AI930" s="341"/>
      <c r="AJ930" s="341"/>
      <c r="AK930" s="341"/>
      <c r="AL930" s="341"/>
      <c r="AM930" s="341"/>
    </row>
    <row r="931" spans="1:39" ht="11.25" customHeight="1">
      <c r="A931" s="341"/>
      <c r="B931" s="341"/>
      <c r="C931" s="341"/>
      <c r="D931" s="341"/>
      <c r="E931" s="341"/>
      <c r="F931" s="341"/>
      <c r="G931" s="341"/>
      <c r="H931" s="341"/>
      <c r="I931" s="341"/>
      <c r="J931" s="341"/>
      <c r="K931" s="341"/>
      <c r="L931" s="341"/>
      <c r="M931" s="341"/>
      <c r="N931" s="341"/>
      <c r="O931" s="341"/>
      <c r="P931" s="341"/>
      <c r="Q931" s="341"/>
      <c r="R931" s="341"/>
      <c r="S931" s="341"/>
      <c r="T931" s="341"/>
      <c r="U931" s="341"/>
      <c r="V931" s="341"/>
      <c r="W931" s="341"/>
      <c r="X931" s="341"/>
      <c r="Y931" s="341"/>
      <c r="Z931" s="341"/>
      <c r="AA931" s="341"/>
      <c r="AB931" s="341"/>
      <c r="AC931" s="341"/>
      <c r="AD931" s="341"/>
      <c r="AE931" s="341"/>
      <c r="AF931" s="341"/>
      <c r="AG931" s="341"/>
      <c r="AH931" s="341"/>
      <c r="AI931" s="341"/>
      <c r="AJ931" s="341"/>
      <c r="AK931" s="341"/>
      <c r="AL931" s="341"/>
      <c r="AM931" s="341"/>
    </row>
    <row r="932" spans="1:39" ht="11.25" customHeight="1">
      <c r="A932" s="341"/>
      <c r="B932" s="341"/>
      <c r="C932" s="341"/>
      <c r="D932" s="341"/>
      <c r="E932" s="341"/>
      <c r="F932" s="341"/>
      <c r="G932" s="341"/>
      <c r="H932" s="341"/>
      <c r="I932" s="341"/>
      <c r="J932" s="341"/>
      <c r="K932" s="341"/>
      <c r="L932" s="341"/>
      <c r="M932" s="341"/>
      <c r="N932" s="341"/>
      <c r="O932" s="341"/>
      <c r="P932" s="341"/>
      <c r="Q932" s="341"/>
      <c r="R932" s="341"/>
      <c r="S932" s="341"/>
      <c r="T932" s="341"/>
      <c r="U932" s="341"/>
      <c r="V932" s="341"/>
      <c r="W932" s="341"/>
      <c r="X932" s="341"/>
      <c r="Y932" s="341"/>
      <c r="Z932" s="341"/>
      <c r="AA932" s="341"/>
      <c r="AB932" s="341"/>
      <c r="AC932" s="341"/>
      <c r="AD932" s="341"/>
      <c r="AE932" s="341"/>
      <c r="AF932" s="341"/>
      <c r="AG932" s="341"/>
      <c r="AH932" s="341"/>
      <c r="AI932" s="341"/>
      <c r="AJ932" s="341"/>
      <c r="AK932" s="341"/>
      <c r="AL932" s="341"/>
      <c r="AM932" s="341"/>
    </row>
    <row r="933" spans="1:39" ht="11.25" customHeight="1">
      <c r="A933" s="341"/>
      <c r="B933" s="341"/>
      <c r="C933" s="341"/>
      <c r="D933" s="341"/>
      <c r="E933" s="341"/>
      <c r="F933" s="341"/>
      <c r="G933" s="341"/>
      <c r="H933" s="341"/>
      <c r="I933" s="341"/>
      <c r="J933" s="341"/>
      <c r="K933" s="341"/>
      <c r="L933" s="341"/>
      <c r="M933" s="341"/>
      <c r="N933" s="341"/>
      <c r="O933" s="341"/>
      <c r="P933" s="341"/>
      <c r="Q933" s="341"/>
      <c r="R933" s="341"/>
      <c r="S933" s="341"/>
      <c r="T933" s="341"/>
      <c r="U933" s="341"/>
      <c r="V933" s="341"/>
      <c r="W933" s="341"/>
      <c r="X933" s="341"/>
      <c r="Y933" s="341"/>
      <c r="Z933" s="341"/>
      <c r="AA933" s="341"/>
      <c r="AB933" s="341"/>
      <c r="AC933" s="341"/>
      <c r="AD933" s="341"/>
      <c r="AE933" s="341"/>
      <c r="AF933" s="341"/>
      <c r="AG933" s="341"/>
      <c r="AH933" s="341"/>
      <c r="AI933" s="341"/>
      <c r="AJ933" s="341"/>
      <c r="AK933" s="341"/>
      <c r="AL933" s="341"/>
      <c r="AM933" s="341"/>
    </row>
    <row r="934" spans="1:39" ht="11.25" customHeight="1">
      <c r="A934" s="341"/>
      <c r="B934" s="341"/>
      <c r="C934" s="341"/>
      <c r="D934" s="341"/>
      <c r="E934" s="341"/>
      <c r="F934" s="341"/>
      <c r="G934" s="341"/>
      <c r="H934" s="341"/>
      <c r="I934" s="341"/>
      <c r="J934" s="341"/>
      <c r="K934" s="341"/>
      <c r="L934" s="341"/>
      <c r="M934" s="341"/>
      <c r="N934" s="341"/>
      <c r="O934" s="341"/>
      <c r="P934" s="341"/>
      <c r="Q934" s="341"/>
      <c r="R934" s="341"/>
      <c r="S934" s="341"/>
      <c r="T934" s="341"/>
      <c r="U934" s="341"/>
      <c r="V934" s="341"/>
      <c r="W934" s="341"/>
      <c r="X934" s="341"/>
      <c r="Y934" s="341"/>
      <c r="Z934" s="341"/>
      <c r="AA934" s="341"/>
      <c r="AB934" s="341"/>
      <c r="AC934" s="341"/>
      <c r="AD934" s="341"/>
      <c r="AE934" s="341"/>
      <c r="AF934" s="341"/>
      <c r="AG934" s="341"/>
      <c r="AH934" s="341"/>
      <c r="AI934" s="341"/>
      <c r="AJ934" s="341"/>
      <c r="AK934" s="341"/>
      <c r="AL934" s="341"/>
      <c r="AM934" s="341"/>
    </row>
    <row r="935" spans="1:39" ht="11.25" customHeight="1">
      <c r="A935" s="341"/>
      <c r="B935" s="341"/>
      <c r="C935" s="341"/>
      <c r="D935" s="341"/>
      <c r="E935" s="341"/>
      <c r="F935" s="341"/>
      <c r="G935" s="341"/>
      <c r="H935" s="341"/>
      <c r="I935" s="341"/>
      <c r="J935" s="341"/>
      <c r="K935" s="341"/>
      <c r="L935" s="341"/>
      <c r="M935" s="341"/>
      <c r="N935" s="341"/>
      <c r="O935" s="341"/>
      <c r="P935" s="341"/>
      <c r="Q935" s="341"/>
      <c r="R935" s="341"/>
      <c r="S935" s="341"/>
      <c r="T935" s="341"/>
      <c r="U935" s="341"/>
      <c r="V935" s="341"/>
      <c r="W935" s="341"/>
      <c r="X935" s="341"/>
      <c r="Y935" s="341"/>
      <c r="Z935" s="341"/>
      <c r="AA935" s="341"/>
      <c r="AB935" s="341"/>
      <c r="AC935" s="341"/>
      <c r="AD935" s="341"/>
      <c r="AE935" s="341"/>
      <c r="AF935" s="341"/>
      <c r="AG935" s="341"/>
      <c r="AH935" s="341"/>
      <c r="AI935" s="341"/>
      <c r="AJ935" s="341"/>
      <c r="AK935" s="341"/>
      <c r="AL935" s="341"/>
      <c r="AM935" s="341"/>
    </row>
    <row r="936" spans="1:39" ht="11.25" customHeight="1">
      <c r="A936" s="341"/>
      <c r="B936" s="341"/>
      <c r="C936" s="341"/>
      <c r="D936" s="341"/>
      <c r="E936" s="341"/>
      <c r="F936" s="341"/>
      <c r="G936" s="341"/>
      <c r="H936" s="341"/>
      <c r="I936" s="341"/>
      <c r="J936" s="341"/>
      <c r="K936" s="341"/>
      <c r="L936" s="341"/>
      <c r="M936" s="341"/>
      <c r="N936" s="341"/>
      <c r="O936" s="341"/>
      <c r="P936" s="341"/>
      <c r="Q936" s="341"/>
      <c r="R936" s="341"/>
      <c r="S936" s="341"/>
      <c r="T936" s="341"/>
      <c r="U936" s="341"/>
      <c r="V936" s="341"/>
      <c r="W936" s="341"/>
      <c r="X936" s="341"/>
      <c r="Y936" s="341"/>
      <c r="Z936" s="341"/>
      <c r="AA936" s="341"/>
      <c r="AB936" s="341"/>
      <c r="AC936" s="341"/>
      <c r="AD936" s="341"/>
      <c r="AE936" s="341"/>
      <c r="AF936" s="341"/>
      <c r="AG936" s="341"/>
      <c r="AH936" s="341"/>
      <c r="AI936" s="341"/>
      <c r="AJ936" s="341"/>
      <c r="AK936" s="341"/>
      <c r="AL936" s="341"/>
      <c r="AM936" s="341"/>
    </row>
    <row r="937" spans="1:39" ht="11.25" customHeight="1">
      <c r="A937" s="341"/>
      <c r="B937" s="341"/>
      <c r="C937" s="341"/>
      <c r="D937" s="341"/>
      <c r="E937" s="341"/>
      <c r="F937" s="341"/>
      <c r="G937" s="341"/>
      <c r="H937" s="341"/>
      <c r="I937" s="341"/>
      <c r="J937" s="341"/>
      <c r="K937" s="341"/>
      <c r="L937" s="341"/>
      <c r="M937" s="341"/>
      <c r="N937" s="341"/>
      <c r="O937" s="341"/>
      <c r="P937" s="341"/>
      <c r="Q937" s="341"/>
      <c r="R937" s="341"/>
      <c r="S937" s="341"/>
      <c r="T937" s="341"/>
      <c r="U937" s="341"/>
      <c r="V937" s="341"/>
      <c r="W937" s="341"/>
      <c r="X937" s="341"/>
      <c r="Y937" s="341"/>
      <c r="Z937" s="341"/>
      <c r="AA937" s="341"/>
      <c r="AB937" s="341"/>
      <c r="AC937" s="341"/>
      <c r="AD937" s="341"/>
      <c r="AE937" s="341"/>
      <c r="AF937" s="341"/>
      <c r="AG937" s="341"/>
      <c r="AH937" s="341"/>
      <c r="AI937" s="341"/>
      <c r="AJ937" s="341"/>
      <c r="AK937" s="341"/>
      <c r="AL937" s="341"/>
      <c r="AM937" s="341"/>
    </row>
    <row r="938" spans="1:39" ht="11.25" customHeight="1">
      <c r="A938" s="341"/>
      <c r="B938" s="341"/>
      <c r="C938" s="341"/>
      <c r="D938" s="341"/>
      <c r="E938" s="341"/>
      <c r="F938" s="341"/>
      <c r="G938" s="341"/>
      <c r="H938" s="341"/>
      <c r="I938" s="341"/>
      <c r="J938" s="341"/>
      <c r="K938" s="341"/>
      <c r="L938" s="341"/>
      <c r="M938" s="341"/>
      <c r="N938" s="341"/>
      <c r="O938" s="341"/>
      <c r="P938" s="341"/>
      <c r="Q938" s="341"/>
      <c r="R938" s="341"/>
      <c r="S938" s="341"/>
      <c r="T938" s="341"/>
      <c r="U938" s="341"/>
      <c r="V938" s="341"/>
      <c r="W938" s="341"/>
      <c r="X938" s="341"/>
      <c r="Y938" s="341"/>
      <c r="Z938" s="341"/>
      <c r="AA938" s="341"/>
      <c r="AB938" s="341"/>
      <c r="AC938" s="341"/>
      <c r="AD938" s="341"/>
      <c r="AE938" s="341"/>
      <c r="AF938" s="341"/>
      <c r="AG938" s="341"/>
      <c r="AH938" s="341"/>
      <c r="AI938" s="341"/>
      <c r="AJ938" s="341"/>
      <c r="AK938" s="341"/>
      <c r="AL938" s="341"/>
      <c r="AM938" s="341"/>
    </row>
    <row r="939" spans="1:39" ht="11.25" customHeight="1">
      <c r="A939" s="341"/>
      <c r="B939" s="341"/>
      <c r="C939" s="341"/>
      <c r="D939" s="341"/>
      <c r="E939" s="341"/>
      <c r="F939" s="341"/>
      <c r="G939" s="341"/>
      <c r="H939" s="341"/>
      <c r="I939" s="341"/>
      <c r="J939" s="341"/>
      <c r="K939" s="341"/>
      <c r="L939" s="341"/>
      <c r="M939" s="341"/>
      <c r="N939" s="341"/>
      <c r="O939" s="341"/>
      <c r="P939" s="341"/>
      <c r="Q939" s="341"/>
      <c r="R939" s="341"/>
      <c r="S939" s="341"/>
      <c r="T939" s="341"/>
      <c r="U939" s="341"/>
      <c r="V939" s="341"/>
      <c r="W939" s="341"/>
      <c r="X939" s="341"/>
      <c r="Y939" s="341"/>
      <c r="Z939" s="341"/>
      <c r="AA939" s="341"/>
      <c r="AB939" s="341"/>
      <c r="AC939" s="341"/>
      <c r="AD939" s="341"/>
      <c r="AE939" s="341"/>
      <c r="AF939" s="341"/>
      <c r="AG939" s="341"/>
      <c r="AH939" s="341"/>
      <c r="AI939" s="341"/>
      <c r="AJ939" s="341"/>
      <c r="AK939" s="341"/>
      <c r="AL939" s="341"/>
      <c r="AM939" s="341"/>
    </row>
    <row r="940" spans="1:39" ht="11.25" customHeight="1">
      <c r="A940" s="341"/>
      <c r="B940" s="341"/>
      <c r="C940" s="341"/>
      <c r="D940" s="341"/>
      <c r="E940" s="341"/>
      <c r="F940" s="341"/>
      <c r="G940" s="341"/>
      <c r="H940" s="341"/>
      <c r="I940" s="341"/>
      <c r="J940" s="341"/>
      <c r="K940" s="341"/>
      <c r="L940" s="341"/>
      <c r="M940" s="341"/>
      <c r="N940" s="341"/>
      <c r="O940" s="341"/>
      <c r="P940" s="341"/>
      <c r="Q940" s="341"/>
      <c r="R940" s="341"/>
      <c r="S940" s="341"/>
      <c r="T940" s="341"/>
      <c r="U940" s="341"/>
      <c r="V940" s="341"/>
      <c r="W940" s="341"/>
      <c r="X940" s="341"/>
      <c r="Y940" s="341"/>
      <c r="Z940" s="341"/>
      <c r="AA940" s="341"/>
      <c r="AB940" s="341"/>
      <c r="AC940" s="341"/>
      <c r="AD940" s="341"/>
      <c r="AE940" s="341"/>
      <c r="AF940" s="341"/>
      <c r="AG940" s="341"/>
      <c r="AH940" s="341"/>
      <c r="AI940" s="341"/>
      <c r="AJ940" s="341"/>
      <c r="AK940" s="341"/>
      <c r="AL940" s="341"/>
      <c r="AM940" s="341"/>
    </row>
    <row r="941" spans="1:39" ht="11.25" customHeight="1">
      <c r="A941" s="341"/>
      <c r="B941" s="341"/>
      <c r="C941" s="341"/>
      <c r="D941" s="341"/>
      <c r="E941" s="341"/>
      <c r="F941" s="341"/>
      <c r="G941" s="341"/>
      <c r="H941" s="341"/>
      <c r="I941" s="341"/>
      <c r="J941" s="341"/>
      <c r="K941" s="341"/>
      <c r="L941" s="341"/>
      <c r="M941" s="341"/>
      <c r="N941" s="341"/>
      <c r="O941" s="341"/>
      <c r="P941" s="341"/>
      <c r="Q941" s="341"/>
      <c r="R941" s="341"/>
      <c r="S941" s="341"/>
      <c r="T941" s="341"/>
      <c r="U941" s="341"/>
      <c r="V941" s="341"/>
      <c r="W941" s="341"/>
      <c r="X941" s="341"/>
      <c r="Y941" s="341"/>
      <c r="Z941" s="341"/>
      <c r="AA941" s="341"/>
      <c r="AB941" s="341"/>
      <c r="AC941" s="341"/>
      <c r="AD941" s="341"/>
      <c r="AE941" s="341"/>
      <c r="AF941" s="341"/>
      <c r="AG941" s="341"/>
      <c r="AH941" s="341"/>
      <c r="AI941" s="341"/>
      <c r="AJ941" s="341"/>
      <c r="AK941" s="341"/>
      <c r="AL941" s="341"/>
      <c r="AM941" s="341"/>
    </row>
    <row r="942" spans="1:39" ht="11.25" customHeight="1">
      <c r="A942" s="341"/>
      <c r="B942" s="341"/>
      <c r="C942" s="341"/>
      <c r="D942" s="341"/>
      <c r="E942" s="341"/>
      <c r="F942" s="341"/>
      <c r="G942" s="341"/>
      <c r="H942" s="341"/>
      <c r="I942" s="341"/>
      <c r="J942" s="341"/>
      <c r="K942" s="341"/>
      <c r="L942" s="341"/>
      <c r="M942" s="341"/>
      <c r="N942" s="341"/>
      <c r="O942" s="341"/>
      <c r="P942" s="341"/>
      <c r="Q942" s="341"/>
      <c r="R942" s="341"/>
      <c r="S942" s="341"/>
      <c r="T942" s="341"/>
      <c r="U942" s="341"/>
      <c r="V942" s="341"/>
      <c r="W942" s="341"/>
      <c r="X942" s="341"/>
      <c r="Y942" s="341"/>
      <c r="Z942" s="341"/>
      <c r="AA942" s="341"/>
      <c r="AB942" s="341"/>
      <c r="AC942" s="341"/>
      <c r="AD942" s="341"/>
      <c r="AE942" s="341"/>
      <c r="AF942" s="341"/>
      <c r="AG942" s="341"/>
      <c r="AH942" s="341"/>
      <c r="AI942" s="341"/>
      <c r="AJ942" s="341"/>
      <c r="AK942" s="341"/>
      <c r="AL942" s="341"/>
      <c r="AM942" s="341"/>
    </row>
    <row r="943" spans="1:39" ht="11.25" customHeight="1">
      <c r="A943" s="341"/>
      <c r="B943" s="341"/>
      <c r="C943" s="341"/>
      <c r="D943" s="341"/>
      <c r="E943" s="341"/>
      <c r="F943" s="341"/>
      <c r="G943" s="341"/>
      <c r="H943" s="341"/>
      <c r="I943" s="341"/>
      <c r="J943" s="341"/>
      <c r="K943" s="341"/>
      <c r="L943" s="341"/>
      <c r="M943" s="341"/>
      <c r="N943" s="341"/>
      <c r="O943" s="341"/>
      <c r="P943" s="341"/>
      <c r="Q943" s="341"/>
      <c r="R943" s="341"/>
      <c r="S943" s="341"/>
      <c r="T943" s="341"/>
      <c r="U943" s="341"/>
      <c r="V943" s="341"/>
      <c r="W943" s="341"/>
      <c r="X943" s="341"/>
      <c r="Y943" s="341"/>
      <c r="Z943" s="341"/>
      <c r="AA943" s="341"/>
      <c r="AB943" s="341"/>
      <c r="AC943" s="341"/>
      <c r="AD943" s="341"/>
      <c r="AE943" s="341"/>
      <c r="AF943" s="341"/>
      <c r="AG943" s="341"/>
      <c r="AH943" s="341"/>
      <c r="AI943" s="341"/>
      <c r="AJ943" s="341"/>
      <c r="AK943" s="341"/>
      <c r="AL943" s="341"/>
      <c r="AM943" s="341"/>
    </row>
    <row r="944" spans="1:39" ht="11.25" customHeight="1">
      <c r="A944" s="341"/>
      <c r="B944" s="341"/>
      <c r="C944" s="341"/>
      <c r="D944" s="341"/>
      <c r="E944" s="341"/>
      <c r="F944" s="341"/>
      <c r="G944" s="341"/>
      <c r="H944" s="341"/>
      <c r="I944" s="341"/>
      <c r="J944" s="341"/>
      <c r="K944" s="341"/>
      <c r="L944" s="341"/>
      <c r="M944" s="341"/>
      <c r="N944" s="341"/>
      <c r="O944" s="341"/>
      <c r="P944" s="341"/>
      <c r="Q944" s="341"/>
      <c r="R944" s="341"/>
      <c r="S944" s="341"/>
      <c r="T944" s="341"/>
      <c r="U944" s="341"/>
      <c r="V944" s="341"/>
      <c r="W944" s="341"/>
      <c r="X944" s="341"/>
      <c r="Y944" s="341"/>
      <c r="Z944" s="341"/>
      <c r="AA944" s="341"/>
      <c r="AB944" s="341"/>
      <c r="AC944" s="341"/>
      <c r="AD944" s="341"/>
      <c r="AE944" s="341"/>
      <c r="AF944" s="341"/>
      <c r="AG944" s="341"/>
      <c r="AH944" s="341"/>
      <c r="AI944" s="341"/>
      <c r="AJ944" s="341"/>
      <c r="AK944" s="341"/>
      <c r="AL944" s="341"/>
      <c r="AM944" s="341"/>
    </row>
    <row r="945" spans="1:39" ht="11.25" customHeight="1">
      <c r="A945" s="341"/>
      <c r="B945" s="341"/>
      <c r="C945" s="341"/>
      <c r="D945" s="341"/>
      <c r="E945" s="341"/>
      <c r="F945" s="341"/>
      <c r="G945" s="341"/>
      <c r="H945" s="341"/>
      <c r="I945" s="341"/>
      <c r="J945" s="341"/>
      <c r="K945" s="341"/>
      <c r="L945" s="341"/>
      <c r="M945" s="341"/>
      <c r="N945" s="341"/>
      <c r="O945" s="341"/>
      <c r="P945" s="341"/>
      <c r="Q945" s="341"/>
      <c r="R945" s="341"/>
      <c r="S945" s="341"/>
      <c r="T945" s="341"/>
      <c r="U945" s="341"/>
      <c r="V945" s="341"/>
      <c r="W945" s="341"/>
      <c r="X945" s="341"/>
      <c r="Y945" s="341"/>
      <c r="Z945" s="341"/>
      <c r="AA945" s="341"/>
      <c r="AB945" s="341"/>
      <c r="AC945" s="341"/>
      <c r="AD945" s="341"/>
      <c r="AE945" s="341"/>
      <c r="AF945" s="341"/>
      <c r="AG945" s="341"/>
      <c r="AH945" s="341"/>
      <c r="AI945" s="341"/>
      <c r="AJ945" s="341"/>
      <c r="AK945" s="341"/>
      <c r="AL945" s="341"/>
      <c r="AM945" s="341"/>
    </row>
    <row r="946" spans="1:39" ht="11.25" customHeight="1">
      <c r="A946" s="341"/>
      <c r="B946" s="341"/>
      <c r="C946" s="341"/>
      <c r="D946" s="341"/>
      <c r="E946" s="341"/>
      <c r="F946" s="341"/>
      <c r="G946" s="341"/>
      <c r="H946" s="341"/>
      <c r="I946" s="341"/>
      <c r="J946" s="341"/>
      <c r="K946" s="341"/>
      <c r="L946" s="341"/>
      <c r="M946" s="341"/>
      <c r="N946" s="341"/>
      <c r="O946" s="341"/>
      <c r="P946" s="341"/>
      <c r="Q946" s="341"/>
      <c r="R946" s="341"/>
      <c r="S946" s="341"/>
      <c r="T946" s="341"/>
      <c r="U946" s="341"/>
      <c r="V946" s="341"/>
      <c r="W946" s="341"/>
      <c r="X946" s="341"/>
      <c r="Y946" s="341"/>
      <c r="Z946" s="341"/>
      <c r="AA946" s="341"/>
      <c r="AB946" s="341"/>
      <c r="AC946" s="341"/>
      <c r="AD946" s="341"/>
      <c r="AE946" s="341"/>
      <c r="AF946" s="341"/>
      <c r="AG946" s="341"/>
      <c r="AH946" s="341"/>
      <c r="AI946" s="341"/>
      <c r="AJ946" s="341"/>
      <c r="AK946" s="341"/>
      <c r="AL946" s="341"/>
      <c r="AM946" s="341"/>
    </row>
    <row r="947" spans="1:39" ht="11.25" customHeight="1">
      <c r="A947" s="341"/>
      <c r="B947" s="341"/>
      <c r="C947" s="341"/>
      <c r="D947" s="341"/>
      <c r="E947" s="341"/>
      <c r="F947" s="341"/>
      <c r="G947" s="341"/>
      <c r="H947" s="341"/>
      <c r="I947" s="341"/>
      <c r="J947" s="341"/>
      <c r="K947" s="341"/>
      <c r="L947" s="341"/>
      <c r="M947" s="341"/>
      <c r="N947" s="341"/>
      <c r="O947" s="341"/>
      <c r="P947" s="341"/>
      <c r="Q947" s="341"/>
      <c r="R947" s="341"/>
      <c r="S947" s="341"/>
      <c r="T947" s="341"/>
      <c r="U947" s="341"/>
      <c r="V947" s="341"/>
      <c r="W947" s="341"/>
      <c r="X947" s="341"/>
      <c r="Y947" s="341"/>
      <c r="Z947" s="341"/>
      <c r="AA947" s="341"/>
      <c r="AB947" s="341"/>
      <c r="AC947" s="341"/>
      <c r="AD947" s="341"/>
      <c r="AE947" s="341"/>
      <c r="AF947" s="341"/>
      <c r="AG947" s="341"/>
      <c r="AH947" s="341"/>
      <c r="AI947" s="341"/>
      <c r="AJ947" s="341"/>
      <c r="AK947" s="341"/>
      <c r="AL947" s="341"/>
      <c r="AM947" s="341"/>
    </row>
    <row r="948" spans="1:39" ht="11.25" customHeight="1">
      <c r="A948" s="341"/>
      <c r="B948" s="341"/>
      <c r="C948" s="341"/>
      <c r="D948" s="341"/>
      <c r="E948" s="341"/>
      <c r="F948" s="341"/>
      <c r="G948" s="341"/>
      <c r="H948" s="341"/>
      <c r="I948" s="341"/>
      <c r="J948" s="341"/>
      <c r="K948" s="341"/>
      <c r="L948" s="341"/>
      <c r="M948" s="341"/>
      <c r="N948" s="341"/>
      <c r="O948" s="341"/>
      <c r="P948" s="341"/>
      <c r="Q948" s="341"/>
      <c r="R948" s="341"/>
      <c r="S948" s="341"/>
      <c r="T948" s="341"/>
      <c r="U948" s="341"/>
      <c r="V948" s="341"/>
      <c r="W948" s="341"/>
      <c r="X948" s="341"/>
      <c r="Y948" s="341"/>
      <c r="Z948" s="341"/>
      <c r="AA948" s="341"/>
      <c r="AB948" s="341"/>
      <c r="AC948" s="341"/>
      <c r="AD948" s="341"/>
      <c r="AE948" s="341"/>
      <c r="AF948" s="341"/>
      <c r="AG948" s="341"/>
      <c r="AH948" s="341"/>
      <c r="AI948" s="341"/>
      <c r="AJ948" s="341"/>
      <c r="AK948" s="341"/>
      <c r="AL948" s="341"/>
      <c r="AM948" s="341"/>
    </row>
    <row r="949" spans="1:39" ht="11.25" customHeight="1">
      <c r="A949" s="341"/>
      <c r="B949" s="341"/>
      <c r="C949" s="341"/>
      <c r="D949" s="341"/>
      <c r="E949" s="341"/>
      <c r="F949" s="341"/>
      <c r="G949" s="341"/>
      <c r="H949" s="341"/>
      <c r="I949" s="341"/>
      <c r="J949" s="341"/>
      <c r="K949" s="341"/>
      <c r="L949" s="341"/>
      <c r="M949" s="341"/>
      <c r="N949" s="341"/>
      <c r="O949" s="341"/>
      <c r="P949" s="341"/>
      <c r="Q949" s="341"/>
      <c r="R949" s="341"/>
      <c r="S949" s="341"/>
      <c r="T949" s="341"/>
      <c r="U949" s="341"/>
      <c r="V949" s="341"/>
      <c r="W949" s="341"/>
      <c r="X949" s="341"/>
      <c r="Y949" s="341"/>
      <c r="Z949" s="341"/>
      <c r="AA949" s="341"/>
      <c r="AB949" s="341"/>
      <c r="AC949" s="341"/>
      <c r="AD949" s="341"/>
      <c r="AE949" s="341"/>
      <c r="AF949" s="341"/>
      <c r="AG949" s="341"/>
      <c r="AH949" s="341"/>
      <c r="AI949" s="341"/>
      <c r="AJ949" s="341"/>
      <c r="AK949" s="341"/>
      <c r="AL949" s="341"/>
      <c r="AM949" s="341"/>
    </row>
    <row r="950" spans="1:39" ht="11.25" customHeight="1">
      <c r="A950" s="341"/>
      <c r="B950" s="341"/>
      <c r="C950" s="341"/>
      <c r="D950" s="341"/>
      <c r="E950" s="341"/>
      <c r="F950" s="341"/>
      <c r="G950" s="341"/>
      <c r="H950" s="341"/>
      <c r="I950" s="341"/>
      <c r="J950" s="341"/>
      <c r="K950" s="341"/>
      <c r="L950" s="341"/>
      <c r="M950" s="341"/>
      <c r="N950" s="341"/>
      <c r="O950" s="341"/>
      <c r="P950" s="341"/>
      <c r="Q950" s="341"/>
      <c r="R950" s="341"/>
      <c r="S950" s="341"/>
      <c r="T950" s="341"/>
      <c r="U950" s="341"/>
      <c r="V950" s="341"/>
      <c r="W950" s="341"/>
      <c r="X950" s="341"/>
      <c r="Y950" s="341"/>
      <c r="Z950" s="341"/>
      <c r="AA950" s="341"/>
      <c r="AB950" s="341"/>
      <c r="AC950" s="341"/>
      <c r="AD950" s="341"/>
      <c r="AE950" s="341"/>
      <c r="AF950" s="341"/>
      <c r="AG950" s="341"/>
      <c r="AH950" s="341"/>
      <c r="AI950" s="341"/>
      <c r="AJ950" s="341"/>
      <c r="AK950" s="341"/>
      <c r="AL950" s="341"/>
      <c r="AM950" s="341"/>
    </row>
    <row r="951" spans="1:39" ht="11.25" customHeight="1">
      <c r="A951" s="341"/>
      <c r="B951" s="341"/>
      <c r="C951" s="341"/>
      <c r="D951" s="341"/>
      <c r="E951" s="341"/>
      <c r="F951" s="341"/>
      <c r="G951" s="341"/>
      <c r="H951" s="341"/>
      <c r="I951" s="341"/>
      <c r="J951" s="341"/>
      <c r="K951" s="341"/>
      <c r="L951" s="341"/>
      <c r="M951" s="341"/>
      <c r="N951" s="341"/>
      <c r="O951" s="341"/>
      <c r="P951" s="341"/>
      <c r="Q951" s="341"/>
      <c r="R951" s="341"/>
      <c r="S951" s="341"/>
      <c r="T951" s="341"/>
      <c r="U951" s="341"/>
      <c r="V951" s="341"/>
      <c r="W951" s="341"/>
      <c r="X951" s="341"/>
      <c r="Y951" s="341"/>
      <c r="Z951" s="341"/>
      <c r="AA951" s="341"/>
      <c r="AB951" s="341"/>
      <c r="AC951" s="341"/>
      <c r="AD951" s="341"/>
      <c r="AE951" s="341"/>
      <c r="AF951" s="341"/>
      <c r="AG951" s="341"/>
      <c r="AH951" s="341"/>
      <c r="AI951" s="341"/>
      <c r="AJ951" s="341"/>
      <c r="AK951" s="341"/>
      <c r="AL951" s="341"/>
      <c r="AM951" s="341"/>
    </row>
    <row r="952" spans="1:39" ht="11.25" customHeight="1">
      <c r="A952" s="341"/>
      <c r="B952" s="341"/>
      <c r="C952" s="341"/>
      <c r="D952" s="341"/>
      <c r="E952" s="341"/>
      <c r="F952" s="341"/>
      <c r="G952" s="341"/>
      <c r="H952" s="341"/>
      <c r="I952" s="341"/>
      <c r="J952" s="341"/>
      <c r="K952" s="341"/>
      <c r="L952" s="341"/>
      <c r="M952" s="341"/>
      <c r="N952" s="341"/>
      <c r="O952" s="341"/>
      <c r="P952" s="341"/>
      <c r="Q952" s="341"/>
      <c r="R952" s="341"/>
      <c r="S952" s="341"/>
      <c r="T952" s="341"/>
      <c r="U952" s="341"/>
      <c r="V952" s="341"/>
      <c r="W952" s="341"/>
      <c r="X952" s="341"/>
      <c r="Y952" s="341"/>
      <c r="Z952" s="341"/>
      <c r="AA952" s="341"/>
      <c r="AB952" s="341"/>
      <c r="AC952" s="341"/>
      <c r="AD952" s="341"/>
      <c r="AE952" s="341"/>
      <c r="AF952" s="341"/>
      <c r="AG952" s="341"/>
      <c r="AH952" s="341"/>
      <c r="AI952" s="341"/>
      <c r="AJ952" s="341"/>
      <c r="AK952" s="341"/>
      <c r="AL952" s="341"/>
      <c r="AM952" s="341"/>
    </row>
    <row r="953" spans="1:39" ht="11.25" customHeight="1">
      <c r="A953" s="341"/>
      <c r="B953" s="341"/>
      <c r="C953" s="341"/>
      <c r="D953" s="341"/>
      <c r="E953" s="341"/>
      <c r="F953" s="341"/>
      <c r="G953" s="341"/>
      <c r="H953" s="341"/>
      <c r="I953" s="341"/>
      <c r="J953" s="341"/>
      <c r="K953" s="341"/>
      <c r="L953" s="341"/>
      <c r="M953" s="341"/>
      <c r="N953" s="341"/>
      <c r="O953" s="341"/>
      <c r="P953" s="341"/>
      <c r="Q953" s="341"/>
      <c r="R953" s="341"/>
      <c r="S953" s="341"/>
      <c r="T953" s="341"/>
      <c r="U953" s="341"/>
      <c r="V953" s="341"/>
      <c r="W953" s="341"/>
      <c r="X953" s="341"/>
      <c r="Y953" s="341"/>
      <c r="Z953" s="341"/>
      <c r="AA953" s="341"/>
      <c r="AB953" s="341"/>
      <c r="AC953" s="341"/>
      <c r="AD953" s="341"/>
      <c r="AE953" s="341"/>
      <c r="AF953" s="341"/>
      <c r="AG953" s="341"/>
      <c r="AH953" s="341"/>
      <c r="AI953" s="341"/>
      <c r="AJ953" s="341"/>
      <c r="AK953" s="341"/>
      <c r="AL953" s="341"/>
      <c r="AM953" s="341"/>
    </row>
    <row r="954" spans="1:39" ht="11.25" customHeight="1">
      <c r="A954" s="341"/>
      <c r="B954" s="341"/>
      <c r="C954" s="341"/>
      <c r="D954" s="341"/>
      <c r="E954" s="341"/>
      <c r="F954" s="341"/>
      <c r="G954" s="341"/>
      <c r="H954" s="341"/>
      <c r="I954" s="341"/>
      <c r="J954" s="341"/>
      <c r="K954" s="341"/>
      <c r="L954" s="341"/>
      <c r="M954" s="341"/>
      <c r="N954" s="341"/>
      <c r="O954" s="341"/>
      <c r="P954" s="341"/>
      <c r="Q954" s="341"/>
      <c r="R954" s="341"/>
      <c r="S954" s="341"/>
      <c r="T954" s="341"/>
      <c r="U954" s="341"/>
      <c r="V954" s="341"/>
      <c r="W954" s="341"/>
      <c r="X954" s="341"/>
      <c r="Y954" s="341"/>
      <c r="Z954" s="341"/>
      <c r="AA954" s="341"/>
      <c r="AB954" s="341"/>
      <c r="AC954" s="341"/>
      <c r="AD954" s="341"/>
      <c r="AE954" s="341"/>
      <c r="AF954" s="341"/>
      <c r="AG954" s="341"/>
      <c r="AH954" s="341"/>
      <c r="AI954" s="341"/>
      <c r="AJ954" s="341"/>
      <c r="AK954" s="341"/>
      <c r="AL954" s="341"/>
      <c r="AM954" s="341"/>
    </row>
    <row r="955" spans="1:39" ht="11.25" customHeight="1">
      <c r="A955" s="341"/>
      <c r="B955" s="341"/>
      <c r="C955" s="341"/>
      <c r="D955" s="341"/>
      <c r="E955" s="341"/>
      <c r="F955" s="341"/>
      <c r="G955" s="341"/>
      <c r="H955" s="341"/>
      <c r="I955" s="341"/>
      <c r="J955" s="341"/>
      <c r="K955" s="341"/>
      <c r="L955" s="341"/>
      <c r="M955" s="341"/>
      <c r="N955" s="341"/>
      <c r="O955" s="341"/>
      <c r="P955" s="341"/>
      <c r="Q955" s="341"/>
      <c r="R955" s="341"/>
      <c r="S955" s="341"/>
      <c r="T955" s="341"/>
      <c r="U955" s="341"/>
      <c r="V955" s="341"/>
      <c r="W955" s="341"/>
      <c r="X955" s="341"/>
      <c r="Y955" s="341"/>
      <c r="Z955" s="341"/>
      <c r="AA955" s="341"/>
      <c r="AB955" s="341"/>
      <c r="AC955" s="341"/>
      <c r="AD955" s="341"/>
      <c r="AE955" s="341"/>
      <c r="AF955" s="341"/>
      <c r="AG955" s="341"/>
      <c r="AH955" s="341"/>
      <c r="AI955" s="341"/>
      <c r="AJ955" s="341"/>
      <c r="AK955" s="341"/>
      <c r="AL955" s="341"/>
      <c r="AM955" s="341"/>
    </row>
    <row r="956" spans="1:39" ht="11.25" customHeight="1">
      <c r="A956" s="341"/>
      <c r="B956" s="341"/>
      <c r="C956" s="341"/>
      <c r="D956" s="341"/>
      <c r="E956" s="341"/>
      <c r="F956" s="341"/>
      <c r="G956" s="341"/>
      <c r="H956" s="341"/>
      <c r="I956" s="341"/>
      <c r="J956" s="341"/>
      <c r="K956" s="341"/>
      <c r="L956" s="341"/>
      <c r="M956" s="341"/>
      <c r="N956" s="341"/>
      <c r="O956" s="341"/>
      <c r="P956" s="341"/>
      <c r="Q956" s="341"/>
      <c r="R956" s="341"/>
      <c r="S956" s="341"/>
      <c r="T956" s="341"/>
      <c r="U956" s="341"/>
      <c r="V956" s="341"/>
      <c r="W956" s="341"/>
      <c r="X956" s="341"/>
      <c r="Y956" s="341"/>
      <c r="Z956" s="341"/>
      <c r="AA956" s="341"/>
      <c r="AB956" s="341"/>
      <c r="AC956" s="341"/>
      <c r="AD956" s="341"/>
      <c r="AE956" s="341"/>
      <c r="AF956" s="341"/>
      <c r="AG956" s="341"/>
      <c r="AH956" s="341"/>
      <c r="AI956" s="341"/>
      <c r="AJ956" s="341"/>
      <c r="AK956" s="341"/>
      <c r="AL956" s="341"/>
      <c r="AM956" s="341"/>
    </row>
    <row r="957" spans="1:39" ht="11.25" customHeight="1">
      <c r="A957" s="341"/>
      <c r="B957" s="341"/>
      <c r="C957" s="341"/>
      <c r="D957" s="341"/>
      <c r="E957" s="341"/>
      <c r="F957" s="341"/>
      <c r="G957" s="341"/>
      <c r="H957" s="341"/>
      <c r="I957" s="341"/>
      <c r="J957" s="341"/>
      <c r="K957" s="341"/>
      <c r="L957" s="341"/>
      <c r="M957" s="341"/>
      <c r="N957" s="341"/>
      <c r="O957" s="341"/>
      <c r="P957" s="341"/>
      <c r="Q957" s="341"/>
      <c r="R957" s="341"/>
      <c r="S957" s="341"/>
      <c r="T957" s="341"/>
      <c r="U957" s="341"/>
      <c r="V957" s="341"/>
      <c r="W957" s="341"/>
      <c r="X957" s="341"/>
      <c r="Y957" s="341"/>
      <c r="Z957" s="341"/>
      <c r="AA957" s="341"/>
      <c r="AB957" s="341"/>
      <c r="AC957" s="341"/>
      <c r="AD957" s="341"/>
      <c r="AE957" s="341"/>
      <c r="AF957" s="341"/>
      <c r="AG957" s="341"/>
      <c r="AH957" s="341"/>
      <c r="AI957" s="341"/>
      <c r="AJ957" s="341"/>
      <c r="AK957" s="341"/>
      <c r="AL957" s="341"/>
      <c r="AM957" s="341"/>
    </row>
    <row r="958" spans="1:39" ht="11.25" customHeight="1">
      <c r="A958" s="341"/>
      <c r="B958" s="341"/>
      <c r="C958" s="341"/>
      <c r="D958" s="341"/>
      <c r="E958" s="341"/>
      <c r="F958" s="341"/>
      <c r="G958" s="341"/>
      <c r="H958" s="341"/>
      <c r="I958" s="341"/>
      <c r="J958" s="341"/>
      <c r="K958" s="341"/>
      <c r="L958" s="341"/>
      <c r="M958" s="341"/>
      <c r="N958" s="341"/>
      <c r="O958" s="341"/>
      <c r="P958" s="341"/>
      <c r="Q958" s="341"/>
      <c r="R958" s="341"/>
      <c r="S958" s="341"/>
      <c r="T958" s="341"/>
      <c r="U958" s="341"/>
      <c r="V958" s="341"/>
      <c r="W958" s="341"/>
      <c r="X958" s="341"/>
      <c r="Y958" s="341"/>
      <c r="Z958" s="341"/>
      <c r="AA958" s="341"/>
      <c r="AB958" s="341"/>
      <c r="AC958" s="341"/>
      <c r="AD958" s="341"/>
      <c r="AE958" s="341"/>
      <c r="AF958" s="341"/>
      <c r="AG958" s="341"/>
      <c r="AH958" s="341"/>
      <c r="AI958" s="341"/>
      <c r="AJ958" s="341"/>
      <c r="AK958" s="341"/>
      <c r="AL958" s="341"/>
      <c r="AM958" s="341"/>
    </row>
    <row r="959" spans="1:39" ht="11.25" customHeight="1">
      <c r="A959" s="341"/>
      <c r="B959" s="341"/>
      <c r="C959" s="341"/>
      <c r="D959" s="341"/>
      <c r="E959" s="341"/>
      <c r="F959" s="341"/>
      <c r="G959" s="341"/>
      <c r="H959" s="341"/>
      <c r="I959" s="341"/>
      <c r="J959" s="341"/>
      <c r="K959" s="341"/>
      <c r="L959" s="341"/>
      <c r="M959" s="341"/>
      <c r="N959" s="341"/>
      <c r="O959" s="341"/>
      <c r="P959" s="341"/>
      <c r="Q959" s="341"/>
      <c r="R959" s="341"/>
      <c r="S959" s="341"/>
      <c r="T959" s="341"/>
      <c r="U959" s="341"/>
      <c r="V959" s="341"/>
      <c r="W959" s="341"/>
      <c r="X959" s="341"/>
      <c r="Y959" s="341"/>
      <c r="Z959" s="341"/>
      <c r="AA959" s="341"/>
      <c r="AB959" s="341"/>
      <c r="AC959" s="341"/>
      <c r="AD959" s="341"/>
      <c r="AE959" s="341"/>
      <c r="AF959" s="341"/>
      <c r="AG959" s="341"/>
      <c r="AH959" s="341"/>
      <c r="AI959" s="341"/>
      <c r="AJ959" s="341"/>
      <c r="AK959" s="341"/>
      <c r="AL959" s="341"/>
      <c r="AM959" s="341"/>
    </row>
    <row r="960" spans="1:39" ht="11.25" customHeight="1">
      <c r="A960" s="341"/>
      <c r="B960" s="341"/>
      <c r="C960" s="341"/>
      <c r="D960" s="341"/>
      <c r="E960" s="341"/>
      <c r="F960" s="341"/>
      <c r="G960" s="341"/>
      <c r="H960" s="341"/>
      <c r="I960" s="341"/>
      <c r="J960" s="341"/>
      <c r="K960" s="341"/>
      <c r="L960" s="341"/>
      <c r="M960" s="341"/>
      <c r="N960" s="341"/>
      <c r="O960" s="341"/>
      <c r="P960" s="341"/>
      <c r="Q960" s="341"/>
      <c r="R960" s="341"/>
      <c r="S960" s="341"/>
      <c r="T960" s="341"/>
      <c r="U960" s="341"/>
      <c r="V960" s="341"/>
      <c r="W960" s="341"/>
      <c r="X960" s="341"/>
      <c r="Y960" s="341"/>
      <c r="Z960" s="341"/>
      <c r="AA960" s="341"/>
      <c r="AB960" s="341"/>
      <c r="AC960" s="341"/>
      <c r="AD960" s="341"/>
      <c r="AE960" s="341"/>
      <c r="AF960" s="341"/>
      <c r="AG960" s="341"/>
      <c r="AH960" s="341"/>
      <c r="AI960" s="341"/>
      <c r="AJ960" s="341"/>
      <c r="AK960" s="341"/>
      <c r="AL960" s="341"/>
      <c r="AM960" s="341"/>
    </row>
    <row r="961" spans="1:39" ht="11.25" customHeight="1">
      <c r="A961" s="341"/>
      <c r="B961" s="341"/>
      <c r="C961" s="341"/>
      <c r="D961" s="341"/>
      <c r="E961" s="341"/>
      <c r="F961" s="341"/>
      <c r="G961" s="341"/>
      <c r="H961" s="341"/>
      <c r="I961" s="341"/>
      <c r="J961" s="341"/>
      <c r="K961" s="341"/>
      <c r="L961" s="341"/>
      <c r="M961" s="341"/>
      <c r="N961" s="341"/>
      <c r="O961" s="341"/>
      <c r="P961" s="341"/>
      <c r="Q961" s="341"/>
      <c r="R961" s="341"/>
      <c r="S961" s="341"/>
      <c r="T961" s="341"/>
      <c r="U961" s="341"/>
      <c r="V961" s="341"/>
      <c r="W961" s="341"/>
      <c r="X961" s="341"/>
      <c r="Y961" s="341"/>
      <c r="Z961" s="341"/>
      <c r="AA961" s="341"/>
      <c r="AB961" s="341"/>
      <c r="AC961" s="341"/>
      <c r="AD961" s="341"/>
      <c r="AE961" s="341"/>
      <c r="AF961" s="341"/>
      <c r="AG961" s="341"/>
      <c r="AH961" s="341"/>
      <c r="AI961" s="341"/>
      <c r="AJ961" s="341"/>
      <c r="AK961" s="341"/>
      <c r="AL961" s="341"/>
      <c r="AM961" s="341"/>
    </row>
    <row r="962" spans="1:39" ht="11.25" customHeight="1">
      <c r="A962" s="341"/>
      <c r="B962" s="341"/>
      <c r="C962" s="341"/>
      <c r="D962" s="341"/>
      <c r="E962" s="341"/>
      <c r="F962" s="341"/>
      <c r="G962" s="341"/>
      <c r="H962" s="341"/>
      <c r="I962" s="341"/>
      <c r="J962" s="341"/>
      <c r="K962" s="341"/>
      <c r="L962" s="341"/>
      <c r="M962" s="341"/>
      <c r="N962" s="341"/>
      <c r="O962" s="341"/>
      <c r="P962" s="341"/>
      <c r="Q962" s="341"/>
      <c r="R962" s="341"/>
      <c r="S962" s="341"/>
      <c r="T962" s="341"/>
      <c r="U962" s="341"/>
      <c r="V962" s="341"/>
      <c r="W962" s="341"/>
      <c r="X962" s="341"/>
      <c r="Y962" s="341"/>
      <c r="Z962" s="341"/>
      <c r="AA962" s="341"/>
      <c r="AB962" s="341"/>
      <c r="AC962" s="341"/>
      <c r="AD962" s="341"/>
      <c r="AE962" s="341"/>
      <c r="AF962" s="341"/>
      <c r="AG962" s="341"/>
      <c r="AH962" s="341"/>
      <c r="AI962" s="341"/>
      <c r="AJ962" s="341"/>
      <c r="AK962" s="341"/>
      <c r="AL962" s="341"/>
      <c r="AM962" s="341"/>
    </row>
    <row r="963" spans="1:39" ht="11.25" customHeight="1">
      <c r="A963" s="341"/>
      <c r="B963" s="341"/>
      <c r="C963" s="341"/>
      <c r="D963" s="341"/>
      <c r="E963" s="341"/>
      <c r="F963" s="341"/>
      <c r="G963" s="341"/>
      <c r="H963" s="341"/>
      <c r="I963" s="341"/>
      <c r="J963" s="341"/>
      <c r="K963" s="341"/>
      <c r="L963" s="341"/>
      <c r="M963" s="341"/>
      <c r="N963" s="341"/>
      <c r="O963" s="341"/>
      <c r="P963" s="341"/>
      <c r="Q963" s="341"/>
      <c r="R963" s="341"/>
      <c r="S963" s="341"/>
      <c r="T963" s="341"/>
      <c r="U963" s="341"/>
      <c r="V963" s="341"/>
      <c r="W963" s="341"/>
      <c r="X963" s="341"/>
      <c r="Y963" s="341"/>
      <c r="Z963" s="341"/>
      <c r="AA963" s="341"/>
      <c r="AB963" s="341"/>
      <c r="AC963" s="341"/>
      <c r="AD963" s="341"/>
      <c r="AE963" s="341"/>
      <c r="AF963" s="341"/>
      <c r="AG963" s="341"/>
      <c r="AH963" s="341"/>
      <c r="AI963" s="341"/>
      <c r="AJ963" s="341"/>
      <c r="AK963" s="341"/>
      <c r="AL963" s="341"/>
      <c r="AM963" s="341"/>
    </row>
    <row r="964" spans="1:39" ht="11.25" customHeight="1">
      <c r="A964" s="341"/>
      <c r="B964" s="341"/>
      <c r="C964" s="341"/>
      <c r="D964" s="341"/>
      <c r="E964" s="341"/>
      <c r="F964" s="341"/>
      <c r="G964" s="341"/>
      <c r="H964" s="341"/>
      <c r="I964" s="341"/>
      <c r="J964" s="341"/>
      <c r="K964" s="341"/>
      <c r="L964" s="341"/>
      <c r="M964" s="341"/>
      <c r="N964" s="341"/>
      <c r="O964" s="341"/>
      <c r="P964" s="341"/>
      <c r="Q964" s="341"/>
      <c r="R964" s="341"/>
      <c r="S964" s="341"/>
      <c r="T964" s="341"/>
      <c r="U964" s="341"/>
      <c r="V964" s="341"/>
      <c r="W964" s="341"/>
      <c r="X964" s="341"/>
      <c r="Y964" s="341"/>
      <c r="Z964" s="341"/>
      <c r="AA964" s="341"/>
      <c r="AB964" s="341"/>
      <c r="AC964" s="341"/>
      <c r="AD964" s="341"/>
      <c r="AE964" s="341"/>
      <c r="AF964" s="341"/>
      <c r="AG964" s="341"/>
      <c r="AH964" s="341"/>
      <c r="AI964" s="341"/>
      <c r="AJ964" s="341"/>
      <c r="AK964" s="341"/>
      <c r="AL964" s="341"/>
      <c r="AM964" s="341"/>
    </row>
    <row r="965" spans="1:39" ht="11.25" customHeight="1">
      <c r="A965" s="341"/>
      <c r="B965" s="341"/>
      <c r="C965" s="341"/>
      <c r="D965" s="341"/>
      <c r="E965" s="341"/>
      <c r="F965" s="341"/>
      <c r="G965" s="341"/>
      <c r="H965" s="341"/>
      <c r="I965" s="341"/>
      <c r="J965" s="341"/>
      <c r="K965" s="341"/>
      <c r="L965" s="341"/>
      <c r="M965" s="341"/>
      <c r="N965" s="341"/>
      <c r="O965" s="341"/>
      <c r="P965" s="341"/>
      <c r="Q965" s="341"/>
      <c r="R965" s="341"/>
      <c r="S965" s="341"/>
      <c r="T965" s="341"/>
      <c r="U965" s="341"/>
      <c r="V965" s="341"/>
      <c r="W965" s="341"/>
      <c r="X965" s="341"/>
      <c r="Y965" s="341"/>
      <c r="Z965" s="341"/>
      <c r="AA965" s="341"/>
      <c r="AB965" s="341"/>
      <c r="AC965" s="341"/>
      <c r="AD965" s="341"/>
      <c r="AE965" s="341"/>
      <c r="AF965" s="341"/>
      <c r="AG965" s="341"/>
      <c r="AH965" s="341"/>
      <c r="AI965" s="341"/>
      <c r="AJ965" s="341"/>
      <c r="AK965" s="341"/>
      <c r="AL965" s="341"/>
      <c r="AM965" s="341"/>
    </row>
    <row r="966" spans="1:39" ht="11.25" customHeight="1">
      <c r="A966" s="341"/>
      <c r="B966" s="341"/>
      <c r="C966" s="341"/>
      <c r="D966" s="341"/>
      <c r="E966" s="341"/>
      <c r="F966" s="341"/>
      <c r="G966" s="341"/>
      <c r="H966" s="341"/>
      <c r="I966" s="341"/>
      <c r="J966" s="341"/>
      <c r="K966" s="341"/>
      <c r="L966" s="341"/>
      <c r="M966" s="341"/>
      <c r="N966" s="341"/>
      <c r="O966" s="341"/>
      <c r="P966" s="341"/>
      <c r="Q966" s="341"/>
      <c r="R966" s="341"/>
      <c r="S966" s="341"/>
      <c r="T966" s="341"/>
      <c r="U966" s="341"/>
      <c r="V966" s="341"/>
      <c r="W966" s="341"/>
      <c r="X966" s="341"/>
      <c r="Y966" s="341"/>
      <c r="Z966" s="341"/>
      <c r="AA966" s="341"/>
      <c r="AB966" s="341"/>
      <c r="AC966" s="341"/>
      <c r="AD966" s="341"/>
      <c r="AE966" s="341"/>
      <c r="AF966" s="341"/>
      <c r="AG966" s="341"/>
      <c r="AH966" s="341"/>
      <c r="AI966" s="341"/>
      <c r="AJ966" s="341"/>
      <c r="AK966" s="341"/>
      <c r="AL966" s="341"/>
      <c r="AM966" s="341"/>
    </row>
    <row r="967" spans="1:39" ht="11.25" customHeight="1">
      <c r="A967" s="341"/>
      <c r="B967" s="341"/>
      <c r="C967" s="341"/>
      <c r="D967" s="341"/>
      <c r="E967" s="341"/>
      <c r="F967" s="341"/>
      <c r="G967" s="341"/>
      <c r="H967" s="341"/>
      <c r="I967" s="341"/>
      <c r="J967" s="341"/>
      <c r="K967" s="341"/>
      <c r="L967" s="341"/>
      <c r="M967" s="341"/>
      <c r="N967" s="341"/>
      <c r="O967" s="341"/>
      <c r="P967" s="341"/>
      <c r="Q967" s="341"/>
      <c r="R967" s="341"/>
      <c r="S967" s="341"/>
      <c r="T967" s="341"/>
      <c r="U967" s="341"/>
      <c r="V967" s="341"/>
      <c r="W967" s="341"/>
      <c r="X967" s="341"/>
      <c r="Y967" s="341"/>
      <c r="Z967" s="341"/>
      <c r="AA967" s="341"/>
      <c r="AB967" s="341"/>
      <c r="AC967" s="341"/>
      <c r="AD967" s="341"/>
      <c r="AE967" s="341"/>
      <c r="AF967" s="341"/>
      <c r="AG967" s="341"/>
      <c r="AH967" s="341"/>
      <c r="AI967" s="341"/>
      <c r="AJ967" s="341"/>
      <c r="AK967" s="341"/>
      <c r="AL967" s="341"/>
      <c r="AM967" s="341"/>
    </row>
    <row r="968" spans="1:39" ht="11.25" customHeight="1">
      <c r="A968" s="341"/>
      <c r="B968" s="341"/>
      <c r="C968" s="341"/>
      <c r="D968" s="341"/>
      <c r="E968" s="341"/>
      <c r="F968" s="341"/>
      <c r="G968" s="341"/>
      <c r="H968" s="341"/>
      <c r="I968" s="341"/>
      <c r="J968" s="341"/>
      <c r="K968" s="341"/>
      <c r="L968" s="341"/>
      <c r="M968" s="341"/>
      <c r="N968" s="341"/>
      <c r="O968" s="341"/>
      <c r="P968" s="341"/>
      <c r="Q968" s="341"/>
      <c r="R968" s="341"/>
      <c r="S968" s="341"/>
      <c r="T968" s="341"/>
      <c r="U968" s="341"/>
      <c r="V968" s="341"/>
      <c r="W968" s="341"/>
      <c r="X968" s="341"/>
      <c r="Y968" s="341"/>
      <c r="Z968" s="341"/>
      <c r="AA968" s="341"/>
      <c r="AB968" s="341"/>
      <c r="AC968" s="341"/>
      <c r="AD968" s="341"/>
      <c r="AE968" s="341"/>
      <c r="AF968" s="341"/>
      <c r="AG968" s="341"/>
      <c r="AH968" s="341"/>
      <c r="AI968" s="341"/>
      <c r="AJ968" s="341"/>
      <c r="AK968" s="341"/>
      <c r="AL968" s="341"/>
      <c r="AM968" s="341"/>
    </row>
    <row r="969" spans="1:39" ht="11.25" customHeight="1">
      <c r="A969" s="341"/>
      <c r="B969" s="341"/>
      <c r="C969" s="341"/>
      <c r="D969" s="341"/>
      <c r="E969" s="341"/>
      <c r="F969" s="341"/>
      <c r="G969" s="341"/>
      <c r="H969" s="341"/>
      <c r="I969" s="341"/>
      <c r="J969" s="341"/>
      <c r="K969" s="341"/>
      <c r="L969" s="341"/>
      <c r="M969" s="341"/>
      <c r="N969" s="341"/>
      <c r="O969" s="341"/>
      <c r="P969" s="341"/>
      <c r="Q969" s="341"/>
      <c r="R969" s="341"/>
      <c r="S969" s="341"/>
      <c r="T969" s="341"/>
      <c r="U969" s="341"/>
      <c r="V969" s="341"/>
      <c r="W969" s="341"/>
      <c r="X969" s="341"/>
      <c r="Y969" s="341"/>
      <c r="Z969" s="341"/>
      <c r="AA969" s="341"/>
      <c r="AB969" s="341"/>
      <c r="AC969" s="341"/>
      <c r="AD969" s="341"/>
      <c r="AE969" s="341"/>
      <c r="AF969" s="341"/>
      <c r="AG969" s="341"/>
      <c r="AH969" s="341"/>
      <c r="AI969" s="341"/>
      <c r="AJ969" s="341"/>
      <c r="AK969" s="341"/>
      <c r="AL969" s="341"/>
      <c r="AM969" s="341"/>
    </row>
    <row r="970" spans="1:39" ht="11.25" customHeight="1">
      <c r="A970" s="341"/>
      <c r="B970" s="341"/>
      <c r="C970" s="341"/>
      <c r="D970" s="341"/>
      <c r="E970" s="341"/>
      <c r="F970" s="341"/>
      <c r="G970" s="341"/>
      <c r="H970" s="341"/>
      <c r="I970" s="341"/>
      <c r="J970" s="341"/>
      <c r="K970" s="341"/>
      <c r="L970" s="341"/>
      <c r="M970" s="341"/>
      <c r="N970" s="341"/>
      <c r="O970" s="341"/>
      <c r="P970" s="341"/>
      <c r="Q970" s="341"/>
      <c r="R970" s="341"/>
      <c r="S970" s="341"/>
      <c r="T970" s="341"/>
      <c r="U970" s="341"/>
      <c r="V970" s="341"/>
      <c r="W970" s="341"/>
      <c r="X970" s="341"/>
      <c r="Y970" s="341"/>
      <c r="Z970" s="341"/>
      <c r="AA970" s="341"/>
      <c r="AB970" s="341"/>
      <c r="AC970" s="341"/>
      <c r="AD970" s="341"/>
      <c r="AE970" s="341"/>
      <c r="AF970" s="341"/>
      <c r="AG970" s="341"/>
      <c r="AH970" s="341"/>
      <c r="AI970" s="341"/>
      <c r="AJ970" s="341"/>
      <c r="AK970" s="341"/>
      <c r="AL970" s="341"/>
      <c r="AM970" s="341"/>
    </row>
    <row r="971" spans="1:39" ht="11.25" customHeight="1">
      <c r="A971" s="341"/>
      <c r="B971" s="341"/>
      <c r="C971" s="341"/>
      <c r="D971" s="341"/>
      <c r="E971" s="341"/>
      <c r="F971" s="341"/>
      <c r="G971" s="341"/>
      <c r="H971" s="341"/>
      <c r="I971" s="341"/>
      <c r="J971" s="341"/>
      <c r="K971" s="341"/>
      <c r="L971" s="341"/>
      <c r="M971" s="341"/>
      <c r="N971" s="341"/>
      <c r="O971" s="341"/>
      <c r="P971" s="341"/>
      <c r="Q971" s="341"/>
      <c r="R971" s="341"/>
      <c r="S971" s="341"/>
      <c r="T971" s="341"/>
      <c r="U971" s="341"/>
      <c r="V971" s="341"/>
      <c r="W971" s="341"/>
      <c r="X971" s="341"/>
      <c r="Y971" s="341"/>
      <c r="Z971" s="341"/>
      <c r="AA971" s="341"/>
      <c r="AB971" s="341"/>
      <c r="AC971" s="341"/>
      <c r="AD971" s="341"/>
      <c r="AE971" s="341"/>
      <c r="AF971" s="341"/>
      <c r="AG971" s="341"/>
      <c r="AH971" s="341"/>
      <c r="AI971" s="341"/>
      <c r="AJ971" s="341"/>
      <c r="AK971" s="341"/>
      <c r="AL971" s="341"/>
      <c r="AM971" s="341"/>
    </row>
    <row r="972" spans="1:39" ht="11.25" customHeight="1">
      <c r="A972" s="341"/>
      <c r="B972" s="341"/>
      <c r="C972" s="341"/>
      <c r="D972" s="341"/>
      <c r="E972" s="341"/>
      <c r="F972" s="341"/>
      <c r="G972" s="341"/>
      <c r="H972" s="341"/>
      <c r="I972" s="341"/>
      <c r="J972" s="341"/>
      <c r="K972" s="341"/>
      <c r="L972" s="341"/>
      <c r="M972" s="341"/>
      <c r="N972" s="341"/>
      <c r="O972" s="341"/>
      <c r="P972" s="341"/>
      <c r="Q972" s="341"/>
      <c r="R972" s="341"/>
      <c r="S972" s="341"/>
      <c r="T972" s="341"/>
      <c r="U972" s="341"/>
      <c r="V972" s="341"/>
      <c r="W972" s="341"/>
      <c r="X972" s="341"/>
      <c r="Y972" s="341"/>
      <c r="Z972" s="341"/>
      <c r="AA972" s="341"/>
      <c r="AB972" s="341"/>
      <c r="AC972" s="341"/>
      <c r="AD972" s="341"/>
      <c r="AE972" s="341"/>
      <c r="AF972" s="341"/>
      <c r="AG972" s="341"/>
      <c r="AH972" s="341"/>
      <c r="AI972" s="341"/>
      <c r="AJ972" s="341"/>
      <c r="AK972" s="341"/>
      <c r="AL972" s="341"/>
      <c r="AM972" s="341"/>
    </row>
    <row r="973" spans="1:39" ht="11.25" customHeight="1">
      <c r="A973" s="341"/>
      <c r="B973" s="341"/>
      <c r="C973" s="341"/>
      <c r="D973" s="341"/>
      <c r="E973" s="341"/>
      <c r="F973" s="341"/>
      <c r="G973" s="341"/>
      <c r="H973" s="341"/>
      <c r="I973" s="341"/>
      <c r="J973" s="341"/>
      <c r="K973" s="341"/>
      <c r="L973" s="341"/>
      <c r="M973" s="341"/>
      <c r="N973" s="341"/>
      <c r="O973" s="341"/>
      <c r="P973" s="341"/>
      <c r="Q973" s="341"/>
      <c r="R973" s="341"/>
      <c r="S973" s="341"/>
      <c r="T973" s="341"/>
      <c r="U973" s="341"/>
      <c r="V973" s="341"/>
      <c r="W973" s="341"/>
      <c r="X973" s="341"/>
      <c r="Y973" s="341"/>
      <c r="Z973" s="341"/>
      <c r="AA973" s="341"/>
      <c r="AB973" s="341"/>
      <c r="AC973" s="341"/>
      <c r="AD973" s="341"/>
      <c r="AE973" s="341"/>
      <c r="AF973" s="341"/>
      <c r="AG973" s="341"/>
      <c r="AH973" s="341"/>
      <c r="AI973" s="341"/>
      <c r="AJ973" s="341"/>
      <c r="AK973" s="341"/>
      <c r="AL973" s="341"/>
      <c r="AM973" s="341"/>
    </row>
    <row r="974" spans="1:39" ht="11.25" customHeight="1">
      <c r="A974" s="341"/>
      <c r="B974" s="341"/>
      <c r="C974" s="341"/>
      <c r="D974" s="341"/>
      <c r="E974" s="341"/>
      <c r="F974" s="341"/>
      <c r="G974" s="341"/>
      <c r="H974" s="341"/>
      <c r="I974" s="341"/>
      <c r="J974" s="341"/>
      <c r="K974" s="341"/>
      <c r="L974" s="341"/>
      <c r="M974" s="341"/>
      <c r="N974" s="341"/>
      <c r="O974" s="341"/>
      <c r="P974" s="341"/>
      <c r="Q974" s="341"/>
      <c r="R974" s="341"/>
      <c r="S974" s="341"/>
      <c r="T974" s="341"/>
      <c r="U974" s="341"/>
      <c r="V974" s="341"/>
      <c r="W974" s="341"/>
      <c r="X974" s="341"/>
      <c r="Y974" s="341"/>
      <c r="Z974" s="341"/>
      <c r="AA974" s="341"/>
      <c r="AB974" s="341"/>
      <c r="AC974" s="341"/>
      <c r="AD974" s="341"/>
      <c r="AE974" s="341"/>
      <c r="AF974" s="341"/>
      <c r="AG974" s="341"/>
      <c r="AH974" s="341"/>
      <c r="AI974" s="341"/>
      <c r="AJ974" s="341"/>
      <c r="AK974" s="341"/>
      <c r="AL974" s="341"/>
      <c r="AM974" s="341"/>
    </row>
    <row r="975" spans="1:39" ht="11.25" customHeight="1">
      <c r="A975" s="341"/>
      <c r="B975" s="341"/>
      <c r="C975" s="341"/>
      <c r="D975" s="341"/>
      <c r="E975" s="341"/>
      <c r="F975" s="341"/>
      <c r="G975" s="341"/>
      <c r="H975" s="341"/>
      <c r="I975" s="341"/>
      <c r="J975" s="341"/>
      <c r="K975" s="341"/>
      <c r="L975" s="341"/>
      <c r="M975" s="341"/>
      <c r="N975" s="341"/>
      <c r="O975" s="341"/>
      <c r="P975" s="341"/>
      <c r="Q975" s="341"/>
      <c r="R975" s="341"/>
      <c r="S975" s="341"/>
      <c r="T975" s="341"/>
      <c r="U975" s="341"/>
      <c r="V975" s="341"/>
      <c r="W975" s="341"/>
      <c r="X975" s="341"/>
      <c r="Y975" s="341"/>
      <c r="Z975" s="341"/>
      <c r="AA975" s="341"/>
      <c r="AB975" s="341"/>
      <c r="AC975" s="341"/>
      <c r="AD975" s="341"/>
      <c r="AE975" s="341"/>
      <c r="AF975" s="341"/>
      <c r="AG975" s="341"/>
      <c r="AH975" s="341"/>
      <c r="AI975" s="341"/>
      <c r="AJ975" s="341"/>
      <c r="AK975" s="341"/>
      <c r="AL975" s="341"/>
      <c r="AM975" s="341"/>
    </row>
    <row r="976" spans="1:39" ht="11.25" customHeight="1">
      <c r="A976" s="341"/>
      <c r="B976" s="341"/>
      <c r="C976" s="341"/>
      <c r="D976" s="341"/>
      <c r="E976" s="341"/>
      <c r="F976" s="341"/>
      <c r="G976" s="341"/>
      <c r="H976" s="341"/>
      <c r="I976" s="341"/>
      <c r="J976" s="341"/>
      <c r="K976" s="341"/>
      <c r="L976" s="341"/>
      <c r="M976" s="341"/>
      <c r="N976" s="341"/>
      <c r="O976" s="341"/>
      <c r="P976" s="341"/>
      <c r="Q976" s="341"/>
      <c r="R976" s="341"/>
      <c r="S976" s="341"/>
      <c r="T976" s="341"/>
      <c r="U976" s="341"/>
      <c r="V976" s="341"/>
      <c r="W976" s="341"/>
      <c r="X976" s="341"/>
      <c r="Y976" s="341"/>
      <c r="Z976" s="341"/>
      <c r="AA976" s="341"/>
      <c r="AB976" s="341"/>
      <c r="AC976" s="341"/>
      <c r="AD976" s="341"/>
      <c r="AE976" s="341"/>
      <c r="AF976" s="341"/>
      <c r="AG976" s="341"/>
      <c r="AH976" s="341"/>
      <c r="AI976" s="341"/>
      <c r="AJ976" s="341"/>
      <c r="AK976" s="341"/>
      <c r="AL976" s="341"/>
      <c r="AM976" s="341"/>
    </row>
    <row r="977" spans="1:39" ht="11.25" customHeight="1">
      <c r="A977" s="341"/>
      <c r="B977" s="341"/>
      <c r="C977" s="341"/>
      <c r="D977" s="341"/>
      <c r="E977" s="341"/>
      <c r="F977" s="341"/>
      <c r="G977" s="341"/>
      <c r="H977" s="341"/>
      <c r="I977" s="341"/>
      <c r="J977" s="341"/>
      <c r="K977" s="341"/>
      <c r="L977" s="341"/>
      <c r="M977" s="341"/>
      <c r="N977" s="341"/>
      <c r="O977" s="341"/>
      <c r="P977" s="341"/>
      <c r="Q977" s="341"/>
      <c r="R977" s="341"/>
      <c r="S977" s="341"/>
      <c r="T977" s="341"/>
      <c r="U977" s="341"/>
      <c r="V977" s="341"/>
      <c r="W977" s="341"/>
      <c r="X977" s="341"/>
      <c r="Y977" s="341"/>
      <c r="Z977" s="341"/>
      <c r="AA977" s="341"/>
      <c r="AB977" s="341"/>
      <c r="AC977" s="341"/>
      <c r="AD977" s="341"/>
      <c r="AE977" s="341"/>
      <c r="AF977" s="341"/>
      <c r="AG977" s="341"/>
      <c r="AH977" s="341"/>
      <c r="AI977" s="341"/>
      <c r="AJ977" s="341"/>
      <c r="AK977" s="341"/>
      <c r="AL977" s="341"/>
      <c r="AM977" s="341"/>
    </row>
    <row r="978" spans="1:39" ht="11.25" customHeight="1">
      <c r="A978" s="341"/>
      <c r="B978" s="341"/>
      <c r="C978" s="341"/>
      <c r="D978" s="341"/>
      <c r="E978" s="341"/>
      <c r="F978" s="341"/>
      <c r="G978" s="341"/>
      <c r="H978" s="341"/>
      <c r="I978" s="341"/>
      <c r="J978" s="341"/>
      <c r="K978" s="341"/>
      <c r="L978" s="341"/>
      <c r="M978" s="341"/>
      <c r="N978" s="341"/>
      <c r="O978" s="341"/>
      <c r="P978" s="341"/>
      <c r="Q978" s="341"/>
      <c r="R978" s="341"/>
      <c r="S978" s="341"/>
      <c r="T978" s="341"/>
      <c r="U978" s="341"/>
      <c r="V978" s="341"/>
      <c r="W978" s="341"/>
      <c r="X978" s="341"/>
      <c r="Y978" s="341"/>
      <c r="Z978" s="341"/>
      <c r="AA978" s="341"/>
      <c r="AB978" s="341"/>
      <c r="AC978" s="341"/>
      <c r="AD978" s="341"/>
      <c r="AE978" s="341"/>
      <c r="AF978" s="341"/>
      <c r="AG978" s="341"/>
      <c r="AH978" s="341"/>
      <c r="AI978" s="341"/>
      <c r="AJ978" s="341"/>
      <c r="AK978" s="341"/>
      <c r="AL978" s="341"/>
      <c r="AM978" s="341"/>
    </row>
    <row r="979" spans="1:39" ht="11.25" customHeight="1">
      <c r="A979" s="341"/>
      <c r="B979" s="341"/>
      <c r="C979" s="341"/>
      <c r="D979" s="341"/>
      <c r="E979" s="341"/>
      <c r="F979" s="341"/>
      <c r="G979" s="341"/>
      <c r="H979" s="341"/>
      <c r="I979" s="341"/>
      <c r="J979" s="341"/>
      <c r="K979" s="341"/>
      <c r="L979" s="341"/>
      <c r="M979" s="341"/>
      <c r="N979" s="341"/>
      <c r="O979" s="341"/>
      <c r="P979" s="341"/>
      <c r="Q979" s="341"/>
      <c r="R979" s="341"/>
      <c r="S979" s="341"/>
      <c r="T979" s="341"/>
      <c r="U979" s="341"/>
      <c r="V979" s="341"/>
      <c r="W979" s="341"/>
      <c r="X979" s="341"/>
      <c r="Y979" s="341"/>
      <c r="Z979" s="341"/>
      <c r="AA979" s="341"/>
      <c r="AB979" s="341"/>
      <c r="AC979" s="341"/>
      <c r="AD979" s="341"/>
      <c r="AE979" s="341"/>
      <c r="AF979" s="341"/>
      <c r="AG979" s="341"/>
      <c r="AH979" s="341"/>
      <c r="AI979" s="341"/>
      <c r="AJ979" s="341"/>
      <c r="AK979" s="341"/>
      <c r="AL979" s="341"/>
      <c r="AM979" s="341"/>
    </row>
    <row r="980" spans="1:39" ht="11.25" customHeight="1">
      <c r="A980" s="341"/>
      <c r="B980" s="341"/>
      <c r="C980" s="341"/>
      <c r="D980" s="341"/>
      <c r="E980" s="341"/>
      <c r="F980" s="341"/>
      <c r="G980" s="341"/>
      <c r="H980" s="341"/>
      <c r="I980" s="341"/>
      <c r="J980" s="341"/>
      <c r="K980" s="341"/>
      <c r="L980" s="341"/>
      <c r="M980" s="341"/>
      <c r="N980" s="341"/>
      <c r="O980" s="341"/>
      <c r="P980" s="341"/>
      <c r="Q980" s="341"/>
      <c r="R980" s="341"/>
      <c r="S980" s="341"/>
      <c r="T980" s="341"/>
      <c r="U980" s="341"/>
      <c r="V980" s="341"/>
      <c r="W980" s="341"/>
      <c r="X980" s="341"/>
      <c r="Y980" s="341"/>
      <c r="Z980" s="341"/>
      <c r="AA980" s="341"/>
      <c r="AB980" s="341"/>
      <c r="AC980" s="341"/>
      <c r="AD980" s="341"/>
      <c r="AE980" s="341"/>
      <c r="AF980" s="341"/>
      <c r="AG980" s="341"/>
      <c r="AH980" s="341"/>
      <c r="AI980" s="341"/>
      <c r="AJ980" s="341"/>
      <c r="AK980" s="341"/>
      <c r="AL980" s="341"/>
      <c r="AM980" s="341"/>
    </row>
    <row r="981" spans="1:39" ht="11.25" customHeight="1">
      <c r="A981" s="341"/>
      <c r="B981" s="341"/>
      <c r="C981" s="341"/>
      <c r="D981" s="341"/>
      <c r="E981" s="341"/>
      <c r="F981" s="341"/>
      <c r="G981" s="341"/>
      <c r="H981" s="341"/>
      <c r="I981" s="341"/>
      <c r="J981" s="341"/>
      <c r="K981" s="341"/>
      <c r="L981" s="341"/>
      <c r="M981" s="341"/>
      <c r="N981" s="341"/>
      <c r="O981" s="341"/>
      <c r="P981" s="341"/>
      <c r="Q981" s="341"/>
      <c r="R981" s="341"/>
      <c r="S981" s="341"/>
      <c r="T981" s="341"/>
      <c r="U981" s="341"/>
      <c r="V981" s="341"/>
      <c r="W981" s="341"/>
      <c r="X981" s="341"/>
      <c r="Y981" s="341"/>
      <c r="Z981" s="341"/>
      <c r="AA981" s="341"/>
      <c r="AB981" s="341"/>
      <c r="AC981" s="341"/>
      <c r="AD981" s="341"/>
      <c r="AE981" s="341"/>
      <c r="AF981" s="341"/>
      <c r="AG981" s="341"/>
      <c r="AH981" s="341"/>
      <c r="AI981" s="341"/>
      <c r="AJ981" s="341"/>
      <c r="AK981" s="341"/>
      <c r="AL981" s="341"/>
      <c r="AM981" s="341"/>
    </row>
    <row r="982" spans="1:39" ht="11.25" customHeight="1">
      <c r="A982" s="341"/>
      <c r="B982" s="341"/>
      <c r="C982" s="341"/>
      <c r="D982" s="341"/>
      <c r="E982" s="341"/>
      <c r="F982" s="341"/>
      <c r="G982" s="341"/>
      <c r="H982" s="341"/>
      <c r="I982" s="341"/>
      <c r="J982" s="341"/>
      <c r="K982" s="341"/>
      <c r="L982" s="341"/>
      <c r="M982" s="341"/>
      <c r="N982" s="341"/>
      <c r="O982" s="341"/>
      <c r="P982" s="341"/>
      <c r="Q982" s="341"/>
      <c r="R982" s="341"/>
      <c r="S982" s="341"/>
      <c r="T982" s="341"/>
      <c r="U982" s="341"/>
      <c r="V982" s="341"/>
      <c r="W982" s="341"/>
      <c r="X982" s="341"/>
      <c r="Y982" s="341"/>
      <c r="Z982" s="341"/>
      <c r="AA982" s="341"/>
      <c r="AB982" s="341"/>
      <c r="AC982" s="341"/>
      <c r="AD982" s="341"/>
      <c r="AE982" s="341"/>
      <c r="AF982" s="341"/>
      <c r="AG982" s="341"/>
      <c r="AH982" s="341"/>
      <c r="AI982" s="341"/>
      <c r="AJ982" s="341"/>
      <c r="AK982" s="341"/>
      <c r="AL982" s="341"/>
      <c r="AM982" s="341"/>
    </row>
    <row r="983" spans="1:39" ht="11.25" customHeight="1">
      <c r="A983" s="341"/>
      <c r="B983" s="341"/>
      <c r="C983" s="341"/>
      <c r="D983" s="341"/>
      <c r="E983" s="341"/>
      <c r="F983" s="341"/>
      <c r="G983" s="341"/>
      <c r="H983" s="341"/>
      <c r="I983" s="341"/>
      <c r="J983" s="341"/>
      <c r="K983" s="341"/>
      <c r="L983" s="341"/>
      <c r="M983" s="341"/>
      <c r="N983" s="341"/>
      <c r="O983" s="341"/>
      <c r="P983" s="341"/>
      <c r="Q983" s="341"/>
      <c r="R983" s="341"/>
      <c r="S983" s="341"/>
      <c r="T983" s="341"/>
      <c r="U983" s="341"/>
      <c r="V983" s="341"/>
      <c r="W983" s="341"/>
      <c r="X983" s="341"/>
      <c r="Y983" s="341"/>
      <c r="Z983" s="341"/>
      <c r="AA983" s="341"/>
      <c r="AB983" s="341"/>
      <c r="AC983" s="341"/>
      <c r="AD983" s="341"/>
      <c r="AE983" s="341"/>
      <c r="AF983" s="341"/>
      <c r="AG983" s="341"/>
      <c r="AH983" s="341"/>
      <c r="AI983" s="341"/>
      <c r="AJ983" s="341"/>
      <c r="AK983" s="341"/>
      <c r="AL983" s="341"/>
      <c r="AM983" s="341"/>
    </row>
    <row r="984" spans="1:39" ht="11.25" customHeight="1">
      <c r="A984" s="341"/>
      <c r="B984" s="341"/>
      <c r="C984" s="341"/>
      <c r="D984" s="341"/>
      <c r="E984" s="341"/>
      <c r="F984" s="341"/>
      <c r="G984" s="341"/>
      <c r="H984" s="341"/>
      <c r="I984" s="341"/>
      <c r="J984" s="341"/>
      <c r="K984" s="341"/>
      <c r="L984" s="341"/>
      <c r="M984" s="341"/>
      <c r="N984" s="341"/>
      <c r="O984" s="341"/>
      <c r="P984" s="341"/>
      <c r="Q984" s="341"/>
      <c r="R984" s="341"/>
      <c r="S984" s="341"/>
      <c r="T984" s="341"/>
      <c r="U984" s="341"/>
      <c r="V984" s="341"/>
      <c r="W984" s="341"/>
      <c r="X984" s="341"/>
      <c r="Y984" s="341"/>
      <c r="Z984" s="341"/>
      <c r="AA984" s="341"/>
      <c r="AB984" s="341"/>
      <c r="AC984" s="341"/>
      <c r="AD984" s="341"/>
      <c r="AE984" s="341"/>
      <c r="AF984" s="341"/>
      <c r="AG984" s="341"/>
      <c r="AH984" s="341"/>
      <c r="AI984" s="341"/>
      <c r="AJ984" s="341"/>
      <c r="AK984" s="341"/>
      <c r="AL984" s="341"/>
      <c r="AM984" s="341"/>
    </row>
    <row r="985" spans="1:39" ht="11.25" customHeight="1">
      <c r="A985" s="341"/>
      <c r="B985" s="341"/>
      <c r="C985" s="341"/>
      <c r="D985" s="341"/>
      <c r="E985" s="341"/>
      <c r="F985" s="341"/>
      <c r="G985" s="341"/>
      <c r="H985" s="341"/>
      <c r="I985" s="341"/>
      <c r="J985" s="341"/>
      <c r="K985" s="341"/>
      <c r="L985" s="341"/>
      <c r="M985" s="341"/>
      <c r="N985" s="341"/>
      <c r="O985" s="341"/>
      <c r="P985" s="341"/>
      <c r="Q985" s="341"/>
      <c r="R985" s="341"/>
      <c r="S985" s="341"/>
      <c r="T985" s="341"/>
      <c r="U985" s="341"/>
      <c r="V985" s="341"/>
      <c r="W985" s="341"/>
      <c r="X985" s="341"/>
      <c r="Y985" s="341"/>
      <c r="Z985" s="341"/>
      <c r="AA985" s="341"/>
      <c r="AB985" s="341"/>
      <c r="AC985" s="341"/>
      <c r="AD985" s="341"/>
      <c r="AE985" s="341"/>
      <c r="AF985" s="341"/>
      <c r="AG985" s="341"/>
      <c r="AH985" s="341"/>
      <c r="AI985" s="341"/>
      <c r="AJ985" s="341"/>
      <c r="AK985" s="341"/>
      <c r="AL985" s="341"/>
      <c r="AM985" s="341"/>
    </row>
    <row r="986" spans="1:39" ht="11.25" customHeight="1">
      <c r="A986" s="341"/>
      <c r="B986" s="341"/>
      <c r="C986" s="341"/>
      <c r="D986" s="341"/>
      <c r="E986" s="341"/>
      <c r="F986" s="341"/>
      <c r="G986" s="341"/>
      <c r="H986" s="341"/>
      <c r="I986" s="341"/>
      <c r="J986" s="341"/>
      <c r="K986" s="341"/>
      <c r="L986" s="341"/>
      <c r="M986" s="341"/>
      <c r="N986" s="341"/>
      <c r="O986" s="341"/>
      <c r="P986" s="341"/>
      <c r="Q986" s="341"/>
      <c r="R986" s="341"/>
      <c r="S986" s="341"/>
      <c r="T986" s="341"/>
      <c r="U986" s="341"/>
      <c r="V986" s="341"/>
      <c r="W986" s="341"/>
      <c r="X986" s="341"/>
      <c r="Y986" s="341"/>
      <c r="Z986" s="341"/>
      <c r="AA986" s="341"/>
      <c r="AB986" s="341"/>
      <c r="AC986" s="341"/>
      <c r="AD986" s="341"/>
      <c r="AE986" s="341"/>
      <c r="AF986" s="341"/>
      <c r="AG986" s="341"/>
      <c r="AH986" s="341"/>
      <c r="AI986" s="341"/>
      <c r="AJ986" s="341"/>
      <c r="AK986" s="341"/>
      <c r="AL986" s="341"/>
      <c r="AM986" s="341"/>
    </row>
    <row r="987" spans="1:39" ht="11.25" customHeight="1">
      <c r="A987" s="341"/>
      <c r="B987" s="341"/>
      <c r="C987" s="341"/>
      <c r="D987" s="341"/>
      <c r="E987" s="341"/>
      <c r="F987" s="341"/>
      <c r="G987" s="341"/>
      <c r="H987" s="341"/>
      <c r="I987" s="341"/>
      <c r="J987" s="341"/>
      <c r="K987" s="341"/>
      <c r="L987" s="341"/>
      <c r="M987" s="341"/>
      <c r="N987" s="341"/>
      <c r="O987" s="341"/>
      <c r="P987" s="341"/>
      <c r="Q987" s="341"/>
      <c r="R987" s="341"/>
      <c r="S987" s="341"/>
      <c r="T987" s="341"/>
      <c r="U987" s="341"/>
      <c r="V987" s="341"/>
      <c r="W987" s="341"/>
      <c r="X987" s="341"/>
      <c r="Y987" s="341"/>
      <c r="Z987" s="341"/>
      <c r="AA987" s="341"/>
      <c r="AB987" s="341"/>
      <c r="AC987" s="341"/>
      <c r="AD987" s="341"/>
      <c r="AE987" s="341"/>
      <c r="AF987" s="341"/>
      <c r="AG987" s="341"/>
      <c r="AH987" s="341"/>
      <c r="AI987" s="341"/>
      <c r="AJ987" s="341"/>
      <c r="AK987" s="341"/>
      <c r="AL987" s="341"/>
      <c r="AM987" s="341"/>
    </row>
    <row r="988" spans="1:39" ht="11.25" customHeight="1">
      <c r="A988" s="341"/>
      <c r="B988" s="341"/>
      <c r="C988" s="341"/>
      <c r="D988" s="341"/>
      <c r="E988" s="341"/>
      <c r="F988" s="341"/>
      <c r="G988" s="341"/>
      <c r="H988" s="341"/>
      <c r="I988" s="341"/>
      <c r="J988" s="341"/>
      <c r="K988" s="341"/>
      <c r="L988" s="341"/>
      <c r="M988" s="341"/>
      <c r="N988" s="341"/>
      <c r="O988" s="341"/>
      <c r="P988" s="341"/>
      <c r="Q988" s="341"/>
      <c r="R988" s="341"/>
      <c r="S988" s="341"/>
      <c r="T988" s="341"/>
      <c r="U988" s="341"/>
      <c r="V988" s="341"/>
      <c r="W988" s="341"/>
      <c r="X988" s="341"/>
      <c r="Y988" s="341"/>
      <c r="Z988" s="341"/>
      <c r="AA988" s="341"/>
      <c r="AB988" s="341"/>
      <c r="AC988" s="341"/>
      <c r="AD988" s="341"/>
      <c r="AE988" s="341"/>
      <c r="AF988" s="341"/>
      <c r="AG988" s="341"/>
      <c r="AH988" s="341"/>
      <c r="AI988" s="341"/>
      <c r="AJ988" s="341"/>
      <c r="AK988" s="341"/>
      <c r="AL988" s="341"/>
      <c r="AM988" s="341"/>
    </row>
    <row r="989" spans="1:39" ht="11.25" customHeight="1">
      <c r="A989" s="341"/>
      <c r="B989" s="341"/>
      <c r="C989" s="341"/>
      <c r="D989" s="341"/>
      <c r="E989" s="341"/>
      <c r="F989" s="341"/>
      <c r="G989" s="341"/>
      <c r="H989" s="341"/>
      <c r="I989" s="341"/>
      <c r="J989" s="341"/>
      <c r="K989" s="341"/>
      <c r="L989" s="341"/>
      <c r="M989" s="341"/>
      <c r="N989" s="341"/>
      <c r="O989" s="341"/>
      <c r="P989" s="341"/>
      <c r="Q989" s="341"/>
      <c r="R989" s="341"/>
      <c r="S989" s="341"/>
      <c r="T989" s="341"/>
      <c r="U989" s="341"/>
      <c r="V989" s="341"/>
      <c r="W989" s="341"/>
      <c r="X989" s="341"/>
      <c r="Y989" s="341"/>
      <c r="Z989" s="341"/>
      <c r="AA989" s="341"/>
      <c r="AB989" s="341"/>
      <c r="AC989" s="341"/>
      <c r="AD989" s="341"/>
      <c r="AE989" s="341"/>
      <c r="AF989" s="341"/>
      <c r="AG989" s="341"/>
      <c r="AH989" s="341"/>
      <c r="AI989" s="341"/>
      <c r="AJ989" s="341"/>
      <c r="AK989" s="341"/>
      <c r="AL989" s="341"/>
      <c r="AM989" s="341"/>
    </row>
    <row r="990" spans="1:39" ht="11.25" customHeight="1">
      <c r="A990" s="341"/>
      <c r="B990" s="341"/>
      <c r="C990" s="341"/>
      <c r="D990" s="341"/>
      <c r="E990" s="341"/>
      <c r="F990" s="341"/>
      <c r="G990" s="341"/>
      <c r="H990" s="341"/>
      <c r="I990" s="341"/>
      <c r="J990" s="341"/>
      <c r="K990" s="341"/>
      <c r="L990" s="341"/>
      <c r="M990" s="341"/>
      <c r="N990" s="341"/>
      <c r="O990" s="341"/>
      <c r="P990" s="341"/>
      <c r="Q990" s="341"/>
      <c r="R990" s="341"/>
      <c r="S990" s="341"/>
      <c r="T990" s="341"/>
      <c r="U990" s="341"/>
      <c r="V990" s="341"/>
      <c r="W990" s="341"/>
      <c r="X990" s="341"/>
      <c r="Y990" s="341"/>
      <c r="Z990" s="341"/>
      <c r="AA990" s="341"/>
      <c r="AB990" s="341"/>
      <c r="AC990" s="341"/>
      <c r="AD990" s="341"/>
      <c r="AE990" s="341"/>
      <c r="AF990" s="341"/>
      <c r="AG990" s="341"/>
      <c r="AH990" s="341"/>
      <c r="AI990" s="341"/>
      <c r="AJ990" s="341"/>
      <c r="AK990" s="341"/>
      <c r="AL990" s="341"/>
      <c r="AM990" s="341"/>
    </row>
    <row r="991" spans="1:39" ht="11.25" customHeight="1">
      <c r="A991" s="341"/>
      <c r="B991" s="341"/>
      <c r="C991" s="341"/>
      <c r="D991" s="341"/>
      <c r="E991" s="341"/>
      <c r="F991" s="341"/>
      <c r="G991" s="341"/>
      <c r="H991" s="341"/>
      <c r="I991" s="341"/>
      <c r="J991" s="341"/>
      <c r="K991" s="341"/>
      <c r="L991" s="341"/>
      <c r="M991" s="341"/>
      <c r="N991" s="341"/>
      <c r="O991" s="341"/>
      <c r="P991" s="341"/>
      <c r="Q991" s="341"/>
      <c r="R991" s="341"/>
      <c r="S991" s="341"/>
      <c r="T991" s="341"/>
      <c r="U991" s="341"/>
      <c r="V991" s="341"/>
      <c r="W991" s="341"/>
      <c r="X991" s="341"/>
      <c r="Y991" s="341"/>
      <c r="Z991" s="341"/>
      <c r="AA991" s="341"/>
      <c r="AB991" s="341"/>
      <c r="AC991" s="341"/>
      <c r="AD991" s="341"/>
      <c r="AE991" s="341"/>
      <c r="AF991" s="341"/>
      <c r="AG991" s="341"/>
      <c r="AH991" s="341"/>
      <c r="AI991" s="341"/>
      <c r="AJ991" s="341"/>
      <c r="AK991" s="341"/>
      <c r="AL991" s="341"/>
      <c r="AM991" s="341"/>
    </row>
    <row r="992" spans="1:39" ht="11.25" customHeight="1">
      <c r="A992" s="341"/>
      <c r="B992" s="341"/>
      <c r="C992" s="341"/>
      <c r="D992" s="341"/>
      <c r="E992" s="341"/>
      <c r="F992" s="341"/>
      <c r="G992" s="341"/>
      <c r="H992" s="341"/>
      <c r="I992" s="341"/>
      <c r="J992" s="341"/>
      <c r="K992" s="341"/>
      <c r="L992" s="341"/>
      <c r="M992" s="341"/>
      <c r="N992" s="341"/>
      <c r="O992" s="341"/>
      <c r="P992" s="341"/>
      <c r="Q992" s="341"/>
      <c r="R992" s="341"/>
      <c r="S992" s="341"/>
      <c r="T992" s="341"/>
      <c r="U992" s="341"/>
      <c r="V992" s="341"/>
      <c r="W992" s="341"/>
      <c r="X992" s="341"/>
      <c r="Y992" s="341"/>
      <c r="Z992" s="341"/>
      <c r="AA992" s="341"/>
      <c r="AB992" s="341"/>
      <c r="AC992" s="341"/>
      <c r="AD992" s="341"/>
      <c r="AE992" s="341"/>
      <c r="AF992" s="341"/>
      <c r="AG992" s="341"/>
      <c r="AH992" s="341"/>
      <c r="AI992" s="341"/>
      <c r="AJ992" s="341"/>
      <c r="AK992" s="341"/>
      <c r="AL992" s="341"/>
      <c r="AM992" s="341"/>
    </row>
    <row r="993" spans="1:39" ht="11.25" customHeight="1">
      <c r="A993" s="341"/>
      <c r="B993" s="341"/>
      <c r="C993" s="341"/>
      <c r="D993" s="341"/>
      <c r="E993" s="341"/>
      <c r="F993" s="341"/>
      <c r="G993" s="341"/>
      <c r="H993" s="341"/>
      <c r="I993" s="341"/>
      <c r="J993" s="341"/>
      <c r="K993" s="341"/>
      <c r="L993" s="341"/>
      <c r="M993" s="341"/>
      <c r="N993" s="341"/>
      <c r="O993" s="341"/>
      <c r="P993" s="341"/>
      <c r="Q993" s="341"/>
      <c r="R993" s="341"/>
      <c r="S993" s="341"/>
      <c r="T993" s="341"/>
      <c r="U993" s="341"/>
      <c r="V993" s="341"/>
      <c r="W993" s="341"/>
      <c r="X993" s="341"/>
      <c r="Y993" s="341"/>
      <c r="Z993" s="341"/>
      <c r="AA993" s="341"/>
      <c r="AB993" s="341"/>
      <c r="AC993" s="341"/>
      <c r="AD993" s="341"/>
      <c r="AE993" s="341"/>
      <c r="AF993" s="341"/>
      <c r="AG993" s="341"/>
      <c r="AH993" s="341"/>
      <c r="AI993" s="341"/>
      <c r="AJ993" s="341"/>
      <c r="AK993" s="341"/>
      <c r="AL993" s="341"/>
      <c r="AM993" s="341"/>
    </row>
    <row r="994" spans="1:39" ht="11.25" customHeight="1">
      <c r="A994" s="341"/>
      <c r="B994" s="341"/>
      <c r="C994" s="341"/>
      <c r="D994" s="341"/>
      <c r="E994" s="341"/>
      <c r="F994" s="341"/>
      <c r="G994" s="341"/>
      <c r="H994" s="341"/>
      <c r="I994" s="341"/>
      <c r="J994" s="341"/>
      <c r="K994" s="341"/>
      <c r="L994" s="341"/>
      <c r="M994" s="341"/>
      <c r="N994" s="341"/>
      <c r="O994" s="341"/>
      <c r="P994" s="341"/>
      <c r="Q994" s="341"/>
      <c r="R994" s="341"/>
      <c r="S994" s="341"/>
      <c r="T994" s="341"/>
      <c r="U994" s="341"/>
      <c r="V994" s="341"/>
      <c r="W994" s="341"/>
      <c r="X994" s="341"/>
      <c r="Y994" s="341"/>
      <c r="Z994" s="341"/>
      <c r="AA994" s="341"/>
      <c r="AB994" s="341"/>
      <c r="AC994" s="341"/>
      <c r="AD994" s="341"/>
      <c r="AE994" s="341"/>
      <c r="AF994" s="341"/>
      <c r="AG994" s="341"/>
      <c r="AH994" s="341"/>
      <c r="AI994" s="341"/>
      <c r="AJ994" s="341"/>
      <c r="AK994" s="341"/>
      <c r="AL994" s="341"/>
      <c r="AM994" s="341"/>
    </row>
    <row r="995" spans="1:39" ht="11.25" customHeight="1">
      <c r="A995" s="341"/>
      <c r="B995" s="341"/>
      <c r="C995" s="341"/>
      <c r="D995" s="341"/>
      <c r="E995" s="341"/>
      <c r="F995" s="341"/>
      <c r="G995" s="341"/>
      <c r="H995" s="341"/>
      <c r="I995" s="341"/>
      <c r="J995" s="341"/>
      <c r="K995" s="341"/>
      <c r="L995" s="341"/>
      <c r="M995" s="341"/>
      <c r="N995" s="341"/>
      <c r="O995" s="341"/>
      <c r="P995" s="341"/>
      <c r="Q995" s="341"/>
      <c r="R995" s="341"/>
      <c r="S995" s="341"/>
      <c r="T995" s="341"/>
      <c r="U995" s="341"/>
      <c r="V995" s="341"/>
      <c r="W995" s="341"/>
      <c r="X995" s="341"/>
      <c r="Y995" s="341"/>
      <c r="Z995" s="341"/>
      <c r="AA995" s="341"/>
      <c r="AB995" s="341"/>
      <c r="AC995" s="341"/>
      <c r="AD995" s="341"/>
      <c r="AE995" s="341"/>
      <c r="AF995" s="341"/>
      <c r="AG995" s="341"/>
      <c r="AH995" s="341"/>
      <c r="AI995" s="341"/>
      <c r="AJ995" s="341"/>
      <c r="AK995" s="341"/>
      <c r="AL995" s="341"/>
      <c r="AM995" s="341"/>
    </row>
    <row r="996" spans="1:39" ht="11.25" customHeight="1">
      <c r="A996" s="341"/>
      <c r="B996" s="341"/>
      <c r="C996" s="341"/>
      <c r="D996" s="341"/>
      <c r="E996" s="341"/>
      <c r="F996" s="341"/>
      <c r="G996" s="341"/>
      <c r="H996" s="341"/>
      <c r="I996" s="341"/>
      <c r="J996" s="341"/>
      <c r="K996" s="341"/>
      <c r="L996" s="341"/>
      <c r="M996" s="341"/>
      <c r="N996" s="341"/>
      <c r="O996" s="341"/>
      <c r="P996" s="341"/>
      <c r="Q996" s="341"/>
      <c r="R996" s="341"/>
      <c r="S996" s="341"/>
      <c r="T996" s="341"/>
      <c r="U996" s="341"/>
      <c r="V996" s="341"/>
      <c r="W996" s="341"/>
      <c r="X996" s="341"/>
      <c r="Y996" s="341"/>
      <c r="Z996" s="341"/>
      <c r="AA996" s="341"/>
      <c r="AB996" s="341"/>
      <c r="AC996" s="341"/>
      <c r="AD996" s="341"/>
      <c r="AE996" s="341"/>
      <c r="AF996" s="341"/>
      <c r="AG996" s="341"/>
      <c r="AH996" s="341"/>
      <c r="AI996" s="341"/>
      <c r="AJ996" s="341"/>
      <c r="AK996" s="341"/>
      <c r="AL996" s="341"/>
      <c r="AM996" s="341"/>
    </row>
    <row r="997" spans="1:39" ht="11.25" customHeight="1">
      <c r="A997" s="341"/>
      <c r="B997" s="341"/>
      <c r="C997" s="341"/>
      <c r="D997" s="341"/>
      <c r="E997" s="341"/>
      <c r="F997" s="341"/>
      <c r="G997" s="341"/>
      <c r="H997" s="341"/>
      <c r="I997" s="341"/>
      <c r="J997" s="341"/>
      <c r="K997" s="341"/>
      <c r="L997" s="341"/>
      <c r="M997" s="341"/>
      <c r="N997" s="341"/>
      <c r="O997" s="341"/>
      <c r="P997" s="341"/>
      <c r="Q997" s="341"/>
      <c r="R997" s="341"/>
      <c r="S997" s="341"/>
      <c r="T997" s="341"/>
      <c r="U997" s="341"/>
      <c r="V997" s="341"/>
      <c r="W997" s="341"/>
      <c r="X997" s="341"/>
      <c r="Y997" s="341"/>
      <c r="Z997" s="341"/>
      <c r="AA997" s="341"/>
      <c r="AB997" s="341"/>
      <c r="AC997" s="341"/>
      <c r="AD997" s="341"/>
      <c r="AE997" s="341"/>
      <c r="AF997" s="341"/>
      <c r="AG997" s="341"/>
      <c r="AH997" s="341"/>
      <c r="AI997" s="341"/>
      <c r="AJ997" s="341"/>
      <c r="AK997" s="341"/>
      <c r="AL997" s="341"/>
      <c r="AM997" s="341"/>
    </row>
    <row r="998" spans="1:39" ht="11.25" customHeight="1">
      <c r="A998" s="341"/>
      <c r="B998" s="341"/>
      <c r="C998" s="341"/>
      <c r="D998" s="341"/>
      <c r="E998" s="341"/>
      <c r="F998" s="341"/>
      <c r="G998" s="341"/>
      <c r="H998" s="341"/>
      <c r="I998" s="341"/>
      <c r="J998" s="341"/>
      <c r="K998" s="341"/>
      <c r="L998" s="341"/>
      <c r="M998" s="341"/>
      <c r="N998" s="341"/>
      <c r="O998" s="341"/>
      <c r="P998" s="341"/>
      <c r="Q998" s="341"/>
      <c r="R998" s="341"/>
      <c r="S998" s="341"/>
      <c r="T998" s="341"/>
      <c r="U998" s="341"/>
      <c r="V998" s="341"/>
      <c r="W998" s="341"/>
      <c r="X998" s="341"/>
      <c r="Y998" s="341"/>
      <c r="Z998" s="341"/>
      <c r="AA998" s="341"/>
      <c r="AB998" s="341"/>
      <c r="AC998" s="341"/>
      <c r="AD998" s="341"/>
      <c r="AE998" s="341"/>
      <c r="AF998" s="341"/>
      <c r="AG998" s="341"/>
      <c r="AH998" s="341"/>
      <c r="AI998" s="341"/>
      <c r="AJ998" s="341"/>
      <c r="AK998" s="341"/>
      <c r="AL998" s="341"/>
      <c r="AM998" s="341"/>
    </row>
    <row r="999" spans="1:39" ht="11.25" customHeight="1">
      <c r="A999" s="341"/>
      <c r="B999" s="341"/>
      <c r="C999" s="341"/>
      <c r="D999" s="341"/>
      <c r="E999" s="341"/>
      <c r="F999" s="341"/>
      <c r="G999" s="341"/>
      <c r="H999" s="341"/>
      <c r="I999" s="341"/>
      <c r="J999" s="341"/>
      <c r="K999" s="341"/>
      <c r="L999" s="341"/>
      <c r="M999" s="341"/>
      <c r="N999" s="341"/>
      <c r="O999" s="341"/>
      <c r="P999" s="341"/>
      <c r="Q999" s="341"/>
      <c r="R999" s="341"/>
      <c r="S999" s="341"/>
      <c r="T999" s="341"/>
      <c r="U999" s="341"/>
      <c r="V999" s="341"/>
      <c r="W999" s="341"/>
      <c r="X999" s="341"/>
      <c r="Y999" s="341"/>
      <c r="Z999" s="341"/>
      <c r="AA999" s="341"/>
      <c r="AB999" s="341"/>
      <c r="AC999" s="341"/>
      <c r="AD999" s="341"/>
      <c r="AE999" s="341"/>
      <c r="AF999" s="341"/>
      <c r="AG999" s="341"/>
      <c r="AH999" s="341"/>
      <c r="AI999" s="341"/>
      <c r="AJ999" s="341"/>
      <c r="AK999" s="341"/>
      <c r="AL999" s="341"/>
      <c r="AM999" s="341"/>
    </row>
    <row r="1000" spans="1:39" ht="11.25" customHeight="1">
      <c r="A1000" s="341"/>
      <c r="B1000" s="341"/>
      <c r="C1000" s="341"/>
      <c r="D1000" s="341"/>
      <c r="E1000" s="341"/>
      <c r="F1000" s="341"/>
      <c r="G1000" s="341"/>
      <c r="H1000" s="341"/>
      <c r="I1000" s="341"/>
      <c r="J1000" s="341"/>
      <c r="K1000" s="341"/>
      <c r="L1000" s="341"/>
      <c r="M1000" s="341"/>
      <c r="N1000" s="341"/>
      <c r="O1000" s="341"/>
      <c r="P1000" s="341"/>
      <c r="Q1000" s="341"/>
      <c r="R1000" s="341"/>
      <c r="S1000" s="341"/>
      <c r="T1000" s="341"/>
      <c r="U1000" s="341"/>
      <c r="V1000" s="341"/>
      <c r="W1000" s="341"/>
      <c r="X1000" s="341"/>
      <c r="Y1000" s="341"/>
      <c r="Z1000" s="341"/>
      <c r="AA1000" s="341"/>
      <c r="AB1000" s="341"/>
      <c r="AC1000" s="341"/>
      <c r="AD1000" s="341"/>
      <c r="AE1000" s="341"/>
      <c r="AF1000" s="341"/>
      <c r="AG1000" s="341"/>
      <c r="AH1000" s="341"/>
      <c r="AI1000" s="341"/>
      <c r="AJ1000" s="341"/>
      <c r="AK1000" s="341"/>
      <c r="AL1000" s="341"/>
      <c r="AM1000" s="341"/>
    </row>
  </sheetData>
  <mergeCells count="49">
    <mergeCell ref="M10:N10"/>
    <mergeCell ref="M17:M19"/>
    <mergeCell ref="M34:N34"/>
    <mergeCell ref="P34:S34"/>
    <mergeCell ref="P35:S35"/>
    <mergeCell ref="M36:N36"/>
    <mergeCell ref="M45:P45"/>
    <mergeCell ref="Q45:S45"/>
    <mergeCell ref="N17:P18"/>
    <mergeCell ref="Q17:S18"/>
    <mergeCell ref="T17:U18"/>
    <mergeCell ref="V17:W18"/>
    <mergeCell ref="X17:Y18"/>
    <mergeCell ref="Z17:AA18"/>
    <mergeCell ref="AB17:AD18"/>
    <mergeCell ref="B45:D45"/>
    <mergeCell ref="E45:L45"/>
    <mergeCell ref="K18:K19"/>
    <mergeCell ref="L18:L19"/>
    <mergeCell ref="A3:S3"/>
    <mergeCell ref="A6:S6"/>
    <mergeCell ref="B8:I8"/>
    <mergeCell ref="C10:D10"/>
    <mergeCell ref="B17:B19"/>
    <mergeCell ref="C17:C19"/>
    <mergeCell ref="D17:L17"/>
    <mergeCell ref="D18:I18"/>
    <mergeCell ref="J18:J19"/>
    <mergeCell ref="A34:C34"/>
    <mergeCell ref="A35:B35"/>
    <mergeCell ref="A36:B36"/>
    <mergeCell ref="AE17:AG18"/>
    <mergeCell ref="AH17:AI19"/>
    <mergeCell ref="AH20:AI20"/>
    <mergeCell ref="AH21:AI21"/>
    <mergeCell ref="AH22:AI22"/>
    <mergeCell ref="AH23:AI23"/>
    <mergeCell ref="AH24:AI24"/>
    <mergeCell ref="AH32:AI32"/>
    <mergeCell ref="Z45:AA45"/>
    <mergeCell ref="AB45:AD45"/>
    <mergeCell ref="AE45:AG45"/>
    <mergeCell ref="AH25:AI25"/>
    <mergeCell ref="AH26:AI26"/>
    <mergeCell ref="AH27:AI27"/>
    <mergeCell ref="AH28:AI28"/>
    <mergeCell ref="AH29:AI29"/>
    <mergeCell ref="AH30:AI30"/>
    <mergeCell ref="AH31:AI31"/>
  </mergeCells>
  <pageMargins left="0.7" right="0.7" top="0.75" bottom="0.75" header="0" footer="0"/>
  <pageSetup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00"/>
  <sheetViews>
    <sheetView topLeftCell="A28" zoomScale="80" zoomScaleNormal="80" workbookViewId="0">
      <selection activeCell="AB43" sqref="AB43"/>
    </sheetView>
  </sheetViews>
  <sheetFormatPr baseColWidth="10" defaultColWidth="14.42578125" defaultRowHeight="15" customHeight="1"/>
  <cols>
    <col min="1" max="1" width="1.140625" style="446" customWidth="1"/>
    <col min="2" max="2" width="13.28515625" style="446" customWidth="1"/>
    <col min="3" max="3" width="36.28515625" style="446" customWidth="1"/>
    <col min="4" max="4" width="2.7109375" style="446" customWidth="1"/>
    <col min="5" max="5" width="2.5703125" style="446" customWidth="1"/>
    <col min="6" max="6" width="2" style="446" customWidth="1"/>
    <col min="7" max="7" width="2.85546875" style="446" customWidth="1"/>
    <col min="8" max="8" width="2.5703125" style="446" customWidth="1"/>
    <col min="9" max="9" width="2" style="446" customWidth="1"/>
    <col min="10" max="10" width="3.140625" style="446" customWidth="1"/>
    <col min="11" max="11" width="2" style="446" customWidth="1"/>
    <col min="12" max="12" width="1.85546875" style="446" customWidth="1"/>
    <col min="13" max="13" width="11" style="446" customWidth="1"/>
    <col min="14" max="14" width="8.140625" style="446" customWidth="1"/>
    <col min="15" max="15" width="2.140625" style="446" customWidth="1"/>
    <col min="16" max="16" width="3" style="446" customWidth="1"/>
    <col min="17" max="17" width="7.42578125" style="446" customWidth="1"/>
    <col min="18" max="18" width="5.7109375" style="446" customWidth="1"/>
    <col min="19" max="19" width="3" style="446" customWidth="1"/>
    <col min="20" max="21" width="5.85546875" style="446" customWidth="1"/>
    <col min="22" max="22" width="7.28515625" style="446" customWidth="1"/>
    <col min="23" max="23" width="6.85546875" style="446" customWidth="1"/>
    <col min="24" max="24" width="4.42578125" style="446" customWidth="1"/>
    <col min="25" max="25" width="7" style="446" customWidth="1"/>
    <col min="26" max="27" width="6" style="446" customWidth="1"/>
    <col min="28" max="28" width="7.42578125" style="446" customWidth="1"/>
    <col min="29" max="29" width="2.140625" style="446" customWidth="1"/>
    <col min="30" max="30" width="3" style="446" customWidth="1"/>
    <col min="31" max="31" width="7.42578125" style="446" customWidth="1"/>
    <col min="32" max="32" width="2.140625" style="446" customWidth="1"/>
    <col min="33" max="33" width="3" style="446" customWidth="1"/>
    <col min="34" max="34" width="11.42578125" style="446" customWidth="1"/>
    <col min="35" max="35" width="60.5703125" style="446" customWidth="1"/>
    <col min="36" max="39" width="11.42578125" style="446" customWidth="1"/>
    <col min="40" max="16384" width="14.42578125" style="446"/>
  </cols>
  <sheetData>
    <row r="1" spans="1:39" ht="11.25" customHeight="1">
      <c r="A1" s="341"/>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1"/>
    </row>
    <row r="2" spans="1:39" ht="11.25" customHeight="1">
      <c r="A2" s="343"/>
      <c r="B2" s="344"/>
      <c r="C2" s="343"/>
      <c r="D2" s="343"/>
      <c r="E2" s="343"/>
      <c r="F2" s="343"/>
      <c r="G2" s="343"/>
      <c r="H2" s="343"/>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1"/>
    </row>
    <row r="3" spans="1:39" ht="18" customHeight="1">
      <c r="A3" s="741" t="s">
        <v>1704</v>
      </c>
      <c r="B3" s="549"/>
      <c r="C3" s="549"/>
      <c r="D3" s="549"/>
      <c r="E3" s="549"/>
      <c r="F3" s="549"/>
      <c r="G3" s="549"/>
      <c r="H3" s="549"/>
      <c r="I3" s="549"/>
      <c r="J3" s="549"/>
      <c r="K3" s="549"/>
      <c r="L3" s="549"/>
      <c r="M3" s="549"/>
      <c r="N3" s="549"/>
      <c r="O3" s="549"/>
      <c r="P3" s="549"/>
      <c r="Q3" s="549"/>
      <c r="R3" s="549"/>
      <c r="S3" s="550"/>
      <c r="T3" s="345"/>
      <c r="U3" s="345"/>
      <c r="V3" s="345"/>
      <c r="W3" s="345"/>
      <c r="X3" s="345"/>
      <c r="Y3" s="345"/>
      <c r="Z3" s="345"/>
      <c r="AA3" s="345"/>
      <c r="AB3" s="345"/>
      <c r="AC3" s="345"/>
      <c r="AD3" s="345"/>
      <c r="AE3" s="345"/>
      <c r="AF3" s="345"/>
      <c r="AG3" s="345"/>
      <c r="AH3" s="345"/>
      <c r="AI3" s="345"/>
      <c r="AJ3" s="345"/>
      <c r="AK3" s="345"/>
      <c r="AL3" s="345"/>
      <c r="AM3" s="345"/>
    </row>
    <row r="4" spans="1:39" ht="18" customHeight="1">
      <c r="A4" s="346"/>
      <c r="B4" s="346"/>
      <c r="C4" s="346"/>
      <c r="D4" s="346"/>
      <c r="E4" s="346"/>
      <c r="F4" s="346"/>
      <c r="G4" s="346"/>
      <c r="H4" s="346"/>
      <c r="I4" s="346"/>
      <c r="J4" s="346"/>
      <c r="K4" s="346"/>
      <c r="L4" s="346"/>
      <c r="M4" s="346"/>
      <c r="N4" s="346"/>
      <c r="O4" s="346"/>
      <c r="P4" s="346"/>
      <c r="Q4" s="346"/>
      <c r="R4" s="346"/>
      <c r="S4" s="346"/>
      <c r="T4" s="342"/>
      <c r="U4" s="342"/>
      <c r="V4" s="342"/>
      <c r="W4" s="342"/>
      <c r="X4" s="342"/>
      <c r="Y4" s="342"/>
      <c r="Z4" s="342"/>
      <c r="AA4" s="342"/>
      <c r="AB4" s="342"/>
      <c r="AC4" s="342"/>
      <c r="AD4" s="342"/>
      <c r="AE4" s="342"/>
      <c r="AF4" s="342"/>
      <c r="AG4" s="342"/>
      <c r="AH4" s="342"/>
      <c r="AI4" s="342"/>
      <c r="AJ4" s="342"/>
      <c r="AK4" s="342"/>
      <c r="AL4" s="342"/>
      <c r="AM4" s="342"/>
    </row>
    <row r="5" spans="1:39" ht="11.25" customHeight="1">
      <c r="A5" s="342"/>
      <c r="B5" s="342"/>
      <c r="C5" s="342"/>
      <c r="D5" s="342"/>
      <c r="E5" s="342"/>
      <c r="F5" s="342"/>
      <c r="G5" s="342"/>
      <c r="H5" s="342"/>
      <c r="I5" s="342"/>
      <c r="J5" s="342"/>
      <c r="K5" s="342"/>
      <c r="L5" s="342"/>
      <c r="M5" s="342"/>
      <c r="N5" s="342"/>
      <c r="O5" s="342"/>
      <c r="P5" s="342"/>
      <c r="Q5" s="347"/>
      <c r="R5" s="342"/>
      <c r="S5" s="342"/>
      <c r="T5" s="342"/>
      <c r="U5" s="342"/>
      <c r="V5" s="342"/>
      <c r="W5" s="342"/>
      <c r="X5" s="342"/>
      <c r="Y5" s="342"/>
      <c r="Z5" s="342"/>
      <c r="AA5" s="342"/>
      <c r="AB5" s="342"/>
      <c r="AC5" s="342"/>
      <c r="AD5" s="342"/>
      <c r="AE5" s="342"/>
      <c r="AF5" s="342"/>
      <c r="AG5" s="342"/>
      <c r="AH5" s="342"/>
      <c r="AI5" s="342"/>
      <c r="AJ5" s="342"/>
      <c r="AK5" s="342"/>
      <c r="AL5" s="342"/>
      <c r="AM5" s="341"/>
    </row>
    <row r="6" spans="1:39" ht="13.5" customHeight="1">
      <c r="A6" s="742" t="s">
        <v>1924</v>
      </c>
      <c r="B6" s="549"/>
      <c r="C6" s="549"/>
      <c r="D6" s="549"/>
      <c r="E6" s="549"/>
      <c r="F6" s="549"/>
      <c r="G6" s="549"/>
      <c r="H6" s="549"/>
      <c r="I6" s="549"/>
      <c r="J6" s="549"/>
      <c r="K6" s="549"/>
      <c r="L6" s="549"/>
      <c r="M6" s="549"/>
      <c r="N6" s="549"/>
      <c r="O6" s="549"/>
      <c r="P6" s="549"/>
      <c r="Q6" s="549"/>
      <c r="R6" s="549"/>
      <c r="S6" s="550"/>
      <c r="T6" s="345"/>
      <c r="U6" s="345"/>
      <c r="V6" s="345"/>
      <c r="W6" s="345"/>
      <c r="X6" s="345"/>
      <c r="Y6" s="345"/>
      <c r="Z6" s="345"/>
      <c r="AA6" s="345"/>
      <c r="AB6" s="345"/>
      <c r="AC6" s="345"/>
      <c r="AD6" s="345"/>
      <c r="AE6" s="345"/>
      <c r="AF6" s="345"/>
      <c r="AG6" s="345"/>
      <c r="AH6" s="345"/>
      <c r="AI6" s="345"/>
      <c r="AJ6" s="345"/>
      <c r="AK6" s="345"/>
      <c r="AL6" s="345"/>
      <c r="AM6" s="345"/>
    </row>
    <row r="7" spans="1:39" ht="11.25" customHeight="1">
      <c r="A7" s="343"/>
      <c r="B7" s="343"/>
      <c r="C7" s="344"/>
      <c r="D7" s="343"/>
      <c r="E7" s="343"/>
      <c r="F7" s="343"/>
      <c r="G7" s="343"/>
      <c r="H7" s="343"/>
      <c r="I7" s="343"/>
      <c r="J7" s="343"/>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c r="AJ7" s="343"/>
      <c r="AK7" s="343"/>
      <c r="AL7" s="343"/>
      <c r="AM7" s="343"/>
    </row>
    <row r="8" spans="1:39" ht="11.25" customHeight="1">
      <c r="A8" s="341"/>
      <c r="B8" s="743"/>
      <c r="C8" s="549"/>
      <c r="D8" s="549"/>
      <c r="E8" s="549"/>
      <c r="F8" s="549"/>
      <c r="G8" s="549"/>
      <c r="H8" s="549"/>
      <c r="I8" s="550"/>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c r="AL8" s="342"/>
      <c r="AM8" s="341"/>
    </row>
    <row r="9" spans="1:39" ht="11.25" customHeight="1" thickBot="1">
      <c r="A9" s="342"/>
      <c r="B9" s="342"/>
      <c r="C9" s="342"/>
      <c r="D9" s="342"/>
      <c r="E9" s="342"/>
      <c r="F9" s="342"/>
      <c r="G9" s="342"/>
      <c r="H9" s="341"/>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c r="AJ9" s="342"/>
      <c r="AK9" s="342"/>
      <c r="AL9" s="342"/>
      <c r="AM9" s="341"/>
    </row>
    <row r="10" spans="1:39" ht="34.5" customHeight="1">
      <c r="A10" s="342"/>
      <c r="B10" s="342"/>
      <c r="C10" s="734"/>
      <c r="D10" s="550"/>
      <c r="E10" s="342"/>
      <c r="F10" s="342"/>
      <c r="G10" s="342"/>
      <c r="H10" s="342"/>
      <c r="I10" s="342"/>
      <c r="J10" s="342"/>
      <c r="K10" s="342"/>
      <c r="L10" s="342"/>
      <c r="M10" s="759" t="s">
        <v>1705</v>
      </c>
      <c r="N10" s="749"/>
      <c r="O10" s="342"/>
      <c r="P10" s="342"/>
      <c r="Q10" s="342"/>
      <c r="R10" s="342"/>
      <c r="S10" s="342"/>
      <c r="T10" s="342"/>
      <c r="U10" s="342"/>
      <c r="V10" s="342"/>
      <c r="W10" s="342"/>
      <c r="X10" s="342"/>
      <c r="Y10" s="342"/>
      <c r="Z10" s="342"/>
      <c r="AA10" s="342"/>
      <c r="AB10" s="342"/>
      <c r="AC10" s="342"/>
      <c r="AD10" s="342"/>
      <c r="AE10" s="342"/>
      <c r="AF10" s="342"/>
      <c r="AG10" s="342"/>
      <c r="AH10" s="342"/>
      <c r="AI10" s="342"/>
      <c r="AJ10" s="342"/>
      <c r="AK10" s="342"/>
      <c r="AL10" s="342"/>
      <c r="AM10" s="341"/>
    </row>
    <row r="11" spans="1:39" ht="11.25" customHeight="1">
      <c r="A11" s="342"/>
      <c r="B11" s="342"/>
      <c r="C11" s="348"/>
      <c r="D11" s="348"/>
      <c r="E11" s="342"/>
      <c r="F11" s="342"/>
      <c r="G11" s="342"/>
      <c r="H11" s="342"/>
      <c r="I11" s="342"/>
      <c r="J11" s="342"/>
      <c r="K11" s="342"/>
      <c r="L11" s="342"/>
      <c r="M11" s="349" t="s">
        <v>1706</v>
      </c>
      <c r="N11" s="350" t="s">
        <v>50</v>
      </c>
      <c r="O11" s="342"/>
      <c r="P11" s="342"/>
      <c r="Q11" s="342"/>
      <c r="R11" s="342"/>
      <c r="S11" s="342"/>
      <c r="T11" s="342"/>
      <c r="U11" s="342"/>
      <c r="V11" s="342"/>
      <c r="W11" s="342"/>
      <c r="X11" s="342"/>
      <c r="Y11" s="342"/>
      <c r="Z11" s="342"/>
      <c r="AA11" s="342"/>
      <c r="AB11" s="342"/>
      <c r="AC11" s="342"/>
      <c r="AD11" s="342"/>
      <c r="AE11" s="342"/>
      <c r="AF11" s="342"/>
      <c r="AG11" s="342"/>
      <c r="AH11" s="342"/>
      <c r="AI11" s="342"/>
      <c r="AJ11" s="342"/>
      <c r="AK11" s="342"/>
      <c r="AL11" s="342"/>
      <c r="AM11" s="341"/>
    </row>
    <row r="12" spans="1:39" ht="11.25" customHeight="1" thickBot="1">
      <c r="A12" s="342"/>
      <c r="B12" s="342"/>
      <c r="C12" s="342"/>
      <c r="D12" s="342"/>
      <c r="E12" s="342"/>
      <c r="F12" s="342"/>
      <c r="G12" s="342"/>
      <c r="H12" s="342"/>
      <c r="I12" s="342"/>
      <c r="J12" s="342"/>
      <c r="K12" s="342"/>
      <c r="L12" s="342"/>
      <c r="M12" s="351" t="s">
        <v>1707</v>
      </c>
      <c r="N12" s="352"/>
      <c r="O12" s="342"/>
      <c r="P12" s="342"/>
      <c r="Q12" s="342"/>
      <c r="R12" s="342"/>
      <c r="S12" s="342"/>
      <c r="T12" s="342"/>
      <c r="U12" s="342"/>
      <c r="V12" s="342"/>
      <c r="W12" s="342"/>
      <c r="X12" s="342"/>
      <c r="Y12" s="342"/>
      <c r="Z12" s="342"/>
      <c r="AA12" s="342"/>
      <c r="AB12" s="342"/>
      <c r="AC12" s="342"/>
      <c r="AD12" s="342"/>
      <c r="AE12" s="342"/>
      <c r="AF12" s="342"/>
      <c r="AG12" s="342"/>
      <c r="AH12" s="342"/>
      <c r="AI12" s="342"/>
      <c r="AJ12" s="342"/>
      <c r="AK12" s="342"/>
      <c r="AL12" s="342"/>
      <c r="AM12" s="341"/>
    </row>
    <row r="13" spans="1:39" ht="11.25" customHeigh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row>
    <row r="14" spans="1:39" ht="8.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1"/>
    </row>
    <row r="15" spans="1:39" ht="11.25" customHeight="1">
      <c r="A15" s="341"/>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1"/>
    </row>
    <row r="16" spans="1:39" ht="0.75" customHeight="1" thickBot="1">
      <c r="A16" s="341"/>
      <c r="B16" s="341" t="s">
        <v>1708</v>
      </c>
      <c r="C16" s="341" t="s">
        <v>1709</v>
      </c>
      <c r="D16" s="341" t="s">
        <v>1710</v>
      </c>
      <c r="E16" s="341" t="s">
        <v>1711</v>
      </c>
      <c r="F16" s="341" t="s">
        <v>1712</v>
      </c>
      <c r="G16" s="341" t="s">
        <v>1713</v>
      </c>
      <c r="H16" s="341" t="s">
        <v>1714</v>
      </c>
      <c r="I16" s="341" t="s">
        <v>1715</v>
      </c>
      <c r="J16" s="341" t="s">
        <v>1716</v>
      </c>
      <c r="K16" s="341" t="s">
        <v>1717</v>
      </c>
      <c r="L16" s="341" t="s">
        <v>1718</v>
      </c>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2"/>
      <c r="AK16" s="342"/>
      <c r="AL16" s="341"/>
      <c r="AM16" s="341"/>
    </row>
    <row r="17" spans="1:39" ht="21" customHeight="1" thickBot="1">
      <c r="A17" s="342"/>
      <c r="B17" s="744" t="s">
        <v>1719</v>
      </c>
      <c r="C17" s="744" t="s">
        <v>1719</v>
      </c>
      <c r="D17" s="746" t="s">
        <v>1720</v>
      </c>
      <c r="E17" s="475"/>
      <c r="F17" s="475"/>
      <c r="G17" s="475"/>
      <c r="H17" s="475"/>
      <c r="I17" s="475"/>
      <c r="J17" s="475"/>
      <c r="K17" s="475"/>
      <c r="L17" s="476"/>
      <c r="M17" s="744" t="s">
        <v>1721</v>
      </c>
      <c r="N17" s="735" t="s">
        <v>1722</v>
      </c>
      <c r="O17" s="486"/>
      <c r="P17" s="487"/>
      <c r="Q17" s="758" t="s">
        <v>1723</v>
      </c>
      <c r="R17" s="486"/>
      <c r="S17" s="487"/>
      <c r="T17" s="754" t="s">
        <v>1724</v>
      </c>
      <c r="U17" s="487"/>
      <c r="V17" s="754" t="s">
        <v>1725</v>
      </c>
      <c r="W17" s="487"/>
      <c r="X17" s="754" t="s">
        <v>1726</v>
      </c>
      <c r="Y17" s="487"/>
      <c r="Z17" s="754" t="s">
        <v>1727</v>
      </c>
      <c r="AA17" s="487"/>
      <c r="AB17" s="735" t="s">
        <v>1728</v>
      </c>
      <c r="AC17" s="486"/>
      <c r="AD17" s="487"/>
      <c r="AE17" s="735" t="s">
        <v>1729</v>
      </c>
      <c r="AF17" s="486"/>
      <c r="AG17" s="487"/>
      <c r="AH17" s="736" t="s">
        <v>1730</v>
      </c>
      <c r="AI17" s="487"/>
      <c r="AJ17" s="353"/>
      <c r="AK17" s="353"/>
      <c r="AL17" s="353"/>
      <c r="AM17" s="353"/>
    </row>
    <row r="18" spans="1:39" ht="57.75" customHeight="1" thickBot="1">
      <c r="A18" s="342"/>
      <c r="B18" s="745"/>
      <c r="C18" s="745"/>
      <c r="D18" s="746" t="s">
        <v>1731</v>
      </c>
      <c r="E18" s="475"/>
      <c r="F18" s="475"/>
      <c r="G18" s="475"/>
      <c r="H18" s="475"/>
      <c r="I18" s="476"/>
      <c r="J18" s="739" t="s">
        <v>1732</v>
      </c>
      <c r="K18" s="739" t="s">
        <v>6</v>
      </c>
      <c r="L18" s="739" t="s">
        <v>1733</v>
      </c>
      <c r="M18" s="745"/>
      <c r="N18" s="755"/>
      <c r="O18" s="610"/>
      <c r="P18" s="756"/>
      <c r="Q18" s="755"/>
      <c r="R18" s="610"/>
      <c r="S18" s="756"/>
      <c r="T18" s="755"/>
      <c r="U18" s="756"/>
      <c r="V18" s="755"/>
      <c r="W18" s="756"/>
      <c r="X18" s="755"/>
      <c r="Y18" s="756"/>
      <c r="Z18" s="755"/>
      <c r="AA18" s="756"/>
      <c r="AB18" s="490"/>
      <c r="AC18" s="491"/>
      <c r="AD18" s="492"/>
      <c r="AE18" s="490"/>
      <c r="AF18" s="491"/>
      <c r="AG18" s="492"/>
      <c r="AH18" s="488"/>
      <c r="AI18" s="489"/>
      <c r="AJ18" s="353"/>
      <c r="AK18" s="353"/>
      <c r="AL18" s="353"/>
      <c r="AM18" s="353"/>
    </row>
    <row r="19" spans="1:39" ht="11.25" customHeight="1" thickBot="1">
      <c r="A19" s="342"/>
      <c r="B19" s="740"/>
      <c r="C19" s="740"/>
      <c r="D19" s="354" t="s">
        <v>1734</v>
      </c>
      <c r="E19" s="354" t="s">
        <v>1735</v>
      </c>
      <c r="F19" s="354" t="s">
        <v>259</v>
      </c>
      <c r="G19" s="354" t="s">
        <v>1736</v>
      </c>
      <c r="H19" s="354" t="s">
        <v>1737</v>
      </c>
      <c r="I19" s="354" t="s">
        <v>1738</v>
      </c>
      <c r="J19" s="740"/>
      <c r="K19" s="740"/>
      <c r="L19" s="740"/>
      <c r="M19" s="740"/>
      <c r="N19" s="355" t="s">
        <v>1739</v>
      </c>
      <c r="O19" s="355" t="s">
        <v>1706</v>
      </c>
      <c r="P19" s="355" t="s">
        <v>1740</v>
      </c>
      <c r="Q19" s="355" t="s">
        <v>1739</v>
      </c>
      <c r="R19" s="355" t="s">
        <v>1706</v>
      </c>
      <c r="S19" s="355" t="s">
        <v>1740</v>
      </c>
      <c r="T19" s="356" t="s">
        <v>1706</v>
      </c>
      <c r="U19" s="356" t="s">
        <v>1740</v>
      </c>
      <c r="V19" s="356" t="s">
        <v>1706</v>
      </c>
      <c r="W19" s="356" t="s">
        <v>1740</v>
      </c>
      <c r="X19" s="356" t="s">
        <v>1706</v>
      </c>
      <c r="Y19" s="356" t="s">
        <v>1740</v>
      </c>
      <c r="Z19" s="355" t="s">
        <v>1706</v>
      </c>
      <c r="AA19" s="355" t="s">
        <v>1740</v>
      </c>
      <c r="AB19" s="357" t="s">
        <v>1739</v>
      </c>
      <c r="AC19" s="357" t="s">
        <v>1706</v>
      </c>
      <c r="AD19" s="358" t="s">
        <v>1740</v>
      </c>
      <c r="AE19" s="355" t="s">
        <v>1739</v>
      </c>
      <c r="AF19" s="355" t="s">
        <v>1706</v>
      </c>
      <c r="AG19" s="355" t="s">
        <v>1740</v>
      </c>
      <c r="AH19" s="490"/>
      <c r="AI19" s="492"/>
      <c r="AJ19" s="353"/>
      <c r="AK19" s="353"/>
      <c r="AL19" s="353"/>
      <c r="AM19" s="353"/>
    </row>
    <row r="20" spans="1:39" ht="66" customHeight="1" thickBot="1">
      <c r="A20" s="342"/>
      <c r="B20" s="359" t="s">
        <v>1741</v>
      </c>
      <c r="C20" s="360" t="s">
        <v>290</v>
      </c>
      <c r="D20" s="360"/>
      <c r="E20" s="360"/>
      <c r="F20" s="360"/>
      <c r="G20" s="360"/>
      <c r="H20" s="360"/>
      <c r="I20" s="359"/>
      <c r="J20" s="361" t="s">
        <v>50</v>
      </c>
      <c r="K20" s="359"/>
      <c r="L20" s="359"/>
      <c r="M20" s="362" t="s">
        <v>50</v>
      </c>
      <c r="N20" s="360"/>
      <c r="O20" s="363" t="s">
        <v>50</v>
      </c>
      <c r="P20" s="364"/>
      <c r="Q20" s="359"/>
      <c r="R20" s="361" t="s">
        <v>50</v>
      </c>
      <c r="S20" s="359"/>
      <c r="T20" s="361" t="s">
        <v>50</v>
      </c>
      <c r="U20" s="365"/>
      <c r="V20" s="361" t="s">
        <v>50</v>
      </c>
      <c r="W20" s="365"/>
      <c r="X20" s="361" t="s">
        <v>50</v>
      </c>
      <c r="Y20" s="365"/>
      <c r="Z20" s="365"/>
      <c r="AA20" s="365"/>
      <c r="AB20" s="365"/>
      <c r="AC20" s="365"/>
      <c r="AD20" s="365"/>
      <c r="AE20" s="365"/>
      <c r="AF20" s="365"/>
      <c r="AG20" s="365"/>
      <c r="AH20" s="763" t="s">
        <v>1926</v>
      </c>
      <c r="AI20" s="764"/>
      <c r="AJ20" s="342"/>
      <c r="AK20" s="342"/>
      <c r="AL20" s="342"/>
      <c r="AM20" s="342"/>
    </row>
    <row r="21" spans="1:39" ht="82.5" customHeight="1" thickBot="1">
      <c r="A21" s="342"/>
      <c r="B21" s="359" t="s">
        <v>1743</v>
      </c>
      <c r="C21" s="360" t="s">
        <v>319</v>
      </c>
      <c r="D21" s="360"/>
      <c r="E21" s="360"/>
      <c r="F21" s="360"/>
      <c r="G21" s="360"/>
      <c r="H21" s="360"/>
      <c r="I21" s="359"/>
      <c r="J21" s="361" t="s">
        <v>50</v>
      </c>
      <c r="K21" s="359"/>
      <c r="L21" s="359"/>
      <c r="M21" s="362" t="s">
        <v>50</v>
      </c>
      <c r="N21" s="366"/>
      <c r="O21" s="363" t="s">
        <v>50</v>
      </c>
      <c r="P21" s="364"/>
      <c r="Q21" s="359"/>
      <c r="R21" s="361" t="s">
        <v>50</v>
      </c>
      <c r="S21" s="359"/>
      <c r="T21" s="361" t="s">
        <v>50</v>
      </c>
      <c r="U21" s="365"/>
      <c r="V21" s="361" t="s">
        <v>50</v>
      </c>
      <c r="W21" s="365"/>
      <c r="X21" s="361" t="s">
        <v>50</v>
      </c>
      <c r="Y21" s="365"/>
      <c r="Z21" s="365"/>
      <c r="AA21" s="365"/>
      <c r="AB21" s="365"/>
      <c r="AC21" s="365"/>
      <c r="AD21" s="365"/>
      <c r="AE21" s="365"/>
      <c r="AF21" s="365"/>
      <c r="AG21" s="365"/>
      <c r="AH21" s="763" t="s">
        <v>1938</v>
      </c>
      <c r="AI21" s="764"/>
      <c r="AJ21" s="342"/>
      <c r="AK21" s="342"/>
      <c r="AL21" s="342"/>
      <c r="AM21" s="342"/>
    </row>
    <row r="22" spans="1:39" ht="47.25" customHeight="1" thickBot="1">
      <c r="A22" s="342"/>
      <c r="B22" s="359" t="s">
        <v>1745</v>
      </c>
      <c r="C22" s="360" t="s">
        <v>1746</v>
      </c>
      <c r="D22" s="360"/>
      <c r="E22" s="360"/>
      <c r="F22" s="360"/>
      <c r="G22" s="360"/>
      <c r="H22" s="360"/>
      <c r="I22" s="359"/>
      <c r="J22" s="359"/>
      <c r="K22" s="361" t="s">
        <v>50</v>
      </c>
      <c r="L22" s="359"/>
      <c r="M22" s="362" t="s">
        <v>50</v>
      </c>
      <c r="N22" s="366"/>
      <c r="O22" s="363" t="s">
        <v>50</v>
      </c>
      <c r="P22" s="364"/>
      <c r="Q22" s="359"/>
      <c r="R22" s="361"/>
      <c r="S22" s="367" t="s">
        <v>50</v>
      </c>
      <c r="T22" s="361" t="s">
        <v>50</v>
      </c>
      <c r="U22" s="365"/>
      <c r="V22" s="361" t="s">
        <v>50</v>
      </c>
      <c r="W22" s="365"/>
      <c r="X22" s="361" t="s">
        <v>50</v>
      </c>
      <c r="Y22" s="365"/>
      <c r="Z22" s="365"/>
      <c r="AA22" s="365"/>
      <c r="AB22" s="365"/>
      <c r="AC22" s="365"/>
      <c r="AD22" s="365"/>
      <c r="AE22" s="365"/>
      <c r="AF22" s="365"/>
      <c r="AG22" s="365"/>
      <c r="AH22" s="757" t="s">
        <v>1747</v>
      </c>
      <c r="AI22" s="765"/>
      <c r="AJ22" s="342"/>
      <c r="AK22" s="342"/>
      <c r="AL22" s="342"/>
      <c r="AM22" s="342"/>
    </row>
    <row r="23" spans="1:39" ht="64.5" customHeight="1" thickBot="1">
      <c r="A23" s="342"/>
      <c r="B23" s="359" t="s">
        <v>1748</v>
      </c>
      <c r="C23" s="360" t="s">
        <v>615</v>
      </c>
      <c r="D23" s="360"/>
      <c r="E23" s="360"/>
      <c r="F23" s="362" t="s">
        <v>50</v>
      </c>
      <c r="G23" s="360"/>
      <c r="H23" s="360"/>
      <c r="I23" s="359"/>
      <c r="J23" s="359"/>
      <c r="K23" s="359"/>
      <c r="L23" s="359"/>
      <c r="M23" s="362" t="s">
        <v>50</v>
      </c>
      <c r="N23" s="366"/>
      <c r="O23" s="363" t="s">
        <v>50</v>
      </c>
      <c r="P23" s="364"/>
      <c r="Q23" s="359"/>
      <c r="R23" s="361" t="s">
        <v>50</v>
      </c>
      <c r="S23" s="359"/>
      <c r="T23" s="361" t="s">
        <v>50</v>
      </c>
      <c r="U23" s="365"/>
      <c r="V23" s="361" t="s">
        <v>50</v>
      </c>
      <c r="W23" s="365"/>
      <c r="X23" s="361" t="s">
        <v>50</v>
      </c>
      <c r="Y23" s="365"/>
      <c r="Z23" s="365"/>
      <c r="AA23" s="365"/>
      <c r="AB23" s="365"/>
      <c r="AC23" s="365"/>
      <c r="AD23" s="365"/>
      <c r="AE23" s="365"/>
      <c r="AF23" s="365"/>
      <c r="AG23" s="365"/>
      <c r="AH23" s="766" t="s">
        <v>1939</v>
      </c>
      <c r="AI23" s="767"/>
      <c r="AJ23" s="342"/>
      <c r="AK23" s="342"/>
      <c r="AL23" s="342"/>
      <c r="AM23" s="342"/>
    </row>
    <row r="24" spans="1:39" ht="58.5" customHeight="1" thickBot="1">
      <c r="A24" s="342"/>
      <c r="B24" s="359" t="s">
        <v>1750</v>
      </c>
      <c r="C24" s="360" t="s">
        <v>719</v>
      </c>
      <c r="D24" s="360"/>
      <c r="E24" s="360"/>
      <c r="F24" s="360"/>
      <c r="G24" s="362" t="s">
        <v>50</v>
      </c>
      <c r="H24" s="360"/>
      <c r="I24" s="359"/>
      <c r="J24" s="359"/>
      <c r="K24" s="359"/>
      <c r="L24" s="359"/>
      <c r="M24" s="362" t="s">
        <v>50</v>
      </c>
      <c r="N24" s="366"/>
      <c r="O24" s="363" t="s">
        <v>50</v>
      </c>
      <c r="P24" s="364"/>
      <c r="Q24" s="359"/>
      <c r="R24" s="361" t="s">
        <v>50</v>
      </c>
      <c r="S24" s="359"/>
      <c r="T24" s="361" t="s">
        <v>50</v>
      </c>
      <c r="U24" s="365"/>
      <c r="V24" s="361" t="s">
        <v>50</v>
      </c>
      <c r="W24" s="365"/>
      <c r="X24" s="361" t="s">
        <v>50</v>
      </c>
      <c r="Y24" s="365"/>
      <c r="Z24" s="365"/>
      <c r="AA24" s="365"/>
      <c r="AB24" s="365"/>
      <c r="AC24" s="365"/>
      <c r="AD24" s="365"/>
      <c r="AE24" s="365"/>
      <c r="AF24" s="365"/>
      <c r="AG24" s="365"/>
      <c r="AH24" s="768" t="s">
        <v>1940</v>
      </c>
      <c r="AI24" s="769"/>
      <c r="AJ24" s="342"/>
      <c r="AK24" s="342"/>
      <c r="AL24" s="342"/>
      <c r="AM24" s="342"/>
    </row>
    <row r="25" spans="1:39" ht="33" customHeight="1" thickBot="1">
      <c r="A25" s="342"/>
      <c r="B25" s="359" t="s">
        <v>1752</v>
      </c>
      <c r="C25" s="360" t="s">
        <v>772</v>
      </c>
      <c r="D25" s="362"/>
      <c r="E25" s="360"/>
      <c r="F25" s="360"/>
      <c r="G25" s="360"/>
      <c r="H25" s="362" t="s">
        <v>50</v>
      </c>
      <c r="I25" s="359"/>
      <c r="J25" s="359"/>
      <c r="K25" s="359"/>
      <c r="L25" s="359"/>
      <c r="M25" s="362" t="s">
        <v>50</v>
      </c>
      <c r="N25" s="366"/>
      <c r="O25" s="363" t="s">
        <v>50</v>
      </c>
      <c r="P25" s="364"/>
      <c r="Q25" s="359"/>
      <c r="R25" s="361" t="s">
        <v>50</v>
      </c>
      <c r="S25" s="359"/>
      <c r="T25" s="361" t="s">
        <v>50</v>
      </c>
      <c r="U25" s="365"/>
      <c r="V25" s="361" t="s">
        <v>50</v>
      </c>
      <c r="W25" s="365"/>
      <c r="X25" s="361" t="s">
        <v>50</v>
      </c>
      <c r="Y25" s="365"/>
      <c r="Z25" s="365"/>
      <c r="AA25" s="365"/>
      <c r="AB25" s="365"/>
      <c r="AC25" s="365"/>
      <c r="AD25" s="365"/>
      <c r="AE25" s="365"/>
      <c r="AF25" s="365"/>
      <c r="AG25" s="365"/>
      <c r="AH25" s="732" t="s">
        <v>1753</v>
      </c>
      <c r="AI25" s="476"/>
      <c r="AJ25" s="342"/>
      <c r="AK25" s="342"/>
      <c r="AL25" s="342"/>
      <c r="AM25" s="342"/>
    </row>
    <row r="26" spans="1:39" ht="48" customHeight="1" thickBot="1">
      <c r="A26" s="342"/>
      <c r="B26" s="359" t="s">
        <v>1754</v>
      </c>
      <c r="C26" s="360" t="s">
        <v>956</v>
      </c>
      <c r="D26" s="362" t="s">
        <v>50</v>
      </c>
      <c r="E26" s="360"/>
      <c r="F26" s="360"/>
      <c r="G26" s="360"/>
      <c r="H26" s="362"/>
      <c r="I26" s="359"/>
      <c r="J26" s="359"/>
      <c r="K26" s="359"/>
      <c r="L26" s="359"/>
      <c r="M26" s="362" t="s">
        <v>50</v>
      </c>
      <c r="N26" s="366"/>
      <c r="O26" s="363" t="s">
        <v>50</v>
      </c>
      <c r="P26" s="364"/>
      <c r="Q26" s="359"/>
      <c r="R26" s="361" t="s">
        <v>50</v>
      </c>
      <c r="S26" s="359"/>
      <c r="T26" s="361" t="s">
        <v>50</v>
      </c>
      <c r="U26" s="365"/>
      <c r="V26" s="361" t="s">
        <v>50</v>
      </c>
      <c r="W26" s="365"/>
      <c r="X26" s="361" t="s">
        <v>50</v>
      </c>
      <c r="Y26" s="365"/>
      <c r="Z26" s="365"/>
      <c r="AA26" s="365"/>
      <c r="AB26" s="365"/>
      <c r="AC26" s="365"/>
      <c r="AD26" s="365"/>
      <c r="AE26" s="365"/>
      <c r="AF26" s="365"/>
      <c r="AG26" s="365"/>
      <c r="AH26" s="757" t="s">
        <v>1755</v>
      </c>
      <c r="AI26" s="765"/>
      <c r="AJ26" s="342"/>
      <c r="AK26" s="342"/>
      <c r="AL26" s="342"/>
      <c r="AM26" s="342"/>
    </row>
    <row r="27" spans="1:39" ht="42.75" customHeight="1" thickBot="1">
      <c r="A27" s="342"/>
      <c r="B27" s="359" t="s">
        <v>1756</v>
      </c>
      <c r="C27" s="360" t="s">
        <v>972</v>
      </c>
      <c r="D27" s="362" t="s">
        <v>50</v>
      </c>
      <c r="E27" s="360"/>
      <c r="F27" s="360"/>
      <c r="G27" s="360"/>
      <c r="H27" s="362"/>
      <c r="I27" s="359"/>
      <c r="J27" s="359"/>
      <c r="K27" s="359"/>
      <c r="L27" s="359"/>
      <c r="M27" s="362" t="s">
        <v>50</v>
      </c>
      <c r="N27" s="366"/>
      <c r="O27" s="363" t="s">
        <v>50</v>
      </c>
      <c r="P27" s="364"/>
      <c r="Q27" s="359"/>
      <c r="R27" s="361" t="s">
        <v>50</v>
      </c>
      <c r="S27" s="359"/>
      <c r="T27" s="361" t="s">
        <v>50</v>
      </c>
      <c r="U27" s="365"/>
      <c r="V27" s="361" t="s">
        <v>50</v>
      </c>
      <c r="W27" s="365"/>
      <c r="X27" s="361" t="s">
        <v>50</v>
      </c>
      <c r="Y27" s="365"/>
      <c r="Z27" s="365"/>
      <c r="AA27" s="365"/>
      <c r="AB27" s="365"/>
      <c r="AC27" s="365"/>
      <c r="AD27" s="365"/>
      <c r="AE27" s="365"/>
      <c r="AF27" s="365"/>
      <c r="AG27" s="365"/>
      <c r="AH27" s="732" t="s">
        <v>1757</v>
      </c>
      <c r="AI27" s="476"/>
      <c r="AJ27" s="342"/>
      <c r="AK27" s="342"/>
      <c r="AL27" s="342"/>
      <c r="AM27" s="342"/>
    </row>
    <row r="28" spans="1:39" ht="43.5" customHeight="1" thickBot="1">
      <c r="A28" s="342"/>
      <c r="B28" s="359" t="s">
        <v>1758</v>
      </c>
      <c r="C28" s="360" t="s">
        <v>982</v>
      </c>
      <c r="D28" s="362" t="s">
        <v>50</v>
      </c>
      <c r="E28" s="360"/>
      <c r="F28" s="360"/>
      <c r="G28" s="360"/>
      <c r="H28" s="362"/>
      <c r="I28" s="359"/>
      <c r="J28" s="359"/>
      <c r="K28" s="359"/>
      <c r="L28" s="359"/>
      <c r="M28" s="362" t="s">
        <v>50</v>
      </c>
      <c r="N28" s="366"/>
      <c r="O28" s="363" t="s">
        <v>50</v>
      </c>
      <c r="P28" s="364"/>
      <c r="Q28" s="359"/>
      <c r="R28" s="361" t="s">
        <v>50</v>
      </c>
      <c r="S28" s="359"/>
      <c r="T28" s="361" t="s">
        <v>50</v>
      </c>
      <c r="U28" s="365"/>
      <c r="V28" s="361" t="s">
        <v>50</v>
      </c>
      <c r="W28" s="365"/>
      <c r="X28" s="361" t="s">
        <v>50</v>
      </c>
      <c r="Y28" s="365"/>
      <c r="Z28" s="365"/>
      <c r="AA28" s="365"/>
      <c r="AB28" s="365"/>
      <c r="AC28" s="365"/>
      <c r="AD28" s="365"/>
      <c r="AE28" s="365"/>
      <c r="AF28" s="365"/>
      <c r="AG28" s="365"/>
      <c r="AH28" s="732" t="s">
        <v>1941</v>
      </c>
      <c r="AI28" s="476"/>
      <c r="AJ28" s="342"/>
      <c r="AK28" s="342"/>
      <c r="AL28" s="342"/>
      <c r="AM28" s="342"/>
    </row>
    <row r="29" spans="1:39" ht="56.25" customHeight="1" thickBot="1">
      <c r="A29" s="342"/>
      <c r="B29" s="359" t="s">
        <v>1760</v>
      </c>
      <c r="C29" s="360" t="s">
        <v>996</v>
      </c>
      <c r="D29" s="362" t="s">
        <v>50</v>
      </c>
      <c r="E29" s="360"/>
      <c r="F29" s="360"/>
      <c r="G29" s="360"/>
      <c r="H29" s="362"/>
      <c r="I29" s="359"/>
      <c r="J29" s="359"/>
      <c r="K29" s="359"/>
      <c r="L29" s="359"/>
      <c r="M29" s="362" t="s">
        <v>50</v>
      </c>
      <c r="N29" s="366"/>
      <c r="O29" s="363" t="s">
        <v>50</v>
      </c>
      <c r="P29" s="364"/>
      <c r="Q29" s="359"/>
      <c r="R29" s="361" t="s">
        <v>50</v>
      </c>
      <c r="S29" s="359"/>
      <c r="T29" s="361" t="s">
        <v>50</v>
      </c>
      <c r="U29" s="365"/>
      <c r="V29" s="361" t="s">
        <v>50</v>
      </c>
      <c r="W29" s="365"/>
      <c r="X29" s="361" t="s">
        <v>50</v>
      </c>
      <c r="Y29" s="365"/>
      <c r="Z29" s="365"/>
      <c r="AA29" s="365"/>
      <c r="AB29" s="365"/>
      <c r="AC29" s="365"/>
      <c r="AD29" s="365"/>
      <c r="AE29" s="365"/>
      <c r="AF29" s="365"/>
      <c r="AG29" s="365"/>
      <c r="AH29" s="766" t="s">
        <v>1761</v>
      </c>
      <c r="AI29" s="767"/>
      <c r="AJ29" s="342"/>
      <c r="AK29" s="342"/>
      <c r="AL29" s="342"/>
      <c r="AM29" s="342"/>
    </row>
    <row r="30" spans="1:39" ht="45.75" customHeight="1" thickBot="1">
      <c r="A30" s="342"/>
      <c r="B30" s="359" t="s">
        <v>1762</v>
      </c>
      <c r="C30" s="360" t="s">
        <v>1763</v>
      </c>
      <c r="D30" s="360"/>
      <c r="E30" s="360"/>
      <c r="F30" s="362" t="s">
        <v>50</v>
      </c>
      <c r="G30" s="360"/>
      <c r="H30" s="360"/>
      <c r="I30" s="359"/>
      <c r="J30" s="359"/>
      <c r="K30" s="359"/>
      <c r="L30" s="359"/>
      <c r="M30" s="362" t="s">
        <v>50</v>
      </c>
      <c r="N30" s="366"/>
      <c r="O30" s="363" t="s">
        <v>50</v>
      </c>
      <c r="P30" s="364"/>
      <c r="Q30" s="359"/>
      <c r="R30" s="361" t="s">
        <v>50</v>
      </c>
      <c r="S30" s="359"/>
      <c r="T30" s="361" t="s">
        <v>50</v>
      </c>
      <c r="U30" s="365"/>
      <c r="V30" s="361" t="s">
        <v>50</v>
      </c>
      <c r="W30" s="365"/>
      <c r="X30" s="361" t="s">
        <v>50</v>
      </c>
      <c r="Y30" s="365"/>
      <c r="Z30" s="365"/>
      <c r="AA30" s="365"/>
      <c r="AB30" s="365"/>
      <c r="AC30" s="365"/>
      <c r="AD30" s="365"/>
      <c r="AE30" s="365"/>
      <c r="AF30" s="365"/>
      <c r="AG30" s="365"/>
      <c r="AH30" s="766" t="s">
        <v>1942</v>
      </c>
      <c r="AI30" s="767"/>
      <c r="AJ30" s="342"/>
      <c r="AK30" s="342"/>
      <c r="AL30" s="342"/>
      <c r="AM30" s="342"/>
    </row>
    <row r="31" spans="1:39" ht="38.25" customHeight="1" thickBot="1">
      <c r="A31" s="342"/>
      <c r="B31" s="359" t="s">
        <v>1765</v>
      </c>
      <c r="C31" s="360" t="s">
        <v>1582</v>
      </c>
      <c r="D31" s="360"/>
      <c r="E31" s="360"/>
      <c r="F31" s="360"/>
      <c r="G31" s="360"/>
      <c r="H31" s="362" t="s">
        <v>50</v>
      </c>
      <c r="I31" s="359"/>
      <c r="J31" s="359"/>
      <c r="K31" s="359"/>
      <c r="L31" s="359"/>
      <c r="M31" s="362" t="s">
        <v>50</v>
      </c>
      <c r="N31" s="366"/>
      <c r="O31" s="363" t="s">
        <v>50</v>
      </c>
      <c r="P31" s="364"/>
      <c r="Q31" s="359"/>
      <c r="R31" s="361" t="s">
        <v>50</v>
      </c>
      <c r="S31" s="359"/>
      <c r="T31" s="361" t="s">
        <v>50</v>
      </c>
      <c r="U31" s="365"/>
      <c r="V31" s="361" t="s">
        <v>50</v>
      </c>
      <c r="W31" s="365"/>
      <c r="X31" s="361" t="s">
        <v>50</v>
      </c>
      <c r="Y31" s="365"/>
      <c r="Z31" s="365"/>
      <c r="AA31" s="365"/>
      <c r="AB31" s="365"/>
      <c r="AC31" s="365"/>
      <c r="AD31" s="365"/>
      <c r="AE31" s="365"/>
      <c r="AF31" s="365"/>
      <c r="AG31" s="365"/>
      <c r="AH31" s="732" t="s">
        <v>1944</v>
      </c>
      <c r="AI31" s="476"/>
      <c r="AJ31" s="342"/>
      <c r="AK31" s="342"/>
      <c r="AL31" s="342"/>
      <c r="AM31" s="342"/>
    </row>
    <row r="32" spans="1:39" ht="40.5" customHeight="1" thickBot="1">
      <c r="A32" s="342"/>
      <c r="B32" s="359" t="s">
        <v>1767</v>
      </c>
      <c r="C32" s="360" t="s">
        <v>1684</v>
      </c>
      <c r="D32" s="360"/>
      <c r="E32" s="360"/>
      <c r="F32" s="360"/>
      <c r="G32" s="360"/>
      <c r="H32" s="360"/>
      <c r="I32" s="359"/>
      <c r="J32" s="359"/>
      <c r="K32" s="359"/>
      <c r="L32" s="359"/>
      <c r="M32" s="362" t="s">
        <v>50</v>
      </c>
      <c r="N32" s="366"/>
      <c r="O32" s="363" t="s">
        <v>50</v>
      </c>
      <c r="P32" s="364"/>
      <c r="Q32" s="359"/>
      <c r="R32" s="361" t="s">
        <v>50</v>
      </c>
      <c r="S32" s="359"/>
      <c r="T32" s="361" t="s">
        <v>50</v>
      </c>
      <c r="U32" s="365"/>
      <c r="V32" s="361" t="s">
        <v>50</v>
      </c>
      <c r="W32" s="365"/>
      <c r="X32" s="361" t="s">
        <v>50</v>
      </c>
      <c r="Y32" s="365"/>
      <c r="Z32" s="365"/>
      <c r="AA32" s="365"/>
      <c r="AB32" s="365"/>
      <c r="AC32" s="365"/>
      <c r="AD32" s="365"/>
      <c r="AE32" s="365"/>
      <c r="AF32" s="365"/>
      <c r="AG32" s="365"/>
      <c r="AH32" s="732" t="s">
        <v>1768</v>
      </c>
      <c r="AI32" s="476"/>
      <c r="AJ32" s="342"/>
      <c r="AK32" s="342"/>
      <c r="AL32" s="342"/>
      <c r="AM32" s="342"/>
    </row>
    <row r="33" spans="1:39" ht="14.25" customHeight="1" thickBot="1">
      <c r="A33" s="342"/>
      <c r="B33" s="368"/>
      <c r="C33" s="368"/>
      <c r="D33" s="369"/>
      <c r="E33" s="370"/>
      <c r="F33" s="370"/>
      <c r="G33" s="370"/>
      <c r="H33" s="370"/>
      <c r="I33" s="370"/>
      <c r="J33" s="370"/>
      <c r="K33" s="370"/>
      <c r="L33" s="370"/>
      <c r="M33" s="369"/>
      <c r="N33" s="369"/>
      <c r="O33" s="369"/>
      <c r="P33" s="369"/>
      <c r="Q33" s="369"/>
      <c r="R33" s="369"/>
      <c r="S33" s="369"/>
      <c r="T33" s="369"/>
      <c r="U33" s="369"/>
      <c r="V33" s="369"/>
      <c r="W33" s="369"/>
      <c r="X33" s="369"/>
      <c r="Y33" s="369"/>
      <c r="Z33" s="371"/>
      <c r="AA33" s="371"/>
      <c r="AB33" s="369"/>
      <c r="AC33" s="369"/>
      <c r="AD33" s="369"/>
      <c r="AE33" s="369"/>
      <c r="AF33" s="369"/>
      <c r="AG33" s="369"/>
      <c r="AH33" s="342"/>
      <c r="AI33" s="342"/>
      <c r="AJ33" s="342"/>
      <c r="AK33" s="342"/>
      <c r="AL33" s="342"/>
      <c r="AM33" s="341"/>
    </row>
    <row r="34" spans="1:39" ht="31.5" customHeight="1" thickBot="1">
      <c r="A34" s="747" t="s">
        <v>1769</v>
      </c>
      <c r="B34" s="748"/>
      <c r="C34" s="749"/>
      <c r="D34" s="342"/>
      <c r="E34" s="342"/>
      <c r="F34" s="342"/>
      <c r="G34" s="342"/>
      <c r="H34" s="342"/>
      <c r="I34" s="370"/>
      <c r="J34" s="370"/>
      <c r="K34" s="370"/>
      <c r="L34" s="370"/>
      <c r="M34" s="746" t="s">
        <v>1770</v>
      </c>
      <c r="N34" s="476"/>
      <c r="O34" s="353"/>
      <c r="P34" s="747" t="s">
        <v>1771</v>
      </c>
      <c r="Q34" s="748"/>
      <c r="R34" s="748"/>
      <c r="S34" s="749"/>
      <c r="T34" s="369"/>
      <c r="U34" s="369"/>
      <c r="V34" s="369"/>
      <c r="W34" s="369"/>
      <c r="X34" s="369"/>
      <c r="Y34" s="369"/>
      <c r="Z34" s="371"/>
      <c r="AA34" s="371"/>
      <c r="AB34" s="369"/>
      <c r="AC34" s="369"/>
      <c r="AD34" s="369"/>
      <c r="AE34" s="369"/>
      <c r="AF34" s="369"/>
      <c r="AG34" s="369"/>
      <c r="AH34" s="342"/>
      <c r="AI34" s="342"/>
      <c r="AJ34" s="342"/>
      <c r="AK34" s="342"/>
      <c r="AL34" s="342"/>
      <c r="AM34" s="341"/>
    </row>
    <row r="35" spans="1:39" ht="15" customHeight="1" thickBot="1">
      <c r="A35" s="750" t="s">
        <v>1706</v>
      </c>
      <c r="B35" s="751"/>
      <c r="C35" s="372" t="s">
        <v>1740</v>
      </c>
      <c r="D35" s="342"/>
      <c r="E35" s="342"/>
      <c r="F35" s="342"/>
      <c r="G35" s="342"/>
      <c r="H35" s="342"/>
      <c r="I35" s="346"/>
      <c r="J35" s="346"/>
      <c r="K35" s="346"/>
      <c r="L35" s="346"/>
      <c r="M35" s="356" t="s">
        <v>1706</v>
      </c>
      <c r="N35" s="356" t="s">
        <v>1740</v>
      </c>
      <c r="O35" s="353"/>
      <c r="P35" s="760" t="s">
        <v>1772</v>
      </c>
      <c r="Q35" s="761"/>
      <c r="R35" s="761"/>
      <c r="S35" s="762"/>
      <c r="T35" s="342"/>
      <c r="U35" s="342"/>
      <c r="V35" s="342"/>
      <c r="W35" s="342"/>
      <c r="X35" s="342"/>
      <c r="Y35" s="342"/>
      <c r="Z35" s="342"/>
      <c r="AA35" s="342"/>
      <c r="AB35" s="342"/>
      <c r="AC35" s="342"/>
      <c r="AD35" s="342"/>
      <c r="AE35" s="342"/>
      <c r="AF35" s="342"/>
      <c r="AG35" s="342"/>
      <c r="AH35" s="342"/>
      <c r="AI35" s="342"/>
      <c r="AJ35" s="342"/>
      <c r="AK35" s="342"/>
      <c r="AL35" s="342"/>
      <c r="AM35" s="342"/>
    </row>
    <row r="36" spans="1:39" ht="15.75" customHeight="1" thickBot="1">
      <c r="A36" s="752"/>
      <c r="B36" s="753"/>
      <c r="C36" s="372" t="s">
        <v>50</v>
      </c>
      <c r="D36" s="369"/>
      <c r="E36" s="370"/>
      <c r="F36" s="370"/>
      <c r="G36" s="370"/>
      <c r="H36" s="370"/>
      <c r="I36" s="342"/>
      <c r="J36" s="342"/>
      <c r="K36" s="342"/>
      <c r="L36" s="342"/>
      <c r="M36" s="757" t="s">
        <v>1773</v>
      </c>
      <c r="N36" s="476"/>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row>
    <row r="37" spans="1:39" ht="11.25" customHeight="1">
      <c r="A37" s="342"/>
      <c r="B37" s="342"/>
      <c r="C37" s="342"/>
      <c r="D37" s="342"/>
      <c r="E37" s="342"/>
      <c r="F37" s="342"/>
      <c r="G37" s="342"/>
      <c r="H37" s="342"/>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row>
    <row r="38" spans="1:39" ht="11.25" customHeight="1">
      <c r="A38" s="342"/>
      <c r="B38" s="342"/>
      <c r="C38" s="342"/>
      <c r="D38" s="342"/>
      <c r="E38" s="342"/>
      <c r="F38" s="342"/>
      <c r="G38" s="342"/>
      <c r="H38" s="342"/>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row>
    <row r="39" spans="1:39" ht="11.25" customHeight="1">
      <c r="A39" s="341"/>
      <c r="B39" s="341"/>
      <c r="C39" s="341"/>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row>
    <row r="40" spans="1:39" ht="11.25" customHeight="1">
      <c r="A40" s="341"/>
      <c r="B40" s="373" t="s">
        <v>1774</v>
      </c>
      <c r="C40" s="341"/>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row>
    <row r="41" spans="1:39" ht="11.25" customHeight="1">
      <c r="A41" s="341"/>
      <c r="B41" s="453" t="s">
        <v>1945</v>
      </c>
      <c r="C41" s="341"/>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row>
    <row r="42" spans="1:39" ht="11.25" customHeight="1">
      <c r="A42" s="341"/>
      <c r="B42" s="341"/>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row>
    <row r="43" spans="1:39" ht="11.25" customHeight="1">
      <c r="A43" s="341"/>
      <c r="B43" s="341"/>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row>
    <row r="44" spans="1:39" ht="11.25" customHeight="1">
      <c r="A44" s="341"/>
      <c r="B44" s="341"/>
      <c r="C44" s="341"/>
      <c r="D44" s="341"/>
      <c r="E44" s="341"/>
      <c r="F44" s="341"/>
      <c r="G44" s="341"/>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row>
    <row r="45" spans="1:39" ht="59.25" customHeight="1">
      <c r="A45" s="342"/>
      <c r="B45" s="737" t="s">
        <v>1776</v>
      </c>
      <c r="C45" s="456"/>
      <c r="D45" s="465"/>
      <c r="E45" s="738" t="s">
        <v>1777</v>
      </c>
      <c r="F45" s="456"/>
      <c r="G45" s="456"/>
      <c r="H45" s="456"/>
      <c r="I45" s="456"/>
      <c r="J45" s="456"/>
      <c r="K45" s="456"/>
      <c r="L45" s="465"/>
      <c r="M45" s="738" t="s">
        <v>1778</v>
      </c>
      <c r="N45" s="456"/>
      <c r="O45" s="456"/>
      <c r="P45" s="465"/>
      <c r="Q45" s="734"/>
      <c r="R45" s="549"/>
      <c r="S45" s="550"/>
      <c r="T45" s="369"/>
      <c r="U45" s="369"/>
      <c r="V45" s="369"/>
      <c r="W45" s="369"/>
      <c r="X45" s="369"/>
      <c r="Y45" s="369"/>
      <c r="Z45" s="733"/>
      <c r="AA45" s="550"/>
      <c r="AB45" s="734"/>
      <c r="AC45" s="549"/>
      <c r="AD45" s="550"/>
      <c r="AE45" s="734"/>
      <c r="AF45" s="549"/>
      <c r="AG45" s="550"/>
      <c r="AH45" s="342"/>
      <c r="AI45" s="342"/>
      <c r="AJ45" s="342"/>
      <c r="AK45" s="342"/>
      <c r="AL45" s="342"/>
      <c r="AM45" s="341"/>
    </row>
    <row r="46" spans="1:39" ht="11.25" customHeight="1">
      <c r="A46" s="341"/>
      <c r="B46" s="341"/>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c r="AK46" s="341"/>
      <c r="AL46" s="341"/>
      <c r="AM46" s="341"/>
    </row>
    <row r="47" spans="1:39" ht="11.25" customHeight="1">
      <c r="A47" s="341"/>
      <c r="B47" s="341"/>
      <c r="C47" s="341"/>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c r="AJ47" s="341"/>
      <c r="AK47" s="341"/>
      <c r="AL47" s="341"/>
      <c r="AM47" s="341"/>
    </row>
    <row r="48" spans="1:39" ht="11.25" customHeight="1">
      <c r="A48" s="341"/>
      <c r="B48" s="341"/>
      <c r="C48" s="341"/>
      <c r="D48" s="341"/>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row>
    <row r="49" spans="1:39" ht="11.25" customHeight="1">
      <c r="A49" s="341"/>
      <c r="B49" s="341"/>
      <c r="C49" s="341"/>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row>
    <row r="50" spans="1:39" ht="11.25" customHeight="1">
      <c r="A50" s="341"/>
      <c r="B50" s="341"/>
      <c r="C50" s="341"/>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1"/>
      <c r="AM50" s="341"/>
    </row>
    <row r="51" spans="1:39" ht="11.25" customHeight="1">
      <c r="A51" s="341"/>
      <c r="B51" s="341"/>
      <c r="C51" s="341"/>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row>
    <row r="52" spans="1:39" ht="11.25" customHeight="1">
      <c r="A52" s="341"/>
      <c r="B52" s="341"/>
      <c r="C52" s="341"/>
      <c r="D52" s="341"/>
      <c r="E52" s="341"/>
      <c r="F52" s="341"/>
      <c r="G52" s="341"/>
      <c r="H52" s="341"/>
      <c r="I52" s="341"/>
      <c r="J52" s="341"/>
      <c r="K52" s="341"/>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1"/>
      <c r="AJ52" s="341"/>
      <c r="AK52" s="341"/>
      <c r="AL52" s="341"/>
      <c r="AM52" s="341"/>
    </row>
    <row r="53" spans="1:39" ht="11.25" customHeight="1">
      <c r="A53" s="341"/>
      <c r="B53" s="341"/>
      <c r="C53" s="341"/>
      <c r="D53" s="341"/>
      <c r="E53" s="341"/>
      <c r="F53" s="341"/>
      <c r="G53" s="341"/>
      <c r="H53" s="341"/>
      <c r="I53" s="341"/>
      <c r="J53" s="341"/>
      <c r="K53" s="341"/>
      <c r="L53" s="341"/>
      <c r="M53" s="341"/>
      <c r="N53" s="341"/>
      <c r="O53" s="341"/>
      <c r="P53" s="341"/>
      <c r="Q53" s="341"/>
      <c r="R53" s="341"/>
      <c r="S53" s="341"/>
      <c r="T53" s="341"/>
      <c r="U53" s="341"/>
      <c r="V53" s="341"/>
      <c r="W53" s="341"/>
      <c r="X53" s="341"/>
      <c r="Y53" s="341"/>
      <c r="Z53" s="341"/>
      <c r="AA53" s="341"/>
      <c r="AB53" s="341"/>
      <c r="AC53" s="341"/>
      <c r="AD53" s="341"/>
      <c r="AE53" s="341"/>
      <c r="AF53" s="341"/>
      <c r="AG53" s="341"/>
      <c r="AH53" s="341"/>
      <c r="AI53" s="341"/>
      <c r="AJ53" s="341"/>
      <c r="AK53" s="341"/>
      <c r="AL53" s="341"/>
      <c r="AM53" s="341"/>
    </row>
    <row r="54" spans="1:39" ht="11.25" customHeight="1">
      <c r="A54" s="341"/>
      <c r="B54" s="341"/>
      <c r="C54" s="341"/>
      <c r="D54" s="341"/>
      <c r="E54" s="341"/>
      <c r="F54" s="341"/>
      <c r="G54" s="341"/>
      <c r="H54" s="341"/>
      <c r="I54" s="341"/>
      <c r="J54" s="341"/>
      <c r="K54" s="341"/>
      <c r="L54" s="341"/>
      <c r="M54" s="341"/>
      <c r="N54" s="341"/>
      <c r="O54" s="341"/>
      <c r="P54" s="341"/>
      <c r="Q54" s="341"/>
      <c r="R54" s="341"/>
      <c r="S54" s="341"/>
      <c r="T54" s="341"/>
      <c r="U54" s="341"/>
      <c r="V54" s="341"/>
      <c r="W54" s="341"/>
      <c r="X54" s="341"/>
      <c r="Y54" s="341"/>
      <c r="Z54" s="341"/>
      <c r="AA54" s="341"/>
      <c r="AB54" s="341"/>
      <c r="AC54" s="341"/>
      <c r="AD54" s="341"/>
      <c r="AE54" s="341"/>
      <c r="AF54" s="341"/>
      <c r="AG54" s="341"/>
      <c r="AH54" s="341"/>
      <c r="AI54" s="341"/>
      <c r="AJ54" s="341"/>
      <c r="AK54" s="341"/>
      <c r="AL54" s="341"/>
      <c r="AM54" s="341"/>
    </row>
    <row r="55" spans="1:39" ht="11.25" customHeight="1">
      <c r="A55" s="341"/>
      <c r="B55" s="341"/>
      <c r="C55" s="341"/>
      <c r="D55" s="341"/>
      <c r="E55" s="341"/>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341"/>
      <c r="AI55" s="341"/>
      <c r="AJ55" s="341"/>
      <c r="AK55" s="341"/>
      <c r="AL55" s="341"/>
      <c r="AM55" s="341"/>
    </row>
    <row r="56" spans="1:39" ht="11.25" customHeight="1">
      <c r="A56" s="341"/>
      <c r="B56" s="341"/>
      <c r="C56" s="341"/>
      <c r="D56" s="341"/>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c r="AI56" s="341"/>
      <c r="AJ56" s="341"/>
      <c r="AK56" s="341"/>
      <c r="AL56" s="341"/>
      <c r="AM56" s="341"/>
    </row>
    <row r="57" spans="1:39" ht="11.25" customHeight="1">
      <c r="A57" s="341"/>
      <c r="B57" s="341"/>
      <c r="C57" s="341"/>
      <c r="D57" s="341"/>
      <c r="E57" s="341"/>
      <c r="F57" s="341"/>
      <c r="G57" s="341"/>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c r="AL57" s="341"/>
      <c r="AM57" s="341"/>
    </row>
    <row r="58" spans="1:39" ht="11.25" customHeight="1">
      <c r="A58" s="341"/>
      <c r="B58" s="341"/>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row>
    <row r="59" spans="1:39" ht="11.25" customHeight="1">
      <c r="A59" s="341"/>
      <c r="B59" s="341"/>
      <c r="C59" s="341"/>
      <c r="D59" s="341"/>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row>
    <row r="60" spans="1:39" ht="11.25" customHeight="1">
      <c r="A60" s="341"/>
      <c r="B60" s="341"/>
      <c r="C60" s="341"/>
      <c r="D60" s="341"/>
      <c r="E60" s="341"/>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1"/>
      <c r="AK60" s="341"/>
      <c r="AL60" s="341"/>
      <c r="AM60" s="341"/>
    </row>
    <row r="61" spans="1:39" ht="11.25" customHeight="1">
      <c r="A61" s="341"/>
      <c r="B61" s="341"/>
      <c r="C61" s="341"/>
      <c r="D61" s="341"/>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row>
    <row r="62" spans="1:39" ht="11.25" customHeight="1">
      <c r="A62" s="341"/>
      <c r="B62" s="341"/>
      <c r="C62" s="341"/>
      <c r="D62" s="341"/>
      <c r="E62" s="341"/>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row>
    <row r="63" spans="1:39" ht="11.25" customHeight="1">
      <c r="A63" s="341"/>
      <c r="B63" s="341"/>
      <c r="C63" s="341"/>
      <c r="D63" s="341"/>
      <c r="E63" s="341"/>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1"/>
      <c r="AL63" s="341"/>
      <c r="AM63" s="341"/>
    </row>
    <row r="64" spans="1:39" ht="11.25" customHeight="1">
      <c r="A64" s="341"/>
      <c r="B64" s="341"/>
      <c r="C64" s="341"/>
      <c r="D64" s="341"/>
      <c r="E64" s="341"/>
      <c r="F64" s="341"/>
      <c r="G64" s="341"/>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row>
    <row r="65" spans="1:39" ht="11.25" customHeight="1">
      <c r="A65" s="341"/>
      <c r="B65" s="341"/>
      <c r="C65" s="341"/>
      <c r="D65" s="341"/>
      <c r="E65" s="341"/>
      <c r="F65" s="341"/>
      <c r="G65" s="341"/>
      <c r="H65" s="341"/>
      <c r="I65" s="341"/>
      <c r="J65" s="341"/>
      <c r="K65" s="341"/>
      <c r="L65" s="341"/>
      <c r="M65" s="341"/>
      <c r="N65" s="341"/>
      <c r="O65" s="341"/>
      <c r="P65" s="341"/>
      <c r="Q65" s="341"/>
      <c r="R65" s="341"/>
      <c r="S65" s="341"/>
      <c r="T65" s="341"/>
      <c r="U65" s="341"/>
      <c r="V65" s="341"/>
      <c r="W65" s="341"/>
      <c r="X65" s="341"/>
      <c r="Y65" s="341"/>
      <c r="Z65" s="341"/>
      <c r="AA65" s="341"/>
      <c r="AB65" s="341"/>
      <c r="AC65" s="341"/>
      <c r="AD65" s="341"/>
      <c r="AE65" s="341"/>
      <c r="AF65" s="341"/>
      <c r="AG65" s="341"/>
      <c r="AH65" s="341"/>
      <c r="AI65" s="341"/>
      <c r="AJ65" s="341"/>
      <c r="AK65" s="341"/>
      <c r="AL65" s="341"/>
      <c r="AM65" s="341"/>
    </row>
    <row r="66" spans="1:39" ht="11.25" customHeight="1">
      <c r="A66" s="341"/>
      <c r="B66" s="341"/>
      <c r="C66" s="341"/>
      <c r="D66" s="341"/>
      <c r="E66" s="341"/>
      <c r="F66" s="341"/>
      <c r="G66" s="341"/>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row>
    <row r="67" spans="1:39" ht="11.25" customHeight="1">
      <c r="A67" s="341"/>
      <c r="B67" s="341"/>
      <c r="C67" s="341"/>
      <c r="D67" s="341"/>
      <c r="E67" s="341"/>
      <c r="F67" s="341"/>
      <c r="G67" s="341"/>
      <c r="H67" s="341"/>
      <c r="I67" s="341"/>
      <c r="J67" s="341"/>
      <c r="K67" s="341"/>
      <c r="L67" s="341"/>
      <c r="M67" s="341"/>
      <c r="N67" s="341"/>
      <c r="O67" s="341"/>
      <c r="P67" s="341"/>
      <c r="Q67" s="341"/>
      <c r="R67" s="341"/>
      <c r="S67" s="341"/>
      <c r="T67" s="341"/>
      <c r="U67" s="341"/>
      <c r="V67" s="341"/>
      <c r="W67" s="341"/>
      <c r="X67" s="341"/>
      <c r="Y67" s="341"/>
      <c r="Z67" s="341"/>
      <c r="AA67" s="341"/>
      <c r="AB67" s="341"/>
      <c r="AC67" s="341"/>
      <c r="AD67" s="341"/>
      <c r="AE67" s="341"/>
      <c r="AF67" s="341"/>
      <c r="AG67" s="341"/>
      <c r="AH67" s="341"/>
      <c r="AI67" s="341"/>
      <c r="AJ67" s="341"/>
      <c r="AK67" s="341"/>
      <c r="AL67" s="341"/>
      <c r="AM67" s="341"/>
    </row>
    <row r="68" spans="1:39" ht="11.25" customHeight="1">
      <c r="A68" s="341"/>
      <c r="B68" s="341"/>
      <c r="C68" s="341"/>
      <c r="D68" s="341"/>
      <c r="E68" s="341"/>
      <c r="F68" s="341"/>
      <c r="G68" s="341"/>
      <c r="H68" s="341"/>
      <c r="I68" s="341"/>
      <c r="J68" s="341"/>
      <c r="K68" s="341"/>
      <c r="L68" s="341"/>
      <c r="M68" s="341"/>
      <c r="N68" s="341"/>
      <c r="O68" s="341"/>
      <c r="P68" s="341"/>
      <c r="Q68" s="341"/>
      <c r="R68" s="341"/>
      <c r="S68" s="341"/>
      <c r="T68" s="341"/>
      <c r="U68" s="341"/>
      <c r="V68" s="341"/>
      <c r="W68" s="341"/>
      <c r="X68" s="341"/>
      <c r="Y68" s="341"/>
      <c r="Z68" s="341"/>
      <c r="AA68" s="341"/>
      <c r="AB68" s="341"/>
      <c r="AC68" s="341"/>
      <c r="AD68" s="341"/>
      <c r="AE68" s="341"/>
      <c r="AF68" s="341"/>
      <c r="AG68" s="341"/>
      <c r="AH68" s="341"/>
      <c r="AI68" s="341"/>
      <c r="AJ68" s="341"/>
      <c r="AK68" s="341"/>
      <c r="AL68" s="341"/>
      <c r="AM68" s="341"/>
    </row>
    <row r="69" spans="1:39" ht="11.25" customHeight="1">
      <c r="A69" s="341"/>
      <c r="B69" s="341"/>
      <c r="C69" s="341"/>
      <c r="D69" s="341"/>
      <c r="E69" s="341"/>
      <c r="F69" s="341"/>
      <c r="G69" s="341"/>
      <c r="H69" s="341"/>
      <c r="I69" s="341"/>
      <c r="J69" s="341"/>
      <c r="K69" s="341"/>
      <c r="L69" s="341"/>
      <c r="M69" s="341"/>
      <c r="N69" s="341"/>
      <c r="O69" s="341"/>
      <c r="P69" s="341"/>
      <c r="Q69" s="341"/>
      <c r="R69" s="341"/>
      <c r="S69" s="341"/>
      <c r="T69" s="341"/>
      <c r="U69" s="341"/>
      <c r="V69" s="341"/>
      <c r="W69" s="341"/>
      <c r="X69" s="341"/>
      <c r="Y69" s="341"/>
      <c r="Z69" s="341"/>
      <c r="AA69" s="341"/>
      <c r="AB69" s="341"/>
      <c r="AC69" s="341"/>
      <c r="AD69" s="341"/>
      <c r="AE69" s="341"/>
      <c r="AF69" s="341"/>
      <c r="AG69" s="341"/>
      <c r="AH69" s="341"/>
      <c r="AI69" s="341"/>
      <c r="AJ69" s="341"/>
      <c r="AK69" s="341"/>
      <c r="AL69" s="341"/>
      <c r="AM69" s="341"/>
    </row>
    <row r="70" spans="1:39" ht="11.25" customHeight="1">
      <c r="A70" s="341"/>
      <c r="B70" s="341"/>
      <c r="C70" s="341"/>
      <c r="D70" s="341"/>
      <c r="E70" s="341"/>
      <c r="F70" s="341"/>
      <c r="G70" s="341"/>
      <c r="H70" s="341"/>
      <c r="I70" s="341"/>
      <c r="J70" s="34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1"/>
      <c r="AI70" s="341"/>
      <c r="AJ70" s="341"/>
      <c r="AK70" s="341"/>
      <c r="AL70" s="341"/>
      <c r="AM70" s="341"/>
    </row>
    <row r="71" spans="1:39" ht="11.25" customHeight="1">
      <c r="A71" s="341"/>
      <c r="B71" s="341"/>
      <c r="C71" s="341"/>
      <c r="D71" s="341"/>
      <c r="E71" s="341"/>
      <c r="F71" s="341"/>
      <c r="G71" s="341"/>
      <c r="H71" s="341"/>
      <c r="I71" s="341"/>
      <c r="J71" s="341"/>
      <c r="K71" s="341"/>
      <c r="L71" s="341"/>
      <c r="M71" s="341"/>
      <c r="N71" s="341"/>
      <c r="O71" s="341"/>
      <c r="P71" s="341"/>
      <c r="Q71" s="341"/>
      <c r="R71" s="341"/>
      <c r="S71" s="341"/>
      <c r="T71" s="341"/>
      <c r="U71" s="341"/>
      <c r="V71" s="341"/>
      <c r="W71" s="341"/>
      <c r="X71" s="341"/>
      <c r="Y71" s="341"/>
      <c r="Z71" s="341"/>
      <c r="AA71" s="341"/>
      <c r="AB71" s="341"/>
      <c r="AC71" s="341"/>
      <c r="AD71" s="341"/>
      <c r="AE71" s="341"/>
      <c r="AF71" s="341"/>
      <c r="AG71" s="341"/>
      <c r="AH71" s="341"/>
      <c r="AI71" s="341"/>
      <c r="AJ71" s="341"/>
      <c r="AK71" s="341"/>
      <c r="AL71" s="341"/>
      <c r="AM71" s="341"/>
    </row>
    <row r="72" spans="1:39" ht="11.25" customHeight="1">
      <c r="A72" s="341"/>
      <c r="B72" s="341"/>
      <c r="C72" s="341"/>
      <c r="D72" s="341"/>
      <c r="E72" s="341"/>
      <c r="F72" s="341"/>
      <c r="G72" s="341"/>
      <c r="H72" s="341"/>
      <c r="I72" s="341"/>
      <c r="J72" s="341"/>
      <c r="K72" s="341"/>
      <c r="L72" s="341"/>
      <c r="M72" s="341"/>
      <c r="N72" s="341"/>
      <c r="O72" s="341"/>
      <c r="P72" s="341"/>
      <c r="Q72" s="341"/>
      <c r="R72" s="341"/>
      <c r="S72" s="341"/>
      <c r="T72" s="341"/>
      <c r="U72" s="341"/>
      <c r="V72" s="341"/>
      <c r="W72" s="341"/>
      <c r="X72" s="341"/>
      <c r="Y72" s="341"/>
      <c r="Z72" s="341"/>
      <c r="AA72" s="341"/>
      <c r="AB72" s="341"/>
      <c r="AC72" s="341"/>
      <c r="AD72" s="341"/>
      <c r="AE72" s="341"/>
      <c r="AF72" s="341"/>
      <c r="AG72" s="341"/>
      <c r="AH72" s="341"/>
      <c r="AI72" s="341"/>
      <c r="AJ72" s="341"/>
      <c r="AK72" s="341"/>
      <c r="AL72" s="341"/>
      <c r="AM72" s="341"/>
    </row>
    <row r="73" spans="1:39" ht="11.25" customHeight="1">
      <c r="A73" s="341"/>
      <c r="B73" s="341"/>
      <c r="C73" s="341"/>
      <c r="D73" s="341"/>
      <c r="E73" s="341"/>
      <c r="F73" s="341"/>
      <c r="G73" s="341"/>
      <c r="H73" s="341"/>
      <c r="I73" s="341"/>
      <c r="J73" s="341"/>
      <c r="K73" s="341"/>
      <c r="L73" s="341"/>
      <c r="M73" s="341"/>
      <c r="N73" s="341"/>
      <c r="O73" s="341"/>
      <c r="P73" s="341"/>
      <c r="Q73" s="341"/>
      <c r="R73" s="341"/>
      <c r="S73" s="341"/>
      <c r="T73" s="341"/>
      <c r="U73" s="341"/>
      <c r="V73" s="341"/>
      <c r="W73" s="341"/>
      <c r="X73" s="341"/>
      <c r="Y73" s="341"/>
      <c r="Z73" s="341"/>
      <c r="AA73" s="341"/>
      <c r="AB73" s="341"/>
      <c r="AC73" s="341"/>
      <c r="AD73" s="341"/>
      <c r="AE73" s="341"/>
      <c r="AF73" s="341"/>
      <c r="AG73" s="341"/>
      <c r="AH73" s="341"/>
      <c r="AI73" s="341"/>
      <c r="AJ73" s="341"/>
      <c r="AK73" s="341"/>
      <c r="AL73" s="341"/>
      <c r="AM73" s="341"/>
    </row>
    <row r="74" spans="1:39" ht="11.25" customHeight="1">
      <c r="A74" s="341"/>
      <c r="B74" s="341"/>
      <c r="C74" s="341"/>
      <c r="D74" s="341"/>
      <c r="E74" s="341"/>
      <c r="F74" s="341"/>
      <c r="G74" s="341"/>
      <c r="H74" s="341"/>
      <c r="I74" s="341"/>
      <c r="J74" s="341"/>
      <c r="K74" s="341"/>
      <c r="L74" s="341"/>
      <c r="M74" s="341"/>
      <c r="N74" s="341"/>
      <c r="O74" s="341"/>
      <c r="P74" s="341"/>
      <c r="Q74" s="341"/>
      <c r="R74" s="341"/>
      <c r="S74" s="341"/>
      <c r="T74" s="341"/>
      <c r="U74" s="341"/>
      <c r="V74" s="341"/>
      <c r="W74" s="341"/>
      <c r="X74" s="341"/>
      <c r="Y74" s="341"/>
      <c r="Z74" s="341"/>
      <c r="AA74" s="341"/>
      <c r="AB74" s="341"/>
      <c r="AC74" s="341"/>
      <c r="AD74" s="341"/>
      <c r="AE74" s="341"/>
      <c r="AF74" s="341"/>
      <c r="AG74" s="341"/>
      <c r="AH74" s="341"/>
      <c r="AI74" s="341"/>
      <c r="AJ74" s="341"/>
      <c r="AK74" s="341"/>
      <c r="AL74" s="341"/>
      <c r="AM74" s="341"/>
    </row>
    <row r="75" spans="1:39" ht="11.25" customHeight="1">
      <c r="A75" s="341"/>
      <c r="B75" s="341"/>
      <c r="C75" s="341"/>
      <c r="D75" s="341"/>
      <c r="E75" s="341"/>
      <c r="F75" s="341"/>
      <c r="G75" s="341"/>
      <c r="H75" s="341"/>
      <c r="I75" s="341"/>
      <c r="J75" s="341"/>
      <c r="K75" s="341"/>
      <c r="L75" s="341"/>
      <c r="M75" s="341"/>
      <c r="N75" s="341"/>
      <c r="O75" s="341"/>
      <c r="P75" s="341"/>
      <c r="Q75" s="341"/>
      <c r="R75" s="341"/>
      <c r="S75" s="341"/>
      <c r="T75" s="341"/>
      <c r="U75" s="341"/>
      <c r="V75" s="341"/>
      <c r="W75" s="341"/>
      <c r="X75" s="341"/>
      <c r="Y75" s="341"/>
      <c r="Z75" s="341"/>
      <c r="AA75" s="341"/>
      <c r="AB75" s="341"/>
      <c r="AC75" s="341"/>
      <c r="AD75" s="341"/>
      <c r="AE75" s="341"/>
      <c r="AF75" s="341"/>
      <c r="AG75" s="341"/>
      <c r="AH75" s="341"/>
      <c r="AI75" s="341"/>
      <c r="AJ75" s="341"/>
      <c r="AK75" s="341"/>
      <c r="AL75" s="341"/>
      <c r="AM75" s="341"/>
    </row>
    <row r="76" spans="1:39" ht="11.25" customHeight="1">
      <c r="A76" s="341"/>
      <c r="B76" s="341"/>
      <c r="C76" s="341"/>
      <c r="D76" s="341"/>
      <c r="E76" s="341"/>
      <c r="F76" s="341"/>
      <c r="G76" s="341"/>
      <c r="H76" s="341"/>
      <c r="I76" s="341"/>
      <c r="J76" s="341"/>
      <c r="K76" s="341"/>
      <c r="L76" s="341"/>
      <c r="M76" s="341"/>
      <c r="N76" s="341"/>
      <c r="O76" s="341"/>
      <c r="P76" s="341"/>
      <c r="Q76" s="341"/>
      <c r="R76" s="341"/>
      <c r="S76" s="341"/>
      <c r="T76" s="341"/>
      <c r="U76" s="341"/>
      <c r="V76" s="341"/>
      <c r="W76" s="341"/>
      <c r="X76" s="341"/>
      <c r="Y76" s="341"/>
      <c r="Z76" s="341"/>
      <c r="AA76" s="341"/>
      <c r="AB76" s="341"/>
      <c r="AC76" s="341"/>
      <c r="AD76" s="341"/>
      <c r="AE76" s="341"/>
      <c r="AF76" s="341"/>
      <c r="AG76" s="341"/>
      <c r="AH76" s="341"/>
      <c r="AI76" s="341"/>
      <c r="AJ76" s="341"/>
      <c r="AK76" s="341"/>
      <c r="AL76" s="341"/>
      <c r="AM76" s="341"/>
    </row>
    <row r="77" spans="1:39" ht="11.25" customHeight="1">
      <c r="A77" s="341"/>
      <c r="B77" s="341"/>
      <c r="C77" s="341"/>
      <c r="D77" s="341"/>
      <c r="E77" s="341"/>
      <c r="F77" s="341"/>
      <c r="G77" s="341"/>
      <c r="H77" s="341"/>
      <c r="I77" s="341"/>
      <c r="J77" s="341"/>
      <c r="K77" s="341"/>
      <c r="L77" s="341"/>
      <c r="M77" s="341"/>
      <c r="N77" s="341"/>
      <c r="O77" s="341"/>
      <c r="P77" s="341"/>
      <c r="Q77" s="341"/>
      <c r="R77" s="341"/>
      <c r="S77" s="341"/>
      <c r="T77" s="341"/>
      <c r="U77" s="341"/>
      <c r="V77" s="341"/>
      <c r="W77" s="341"/>
      <c r="X77" s="341"/>
      <c r="Y77" s="341"/>
      <c r="Z77" s="341"/>
      <c r="AA77" s="341"/>
      <c r="AB77" s="341"/>
      <c r="AC77" s="341"/>
      <c r="AD77" s="341"/>
      <c r="AE77" s="341"/>
      <c r="AF77" s="341"/>
      <c r="AG77" s="341"/>
      <c r="AH77" s="341"/>
      <c r="AI77" s="341"/>
      <c r="AJ77" s="341"/>
      <c r="AK77" s="341"/>
      <c r="AL77" s="341"/>
      <c r="AM77" s="341"/>
    </row>
    <row r="78" spans="1:39" ht="11.25" customHeight="1">
      <c r="A78" s="341"/>
      <c r="B78" s="341"/>
      <c r="C78" s="341"/>
      <c r="D78" s="341"/>
      <c r="E78" s="341"/>
      <c r="F78" s="341"/>
      <c r="G78" s="341"/>
      <c r="H78" s="341"/>
      <c r="I78" s="341"/>
      <c r="J78" s="341"/>
      <c r="K78" s="341"/>
      <c r="L78" s="341"/>
      <c r="M78" s="341"/>
      <c r="N78" s="341"/>
      <c r="O78" s="341"/>
      <c r="P78" s="341"/>
      <c r="Q78" s="341"/>
      <c r="R78" s="341"/>
      <c r="S78" s="341"/>
      <c r="T78" s="341"/>
      <c r="U78" s="341"/>
      <c r="V78" s="341"/>
      <c r="W78" s="341"/>
      <c r="X78" s="341"/>
      <c r="Y78" s="341"/>
      <c r="Z78" s="341"/>
      <c r="AA78" s="341"/>
      <c r="AB78" s="341"/>
      <c r="AC78" s="341"/>
      <c r="AD78" s="341"/>
      <c r="AE78" s="341"/>
      <c r="AF78" s="341"/>
      <c r="AG78" s="341"/>
      <c r="AH78" s="341"/>
      <c r="AI78" s="341"/>
      <c r="AJ78" s="341"/>
      <c r="AK78" s="341"/>
      <c r="AL78" s="341"/>
      <c r="AM78" s="341"/>
    </row>
    <row r="79" spans="1:39" ht="11.25" customHeight="1">
      <c r="A79" s="341"/>
      <c r="B79" s="341"/>
      <c r="C79" s="341"/>
      <c r="D79" s="341"/>
      <c r="E79" s="341"/>
      <c r="F79" s="341"/>
      <c r="G79" s="341"/>
      <c r="H79" s="341"/>
      <c r="I79" s="341"/>
      <c r="J79" s="341"/>
      <c r="K79" s="341"/>
      <c r="L79" s="341"/>
      <c r="M79" s="341"/>
      <c r="N79" s="341"/>
      <c r="O79" s="341"/>
      <c r="P79" s="341"/>
      <c r="Q79" s="341"/>
      <c r="R79" s="341"/>
      <c r="S79" s="341"/>
      <c r="T79" s="341"/>
      <c r="U79" s="341"/>
      <c r="V79" s="341"/>
      <c r="W79" s="341"/>
      <c r="X79" s="341"/>
      <c r="Y79" s="341"/>
      <c r="Z79" s="341"/>
      <c r="AA79" s="341"/>
      <c r="AB79" s="341"/>
      <c r="AC79" s="341"/>
      <c r="AD79" s="341"/>
      <c r="AE79" s="341"/>
      <c r="AF79" s="341"/>
      <c r="AG79" s="341"/>
      <c r="AH79" s="341"/>
      <c r="AI79" s="341"/>
      <c r="AJ79" s="341"/>
      <c r="AK79" s="341"/>
      <c r="AL79" s="341"/>
      <c r="AM79" s="341"/>
    </row>
    <row r="80" spans="1:39" ht="11.25" customHeight="1">
      <c r="A80" s="341"/>
      <c r="B80" s="341"/>
      <c r="C80" s="341"/>
      <c r="D80" s="341"/>
      <c r="E80" s="341"/>
      <c r="F80" s="341"/>
      <c r="G80" s="341"/>
      <c r="H80" s="341"/>
      <c r="I80" s="341"/>
      <c r="J80" s="341"/>
      <c r="K80" s="341"/>
      <c r="L80" s="341"/>
      <c r="M80" s="341"/>
      <c r="N80" s="341"/>
      <c r="O80" s="341"/>
      <c r="P80" s="341"/>
      <c r="Q80" s="341"/>
      <c r="R80" s="341"/>
      <c r="S80" s="341"/>
      <c r="T80" s="341"/>
      <c r="U80" s="341"/>
      <c r="V80" s="341"/>
      <c r="W80" s="341"/>
      <c r="X80" s="341"/>
      <c r="Y80" s="341"/>
      <c r="Z80" s="341"/>
      <c r="AA80" s="341"/>
      <c r="AB80" s="341"/>
      <c r="AC80" s="341"/>
      <c r="AD80" s="341"/>
      <c r="AE80" s="341"/>
      <c r="AF80" s="341"/>
      <c r="AG80" s="341"/>
      <c r="AH80" s="341"/>
      <c r="AI80" s="341"/>
      <c r="AJ80" s="341"/>
      <c r="AK80" s="341"/>
      <c r="AL80" s="341"/>
      <c r="AM80" s="341"/>
    </row>
    <row r="81" spans="1:39" ht="11.25" customHeight="1">
      <c r="A81" s="341"/>
      <c r="B81" s="341"/>
      <c r="C81" s="341"/>
      <c r="D81" s="341"/>
      <c r="E81" s="341"/>
      <c r="F81" s="341"/>
      <c r="G81" s="341"/>
      <c r="H81" s="341"/>
      <c r="I81" s="341"/>
      <c r="J81" s="341"/>
      <c r="K81" s="341"/>
      <c r="L81" s="341"/>
      <c r="M81" s="341"/>
      <c r="N81" s="341"/>
      <c r="O81" s="341"/>
      <c r="P81" s="341"/>
      <c r="Q81" s="341"/>
      <c r="R81" s="341"/>
      <c r="S81" s="341"/>
      <c r="T81" s="341"/>
      <c r="U81" s="341"/>
      <c r="V81" s="341"/>
      <c r="W81" s="341"/>
      <c r="X81" s="341"/>
      <c r="Y81" s="341"/>
      <c r="Z81" s="341"/>
      <c r="AA81" s="341"/>
      <c r="AB81" s="341"/>
      <c r="AC81" s="341"/>
      <c r="AD81" s="341"/>
      <c r="AE81" s="341"/>
      <c r="AF81" s="341"/>
      <c r="AG81" s="341"/>
      <c r="AH81" s="341"/>
      <c r="AI81" s="341"/>
      <c r="AJ81" s="341"/>
      <c r="AK81" s="341"/>
      <c r="AL81" s="341"/>
      <c r="AM81" s="341"/>
    </row>
    <row r="82" spans="1:39" ht="11.25" customHeight="1">
      <c r="A82" s="341"/>
      <c r="B82" s="341"/>
      <c r="C82" s="341"/>
      <c r="D82" s="341"/>
      <c r="E82" s="341"/>
      <c r="F82" s="341"/>
      <c r="G82" s="341"/>
      <c r="H82" s="341"/>
      <c r="I82" s="341"/>
      <c r="J82" s="341"/>
      <c r="K82" s="341"/>
      <c r="L82" s="341"/>
      <c r="M82" s="341"/>
      <c r="N82" s="341"/>
      <c r="O82" s="341"/>
      <c r="P82" s="341"/>
      <c r="Q82" s="341"/>
      <c r="R82" s="341"/>
      <c r="S82" s="341"/>
      <c r="T82" s="341"/>
      <c r="U82" s="341"/>
      <c r="V82" s="341"/>
      <c r="W82" s="341"/>
      <c r="X82" s="341"/>
      <c r="Y82" s="341"/>
      <c r="Z82" s="341"/>
      <c r="AA82" s="341"/>
      <c r="AB82" s="341"/>
      <c r="AC82" s="341"/>
      <c r="AD82" s="341"/>
      <c r="AE82" s="341"/>
      <c r="AF82" s="341"/>
      <c r="AG82" s="341"/>
      <c r="AH82" s="341"/>
      <c r="AI82" s="341"/>
      <c r="AJ82" s="341"/>
      <c r="AK82" s="341"/>
      <c r="AL82" s="341"/>
      <c r="AM82" s="341"/>
    </row>
    <row r="83" spans="1:39" ht="11.25" customHeight="1">
      <c r="A83" s="341"/>
      <c r="B83" s="341"/>
      <c r="C83" s="341"/>
      <c r="D83" s="341"/>
      <c r="E83" s="341"/>
      <c r="F83" s="341"/>
      <c r="G83" s="341"/>
      <c r="H83" s="341"/>
      <c r="I83" s="341"/>
      <c r="J83" s="341"/>
      <c r="K83" s="341"/>
      <c r="L83" s="341"/>
      <c r="M83" s="341"/>
      <c r="N83" s="341"/>
      <c r="O83" s="341"/>
      <c r="P83" s="341"/>
      <c r="Q83" s="341"/>
      <c r="R83" s="341"/>
      <c r="S83" s="341"/>
      <c r="T83" s="341"/>
      <c r="U83" s="341"/>
      <c r="V83" s="341"/>
      <c r="W83" s="341"/>
      <c r="X83" s="341"/>
      <c r="Y83" s="341"/>
      <c r="Z83" s="341"/>
      <c r="AA83" s="341"/>
      <c r="AB83" s="341"/>
      <c r="AC83" s="341"/>
      <c r="AD83" s="341"/>
      <c r="AE83" s="341"/>
      <c r="AF83" s="341"/>
      <c r="AG83" s="341"/>
      <c r="AH83" s="341"/>
      <c r="AI83" s="341"/>
      <c r="AJ83" s="341"/>
      <c r="AK83" s="341"/>
      <c r="AL83" s="341"/>
      <c r="AM83" s="341"/>
    </row>
    <row r="84" spans="1:39" ht="11.25" customHeight="1">
      <c r="A84" s="341"/>
      <c r="B84" s="341"/>
      <c r="C84" s="341"/>
      <c r="D84" s="341"/>
      <c r="E84" s="341"/>
      <c r="F84" s="341"/>
      <c r="G84" s="341"/>
      <c r="H84" s="341"/>
      <c r="I84" s="341"/>
      <c r="J84" s="341"/>
      <c r="K84" s="341"/>
      <c r="L84" s="341"/>
      <c r="M84" s="341"/>
      <c r="N84" s="341"/>
      <c r="O84" s="341"/>
      <c r="P84" s="341"/>
      <c r="Q84" s="341"/>
      <c r="R84" s="341"/>
      <c r="S84" s="341"/>
      <c r="T84" s="341"/>
      <c r="U84" s="341"/>
      <c r="V84" s="341"/>
      <c r="W84" s="341"/>
      <c r="X84" s="341"/>
      <c r="Y84" s="341"/>
      <c r="Z84" s="341"/>
      <c r="AA84" s="341"/>
      <c r="AB84" s="341"/>
      <c r="AC84" s="341"/>
      <c r="AD84" s="341"/>
      <c r="AE84" s="341"/>
      <c r="AF84" s="341"/>
      <c r="AG84" s="341"/>
      <c r="AH84" s="341"/>
      <c r="AI84" s="341"/>
      <c r="AJ84" s="341"/>
      <c r="AK84" s="341"/>
      <c r="AL84" s="341"/>
      <c r="AM84" s="341"/>
    </row>
    <row r="85" spans="1:39" ht="11.25" customHeight="1">
      <c r="A85" s="341"/>
      <c r="B85" s="341"/>
      <c r="C85" s="341"/>
      <c r="D85" s="341"/>
      <c r="E85" s="341"/>
      <c r="F85" s="341"/>
      <c r="G85" s="341"/>
      <c r="H85" s="341"/>
      <c r="I85" s="341"/>
      <c r="J85" s="341"/>
      <c r="K85" s="341"/>
      <c r="L85" s="341"/>
      <c r="M85" s="341"/>
      <c r="N85" s="341"/>
      <c r="O85" s="341"/>
      <c r="P85" s="341"/>
      <c r="Q85" s="341"/>
      <c r="R85" s="341"/>
      <c r="S85" s="341"/>
      <c r="T85" s="341"/>
      <c r="U85" s="341"/>
      <c r="V85" s="341"/>
      <c r="W85" s="341"/>
      <c r="X85" s="341"/>
      <c r="Y85" s="341"/>
      <c r="Z85" s="341"/>
      <c r="AA85" s="341"/>
      <c r="AB85" s="341"/>
      <c r="AC85" s="341"/>
      <c r="AD85" s="341"/>
      <c r="AE85" s="341"/>
      <c r="AF85" s="341"/>
      <c r="AG85" s="341"/>
      <c r="AH85" s="341"/>
      <c r="AI85" s="341"/>
      <c r="AJ85" s="341"/>
      <c r="AK85" s="341"/>
      <c r="AL85" s="341"/>
      <c r="AM85" s="341"/>
    </row>
    <row r="86" spans="1:39" ht="11.25" customHeight="1">
      <c r="A86" s="341"/>
      <c r="B86" s="341"/>
      <c r="C86" s="341"/>
      <c r="D86" s="341"/>
      <c r="E86" s="341"/>
      <c r="F86" s="341"/>
      <c r="G86" s="341"/>
      <c r="H86" s="341"/>
      <c r="I86" s="341"/>
      <c r="J86" s="341"/>
      <c r="K86" s="341"/>
      <c r="L86" s="341"/>
      <c r="M86" s="341"/>
      <c r="N86" s="341"/>
      <c r="O86" s="341"/>
      <c r="P86" s="341"/>
      <c r="Q86" s="341"/>
      <c r="R86" s="341"/>
      <c r="S86" s="341"/>
      <c r="T86" s="341"/>
      <c r="U86" s="341"/>
      <c r="V86" s="341"/>
      <c r="W86" s="341"/>
      <c r="X86" s="341"/>
      <c r="Y86" s="341"/>
      <c r="Z86" s="341"/>
      <c r="AA86" s="341"/>
      <c r="AB86" s="341"/>
      <c r="AC86" s="341"/>
      <c r="AD86" s="341"/>
      <c r="AE86" s="341"/>
      <c r="AF86" s="341"/>
      <c r="AG86" s="341"/>
      <c r="AH86" s="341"/>
      <c r="AI86" s="341"/>
      <c r="AJ86" s="341"/>
      <c r="AK86" s="341"/>
      <c r="AL86" s="341"/>
      <c r="AM86" s="341"/>
    </row>
    <row r="87" spans="1:39" ht="11.25" customHeight="1">
      <c r="A87" s="341"/>
      <c r="B87" s="341"/>
      <c r="C87" s="341"/>
      <c r="D87" s="341"/>
      <c r="E87" s="341"/>
      <c r="F87" s="341"/>
      <c r="G87" s="341"/>
      <c r="H87" s="341"/>
      <c r="I87" s="341"/>
      <c r="J87" s="341"/>
      <c r="K87" s="341"/>
      <c r="L87" s="341"/>
      <c r="M87" s="341"/>
      <c r="N87" s="341"/>
      <c r="O87" s="341"/>
      <c r="P87" s="341"/>
      <c r="Q87" s="341"/>
      <c r="R87" s="341"/>
      <c r="S87" s="341"/>
      <c r="T87" s="341"/>
      <c r="U87" s="341"/>
      <c r="V87" s="341"/>
      <c r="W87" s="341"/>
      <c r="X87" s="341"/>
      <c r="Y87" s="341"/>
      <c r="Z87" s="341"/>
      <c r="AA87" s="341"/>
      <c r="AB87" s="341"/>
      <c r="AC87" s="341"/>
      <c r="AD87" s="341"/>
      <c r="AE87" s="341"/>
      <c r="AF87" s="341"/>
      <c r="AG87" s="341"/>
      <c r="AH87" s="341"/>
      <c r="AI87" s="341"/>
      <c r="AJ87" s="341"/>
      <c r="AK87" s="341"/>
      <c r="AL87" s="341"/>
      <c r="AM87" s="341"/>
    </row>
    <row r="88" spans="1:39" ht="11.25" customHeight="1">
      <c r="A88" s="341"/>
      <c r="B88" s="341"/>
      <c r="C88" s="341"/>
      <c r="D88" s="341"/>
      <c r="E88" s="341"/>
      <c r="F88" s="341"/>
      <c r="G88" s="341"/>
      <c r="H88" s="341"/>
      <c r="I88" s="341"/>
      <c r="J88" s="341"/>
      <c r="K88" s="341"/>
      <c r="L88" s="341"/>
      <c r="M88" s="341"/>
      <c r="N88" s="341"/>
      <c r="O88" s="341"/>
      <c r="P88" s="341"/>
      <c r="Q88" s="341"/>
      <c r="R88" s="341"/>
      <c r="S88" s="341"/>
      <c r="T88" s="341"/>
      <c r="U88" s="341"/>
      <c r="V88" s="341"/>
      <c r="W88" s="341"/>
      <c r="X88" s="341"/>
      <c r="Y88" s="341"/>
      <c r="Z88" s="341"/>
      <c r="AA88" s="341"/>
      <c r="AB88" s="341"/>
      <c r="AC88" s="341"/>
      <c r="AD88" s="341"/>
      <c r="AE88" s="341"/>
      <c r="AF88" s="341"/>
      <c r="AG88" s="341"/>
      <c r="AH88" s="341"/>
      <c r="AI88" s="341"/>
      <c r="AJ88" s="341"/>
      <c r="AK88" s="341"/>
      <c r="AL88" s="341"/>
      <c r="AM88" s="341"/>
    </row>
    <row r="89" spans="1:39" ht="11.25" customHeight="1">
      <c r="A89" s="341"/>
      <c r="B89" s="341"/>
      <c r="C89" s="341"/>
      <c r="D89" s="341"/>
      <c r="E89" s="341"/>
      <c r="F89" s="341"/>
      <c r="G89" s="341"/>
      <c r="H89" s="341"/>
      <c r="I89" s="341"/>
      <c r="J89" s="341"/>
      <c r="K89" s="341"/>
      <c r="L89" s="341"/>
      <c r="M89" s="341"/>
      <c r="N89" s="341"/>
      <c r="O89" s="341"/>
      <c r="P89" s="341"/>
      <c r="Q89" s="341"/>
      <c r="R89" s="341"/>
      <c r="S89" s="341"/>
      <c r="T89" s="341"/>
      <c r="U89" s="341"/>
      <c r="V89" s="341"/>
      <c r="W89" s="341"/>
      <c r="X89" s="341"/>
      <c r="Y89" s="341"/>
      <c r="Z89" s="341"/>
      <c r="AA89" s="341"/>
      <c r="AB89" s="341"/>
      <c r="AC89" s="341"/>
      <c r="AD89" s="341"/>
      <c r="AE89" s="341"/>
      <c r="AF89" s="341"/>
      <c r="AG89" s="341"/>
      <c r="AH89" s="341"/>
      <c r="AI89" s="341"/>
      <c r="AJ89" s="341"/>
      <c r="AK89" s="341"/>
      <c r="AL89" s="341"/>
      <c r="AM89" s="341"/>
    </row>
    <row r="90" spans="1:39" ht="11.25" customHeight="1">
      <c r="A90" s="341"/>
      <c r="B90" s="341"/>
      <c r="C90" s="341"/>
      <c r="D90" s="341"/>
      <c r="E90" s="341"/>
      <c r="F90" s="341"/>
      <c r="G90" s="341"/>
      <c r="H90" s="341"/>
      <c r="I90" s="341"/>
      <c r="J90" s="341"/>
      <c r="K90" s="341"/>
      <c r="L90" s="341"/>
      <c r="M90" s="341"/>
      <c r="N90" s="341"/>
      <c r="O90" s="341"/>
      <c r="P90" s="341"/>
      <c r="Q90" s="341"/>
      <c r="R90" s="341"/>
      <c r="S90" s="341"/>
      <c r="T90" s="341"/>
      <c r="U90" s="341"/>
      <c r="V90" s="341"/>
      <c r="W90" s="341"/>
      <c r="X90" s="341"/>
      <c r="Y90" s="341"/>
      <c r="Z90" s="341"/>
      <c r="AA90" s="341"/>
      <c r="AB90" s="341"/>
      <c r="AC90" s="341"/>
      <c r="AD90" s="341"/>
      <c r="AE90" s="341"/>
      <c r="AF90" s="341"/>
      <c r="AG90" s="341"/>
      <c r="AH90" s="341"/>
      <c r="AI90" s="341"/>
      <c r="AJ90" s="341"/>
      <c r="AK90" s="341"/>
      <c r="AL90" s="341"/>
      <c r="AM90" s="341"/>
    </row>
    <row r="91" spans="1:39" ht="11.25" customHeight="1">
      <c r="A91" s="341"/>
      <c r="B91" s="341"/>
      <c r="C91" s="341"/>
      <c r="D91" s="341"/>
      <c r="E91" s="341"/>
      <c r="F91" s="341"/>
      <c r="G91" s="341"/>
      <c r="H91" s="341"/>
      <c r="I91" s="341"/>
      <c r="J91" s="341"/>
      <c r="K91" s="341"/>
      <c r="L91" s="341"/>
      <c r="M91" s="341"/>
      <c r="N91" s="341"/>
      <c r="O91" s="341"/>
      <c r="P91" s="341"/>
      <c r="Q91" s="341"/>
      <c r="R91" s="341"/>
      <c r="S91" s="341"/>
      <c r="T91" s="341"/>
      <c r="U91" s="341"/>
      <c r="V91" s="341"/>
      <c r="W91" s="341"/>
      <c r="X91" s="341"/>
      <c r="Y91" s="341"/>
      <c r="Z91" s="341"/>
      <c r="AA91" s="341"/>
      <c r="AB91" s="341"/>
      <c r="AC91" s="341"/>
      <c r="AD91" s="341"/>
      <c r="AE91" s="341"/>
      <c r="AF91" s="341"/>
      <c r="AG91" s="341"/>
      <c r="AH91" s="341"/>
      <c r="AI91" s="341"/>
      <c r="AJ91" s="341"/>
      <c r="AK91" s="341"/>
      <c r="AL91" s="341"/>
      <c r="AM91" s="341"/>
    </row>
    <row r="92" spans="1:39" ht="11.25" customHeight="1">
      <c r="A92" s="341"/>
      <c r="B92" s="341"/>
      <c r="C92" s="341"/>
      <c r="D92" s="341"/>
      <c r="E92" s="341"/>
      <c r="F92" s="341"/>
      <c r="G92" s="341"/>
      <c r="H92" s="341"/>
      <c r="I92" s="341"/>
      <c r="J92" s="341"/>
      <c r="K92" s="341"/>
      <c r="L92" s="341"/>
      <c r="M92" s="341"/>
      <c r="N92" s="341"/>
      <c r="O92" s="341"/>
      <c r="P92" s="341"/>
      <c r="Q92" s="341"/>
      <c r="R92" s="341"/>
      <c r="S92" s="341"/>
      <c r="T92" s="341"/>
      <c r="U92" s="341"/>
      <c r="V92" s="341"/>
      <c r="W92" s="341"/>
      <c r="X92" s="341"/>
      <c r="Y92" s="341"/>
      <c r="Z92" s="341"/>
      <c r="AA92" s="341"/>
      <c r="AB92" s="341"/>
      <c r="AC92" s="341"/>
      <c r="AD92" s="341"/>
      <c r="AE92" s="341"/>
      <c r="AF92" s="341"/>
      <c r="AG92" s="341"/>
      <c r="AH92" s="341"/>
      <c r="AI92" s="341"/>
      <c r="AJ92" s="341"/>
      <c r="AK92" s="341"/>
      <c r="AL92" s="341"/>
      <c r="AM92" s="341"/>
    </row>
    <row r="93" spans="1:39" ht="11.25" customHeight="1">
      <c r="A93" s="341"/>
      <c r="B93" s="341"/>
      <c r="C93" s="341"/>
      <c r="D93" s="341"/>
      <c r="E93" s="341"/>
      <c r="F93" s="341"/>
      <c r="G93" s="341"/>
      <c r="H93" s="341"/>
      <c r="I93" s="341"/>
      <c r="J93" s="341"/>
      <c r="K93" s="341"/>
      <c r="L93" s="341"/>
      <c r="M93" s="341"/>
      <c r="N93" s="341"/>
      <c r="O93" s="341"/>
      <c r="P93" s="341"/>
      <c r="Q93" s="341"/>
      <c r="R93" s="341"/>
      <c r="S93" s="341"/>
      <c r="T93" s="341"/>
      <c r="U93" s="341"/>
      <c r="V93" s="341"/>
      <c r="W93" s="341"/>
      <c r="X93" s="341"/>
      <c r="Y93" s="341"/>
      <c r="Z93" s="341"/>
      <c r="AA93" s="341"/>
      <c r="AB93" s="341"/>
      <c r="AC93" s="341"/>
      <c r="AD93" s="341"/>
      <c r="AE93" s="341"/>
      <c r="AF93" s="341"/>
      <c r="AG93" s="341"/>
      <c r="AH93" s="341"/>
      <c r="AI93" s="341"/>
      <c r="AJ93" s="341"/>
      <c r="AK93" s="341"/>
      <c r="AL93" s="341"/>
      <c r="AM93" s="341"/>
    </row>
    <row r="94" spans="1:39" ht="11.25" customHeight="1">
      <c r="A94" s="341"/>
      <c r="B94" s="341"/>
      <c r="C94" s="341"/>
      <c r="D94" s="341"/>
      <c r="E94" s="341"/>
      <c r="F94" s="341"/>
      <c r="G94" s="341"/>
      <c r="H94" s="341"/>
      <c r="I94" s="341"/>
      <c r="J94" s="341"/>
      <c r="K94" s="341"/>
      <c r="L94" s="341"/>
      <c r="M94" s="341"/>
      <c r="N94" s="341"/>
      <c r="O94" s="341"/>
      <c r="P94" s="341"/>
      <c r="Q94" s="341"/>
      <c r="R94" s="341"/>
      <c r="S94" s="341"/>
      <c r="T94" s="341"/>
      <c r="U94" s="341"/>
      <c r="V94" s="341"/>
      <c r="W94" s="341"/>
      <c r="X94" s="341"/>
      <c r="Y94" s="341"/>
      <c r="Z94" s="341"/>
      <c r="AA94" s="341"/>
      <c r="AB94" s="341"/>
      <c r="AC94" s="341"/>
      <c r="AD94" s="341"/>
      <c r="AE94" s="341"/>
      <c r="AF94" s="341"/>
      <c r="AG94" s="341"/>
      <c r="AH94" s="341"/>
      <c r="AI94" s="341"/>
      <c r="AJ94" s="341"/>
      <c r="AK94" s="341"/>
      <c r="AL94" s="341"/>
      <c r="AM94" s="341"/>
    </row>
    <row r="95" spans="1:39" ht="11.25" customHeight="1">
      <c r="A95" s="341"/>
      <c r="B95" s="341"/>
      <c r="C95" s="341"/>
      <c r="D95" s="341"/>
      <c r="E95" s="341"/>
      <c r="F95" s="341"/>
      <c r="G95" s="341"/>
      <c r="H95" s="341"/>
      <c r="I95" s="341"/>
      <c r="J95" s="341"/>
      <c r="K95" s="341"/>
      <c r="L95" s="341"/>
      <c r="M95" s="341"/>
      <c r="N95" s="341"/>
      <c r="O95" s="341"/>
      <c r="P95" s="341"/>
      <c r="Q95" s="341"/>
      <c r="R95" s="341"/>
      <c r="S95" s="341"/>
      <c r="T95" s="341"/>
      <c r="U95" s="341"/>
      <c r="V95" s="341"/>
      <c r="W95" s="341"/>
      <c r="X95" s="341"/>
      <c r="Y95" s="341"/>
      <c r="Z95" s="341"/>
      <c r="AA95" s="341"/>
      <c r="AB95" s="341"/>
      <c r="AC95" s="341"/>
      <c r="AD95" s="341"/>
      <c r="AE95" s="341"/>
      <c r="AF95" s="341"/>
      <c r="AG95" s="341"/>
      <c r="AH95" s="341"/>
      <c r="AI95" s="341"/>
      <c r="AJ95" s="341"/>
      <c r="AK95" s="341"/>
      <c r="AL95" s="341"/>
      <c r="AM95" s="341"/>
    </row>
    <row r="96" spans="1:39" ht="11.25" customHeight="1">
      <c r="A96" s="341"/>
      <c r="B96" s="341"/>
      <c r="C96" s="341"/>
      <c r="D96" s="341"/>
      <c r="E96" s="341"/>
      <c r="F96" s="341"/>
      <c r="G96" s="341"/>
      <c r="H96" s="341"/>
      <c r="I96" s="341"/>
      <c r="J96" s="341"/>
      <c r="K96" s="341"/>
      <c r="L96" s="341"/>
      <c r="M96" s="341"/>
      <c r="N96" s="341"/>
      <c r="O96" s="341"/>
      <c r="P96" s="341"/>
      <c r="Q96" s="341"/>
      <c r="R96" s="341"/>
      <c r="S96" s="341"/>
      <c r="T96" s="341"/>
      <c r="U96" s="341"/>
      <c r="V96" s="341"/>
      <c r="W96" s="341"/>
      <c r="X96" s="341"/>
      <c r="Y96" s="341"/>
      <c r="Z96" s="341"/>
      <c r="AA96" s="341"/>
      <c r="AB96" s="341"/>
      <c r="AC96" s="341"/>
      <c r="AD96" s="341"/>
      <c r="AE96" s="341"/>
      <c r="AF96" s="341"/>
      <c r="AG96" s="341"/>
      <c r="AH96" s="341"/>
      <c r="AI96" s="341"/>
      <c r="AJ96" s="341"/>
      <c r="AK96" s="341"/>
      <c r="AL96" s="341"/>
      <c r="AM96" s="341"/>
    </row>
    <row r="97" spans="1:39" ht="11.25" customHeight="1">
      <c r="A97" s="341"/>
      <c r="B97" s="341"/>
      <c r="C97" s="341"/>
      <c r="D97" s="341"/>
      <c r="E97" s="341"/>
      <c r="F97" s="341"/>
      <c r="G97" s="341"/>
      <c r="H97" s="341"/>
      <c r="I97" s="341"/>
      <c r="J97" s="341"/>
      <c r="K97" s="341"/>
      <c r="L97" s="341"/>
      <c r="M97" s="341"/>
      <c r="N97" s="341"/>
      <c r="O97" s="341"/>
      <c r="P97" s="341"/>
      <c r="Q97" s="341"/>
      <c r="R97" s="341"/>
      <c r="S97" s="341"/>
      <c r="T97" s="341"/>
      <c r="U97" s="341"/>
      <c r="V97" s="341"/>
      <c r="W97" s="341"/>
      <c r="X97" s="341"/>
      <c r="Y97" s="341"/>
      <c r="Z97" s="341"/>
      <c r="AA97" s="341"/>
      <c r="AB97" s="341"/>
      <c r="AC97" s="341"/>
      <c r="AD97" s="341"/>
      <c r="AE97" s="341"/>
      <c r="AF97" s="341"/>
      <c r="AG97" s="341"/>
      <c r="AH97" s="341"/>
      <c r="AI97" s="341"/>
      <c r="AJ97" s="341"/>
      <c r="AK97" s="341"/>
      <c r="AL97" s="341"/>
      <c r="AM97" s="341"/>
    </row>
    <row r="98" spans="1:39" ht="11.25" customHeight="1">
      <c r="A98" s="341"/>
      <c r="B98" s="341"/>
      <c r="C98" s="341"/>
      <c r="D98" s="341"/>
      <c r="E98" s="341"/>
      <c r="F98" s="341"/>
      <c r="G98" s="341"/>
      <c r="H98" s="341"/>
      <c r="I98" s="341"/>
      <c r="J98" s="341"/>
      <c r="K98" s="341"/>
      <c r="L98" s="341"/>
      <c r="M98" s="341"/>
      <c r="N98" s="341"/>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row>
    <row r="99" spans="1:39" ht="11.25" customHeight="1">
      <c r="A99" s="341"/>
      <c r="B99" s="341"/>
      <c r="C99" s="341"/>
      <c r="D99" s="341"/>
      <c r="E99" s="341"/>
      <c r="F99" s="341"/>
      <c r="G99" s="341"/>
      <c r="H99" s="341"/>
      <c r="I99" s="341"/>
      <c r="J99" s="341"/>
      <c r="K99" s="341"/>
      <c r="L99" s="341"/>
      <c r="M99" s="341"/>
      <c r="N99" s="341"/>
      <c r="O99" s="341"/>
      <c r="P99" s="341"/>
      <c r="Q99" s="341"/>
      <c r="R99" s="341"/>
      <c r="S99" s="341"/>
      <c r="T99" s="341"/>
      <c r="U99" s="341"/>
      <c r="V99" s="341"/>
      <c r="W99" s="341"/>
      <c r="X99" s="341"/>
      <c r="Y99" s="341"/>
      <c r="Z99" s="341"/>
      <c r="AA99" s="341"/>
      <c r="AB99" s="341"/>
      <c r="AC99" s="341"/>
      <c r="AD99" s="341"/>
      <c r="AE99" s="341"/>
      <c r="AF99" s="341"/>
      <c r="AG99" s="341"/>
      <c r="AH99" s="341"/>
      <c r="AI99" s="341"/>
      <c r="AJ99" s="341"/>
      <c r="AK99" s="341"/>
      <c r="AL99" s="341"/>
      <c r="AM99" s="341"/>
    </row>
    <row r="100" spans="1:39" ht="11.25" customHeight="1">
      <c r="A100" s="341"/>
      <c r="B100" s="341"/>
      <c r="C100" s="341"/>
      <c r="D100" s="341"/>
      <c r="E100" s="341"/>
      <c r="F100" s="341"/>
      <c r="G100" s="341"/>
      <c r="H100" s="341"/>
      <c r="I100" s="341"/>
      <c r="J100" s="341"/>
      <c r="K100" s="341"/>
      <c r="L100" s="341"/>
      <c r="M100" s="341"/>
      <c r="N100" s="341"/>
      <c r="O100" s="341"/>
      <c r="P100" s="341"/>
      <c r="Q100" s="341"/>
      <c r="R100" s="341"/>
      <c r="S100" s="341"/>
      <c r="T100" s="341"/>
      <c r="U100" s="341"/>
      <c r="V100" s="341"/>
      <c r="W100" s="341"/>
      <c r="X100" s="341"/>
      <c r="Y100" s="341"/>
      <c r="Z100" s="341"/>
      <c r="AA100" s="341"/>
      <c r="AB100" s="341"/>
      <c r="AC100" s="341"/>
      <c r="AD100" s="341"/>
      <c r="AE100" s="341"/>
      <c r="AF100" s="341"/>
      <c r="AG100" s="341"/>
      <c r="AH100" s="341"/>
      <c r="AI100" s="341"/>
      <c r="AJ100" s="341"/>
      <c r="AK100" s="341"/>
      <c r="AL100" s="341"/>
      <c r="AM100" s="341"/>
    </row>
    <row r="101" spans="1:39" ht="11.25" customHeight="1">
      <c r="A101" s="341"/>
      <c r="B101" s="341"/>
      <c r="C101" s="341"/>
      <c r="D101" s="341"/>
      <c r="E101" s="341"/>
      <c r="F101" s="341"/>
      <c r="G101" s="341"/>
      <c r="H101" s="341"/>
      <c r="I101" s="341"/>
      <c r="J101" s="341"/>
      <c r="K101" s="341"/>
      <c r="L101" s="341"/>
      <c r="M101" s="341"/>
      <c r="N101" s="341"/>
      <c r="O101" s="341"/>
      <c r="P101" s="341"/>
      <c r="Q101" s="341"/>
      <c r="R101" s="341"/>
      <c r="S101" s="341"/>
      <c r="T101" s="341"/>
      <c r="U101" s="341"/>
      <c r="V101" s="341"/>
      <c r="W101" s="341"/>
      <c r="X101" s="341"/>
      <c r="Y101" s="341"/>
      <c r="Z101" s="341"/>
      <c r="AA101" s="341"/>
      <c r="AB101" s="341"/>
      <c r="AC101" s="341"/>
      <c r="AD101" s="341"/>
      <c r="AE101" s="341"/>
      <c r="AF101" s="341"/>
      <c r="AG101" s="341"/>
      <c r="AH101" s="341"/>
      <c r="AI101" s="341"/>
      <c r="AJ101" s="341"/>
      <c r="AK101" s="341"/>
      <c r="AL101" s="341"/>
      <c r="AM101" s="341"/>
    </row>
    <row r="102" spans="1:39" ht="11.25" customHeight="1">
      <c r="A102" s="341"/>
      <c r="B102" s="341"/>
      <c r="C102" s="341"/>
      <c r="D102" s="341"/>
      <c r="E102" s="341"/>
      <c r="F102" s="341"/>
      <c r="G102" s="341"/>
      <c r="H102" s="341"/>
      <c r="I102" s="341"/>
      <c r="J102" s="341"/>
      <c r="K102" s="341"/>
      <c r="L102" s="341"/>
      <c r="M102" s="341"/>
      <c r="N102" s="341"/>
      <c r="O102" s="341"/>
      <c r="P102" s="341"/>
      <c r="Q102" s="341"/>
      <c r="R102" s="341"/>
      <c r="S102" s="341"/>
      <c r="T102" s="341"/>
      <c r="U102" s="341"/>
      <c r="V102" s="341"/>
      <c r="W102" s="341"/>
      <c r="X102" s="341"/>
      <c r="Y102" s="341"/>
      <c r="Z102" s="341"/>
      <c r="AA102" s="341"/>
      <c r="AB102" s="341"/>
      <c r="AC102" s="341"/>
      <c r="AD102" s="341"/>
      <c r="AE102" s="341"/>
      <c r="AF102" s="341"/>
      <c r="AG102" s="341"/>
      <c r="AH102" s="341"/>
      <c r="AI102" s="341"/>
      <c r="AJ102" s="341"/>
      <c r="AK102" s="341"/>
      <c r="AL102" s="341"/>
      <c r="AM102" s="341"/>
    </row>
    <row r="103" spans="1:39" ht="11.25" customHeight="1">
      <c r="A103" s="341"/>
      <c r="B103" s="341"/>
      <c r="C103" s="341"/>
      <c r="D103" s="341"/>
      <c r="E103" s="341"/>
      <c r="F103" s="341"/>
      <c r="G103" s="341"/>
      <c r="H103" s="341"/>
      <c r="I103" s="341"/>
      <c r="J103" s="341"/>
      <c r="K103" s="341"/>
      <c r="L103" s="341"/>
      <c r="M103" s="341"/>
      <c r="N103" s="341"/>
      <c r="O103" s="341"/>
      <c r="P103" s="341"/>
      <c r="Q103" s="341"/>
      <c r="R103" s="341"/>
      <c r="S103" s="341"/>
      <c r="T103" s="341"/>
      <c r="U103" s="341"/>
      <c r="V103" s="341"/>
      <c r="W103" s="341"/>
      <c r="X103" s="341"/>
      <c r="Y103" s="341"/>
      <c r="Z103" s="341"/>
      <c r="AA103" s="341"/>
      <c r="AB103" s="341"/>
      <c r="AC103" s="341"/>
      <c r="AD103" s="341"/>
      <c r="AE103" s="341"/>
      <c r="AF103" s="341"/>
      <c r="AG103" s="341"/>
      <c r="AH103" s="341"/>
      <c r="AI103" s="341"/>
      <c r="AJ103" s="341"/>
      <c r="AK103" s="341"/>
      <c r="AL103" s="341"/>
      <c r="AM103" s="341"/>
    </row>
    <row r="104" spans="1:39" ht="11.25" customHeight="1">
      <c r="A104" s="341"/>
      <c r="B104" s="341"/>
      <c r="C104" s="341"/>
      <c r="D104" s="341"/>
      <c r="E104" s="341"/>
      <c r="F104" s="341"/>
      <c r="G104" s="341"/>
      <c r="H104" s="341"/>
      <c r="I104" s="341"/>
      <c r="J104" s="341"/>
      <c r="K104" s="341"/>
      <c r="L104" s="341"/>
      <c r="M104" s="341"/>
      <c r="N104" s="341"/>
      <c r="O104" s="341"/>
      <c r="P104" s="341"/>
      <c r="Q104" s="341"/>
      <c r="R104" s="341"/>
      <c r="S104" s="341"/>
      <c r="T104" s="341"/>
      <c r="U104" s="341"/>
      <c r="V104" s="341"/>
      <c r="W104" s="341"/>
      <c r="X104" s="341"/>
      <c r="Y104" s="341"/>
      <c r="Z104" s="341"/>
      <c r="AA104" s="341"/>
      <c r="AB104" s="341"/>
      <c r="AC104" s="341"/>
      <c r="AD104" s="341"/>
      <c r="AE104" s="341"/>
      <c r="AF104" s="341"/>
      <c r="AG104" s="341"/>
      <c r="AH104" s="341"/>
      <c r="AI104" s="341"/>
      <c r="AJ104" s="341"/>
      <c r="AK104" s="341"/>
      <c r="AL104" s="341"/>
      <c r="AM104" s="341"/>
    </row>
    <row r="105" spans="1:39" ht="11.25" customHeight="1">
      <c r="A105" s="341"/>
      <c r="B105" s="341"/>
      <c r="C105" s="341"/>
      <c r="D105" s="341"/>
      <c r="E105" s="341"/>
      <c r="F105" s="341"/>
      <c r="G105" s="341"/>
      <c r="H105" s="341"/>
      <c r="I105" s="341"/>
      <c r="J105" s="341"/>
      <c r="K105" s="341"/>
      <c r="L105" s="341"/>
      <c r="M105" s="341"/>
      <c r="N105" s="341"/>
      <c r="O105" s="341"/>
      <c r="P105" s="341"/>
      <c r="Q105" s="341"/>
      <c r="R105" s="341"/>
      <c r="S105" s="341"/>
      <c r="T105" s="341"/>
      <c r="U105" s="341"/>
      <c r="V105" s="341"/>
      <c r="W105" s="341"/>
      <c r="X105" s="341"/>
      <c r="Y105" s="341"/>
      <c r="Z105" s="341"/>
      <c r="AA105" s="341"/>
      <c r="AB105" s="341"/>
      <c r="AC105" s="341"/>
      <c r="AD105" s="341"/>
      <c r="AE105" s="341"/>
      <c r="AF105" s="341"/>
      <c r="AG105" s="341"/>
      <c r="AH105" s="341"/>
      <c r="AI105" s="341"/>
      <c r="AJ105" s="341"/>
      <c r="AK105" s="341"/>
      <c r="AL105" s="341"/>
      <c r="AM105" s="341"/>
    </row>
    <row r="106" spans="1:39" ht="11.25" customHeight="1">
      <c r="A106" s="341"/>
      <c r="B106" s="341"/>
      <c r="C106" s="341"/>
      <c r="D106" s="341"/>
      <c r="E106" s="341"/>
      <c r="F106" s="341"/>
      <c r="G106" s="341"/>
      <c r="H106" s="341"/>
      <c r="I106" s="341"/>
      <c r="J106" s="341"/>
      <c r="K106" s="341"/>
      <c r="L106" s="341"/>
      <c r="M106" s="341"/>
      <c r="N106" s="341"/>
      <c r="O106" s="341"/>
      <c r="P106" s="341"/>
      <c r="Q106" s="341"/>
      <c r="R106" s="341"/>
      <c r="S106" s="341"/>
      <c r="T106" s="341"/>
      <c r="U106" s="341"/>
      <c r="V106" s="341"/>
      <c r="W106" s="341"/>
      <c r="X106" s="341"/>
      <c r="Y106" s="341"/>
      <c r="Z106" s="341"/>
      <c r="AA106" s="341"/>
      <c r="AB106" s="341"/>
      <c r="AC106" s="341"/>
      <c r="AD106" s="341"/>
      <c r="AE106" s="341"/>
      <c r="AF106" s="341"/>
      <c r="AG106" s="341"/>
      <c r="AH106" s="341"/>
      <c r="AI106" s="341"/>
      <c r="AJ106" s="341"/>
      <c r="AK106" s="341"/>
      <c r="AL106" s="341"/>
      <c r="AM106" s="341"/>
    </row>
    <row r="107" spans="1:39" ht="11.25" customHeight="1">
      <c r="A107" s="341"/>
      <c r="B107" s="341"/>
      <c r="C107" s="341"/>
      <c r="D107" s="341"/>
      <c r="E107" s="341"/>
      <c r="F107" s="341"/>
      <c r="G107" s="341"/>
      <c r="H107" s="341"/>
      <c r="I107" s="341"/>
      <c r="J107" s="341"/>
      <c r="K107" s="341"/>
      <c r="L107" s="341"/>
      <c r="M107" s="341"/>
      <c r="N107" s="341"/>
      <c r="O107" s="341"/>
      <c r="P107" s="341"/>
      <c r="Q107" s="341"/>
      <c r="R107" s="341"/>
      <c r="S107" s="341"/>
      <c r="T107" s="341"/>
      <c r="U107" s="341"/>
      <c r="V107" s="341"/>
      <c r="W107" s="341"/>
      <c r="X107" s="341"/>
      <c r="Y107" s="341"/>
      <c r="Z107" s="341"/>
      <c r="AA107" s="341"/>
      <c r="AB107" s="341"/>
      <c r="AC107" s="341"/>
      <c r="AD107" s="341"/>
      <c r="AE107" s="341"/>
      <c r="AF107" s="341"/>
      <c r="AG107" s="341"/>
      <c r="AH107" s="341"/>
      <c r="AI107" s="341"/>
      <c r="AJ107" s="341"/>
      <c r="AK107" s="341"/>
      <c r="AL107" s="341"/>
      <c r="AM107" s="341"/>
    </row>
    <row r="108" spans="1:39" ht="11.25" customHeight="1">
      <c r="A108" s="341"/>
      <c r="B108" s="341"/>
      <c r="C108" s="341"/>
      <c r="D108" s="341"/>
      <c r="E108" s="341"/>
      <c r="F108" s="341"/>
      <c r="G108" s="341"/>
      <c r="H108" s="341"/>
      <c r="I108" s="341"/>
      <c r="J108" s="341"/>
      <c r="K108" s="341"/>
      <c r="L108" s="341"/>
      <c r="M108" s="341"/>
      <c r="N108" s="341"/>
      <c r="O108" s="341"/>
      <c r="P108" s="341"/>
      <c r="Q108" s="341"/>
      <c r="R108" s="341"/>
      <c r="S108" s="341"/>
      <c r="T108" s="341"/>
      <c r="U108" s="341"/>
      <c r="V108" s="341"/>
      <c r="W108" s="341"/>
      <c r="X108" s="341"/>
      <c r="Y108" s="341"/>
      <c r="Z108" s="341"/>
      <c r="AA108" s="341"/>
      <c r="AB108" s="341"/>
      <c r="AC108" s="341"/>
      <c r="AD108" s="341"/>
      <c r="AE108" s="341"/>
      <c r="AF108" s="341"/>
      <c r="AG108" s="341"/>
      <c r="AH108" s="341"/>
      <c r="AI108" s="341"/>
      <c r="AJ108" s="341"/>
      <c r="AK108" s="341"/>
      <c r="AL108" s="341"/>
      <c r="AM108" s="341"/>
    </row>
    <row r="109" spans="1:39" ht="11.25" customHeight="1">
      <c r="A109" s="341"/>
      <c r="B109" s="341"/>
      <c r="C109" s="341"/>
      <c r="D109" s="341"/>
      <c r="E109" s="341"/>
      <c r="F109" s="341"/>
      <c r="G109" s="341"/>
      <c r="H109" s="341"/>
      <c r="I109" s="341"/>
      <c r="J109" s="341"/>
      <c r="K109" s="341"/>
      <c r="L109" s="341"/>
      <c r="M109" s="341"/>
      <c r="N109" s="341"/>
      <c r="O109" s="341"/>
      <c r="P109" s="341"/>
      <c r="Q109" s="341"/>
      <c r="R109" s="341"/>
      <c r="S109" s="341"/>
      <c r="T109" s="341"/>
      <c r="U109" s="341"/>
      <c r="V109" s="341"/>
      <c r="W109" s="341"/>
      <c r="X109" s="341"/>
      <c r="Y109" s="341"/>
      <c r="Z109" s="341"/>
      <c r="AA109" s="341"/>
      <c r="AB109" s="341"/>
      <c r="AC109" s="341"/>
      <c r="AD109" s="341"/>
      <c r="AE109" s="341"/>
      <c r="AF109" s="341"/>
      <c r="AG109" s="341"/>
      <c r="AH109" s="341"/>
      <c r="AI109" s="341"/>
      <c r="AJ109" s="341"/>
      <c r="AK109" s="341"/>
      <c r="AL109" s="341"/>
      <c r="AM109" s="341"/>
    </row>
    <row r="110" spans="1:39" ht="11.25" customHeight="1">
      <c r="A110" s="341"/>
      <c r="B110" s="341"/>
      <c r="C110" s="341"/>
      <c r="D110" s="341"/>
      <c r="E110" s="341"/>
      <c r="F110" s="341"/>
      <c r="G110" s="341"/>
      <c r="H110" s="341"/>
      <c r="I110" s="341"/>
      <c r="J110" s="341"/>
      <c r="K110" s="341"/>
      <c r="L110" s="341"/>
      <c r="M110" s="341"/>
      <c r="N110" s="341"/>
      <c r="O110" s="341"/>
      <c r="P110" s="341"/>
      <c r="Q110" s="341"/>
      <c r="R110" s="341"/>
      <c r="S110" s="341"/>
      <c r="T110" s="341"/>
      <c r="U110" s="341"/>
      <c r="V110" s="341"/>
      <c r="W110" s="341"/>
      <c r="X110" s="341"/>
      <c r="Y110" s="341"/>
      <c r="Z110" s="341"/>
      <c r="AA110" s="341"/>
      <c r="AB110" s="341"/>
      <c r="AC110" s="341"/>
      <c r="AD110" s="341"/>
      <c r="AE110" s="341"/>
      <c r="AF110" s="341"/>
      <c r="AG110" s="341"/>
      <c r="AH110" s="341"/>
      <c r="AI110" s="341"/>
      <c r="AJ110" s="341"/>
      <c r="AK110" s="341"/>
      <c r="AL110" s="341"/>
      <c r="AM110" s="341"/>
    </row>
    <row r="111" spans="1:39" ht="11.25" customHeight="1">
      <c r="A111" s="341"/>
      <c r="B111" s="341"/>
      <c r="C111" s="341"/>
      <c r="D111" s="341"/>
      <c r="E111" s="341"/>
      <c r="F111" s="341"/>
      <c r="G111" s="341"/>
      <c r="H111" s="341"/>
      <c r="I111" s="341"/>
      <c r="J111" s="341"/>
      <c r="K111" s="341"/>
      <c r="L111" s="341"/>
      <c r="M111" s="341"/>
      <c r="N111" s="341"/>
      <c r="O111" s="341"/>
      <c r="P111" s="341"/>
      <c r="Q111" s="341"/>
      <c r="R111" s="341"/>
      <c r="S111" s="341"/>
      <c r="T111" s="341"/>
      <c r="U111" s="341"/>
      <c r="V111" s="341"/>
      <c r="W111" s="341"/>
      <c r="X111" s="341"/>
      <c r="Y111" s="341"/>
      <c r="Z111" s="341"/>
      <c r="AA111" s="341"/>
      <c r="AB111" s="341"/>
      <c r="AC111" s="341"/>
      <c r="AD111" s="341"/>
      <c r="AE111" s="341"/>
      <c r="AF111" s="341"/>
      <c r="AG111" s="341"/>
      <c r="AH111" s="341"/>
      <c r="AI111" s="341"/>
      <c r="AJ111" s="341"/>
      <c r="AK111" s="341"/>
      <c r="AL111" s="341"/>
      <c r="AM111" s="341"/>
    </row>
    <row r="112" spans="1:39" ht="11.25" customHeight="1">
      <c r="A112" s="341"/>
      <c r="B112" s="341"/>
      <c r="C112" s="341"/>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41"/>
      <c r="AE112" s="341"/>
      <c r="AF112" s="341"/>
      <c r="AG112" s="341"/>
      <c r="AH112" s="341"/>
      <c r="AI112" s="341"/>
      <c r="AJ112" s="341"/>
      <c r="AK112" s="341"/>
      <c r="AL112" s="341"/>
      <c r="AM112" s="341"/>
    </row>
    <row r="113" spans="1:39" ht="11.25" customHeight="1">
      <c r="A113" s="341"/>
      <c r="B113" s="341"/>
      <c r="C113" s="341"/>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41"/>
      <c r="AE113" s="341"/>
      <c r="AF113" s="341"/>
      <c r="AG113" s="341"/>
      <c r="AH113" s="341"/>
      <c r="AI113" s="341"/>
      <c r="AJ113" s="341"/>
      <c r="AK113" s="341"/>
      <c r="AL113" s="341"/>
      <c r="AM113" s="341"/>
    </row>
    <row r="114" spans="1:39" ht="11.25" customHeight="1">
      <c r="A114" s="341"/>
      <c r="B114" s="341"/>
      <c r="C114" s="341"/>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41"/>
      <c r="AE114" s="341"/>
      <c r="AF114" s="341"/>
      <c r="AG114" s="341"/>
      <c r="AH114" s="341"/>
      <c r="AI114" s="341"/>
      <c r="AJ114" s="341"/>
      <c r="AK114" s="341"/>
      <c r="AL114" s="341"/>
      <c r="AM114" s="341"/>
    </row>
    <row r="115" spans="1:39" ht="11.25" customHeight="1">
      <c r="A115" s="341"/>
      <c r="B115" s="341"/>
      <c r="C115" s="341"/>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1"/>
      <c r="AD115" s="341"/>
      <c r="AE115" s="341"/>
      <c r="AF115" s="341"/>
      <c r="AG115" s="341"/>
      <c r="AH115" s="341"/>
      <c r="AI115" s="341"/>
      <c r="AJ115" s="341"/>
      <c r="AK115" s="341"/>
      <c r="AL115" s="341"/>
      <c r="AM115" s="341"/>
    </row>
    <row r="116" spans="1:39" ht="11.25" customHeight="1">
      <c r="A116" s="341"/>
      <c r="B116" s="341"/>
      <c r="C116" s="341"/>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1"/>
      <c r="AD116" s="341"/>
      <c r="AE116" s="341"/>
      <c r="AF116" s="341"/>
      <c r="AG116" s="341"/>
      <c r="AH116" s="341"/>
      <c r="AI116" s="341"/>
      <c r="AJ116" s="341"/>
      <c r="AK116" s="341"/>
      <c r="AL116" s="341"/>
      <c r="AM116" s="341"/>
    </row>
    <row r="117" spans="1:39" ht="11.25" customHeight="1">
      <c r="A117" s="341"/>
      <c r="B117" s="341"/>
      <c r="C117" s="341"/>
      <c r="D117" s="341"/>
      <c r="E117" s="341"/>
      <c r="F117" s="341"/>
      <c r="G117" s="341"/>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341"/>
      <c r="AD117" s="341"/>
      <c r="AE117" s="341"/>
      <c r="AF117" s="341"/>
      <c r="AG117" s="341"/>
      <c r="AH117" s="341"/>
      <c r="AI117" s="341"/>
      <c r="AJ117" s="341"/>
      <c r="AK117" s="341"/>
      <c r="AL117" s="341"/>
      <c r="AM117" s="341"/>
    </row>
    <row r="118" spans="1:39" ht="11.25" customHeight="1">
      <c r="A118" s="341"/>
      <c r="B118" s="341"/>
      <c r="C118" s="341"/>
      <c r="D118" s="341"/>
      <c r="E118" s="341"/>
      <c r="F118" s="341"/>
      <c r="G118" s="341"/>
      <c r="H118" s="341"/>
      <c r="I118" s="341"/>
      <c r="J118" s="341"/>
      <c r="K118" s="341"/>
      <c r="L118" s="341"/>
      <c r="M118" s="341"/>
      <c r="N118" s="341"/>
      <c r="O118" s="341"/>
      <c r="P118" s="341"/>
      <c r="Q118" s="341"/>
      <c r="R118" s="341"/>
      <c r="S118" s="341"/>
      <c r="T118" s="341"/>
      <c r="U118" s="341"/>
      <c r="V118" s="341"/>
      <c r="W118" s="341"/>
      <c r="X118" s="341"/>
      <c r="Y118" s="341"/>
      <c r="Z118" s="341"/>
      <c r="AA118" s="341"/>
      <c r="AB118" s="341"/>
      <c r="AC118" s="341"/>
      <c r="AD118" s="341"/>
      <c r="AE118" s="341"/>
      <c r="AF118" s="341"/>
      <c r="AG118" s="341"/>
      <c r="AH118" s="341"/>
      <c r="AI118" s="341"/>
      <c r="AJ118" s="341"/>
      <c r="AK118" s="341"/>
      <c r="AL118" s="341"/>
      <c r="AM118" s="341"/>
    </row>
    <row r="119" spans="1:39" ht="11.25" customHeight="1">
      <c r="A119" s="341"/>
      <c r="B119" s="341"/>
      <c r="C119" s="341"/>
      <c r="D119" s="341"/>
      <c r="E119" s="341"/>
      <c r="F119" s="341"/>
      <c r="G119" s="341"/>
      <c r="H119" s="341"/>
      <c r="I119" s="341"/>
      <c r="J119" s="341"/>
      <c r="K119" s="341"/>
      <c r="L119" s="341"/>
      <c r="M119" s="341"/>
      <c r="N119" s="341"/>
      <c r="O119" s="341"/>
      <c r="P119" s="341"/>
      <c r="Q119" s="341"/>
      <c r="R119" s="341"/>
      <c r="S119" s="341"/>
      <c r="T119" s="341"/>
      <c r="U119" s="341"/>
      <c r="V119" s="341"/>
      <c r="W119" s="341"/>
      <c r="X119" s="341"/>
      <c r="Y119" s="341"/>
      <c r="Z119" s="341"/>
      <c r="AA119" s="341"/>
      <c r="AB119" s="341"/>
      <c r="AC119" s="341"/>
      <c r="AD119" s="341"/>
      <c r="AE119" s="341"/>
      <c r="AF119" s="341"/>
      <c r="AG119" s="341"/>
      <c r="AH119" s="341"/>
      <c r="AI119" s="341"/>
      <c r="AJ119" s="341"/>
      <c r="AK119" s="341"/>
      <c r="AL119" s="341"/>
      <c r="AM119" s="341"/>
    </row>
    <row r="120" spans="1:39" ht="11.25" customHeight="1">
      <c r="A120" s="341"/>
      <c r="B120" s="341"/>
      <c r="C120" s="341"/>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41"/>
      <c r="AE120" s="341"/>
      <c r="AF120" s="341"/>
      <c r="AG120" s="341"/>
      <c r="AH120" s="341"/>
      <c r="AI120" s="341"/>
      <c r="AJ120" s="341"/>
      <c r="AK120" s="341"/>
      <c r="AL120" s="341"/>
      <c r="AM120" s="341"/>
    </row>
    <row r="121" spans="1:39" ht="11.25" customHeight="1">
      <c r="A121" s="341"/>
      <c r="B121" s="341"/>
      <c r="C121" s="341"/>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41"/>
      <c r="AE121" s="341"/>
      <c r="AF121" s="341"/>
      <c r="AG121" s="341"/>
      <c r="AH121" s="341"/>
      <c r="AI121" s="341"/>
      <c r="AJ121" s="341"/>
      <c r="AK121" s="341"/>
      <c r="AL121" s="341"/>
      <c r="AM121" s="341"/>
    </row>
    <row r="122" spans="1:39" ht="11.25" customHeight="1">
      <c r="A122" s="341"/>
      <c r="B122" s="341"/>
      <c r="C122" s="341"/>
      <c r="D122" s="341"/>
      <c r="E122" s="341"/>
      <c r="F122" s="341"/>
      <c r="G122" s="341"/>
      <c r="H122" s="341"/>
      <c r="I122" s="341"/>
      <c r="J122" s="341"/>
      <c r="K122" s="341"/>
      <c r="L122" s="341"/>
      <c r="M122" s="341"/>
      <c r="N122" s="341"/>
      <c r="O122" s="341"/>
      <c r="P122" s="341"/>
      <c r="Q122" s="341"/>
      <c r="R122" s="341"/>
      <c r="S122" s="341"/>
      <c r="T122" s="341"/>
      <c r="U122" s="341"/>
      <c r="V122" s="341"/>
      <c r="W122" s="341"/>
      <c r="X122" s="341"/>
      <c r="Y122" s="341"/>
      <c r="Z122" s="341"/>
      <c r="AA122" s="341"/>
      <c r="AB122" s="341"/>
      <c r="AC122" s="341"/>
      <c r="AD122" s="341"/>
      <c r="AE122" s="341"/>
      <c r="AF122" s="341"/>
      <c r="AG122" s="341"/>
      <c r="AH122" s="341"/>
      <c r="AI122" s="341"/>
      <c r="AJ122" s="341"/>
      <c r="AK122" s="341"/>
      <c r="AL122" s="341"/>
      <c r="AM122" s="341"/>
    </row>
    <row r="123" spans="1:39" ht="11.25" customHeight="1">
      <c r="A123" s="341"/>
      <c r="B123" s="341"/>
      <c r="C123" s="341"/>
      <c r="D123" s="341"/>
      <c r="E123" s="341"/>
      <c r="F123" s="341"/>
      <c r="G123" s="341"/>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1"/>
      <c r="AJ123" s="341"/>
      <c r="AK123" s="341"/>
      <c r="AL123" s="341"/>
      <c r="AM123" s="341"/>
    </row>
    <row r="124" spans="1:39" ht="11.25" customHeight="1">
      <c r="A124" s="341"/>
      <c r="B124" s="341"/>
      <c r="C124" s="341"/>
      <c r="D124" s="341"/>
      <c r="E124" s="341"/>
      <c r="F124" s="341"/>
      <c r="G124" s="341"/>
      <c r="H124" s="341"/>
      <c r="I124" s="341"/>
      <c r="J124" s="341"/>
      <c r="K124" s="341"/>
      <c r="L124" s="341"/>
      <c r="M124" s="341"/>
      <c r="N124" s="341"/>
      <c r="O124" s="341"/>
      <c r="P124" s="341"/>
      <c r="Q124" s="341"/>
      <c r="R124" s="341"/>
      <c r="S124" s="341"/>
      <c r="T124" s="341"/>
      <c r="U124" s="341"/>
      <c r="V124" s="341"/>
      <c r="W124" s="341"/>
      <c r="X124" s="341"/>
      <c r="Y124" s="341"/>
      <c r="Z124" s="341"/>
      <c r="AA124" s="341"/>
      <c r="AB124" s="341"/>
      <c r="AC124" s="341"/>
      <c r="AD124" s="341"/>
      <c r="AE124" s="341"/>
      <c r="AF124" s="341"/>
      <c r="AG124" s="341"/>
      <c r="AH124" s="341"/>
      <c r="AI124" s="341"/>
      <c r="AJ124" s="341"/>
      <c r="AK124" s="341"/>
      <c r="AL124" s="341"/>
      <c r="AM124" s="341"/>
    </row>
    <row r="125" spans="1:39" ht="11.25" customHeight="1">
      <c r="A125" s="341"/>
      <c r="B125" s="341"/>
      <c r="C125" s="341"/>
      <c r="D125" s="341"/>
      <c r="E125" s="341"/>
      <c r="F125" s="341"/>
      <c r="G125" s="341"/>
      <c r="H125" s="341"/>
      <c r="I125" s="341"/>
      <c r="J125" s="341"/>
      <c r="K125" s="341"/>
      <c r="L125" s="341"/>
      <c r="M125" s="341"/>
      <c r="N125" s="341"/>
      <c r="O125" s="341"/>
      <c r="P125" s="341"/>
      <c r="Q125" s="341"/>
      <c r="R125" s="341"/>
      <c r="S125" s="341"/>
      <c r="T125" s="341"/>
      <c r="U125" s="341"/>
      <c r="V125" s="341"/>
      <c r="W125" s="341"/>
      <c r="X125" s="341"/>
      <c r="Y125" s="341"/>
      <c r="Z125" s="341"/>
      <c r="AA125" s="341"/>
      <c r="AB125" s="341"/>
      <c r="AC125" s="341"/>
      <c r="AD125" s="341"/>
      <c r="AE125" s="341"/>
      <c r="AF125" s="341"/>
      <c r="AG125" s="341"/>
      <c r="AH125" s="341"/>
      <c r="AI125" s="341"/>
      <c r="AJ125" s="341"/>
      <c r="AK125" s="341"/>
      <c r="AL125" s="341"/>
      <c r="AM125" s="341"/>
    </row>
    <row r="126" spans="1:39" ht="11.25" customHeight="1">
      <c r="A126" s="341"/>
      <c r="B126" s="341"/>
      <c r="C126" s="341"/>
      <c r="D126" s="341"/>
      <c r="E126" s="341"/>
      <c r="F126" s="341"/>
      <c r="G126" s="341"/>
      <c r="H126" s="341"/>
      <c r="I126" s="341"/>
      <c r="J126" s="341"/>
      <c r="K126" s="341"/>
      <c r="L126" s="341"/>
      <c r="M126" s="341"/>
      <c r="N126" s="341"/>
      <c r="O126" s="341"/>
      <c r="P126" s="341"/>
      <c r="Q126" s="341"/>
      <c r="R126" s="341"/>
      <c r="S126" s="341"/>
      <c r="T126" s="341"/>
      <c r="U126" s="341"/>
      <c r="V126" s="341"/>
      <c r="W126" s="341"/>
      <c r="X126" s="341"/>
      <c r="Y126" s="341"/>
      <c r="Z126" s="341"/>
      <c r="AA126" s="341"/>
      <c r="AB126" s="341"/>
      <c r="AC126" s="341"/>
      <c r="AD126" s="341"/>
      <c r="AE126" s="341"/>
      <c r="AF126" s="341"/>
      <c r="AG126" s="341"/>
      <c r="AH126" s="341"/>
      <c r="AI126" s="341"/>
      <c r="AJ126" s="341"/>
      <c r="AK126" s="341"/>
      <c r="AL126" s="341"/>
      <c r="AM126" s="341"/>
    </row>
    <row r="127" spans="1:39" ht="11.25" customHeight="1">
      <c r="A127" s="341"/>
      <c r="B127" s="341"/>
      <c r="C127" s="341"/>
      <c r="D127" s="341"/>
      <c r="E127" s="341"/>
      <c r="F127" s="341"/>
      <c r="G127" s="341"/>
      <c r="H127" s="341"/>
      <c r="I127" s="341"/>
      <c r="J127" s="341"/>
      <c r="K127" s="341"/>
      <c r="L127" s="341"/>
      <c r="M127" s="341"/>
      <c r="N127" s="341"/>
      <c r="O127" s="341"/>
      <c r="P127" s="341"/>
      <c r="Q127" s="341"/>
      <c r="R127" s="341"/>
      <c r="S127" s="341"/>
      <c r="T127" s="341"/>
      <c r="U127" s="341"/>
      <c r="V127" s="341"/>
      <c r="W127" s="341"/>
      <c r="X127" s="341"/>
      <c r="Y127" s="341"/>
      <c r="Z127" s="341"/>
      <c r="AA127" s="341"/>
      <c r="AB127" s="341"/>
      <c r="AC127" s="341"/>
      <c r="AD127" s="341"/>
      <c r="AE127" s="341"/>
      <c r="AF127" s="341"/>
      <c r="AG127" s="341"/>
      <c r="AH127" s="341"/>
      <c r="AI127" s="341"/>
      <c r="AJ127" s="341"/>
      <c r="AK127" s="341"/>
      <c r="AL127" s="341"/>
      <c r="AM127" s="341"/>
    </row>
    <row r="128" spans="1:39" ht="11.25" customHeight="1">
      <c r="A128" s="341"/>
      <c r="B128" s="341"/>
      <c r="C128" s="341"/>
      <c r="D128" s="341"/>
      <c r="E128" s="341"/>
      <c r="F128" s="341"/>
      <c r="G128" s="341"/>
      <c r="H128" s="341"/>
      <c r="I128" s="341"/>
      <c r="J128" s="341"/>
      <c r="K128" s="341"/>
      <c r="L128" s="341"/>
      <c r="M128" s="341"/>
      <c r="N128" s="341"/>
      <c r="O128" s="341"/>
      <c r="P128" s="341"/>
      <c r="Q128" s="341"/>
      <c r="R128" s="341"/>
      <c r="S128" s="341"/>
      <c r="T128" s="341"/>
      <c r="U128" s="341"/>
      <c r="V128" s="341"/>
      <c r="W128" s="341"/>
      <c r="X128" s="341"/>
      <c r="Y128" s="341"/>
      <c r="Z128" s="341"/>
      <c r="AA128" s="341"/>
      <c r="AB128" s="341"/>
      <c r="AC128" s="341"/>
      <c r="AD128" s="341"/>
      <c r="AE128" s="341"/>
      <c r="AF128" s="341"/>
      <c r="AG128" s="341"/>
      <c r="AH128" s="341"/>
      <c r="AI128" s="341"/>
      <c r="AJ128" s="341"/>
      <c r="AK128" s="341"/>
      <c r="AL128" s="341"/>
      <c r="AM128" s="341"/>
    </row>
    <row r="129" spans="1:39" ht="11.25" customHeight="1">
      <c r="A129" s="341"/>
      <c r="B129" s="341"/>
      <c r="C129" s="341"/>
      <c r="D129" s="341"/>
      <c r="E129" s="341"/>
      <c r="F129" s="341"/>
      <c r="G129" s="341"/>
      <c r="H129" s="341"/>
      <c r="I129" s="341"/>
      <c r="J129" s="341"/>
      <c r="K129" s="341"/>
      <c r="L129" s="341"/>
      <c r="M129" s="341"/>
      <c r="N129" s="341"/>
      <c r="O129" s="341"/>
      <c r="P129" s="341"/>
      <c r="Q129" s="341"/>
      <c r="R129" s="341"/>
      <c r="S129" s="341"/>
      <c r="T129" s="341"/>
      <c r="U129" s="341"/>
      <c r="V129" s="341"/>
      <c r="W129" s="341"/>
      <c r="X129" s="341"/>
      <c r="Y129" s="341"/>
      <c r="Z129" s="341"/>
      <c r="AA129" s="341"/>
      <c r="AB129" s="341"/>
      <c r="AC129" s="341"/>
      <c r="AD129" s="341"/>
      <c r="AE129" s="341"/>
      <c r="AF129" s="341"/>
      <c r="AG129" s="341"/>
      <c r="AH129" s="341"/>
      <c r="AI129" s="341"/>
      <c r="AJ129" s="341"/>
      <c r="AK129" s="341"/>
      <c r="AL129" s="341"/>
      <c r="AM129" s="341"/>
    </row>
    <row r="130" spans="1:39" ht="11.25" customHeight="1">
      <c r="A130" s="341"/>
      <c r="B130" s="341"/>
      <c r="C130" s="341"/>
      <c r="D130" s="341"/>
      <c r="E130" s="341"/>
      <c r="F130" s="341"/>
      <c r="G130" s="341"/>
      <c r="H130" s="341"/>
      <c r="I130" s="341"/>
      <c r="J130" s="341"/>
      <c r="K130" s="341"/>
      <c r="L130" s="341"/>
      <c r="M130" s="341"/>
      <c r="N130" s="341"/>
      <c r="O130" s="341"/>
      <c r="P130" s="341"/>
      <c r="Q130" s="341"/>
      <c r="R130" s="341"/>
      <c r="S130" s="341"/>
      <c r="T130" s="341"/>
      <c r="U130" s="341"/>
      <c r="V130" s="341"/>
      <c r="W130" s="341"/>
      <c r="X130" s="341"/>
      <c r="Y130" s="341"/>
      <c r="Z130" s="341"/>
      <c r="AA130" s="341"/>
      <c r="AB130" s="341"/>
      <c r="AC130" s="341"/>
      <c r="AD130" s="341"/>
      <c r="AE130" s="341"/>
      <c r="AF130" s="341"/>
      <c r="AG130" s="341"/>
      <c r="AH130" s="341"/>
      <c r="AI130" s="341"/>
      <c r="AJ130" s="341"/>
      <c r="AK130" s="341"/>
      <c r="AL130" s="341"/>
      <c r="AM130" s="341"/>
    </row>
    <row r="131" spans="1:39" ht="11.25" customHeight="1">
      <c r="A131" s="341"/>
      <c r="B131" s="341"/>
      <c r="C131" s="341"/>
      <c r="D131" s="341"/>
      <c r="E131" s="341"/>
      <c r="F131" s="341"/>
      <c r="G131" s="341"/>
      <c r="H131" s="341"/>
      <c r="I131" s="341"/>
      <c r="J131" s="341"/>
      <c r="K131" s="341"/>
      <c r="L131" s="341"/>
      <c r="M131" s="341"/>
      <c r="N131" s="341"/>
      <c r="O131" s="341"/>
      <c r="P131" s="341"/>
      <c r="Q131" s="341"/>
      <c r="R131" s="341"/>
      <c r="S131" s="341"/>
      <c r="T131" s="341"/>
      <c r="U131" s="341"/>
      <c r="V131" s="341"/>
      <c r="W131" s="341"/>
      <c r="X131" s="341"/>
      <c r="Y131" s="341"/>
      <c r="Z131" s="341"/>
      <c r="AA131" s="341"/>
      <c r="AB131" s="341"/>
      <c r="AC131" s="341"/>
      <c r="AD131" s="341"/>
      <c r="AE131" s="341"/>
      <c r="AF131" s="341"/>
      <c r="AG131" s="341"/>
      <c r="AH131" s="341"/>
      <c r="AI131" s="341"/>
      <c r="AJ131" s="341"/>
      <c r="AK131" s="341"/>
      <c r="AL131" s="341"/>
      <c r="AM131" s="341"/>
    </row>
    <row r="132" spans="1:39" ht="11.25" customHeight="1">
      <c r="A132" s="341"/>
      <c r="B132" s="341"/>
      <c r="C132" s="341"/>
      <c r="D132" s="341"/>
      <c r="E132" s="341"/>
      <c r="F132" s="341"/>
      <c r="G132" s="341"/>
      <c r="H132" s="341"/>
      <c r="I132" s="341"/>
      <c r="J132" s="341"/>
      <c r="K132" s="341"/>
      <c r="L132" s="341"/>
      <c r="M132" s="341"/>
      <c r="N132" s="341"/>
      <c r="O132" s="341"/>
      <c r="P132" s="341"/>
      <c r="Q132" s="341"/>
      <c r="R132" s="341"/>
      <c r="S132" s="341"/>
      <c r="T132" s="341"/>
      <c r="U132" s="341"/>
      <c r="V132" s="341"/>
      <c r="W132" s="341"/>
      <c r="X132" s="341"/>
      <c r="Y132" s="341"/>
      <c r="Z132" s="341"/>
      <c r="AA132" s="341"/>
      <c r="AB132" s="341"/>
      <c r="AC132" s="341"/>
      <c r="AD132" s="341"/>
      <c r="AE132" s="341"/>
      <c r="AF132" s="341"/>
      <c r="AG132" s="341"/>
      <c r="AH132" s="341"/>
      <c r="AI132" s="341"/>
      <c r="AJ132" s="341"/>
      <c r="AK132" s="341"/>
      <c r="AL132" s="341"/>
      <c r="AM132" s="341"/>
    </row>
    <row r="133" spans="1:39" ht="11.25" customHeight="1">
      <c r="A133" s="341"/>
      <c r="B133" s="341"/>
      <c r="C133" s="341"/>
      <c r="D133" s="341"/>
      <c r="E133" s="341"/>
      <c r="F133" s="341"/>
      <c r="G133" s="341"/>
      <c r="H133" s="341"/>
      <c r="I133" s="341"/>
      <c r="J133" s="341"/>
      <c r="K133" s="341"/>
      <c r="L133" s="341"/>
      <c r="M133" s="341"/>
      <c r="N133" s="341"/>
      <c r="O133" s="341"/>
      <c r="P133" s="341"/>
      <c r="Q133" s="341"/>
      <c r="R133" s="341"/>
      <c r="S133" s="341"/>
      <c r="T133" s="341"/>
      <c r="U133" s="341"/>
      <c r="V133" s="341"/>
      <c r="W133" s="341"/>
      <c r="X133" s="341"/>
      <c r="Y133" s="341"/>
      <c r="Z133" s="341"/>
      <c r="AA133" s="341"/>
      <c r="AB133" s="341"/>
      <c r="AC133" s="341"/>
      <c r="AD133" s="341"/>
      <c r="AE133" s="341"/>
      <c r="AF133" s="341"/>
      <c r="AG133" s="341"/>
      <c r="AH133" s="341"/>
      <c r="AI133" s="341"/>
      <c r="AJ133" s="341"/>
      <c r="AK133" s="341"/>
      <c r="AL133" s="341"/>
      <c r="AM133" s="341"/>
    </row>
    <row r="134" spans="1:39" ht="11.25" customHeight="1">
      <c r="A134" s="341"/>
      <c r="B134" s="341"/>
      <c r="C134" s="341"/>
      <c r="D134" s="341"/>
      <c r="E134" s="341"/>
      <c r="F134" s="341"/>
      <c r="G134" s="341"/>
      <c r="H134" s="341"/>
      <c r="I134" s="341"/>
      <c r="J134" s="341"/>
      <c r="K134" s="341"/>
      <c r="L134" s="341"/>
      <c r="M134" s="341"/>
      <c r="N134" s="341"/>
      <c r="O134" s="341"/>
      <c r="P134" s="341"/>
      <c r="Q134" s="341"/>
      <c r="R134" s="341"/>
      <c r="S134" s="341"/>
      <c r="T134" s="341"/>
      <c r="U134" s="341"/>
      <c r="V134" s="341"/>
      <c r="W134" s="341"/>
      <c r="X134" s="341"/>
      <c r="Y134" s="341"/>
      <c r="Z134" s="341"/>
      <c r="AA134" s="341"/>
      <c r="AB134" s="341"/>
      <c r="AC134" s="341"/>
      <c r="AD134" s="341"/>
      <c r="AE134" s="341"/>
      <c r="AF134" s="341"/>
      <c r="AG134" s="341"/>
      <c r="AH134" s="341"/>
      <c r="AI134" s="341"/>
      <c r="AJ134" s="341"/>
      <c r="AK134" s="341"/>
      <c r="AL134" s="341"/>
      <c r="AM134" s="341"/>
    </row>
    <row r="135" spans="1:39" ht="11.25" customHeight="1">
      <c r="A135" s="341"/>
      <c r="B135" s="341"/>
      <c r="C135" s="341"/>
      <c r="D135" s="341"/>
      <c r="E135" s="341"/>
      <c r="F135" s="341"/>
      <c r="G135" s="341"/>
      <c r="H135" s="341"/>
      <c r="I135" s="341"/>
      <c r="J135" s="341"/>
      <c r="K135" s="341"/>
      <c r="L135" s="341"/>
      <c r="M135" s="341"/>
      <c r="N135" s="341"/>
      <c r="O135" s="341"/>
      <c r="P135" s="341"/>
      <c r="Q135" s="341"/>
      <c r="R135" s="341"/>
      <c r="S135" s="341"/>
      <c r="T135" s="341"/>
      <c r="U135" s="341"/>
      <c r="V135" s="341"/>
      <c r="W135" s="341"/>
      <c r="X135" s="341"/>
      <c r="Y135" s="341"/>
      <c r="Z135" s="341"/>
      <c r="AA135" s="341"/>
      <c r="AB135" s="341"/>
      <c r="AC135" s="341"/>
      <c r="AD135" s="341"/>
      <c r="AE135" s="341"/>
      <c r="AF135" s="341"/>
      <c r="AG135" s="341"/>
      <c r="AH135" s="341"/>
      <c r="AI135" s="341"/>
      <c r="AJ135" s="341"/>
      <c r="AK135" s="341"/>
      <c r="AL135" s="341"/>
      <c r="AM135" s="341"/>
    </row>
    <row r="136" spans="1:39" ht="11.25" customHeight="1">
      <c r="A136" s="341"/>
      <c r="B136" s="341"/>
      <c r="C136" s="341"/>
      <c r="D136" s="341"/>
      <c r="E136" s="341"/>
      <c r="F136" s="341"/>
      <c r="G136" s="341"/>
      <c r="H136" s="341"/>
      <c r="I136" s="341"/>
      <c r="J136" s="341"/>
      <c r="K136" s="341"/>
      <c r="L136" s="341"/>
      <c r="M136" s="341"/>
      <c r="N136" s="341"/>
      <c r="O136" s="341"/>
      <c r="P136" s="341"/>
      <c r="Q136" s="341"/>
      <c r="R136" s="341"/>
      <c r="S136" s="341"/>
      <c r="T136" s="341"/>
      <c r="U136" s="341"/>
      <c r="V136" s="341"/>
      <c r="W136" s="341"/>
      <c r="X136" s="341"/>
      <c r="Y136" s="341"/>
      <c r="Z136" s="341"/>
      <c r="AA136" s="341"/>
      <c r="AB136" s="341"/>
      <c r="AC136" s="341"/>
      <c r="AD136" s="341"/>
      <c r="AE136" s="341"/>
      <c r="AF136" s="341"/>
      <c r="AG136" s="341"/>
      <c r="AH136" s="341"/>
      <c r="AI136" s="341"/>
      <c r="AJ136" s="341"/>
      <c r="AK136" s="341"/>
      <c r="AL136" s="341"/>
      <c r="AM136" s="341"/>
    </row>
    <row r="137" spans="1:39" ht="11.25" customHeight="1">
      <c r="A137" s="341"/>
      <c r="B137" s="341"/>
      <c r="C137" s="341"/>
      <c r="D137" s="341"/>
      <c r="E137" s="341"/>
      <c r="F137" s="341"/>
      <c r="G137" s="341"/>
      <c r="H137" s="341"/>
      <c r="I137" s="341"/>
      <c r="J137" s="341"/>
      <c r="K137" s="341"/>
      <c r="L137" s="341"/>
      <c r="M137" s="341"/>
      <c r="N137" s="341"/>
      <c r="O137" s="341"/>
      <c r="P137" s="341"/>
      <c r="Q137" s="341"/>
      <c r="R137" s="341"/>
      <c r="S137" s="341"/>
      <c r="T137" s="341"/>
      <c r="U137" s="341"/>
      <c r="V137" s="341"/>
      <c r="W137" s="341"/>
      <c r="X137" s="341"/>
      <c r="Y137" s="341"/>
      <c r="Z137" s="341"/>
      <c r="AA137" s="341"/>
      <c r="AB137" s="341"/>
      <c r="AC137" s="341"/>
      <c r="AD137" s="341"/>
      <c r="AE137" s="341"/>
      <c r="AF137" s="341"/>
      <c r="AG137" s="341"/>
      <c r="AH137" s="341"/>
      <c r="AI137" s="341"/>
      <c r="AJ137" s="341"/>
      <c r="AK137" s="341"/>
      <c r="AL137" s="341"/>
      <c r="AM137" s="341"/>
    </row>
    <row r="138" spans="1:39" ht="11.25" customHeight="1">
      <c r="A138" s="341"/>
      <c r="B138" s="341"/>
      <c r="C138" s="341"/>
      <c r="D138" s="341"/>
      <c r="E138" s="341"/>
      <c r="F138" s="341"/>
      <c r="G138" s="341"/>
      <c r="H138" s="341"/>
      <c r="I138" s="341"/>
      <c r="J138" s="341"/>
      <c r="K138" s="341"/>
      <c r="L138" s="341"/>
      <c r="M138" s="341"/>
      <c r="N138" s="341"/>
      <c r="O138" s="341"/>
      <c r="P138" s="341"/>
      <c r="Q138" s="341"/>
      <c r="R138" s="341"/>
      <c r="S138" s="341"/>
      <c r="T138" s="341"/>
      <c r="U138" s="341"/>
      <c r="V138" s="341"/>
      <c r="W138" s="341"/>
      <c r="X138" s="341"/>
      <c r="Y138" s="341"/>
      <c r="Z138" s="341"/>
      <c r="AA138" s="341"/>
      <c r="AB138" s="341"/>
      <c r="AC138" s="341"/>
      <c r="AD138" s="341"/>
      <c r="AE138" s="341"/>
      <c r="AF138" s="341"/>
      <c r="AG138" s="341"/>
      <c r="AH138" s="341"/>
      <c r="AI138" s="341"/>
      <c r="AJ138" s="341"/>
      <c r="AK138" s="341"/>
      <c r="AL138" s="341"/>
      <c r="AM138" s="341"/>
    </row>
    <row r="139" spans="1:39" ht="11.25" customHeight="1">
      <c r="A139" s="341"/>
      <c r="B139" s="341"/>
      <c r="C139" s="341"/>
      <c r="D139" s="341"/>
      <c r="E139" s="341"/>
      <c r="F139" s="341"/>
      <c r="G139" s="341"/>
      <c r="H139" s="341"/>
      <c r="I139" s="341"/>
      <c r="J139" s="341"/>
      <c r="K139" s="341"/>
      <c r="L139" s="341"/>
      <c r="M139" s="341"/>
      <c r="N139" s="341"/>
      <c r="O139" s="341"/>
      <c r="P139" s="341"/>
      <c r="Q139" s="341"/>
      <c r="R139" s="341"/>
      <c r="S139" s="341"/>
      <c r="T139" s="341"/>
      <c r="U139" s="341"/>
      <c r="V139" s="341"/>
      <c r="W139" s="341"/>
      <c r="X139" s="341"/>
      <c r="Y139" s="341"/>
      <c r="Z139" s="341"/>
      <c r="AA139" s="341"/>
      <c r="AB139" s="341"/>
      <c r="AC139" s="341"/>
      <c r="AD139" s="341"/>
      <c r="AE139" s="341"/>
      <c r="AF139" s="341"/>
      <c r="AG139" s="341"/>
      <c r="AH139" s="341"/>
      <c r="AI139" s="341"/>
      <c r="AJ139" s="341"/>
      <c r="AK139" s="341"/>
      <c r="AL139" s="341"/>
      <c r="AM139" s="341"/>
    </row>
    <row r="140" spans="1:39" ht="11.25" customHeight="1">
      <c r="A140" s="341"/>
      <c r="B140" s="341"/>
      <c r="C140" s="341"/>
      <c r="D140" s="341"/>
      <c r="E140" s="341"/>
      <c r="F140" s="341"/>
      <c r="G140" s="341"/>
      <c r="H140" s="341"/>
      <c r="I140" s="341"/>
      <c r="J140" s="341"/>
      <c r="K140" s="341"/>
      <c r="L140" s="341"/>
      <c r="M140" s="341"/>
      <c r="N140" s="341"/>
      <c r="O140" s="341"/>
      <c r="P140" s="341"/>
      <c r="Q140" s="341"/>
      <c r="R140" s="341"/>
      <c r="S140" s="341"/>
      <c r="T140" s="341"/>
      <c r="U140" s="341"/>
      <c r="V140" s="341"/>
      <c r="W140" s="341"/>
      <c r="X140" s="341"/>
      <c r="Y140" s="341"/>
      <c r="Z140" s="341"/>
      <c r="AA140" s="341"/>
      <c r="AB140" s="341"/>
      <c r="AC140" s="341"/>
      <c r="AD140" s="341"/>
      <c r="AE140" s="341"/>
      <c r="AF140" s="341"/>
      <c r="AG140" s="341"/>
      <c r="AH140" s="341"/>
      <c r="AI140" s="341"/>
      <c r="AJ140" s="341"/>
      <c r="AK140" s="341"/>
      <c r="AL140" s="341"/>
      <c r="AM140" s="341"/>
    </row>
    <row r="141" spans="1:39" ht="11.25" customHeight="1">
      <c r="A141" s="341"/>
      <c r="B141" s="341"/>
      <c r="C141" s="341"/>
      <c r="D141" s="341"/>
      <c r="E141" s="341"/>
      <c r="F141" s="341"/>
      <c r="G141" s="341"/>
      <c r="H141" s="341"/>
      <c r="I141" s="341"/>
      <c r="J141" s="341"/>
      <c r="K141" s="341"/>
      <c r="L141" s="341"/>
      <c r="M141" s="341"/>
      <c r="N141" s="341"/>
      <c r="O141" s="341"/>
      <c r="P141" s="341"/>
      <c r="Q141" s="341"/>
      <c r="R141" s="341"/>
      <c r="S141" s="341"/>
      <c r="T141" s="341"/>
      <c r="U141" s="341"/>
      <c r="V141" s="341"/>
      <c r="W141" s="341"/>
      <c r="X141" s="341"/>
      <c r="Y141" s="341"/>
      <c r="Z141" s="341"/>
      <c r="AA141" s="341"/>
      <c r="AB141" s="341"/>
      <c r="AC141" s="341"/>
      <c r="AD141" s="341"/>
      <c r="AE141" s="341"/>
      <c r="AF141" s="341"/>
      <c r="AG141" s="341"/>
      <c r="AH141" s="341"/>
      <c r="AI141" s="341"/>
      <c r="AJ141" s="341"/>
      <c r="AK141" s="341"/>
      <c r="AL141" s="341"/>
      <c r="AM141" s="341"/>
    </row>
    <row r="142" spans="1:39" ht="11.25" customHeight="1">
      <c r="A142" s="341"/>
      <c r="B142" s="341"/>
      <c r="C142" s="341"/>
      <c r="D142" s="341"/>
      <c r="E142" s="341"/>
      <c r="F142" s="341"/>
      <c r="G142" s="341"/>
      <c r="H142" s="341"/>
      <c r="I142" s="341"/>
      <c r="J142" s="341"/>
      <c r="K142" s="341"/>
      <c r="L142" s="341"/>
      <c r="M142" s="341"/>
      <c r="N142" s="341"/>
      <c r="O142" s="341"/>
      <c r="P142" s="341"/>
      <c r="Q142" s="341"/>
      <c r="R142" s="341"/>
      <c r="S142" s="341"/>
      <c r="T142" s="341"/>
      <c r="U142" s="341"/>
      <c r="V142" s="341"/>
      <c r="W142" s="341"/>
      <c r="X142" s="341"/>
      <c r="Y142" s="341"/>
      <c r="Z142" s="341"/>
      <c r="AA142" s="341"/>
      <c r="AB142" s="341"/>
      <c r="AC142" s="341"/>
      <c r="AD142" s="341"/>
      <c r="AE142" s="341"/>
      <c r="AF142" s="341"/>
      <c r="AG142" s="341"/>
      <c r="AH142" s="341"/>
      <c r="AI142" s="341"/>
      <c r="AJ142" s="341"/>
      <c r="AK142" s="341"/>
      <c r="AL142" s="341"/>
      <c r="AM142" s="341"/>
    </row>
    <row r="143" spans="1:39" ht="11.25" customHeight="1">
      <c r="A143" s="341"/>
      <c r="B143" s="341"/>
      <c r="C143" s="341"/>
      <c r="D143" s="341"/>
      <c r="E143" s="341"/>
      <c r="F143" s="341"/>
      <c r="G143" s="341"/>
      <c r="H143" s="341"/>
      <c r="I143" s="341"/>
      <c r="J143" s="341"/>
      <c r="K143" s="341"/>
      <c r="L143" s="341"/>
      <c r="M143" s="341"/>
      <c r="N143" s="341"/>
      <c r="O143" s="341"/>
      <c r="P143" s="341"/>
      <c r="Q143" s="341"/>
      <c r="R143" s="341"/>
      <c r="S143" s="341"/>
      <c r="T143" s="341"/>
      <c r="U143" s="341"/>
      <c r="V143" s="341"/>
      <c r="W143" s="341"/>
      <c r="X143" s="341"/>
      <c r="Y143" s="341"/>
      <c r="Z143" s="341"/>
      <c r="AA143" s="341"/>
      <c r="AB143" s="341"/>
      <c r="AC143" s="341"/>
      <c r="AD143" s="341"/>
      <c r="AE143" s="341"/>
      <c r="AF143" s="341"/>
      <c r="AG143" s="341"/>
      <c r="AH143" s="341"/>
      <c r="AI143" s="341"/>
      <c r="AJ143" s="341"/>
      <c r="AK143" s="341"/>
      <c r="AL143" s="341"/>
      <c r="AM143" s="341"/>
    </row>
    <row r="144" spans="1:39" ht="11.25" customHeight="1">
      <c r="A144" s="341"/>
      <c r="B144" s="341"/>
      <c r="C144" s="341"/>
      <c r="D144" s="341"/>
      <c r="E144" s="341"/>
      <c r="F144" s="341"/>
      <c r="G144" s="341"/>
      <c r="H144" s="341"/>
      <c r="I144" s="341"/>
      <c r="J144" s="341"/>
      <c r="K144" s="341"/>
      <c r="L144" s="341"/>
      <c r="M144" s="341"/>
      <c r="N144" s="341"/>
      <c r="O144" s="341"/>
      <c r="P144" s="341"/>
      <c r="Q144" s="341"/>
      <c r="R144" s="341"/>
      <c r="S144" s="341"/>
      <c r="T144" s="341"/>
      <c r="U144" s="341"/>
      <c r="V144" s="341"/>
      <c r="W144" s="341"/>
      <c r="X144" s="341"/>
      <c r="Y144" s="341"/>
      <c r="Z144" s="341"/>
      <c r="AA144" s="341"/>
      <c r="AB144" s="341"/>
      <c r="AC144" s="341"/>
      <c r="AD144" s="341"/>
      <c r="AE144" s="341"/>
      <c r="AF144" s="341"/>
      <c r="AG144" s="341"/>
      <c r="AH144" s="341"/>
      <c r="AI144" s="341"/>
      <c r="AJ144" s="341"/>
      <c r="AK144" s="341"/>
      <c r="AL144" s="341"/>
      <c r="AM144" s="341"/>
    </row>
    <row r="145" spans="1:39" ht="11.25" customHeight="1">
      <c r="A145" s="341"/>
      <c r="B145" s="341"/>
      <c r="C145" s="341"/>
      <c r="D145" s="341"/>
      <c r="E145" s="341"/>
      <c r="F145" s="341"/>
      <c r="G145" s="341"/>
      <c r="H145" s="341"/>
      <c r="I145" s="341"/>
      <c r="J145" s="341"/>
      <c r="K145" s="341"/>
      <c r="L145" s="341"/>
      <c r="M145" s="341"/>
      <c r="N145" s="341"/>
      <c r="O145" s="341"/>
      <c r="P145" s="341"/>
      <c r="Q145" s="341"/>
      <c r="R145" s="341"/>
      <c r="S145" s="341"/>
      <c r="T145" s="341"/>
      <c r="U145" s="341"/>
      <c r="V145" s="341"/>
      <c r="W145" s="341"/>
      <c r="X145" s="341"/>
      <c r="Y145" s="341"/>
      <c r="Z145" s="341"/>
      <c r="AA145" s="341"/>
      <c r="AB145" s="341"/>
      <c r="AC145" s="341"/>
      <c r="AD145" s="341"/>
      <c r="AE145" s="341"/>
      <c r="AF145" s="341"/>
      <c r="AG145" s="341"/>
      <c r="AH145" s="341"/>
      <c r="AI145" s="341"/>
      <c r="AJ145" s="341"/>
      <c r="AK145" s="341"/>
      <c r="AL145" s="341"/>
      <c r="AM145" s="341"/>
    </row>
    <row r="146" spans="1:39" ht="11.25" customHeight="1">
      <c r="A146" s="341"/>
      <c r="B146" s="341"/>
      <c r="C146" s="341"/>
      <c r="D146" s="341"/>
      <c r="E146" s="341"/>
      <c r="F146" s="341"/>
      <c r="G146" s="341"/>
      <c r="H146" s="341"/>
      <c r="I146" s="341"/>
      <c r="J146" s="341"/>
      <c r="K146" s="341"/>
      <c r="L146" s="341"/>
      <c r="M146" s="341"/>
      <c r="N146" s="341"/>
      <c r="O146" s="341"/>
      <c r="P146" s="341"/>
      <c r="Q146" s="341"/>
      <c r="R146" s="341"/>
      <c r="S146" s="341"/>
      <c r="T146" s="341"/>
      <c r="U146" s="341"/>
      <c r="V146" s="341"/>
      <c r="W146" s="341"/>
      <c r="X146" s="341"/>
      <c r="Y146" s="341"/>
      <c r="Z146" s="341"/>
      <c r="AA146" s="341"/>
      <c r="AB146" s="341"/>
      <c r="AC146" s="341"/>
      <c r="AD146" s="341"/>
      <c r="AE146" s="341"/>
      <c r="AF146" s="341"/>
      <c r="AG146" s="341"/>
      <c r="AH146" s="341"/>
      <c r="AI146" s="341"/>
      <c r="AJ146" s="341"/>
      <c r="AK146" s="341"/>
      <c r="AL146" s="341"/>
      <c r="AM146" s="341"/>
    </row>
    <row r="147" spans="1:39" ht="11.25" customHeight="1">
      <c r="A147" s="341"/>
      <c r="B147" s="341"/>
      <c r="C147" s="341"/>
      <c r="D147" s="341"/>
      <c r="E147" s="341"/>
      <c r="F147" s="341"/>
      <c r="G147" s="341"/>
      <c r="H147" s="341"/>
      <c r="I147" s="341"/>
      <c r="J147" s="341"/>
      <c r="K147" s="341"/>
      <c r="L147" s="341"/>
      <c r="M147" s="341"/>
      <c r="N147" s="341"/>
      <c r="O147" s="341"/>
      <c r="P147" s="341"/>
      <c r="Q147" s="341"/>
      <c r="R147" s="341"/>
      <c r="S147" s="341"/>
      <c r="T147" s="341"/>
      <c r="U147" s="341"/>
      <c r="V147" s="341"/>
      <c r="W147" s="341"/>
      <c r="X147" s="341"/>
      <c r="Y147" s="341"/>
      <c r="Z147" s="341"/>
      <c r="AA147" s="341"/>
      <c r="AB147" s="341"/>
      <c r="AC147" s="341"/>
      <c r="AD147" s="341"/>
      <c r="AE147" s="341"/>
      <c r="AF147" s="341"/>
      <c r="AG147" s="341"/>
      <c r="AH147" s="341"/>
      <c r="AI147" s="341"/>
      <c r="AJ147" s="341"/>
      <c r="AK147" s="341"/>
      <c r="AL147" s="341"/>
      <c r="AM147" s="341"/>
    </row>
    <row r="148" spans="1:39" ht="11.25" customHeight="1">
      <c r="A148" s="341"/>
      <c r="B148" s="341"/>
      <c r="C148" s="341"/>
      <c r="D148" s="341"/>
      <c r="E148" s="341"/>
      <c r="F148" s="341"/>
      <c r="G148" s="341"/>
      <c r="H148" s="341"/>
      <c r="I148" s="341"/>
      <c r="J148" s="341"/>
      <c r="K148" s="341"/>
      <c r="L148" s="341"/>
      <c r="M148" s="341"/>
      <c r="N148" s="341"/>
      <c r="O148" s="341"/>
      <c r="P148" s="341"/>
      <c r="Q148" s="341"/>
      <c r="R148" s="341"/>
      <c r="S148" s="341"/>
      <c r="T148" s="341"/>
      <c r="U148" s="341"/>
      <c r="V148" s="341"/>
      <c r="W148" s="341"/>
      <c r="X148" s="341"/>
      <c r="Y148" s="341"/>
      <c r="Z148" s="341"/>
      <c r="AA148" s="341"/>
      <c r="AB148" s="341"/>
      <c r="AC148" s="341"/>
      <c r="AD148" s="341"/>
      <c r="AE148" s="341"/>
      <c r="AF148" s="341"/>
      <c r="AG148" s="341"/>
      <c r="AH148" s="341"/>
      <c r="AI148" s="341"/>
      <c r="AJ148" s="341"/>
      <c r="AK148" s="341"/>
      <c r="AL148" s="341"/>
      <c r="AM148" s="341"/>
    </row>
    <row r="149" spans="1:39" ht="11.25" customHeight="1">
      <c r="A149" s="341"/>
      <c r="B149" s="341"/>
      <c r="C149" s="341"/>
      <c r="D149" s="341"/>
      <c r="E149" s="341"/>
      <c r="F149" s="341"/>
      <c r="G149" s="341"/>
      <c r="H149" s="341"/>
      <c r="I149" s="341"/>
      <c r="J149" s="341"/>
      <c r="K149" s="341"/>
      <c r="L149" s="341"/>
      <c r="M149" s="341"/>
      <c r="N149" s="341"/>
      <c r="O149" s="341"/>
      <c r="P149" s="341"/>
      <c r="Q149" s="341"/>
      <c r="R149" s="341"/>
      <c r="S149" s="341"/>
      <c r="T149" s="341"/>
      <c r="U149" s="341"/>
      <c r="V149" s="341"/>
      <c r="W149" s="341"/>
      <c r="X149" s="341"/>
      <c r="Y149" s="341"/>
      <c r="Z149" s="341"/>
      <c r="AA149" s="341"/>
      <c r="AB149" s="341"/>
      <c r="AC149" s="341"/>
      <c r="AD149" s="341"/>
      <c r="AE149" s="341"/>
      <c r="AF149" s="341"/>
      <c r="AG149" s="341"/>
      <c r="AH149" s="341"/>
      <c r="AI149" s="341"/>
      <c r="AJ149" s="341"/>
      <c r="AK149" s="341"/>
      <c r="AL149" s="341"/>
      <c r="AM149" s="341"/>
    </row>
    <row r="150" spans="1:39" ht="11.25" customHeight="1">
      <c r="A150" s="341"/>
      <c r="B150" s="341"/>
      <c r="C150" s="341"/>
      <c r="D150" s="341"/>
      <c r="E150" s="341"/>
      <c r="F150" s="341"/>
      <c r="G150" s="341"/>
      <c r="H150" s="341"/>
      <c r="I150" s="341"/>
      <c r="J150" s="341"/>
      <c r="K150" s="341"/>
      <c r="L150" s="341"/>
      <c r="M150" s="341"/>
      <c r="N150" s="341"/>
      <c r="O150" s="341"/>
      <c r="P150" s="341"/>
      <c r="Q150" s="341"/>
      <c r="R150" s="341"/>
      <c r="S150" s="341"/>
      <c r="T150" s="341"/>
      <c r="U150" s="341"/>
      <c r="V150" s="341"/>
      <c r="W150" s="341"/>
      <c r="X150" s="341"/>
      <c r="Y150" s="341"/>
      <c r="Z150" s="341"/>
      <c r="AA150" s="341"/>
      <c r="AB150" s="341"/>
      <c r="AC150" s="341"/>
      <c r="AD150" s="341"/>
      <c r="AE150" s="341"/>
      <c r="AF150" s="341"/>
      <c r="AG150" s="341"/>
      <c r="AH150" s="341"/>
      <c r="AI150" s="341"/>
      <c r="AJ150" s="341"/>
      <c r="AK150" s="341"/>
      <c r="AL150" s="341"/>
      <c r="AM150" s="341"/>
    </row>
    <row r="151" spans="1:39" ht="11.25" customHeight="1">
      <c r="A151" s="341"/>
      <c r="B151" s="341"/>
      <c r="C151" s="341"/>
      <c r="D151" s="341"/>
      <c r="E151" s="341"/>
      <c r="F151" s="341"/>
      <c r="G151" s="341"/>
      <c r="H151" s="341"/>
      <c r="I151" s="341"/>
      <c r="J151" s="341"/>
      <c r="K151" s="341"/>
      <c r="L151" s="341"/>
      <c r="M151" s="341"/>
      <c r="N151" s="341"/>
      <c r="O151" s="341"/>
      <c r="P151" s="341"/>
      <c r="Q151" s="341"/>
      <c r="R151" s="341"/>
      <c r="S151" s="341"/>
      <c r="T151" s="341"/>
      <c r="U151" s="341"/>
      <c r="V151" s="341"/>
      <c r="W151" s="341"/>
      <c r="X151" s="341"/>
      <c r="Y151" s="341"/>
      <c r="Z151" s="341"/>
      <c r="AA151" s="341"/>
      <c r="AB151" s="341"/>
      <c r="AC151" s="341"/>
      <c r="AD151" s="341"/>
      <c r="AE151" s="341"/>
      <c r="AF151" s="341"/>
      <c r="AG151" s="341"/>
      <c r="AH151" s="341"/>
      <c r="AI151" s="341"/>
      <c r="AJ151" s="341"/>
      <c r="AK151" s="341"/>
      <c r="AL151" s="341"/>
      <c r="AM151" s="341"/>
    </row>
    <row r="152" spans="1:39" ht="11.25" customHeight="1">
      <c r="A152" s="341"/>
      <c r="B152" s="341"/>
      <c r="C152" s="341"/>
      <c r="D152" s="341"/>
      <c r="E152" s="341"/>
      <c r="F152" s="341"/>
      <c r="G152" s="341"/>
      <c r="H152" s="341"/>
      <c r="I152" s="341"/>
      <c r="J152" s="341"/>
      <c r="K152" s="341"/>
      <c r="L152" s="341"/>
      <c r="M152" s="341"/>
      <c r="N152" s="341"/>
      <c r="O152" s="341"/>
      <c r="P152" s="341"/>
      <c r="Q152" s="341"/>
      <c r="R152" s="341"/>
      <c r="S152" s="341"/>
      <c r="T152" s="341"/>
      <c r="U152" s="341"/>
      <c r="V152" s="341"/>
      <c r="W152" s="341"/>
      <c r="X152" s="341"/>
      <c r="Y152" s="341"/>
      <c r="Z152" s="341"/>
      <c r="AA152" s="341"/>
      <c r="AB152" s="341"/>
      <c r="AC152" s="341"/>
      <c r="AD152" s="341"/>
      <c r="AE152" s="341"/>
      <c r="AF152" s="341"/>
      <c r="AG152" s="341"/>
      <c r="AH152" s="341"/>
      <c r="AI152" s="341"/>
      <c r="AJ152" s="341"/>
      <c r="AK152" s="341"/>
      <c r="AL152" s="341"/>
      <c r="AM152" s="341"/>
    </row>
    <row r="153" spans="1:39" ht="11.25" customHeight="1">
      <c r="A153" s="341"/>
      <c r="B153" s="341"/>
      <c r="C153" s="341"/>
      <c r="D153" s="341"/>
      <c r="E153" s="341"/>
      <c r="F153" s="341"/>
      <c r="G153" s="341"/>
      <c r="H153" s="341"/>
      <c r="I153" s="341"/>
      <c r="J153" s="341"/>
      <c r="K153" s="341"/>
      <c r="L153" s="341"/>
      <c r="M153" s="341"/>
      <c r="N153" s="341"/>
      <c r="O153" s="341"/>
      <c r="P153" s="341"/>
      <c r="Q153" s="341"/>
      <c r="R153" s="341"/>
      <c r="S153" s="341"/>
      <c r="T153" s="341"/>
      <c r="U153" s="341"/>
      <c r="V153" s="341"/>
      <c r="W153" s="341"/>
      <c r="X153" s="341"/>
      <c r="Y153" s="341"/>
      <c r="Z153" s="341"/>
      <c r="AA153" s="341"/>
      <c r="AB153" s="341"/>
      <c r="AC153" s="341"/>
      <c r="AD153" s="341"/>
      <c r="AE153" s="341"/>
      <c r="AF153" s="341"/>
      <c r="AG153" s="341"/>
      <c r="AH153" s="341"/>
      <c r="AI153" s="341"/>
      <c r="AJ153" s="341"/>
      <c r="AK153" s="341"/>
      <c r="AL153" s="341"/>
      <c r="AM153" s="341"/>
    </row>
    <row r="154" spans="1:39" ht="11.25" customHeight="1">
      <c r="A154" s="341"/>
      <c r="B154" s="341"/>
      <c r="C154" s="341"/>
      <c r="D154" s="341"/>
      <c r="E154" s="341"/>
      <c r="F154" s="341"/>
      <c r="G154" s="341"/>
      <c r="H154" s="341"/>
      <c r="I154" s="341"/>
      <c r="J154" s="341"/>
      <c r="K154" s="341"/>
      <c r="L154" s="341"/>
      <c r="M154" s="341"/>
      <c r="N154" s="341"/>
      <c r="O154" s="341"/>
      <c r="P154" s="341"/>
      <c r="Q154" s="341"/>
      <c r="R154" s="341"/>
      <c r="S154" s="341"/>
      <c r="T154" s="341"/>
      <c r="U154" s="341"/>
      <c r="V154" s="341"/>
      <c r="W154" s="341"/>
      <c r="X154" s="341"/>
      <c r="Y154" s="341"/>
      <c r="Z154" s="341"/>
      <c r="AA154" s="341"/>
      <c r="AB154" s="341"/>
      <c r="AC154" s="341"/>
      <c r="AD154" s="341"/>
      <c r="AE154" s="341"/>
      <c r="AF154" s="341"/>
      <c r="AG154" s="341"/>
      <c r="AH154" s="341"/>
      <c r="AI154" s="341"/>
      <c r="AJ154" s="341"/>
      <c r="AK154" s="341"/>
      <c r="AL154" s="341"/>
      <c r="AM154" s="341"/>
    </row>
    <row r="155" spans="1:39" ht="11.25" customHeight="1">
      <c r="A155" s="341"/>
      <c r="B155" s="341"/>
      <c r="C155" s="341"/>
      <c r="D155" s="341"/>
      <c r="E155" s="341"/>
      <c r="F155" s="341"/>
      <c r="G155" s="341"/>
      <c r="H155" s="341"/>
      <c r="I155" s="341"/>
      <c r="J155" s="341"/>
      <c r="K155" s="341"/>
      <c r="L155" s="341"/>
      <c r="M155" s="341"/>
      <c r="N155" s="341"/>
      <c r="O155" s="341"/>
      <c r="P155" s="341"/>
      <c r="Q155" s="341"/>
      <c r="R155" s="341"/>
      <c r="S155" s="341"/>
      <c r="T155" s="341"/>
      <c r="U155" s="341"/>
      <c r="V155" s="341"/>
      <c r="W155" s="341"/>
      <c r="X155" s="341"/>
      <c r="Y155" s="341"/>
      <c r="Z155" s="341"/>
      <c r="AA155" s="341"/>
      <c r="AB155" s="341"/>
      <c r="AC155" s="341"/>
      <c r="AD155" s="341"/>
      <c r="AE155" s="341"/>
      <c r="AF155" s="341"/>
      <c r="AG155" s="341"/>
      <c r="AH155" s="341"/>
      <c r="AI155" s="341"/>
      <c r="AJ155" s="341"/>
      <c r="AK155" s="341"/>
      <c r="AL155" s="341"/>
      <c r="AM155" s="341"/>
    </row>
    <row r="156" spans="1:39" ht="11.25" customHeight="1">
      <c r="A156" s="341"/>
      <c r="B156" s="341"/>
      <c r="C156" s="341"/>
      <c r="D156" s="341"/>
      <c r="E156" s="341"/>
      <c r="F156" s="341"/>
      <c r="G156" s="341"/>
      <c r="H156" s="341"/>
      <c r="I156" s="341"/>
      <c r="J156" s="341"/>
      <c r="K156" s="341"/>
      <c r="L156" s="341"/>
      <c r="M156" s="341"/>
      <c r="N156" s="341"/>
      <c r="O156" s="341"/>
      <c r="P156" s="341"/>
      <c r="Q156" s="341"/>
      <c r="R156" s="341"/>
      <c r="S156" s="341"/>
      <c r="T156" s="341"/>
      <c r="U156" s="341"/>
      <c r="V156" s="341"/>
      <c r="W156" s="341"/>
      <c r="X156" s="341"/>
      <c r="Y156" s="341"/>
      <c r="Z156" s="341"/>
      <c r="AA156" s="341"/>
      <c r="AB156" s="341"/>
      <c r="AC156" s="341"/>
      <c r="AD156" s="341"/>
      <c r="AE156" s="341"/>
      <c r="AF156" s="341"/>
      <c r="AG156" s="341"/>
      <c r="AH156" s="341"/>
      <c r="AI156" s="341"/>
      <c r="AJ156" s="341"/>
      <c r="AK156" s="341"/>
      <c r="AL156" s="341"/>
      <c r="AM156" s="341"/>
    </row>
    <row r="157" spans="1:39" ht="11.25" customHeight="1">
      <c r="A157" s="341"/>
      <c r="B157" s="341"/>
      <c r="C157" s="341"/>
      <c r="D157" s="341"/>
      <c r="E157" s="341"/>
      <c r="F157" s="341"/>
      <c r="G157" s="341"/>
      <c r="H157" s="341"/>
      <c r="I157" s="341"/>
      <c r="J157" s="341"/>
      <c r="K157" s="341"/>
      <c r="L157" s="341"/>
      <c r="M157" s="341"/>
      <c r="N157" s="341"/>
      <c r="O157" s="341"/>
      <c r="P157" s="341"/>
      <c r="Q157" s="341"/>
      <c r="R157" s="341"/>
      <c r="S157" s="341"/>
      <c r="T157" s="341"/>
      <c r="U157" s="341"/>
      <c r="V157" s="341"/>
      <c r="W157" s="341"/>
      <c r="X157" s="341"/>
      <c r="Y157" s="341"/>
      <c r="Z157" s="341"/>
      <c r="AA157" s="341"/>
      <c r="AB157" s="341"/>
      <c r="AC157" s="341"/>
      <c r="AD157" s="341"/>
      <c r="AE157" s="341"/>
      <c r="AF157" s="341"/>
      <c r="AG157" s="341"/>
      <c r="AH157" s="341"/>
      <c r="AI157" s="341"/>
      <c r="AJ157" s="341"/>
      <c r="AK157" s="341"/>
      <c r="AL157" s="341"/>
      <c r="AM157" s="341"/>
    </row>
    <row r="158" spans="1:39" ht="11.25" customHeight="1">
      <c r="A158" s="341"/>
      <c r="B158" s="341"/>
      <c r="C158" s="341"/>
      <c r="D158" s="341"/>
      <c r="E158" s="341"/>
      <c r="F158" s="341"/>
      <c r="G158" s="341"/>
      <c r="H158" s="341"/>
      <c r="I158" s="341"/>
      <c r="J158" s="341"/>
      <c r="K158" s="341"/>
      <c r="L158" s="341"/>
      <c r="M158" s="341"/>
      <c r="N158" s="341"/>
      <c r="O158" s="341"/>
      <c r="P158" s="341"/>
      <c r="Q158" s="341"/>
      <c r="R158" s="341"/>
      <c r="S158" s="341"/>
      <c r="T158" s="341"/>
      <c r="U158" s="341"/>
      <c r="V158" s="341"/>
      <c r="W158" s="341"/>
      <c r="X158" s="341"/>
      <c r="Y158" s="341"/>
      <c r="Z158" s="341"/>
      <c r="AA158" s="341"/>
      <c r="AB158" s="341"/>
      <c r="AC158" s="341"/>
      <c r="AD158" s="341"/>
      <c r="AE158" s="341"/>
      <c r="AF158" s="341"/>
      <c r="AG158" s="341"/>
      <c r="AH158" s="341"/>
      <c r="AI158" s="341"/>
      <c r="AJ158" s="341"/>
      <c r="AK158" s="341"/>
      <c r="AL158" s="341"/>
      <c r="AM158" s="341"/>
    </row>
    <row r="159" spans="1:39" ht="11.25" customHeight="1">
      <c r="A159" s="341"/>
      <c r="B159" s="341"/>
      <c r="C159" s="341"/>
      <c r="D159" s="341"/>
      <c r="E159" s="341"/>
      <c r="F159" s="341"/>
      <c r="G159" s="341"/>
      <c r="H159" s="341"/>
      <c r="I159" s="341"/>
      <c r="J159" s="341"/>
      <c r="K159" s="341"/>
      <c r="L159" s="341"/>
      <c r="M159" s="341"/>
      <c r="N159" s="341"/>
      <c r="O159" s="341"/>
      <c r="P159" s="341"/>
      <c r="Q159" s="341"/>
      <c r="R159" s="341"/>
      <c r="S159" s="341"/>
      <c r="T159" s="341"/>
      <c r="U159" s="341"/>
      <c r="V159" s="341"/>
      <c r="W159" s="341"/>
      <c r="X159" s="341"/>
      <c r="Y159" s="341"/>
      <c r="Z159" s="341"/>
      <c r="AA159" s="341"/>
      <c r="AB159" s="341"/>
      <c r="AC159" s="341"/>
      <c r="AD159" s="341"/>
      <c r="AE159" s="341"/>
      <c r="AF159" s="341"/>
      <c r="AG159" s="341"/>
      <c r="AH159" s="341"/>
      <c r="AI159" s="341"/>
      <c r="AJ159" s="341"/>
      <c r="AK159" s="341"/>
      <c r="AL159" s="341"/>
      <c r="AM159" s="341"/>
    </row>
    <row r="160" spans="1:39" ht="11.25" customHeight="1">
      <c r="A160" s="341"/>
      <c r="B160" s="341"/>
      <c r="C160" s="341"/>
      <c r="D160" s="341"/>
      <c r="E160" s="341"/>
      <c r="F160" s="341"/>
      <c r="G160" s="341"/>
      <c r="H160" s="341"/>
      <c r="I160" s="341"/>
      <c r="J160" s="341"/>
      <c r="K160" s="341"/>
      <c r="L160" s="341"/>
      <c r="M160" s="341"/>
      <c r="N160" s="341"/>
      <c r="O160" s="341"/>
      <c r="P160" s="341"/>
      <c r="Q160" s="341"/>
      <c r="R160" s="341"/>
      <c r="S160" s="341"/>
      <c r="T160" s="341"/>
      <c r="U160" s="341"/>
      <c r="V160" s="341"/>
      <c r="W160" s="341"/>
      <c r="X160" s="341"/>
      <c r="Y160" s="341"/>
      <c r="Z160" s="341"/>
      <c r="AA160" s="341"/>
      <c r="AB160" s="341"/>
      <c r="AC160" s="341"/>
      <c r="AD160" s="341"/>
      <c r="AE160" s="341"/>
      <c r="AF160" s="341"/>
      <c r="AG160" s="341"/>
      <c r="AH160" s="341"/>
      <c r="AI160" s="341"/>
      <c r="AJ160" s="341"/>
      <c r="AK160" s="341"/>
      <c r="AL160" s="341"/>
      <c r="AM160" s="341"/>
    </row>
    <row r="161" spans="1:39" ht="11.25" customHeight="1">
      <c r="A161" s="341"/>
      <c r="B161" s="341"/>
      <c r="C161" s="341"/>
      <c r="D161" s="341"/>
      <c r="E161" s="341"/>
      <c r="F161" s="341"/>
      <c r="G161" s="341"/>
      <c r="H161" s="341"/>
      <c r="I161" s="341"/>
      <c r="J161" s="341"/>
      <c r="K161" s="341"/>
      <c r="L161" s="341"/>
      <c r="M161" s="341"/>
      <c r="N161" s="341"/>
      <c r="O161" s="341"/>
      <c r="P161" s="341"/>
      <c r="Q161" s="341"/>
      <c r="R161" s="341"/>
      <c r="S161" s="341"/>
      <c r="T161" s="341"/>
      <c r="U161" s="341"/>
      <c r="V161" s="341"/>
      <c r="W161" s="341"/>
      <c r="X161" s="341"/>
      <c r="Y161" s="341"/>
      <c r="Z161" s="341"/>
      <c r="AA161" s="341"/>
      <c r="AB161" s="341"/>
      <c r="AC161" s="341"/>
      <c r="AD161" s="341"/>
      <c r="AE161" s="341"/>
      <c r="AF161" s="341"/>
      <c r="AG161" s="341"/>
      <c r="AH161" s="341"/>
      <c r="AI161" s="341"/>
      <c r="AJ161" s="341"/>
      <c r="AK161" s="341"/>
      <c r="AL161" s="341"/>
      <c r="AM161" s="341"/>
    </row>
    <row r="162" spans="1:39" ht="11.25" customHeight="1">
      <c r="A162" s="341"/>
      <c r="B162" s="341"/>
      <c r="C162" s="341"/>
      <c r="D162" s="341"/>
      <c r="E162" s="341"/>
      <c r="F162" s="341"/>
      <c r="G162" s="341"/>
      <c r="H162" s="341"/>
      <c r="I162" s="341"/>
      <c r="J162" s="341"/>
      <c r="K162" s="341"/>
      <c r="L162" s="341"/>
      <c r="M162" s="341"/>
      <c r="N162" s="341"/>
      <c r="O162" s="341"/>
      <c r="P162" s="341"/>
      <c r="Q162" s="341"/>
      <c r="R162" s="341"/>
      <c r="S162" s="341"/>
      <c r="T162" s="341"/>
      <c r="U162" s="341"/>
      <c r="V162" s="341"/>
      <c r="W162" s="341"/>
      <c r="X162" s="341"/>
      <c r="Y162" s="341"/>
      <c r="Z162" s="341"/>
      <c r="AA162" s="341"/>
      <c r="AB162" s="341"/>
      <c r="AC162" s="341"/>
      <c r="AD162" s="341"/>
      <c r="AE162" s="341"/>
      <c r="AF162" s="341"/>
      <c r="AG162" s="341"/>
      <c r="AH162" s="341"/>
      <c r="AI162" s="341"/>
      <c r="AJ162" s="341"/>
      <c r="AK162" s="341"/>
      <c r="AL162" s="341"/>
      <c r="AM162" s="341"/>
    </row>
    <row r="163" spans="1:39" ht="11.25" customHeight="1">
      <c r="A163" s="341"/>
      <c r="B163" s="341"/>
      <c r="C163" s="341"/>
      <c r="D163" s="341"/>
      <c r="E163" s="341"/>
      <c r="F163" s="341"/>
      <c r="G163" s="341"/>
      <c r="H163" s="341"/>
      <c r="I163" s="341"/>
      <c r="J163" s="341"/>
      <c r="K163" s="341"/>
      <c r="L163" s="341"/>
      <c r="M163" s="341"/>
      <c r="N163" s="341"/>
      <c r="O163" s="341"/>
      <c r="P163" s="341"/>
      <c r="Q163" s="341"/>
      <c r="R163" s="341"/>
      <c r="S163" s="341"/>
      <c r="T163" s="341"/>
      <c r="U163" s="341"/>
      <c r="V163" s="341"/>
      <c r="W163" s="341"/>
      <c r="X163" s="341"/>
      <c r="Y163" s="341"/>
      <c r="Z163" s="341"/>
      <c r="AA163" s="341"/>
      <c r="AB163" s="341"/>
      <c r="AC163" s="341"/>
      <c r="AD163" s="341"/>
      <c r="AE163" s="341"/>
      <c r="AF163" s="341"/>
      <c r="AG163" s="341"/>
      <c r="AH163" s="341"/>
      <c r="AI163" s="341"/>
      <c r="AJ163" s="341"/>
      <c r="AK163" s="341"/>
      <c r="AL163" s="341"/>
      <c r="AM163" s="341"/>
    </row>
    <row r="164" spans="1:39" ht="11.25" customHeight="1">
      <c r="A164" s="341"/>
      <c r="B164" s="341"/>
      <c r="C164" s="341"/>
      <c r="D164" s="341"/>
      <c r="E164" s="341"/>
      <c r="F164" s="341"/>
      <c r="G164" s="341"/>
      <c r="H164" s="341"/>
      <c r="I164" s="341"/>
      <c r="J164" s="341"/>
      <c r="K164" s="341"/>
      <c r="L164" s="341"/>
      <c r="M164" s="341"/>
      <c r="N164" s="341"/>
      <c r="O164" s="341"/>
      <c r="P164" s="341"/>
      <c r="Q164" s="341"/>
      <c r="R164" s="341"/>
      <c r="S164" s="341"/>
      <c r="T164" s="341"/>
      <c r="U164" s="341"/>
      <c r="V164" s="341"/>
      <c r="W164" s="341"/>
      <c r="X164" s="341"/>
      <c r="Y164" s="341"/>
      <c r="Z164" s="341"/>
      <c r="AA164" s="341"/>
      <c r="AB164" s="341"/>
      <c r="AC164" s="341"/>
      <c r="AD164" s="341"/>
      <c r="AE164" s="341"/>
      <c r="AF164" s="341"/>
      <c r="AG164" s="341"/>
      <c r="AH164" s="341"/>
      <c r="AI164" s="341"/>
      <c r="AJ164" s="341"/>
      <c r="AK164" s="341"/>
      <c r="AL164" s="341"/>
      <c r="AM164" s="341"/>
    </row>
    <row r="165" spans="1:39" ht="11.25" customHeight="1">
      <c r="A165" s="341"/>
      <c r="B165" s="341"/>
      <c r="C165" s="341"/>
      <c r="D165" s="341"/>
      <c r="E165" s="341"/>
      <c r="F165" s="341"/>
      <c r="G165" s="341"/>
      <c r="H165" s="341"/>
      <c r="I165" s="341"/>
      <c r="J165" s="341"/>
      <c r="K165" s="341"/>
      <c r="L165" s="341"/>
      <c r="M165" s="341"/>
      <c r="N165" s="341"/>
      <c r="O165" s="341"/>
      <c r="P165" s="341"/>
      <c r="Q165" s="341"/>
      <c r="R165" s="341"/>
      <c r="S165" s="341"/>
      <c r="T165" s="341"/>
      <c r="U165" s="341"/>
      <c r="V165" s="341"/>
      <c r="W165" s="341"/>
      <c r="X165" s="341"/>
      <c r="Y165" s="341"/>
      <c r="Z165" s="341"/>
      <c r="AA165" s="341"/>
      <c r="AB165" s="341"/>
      <c r="AC165" s="341"/>
      <c r="AD165" s="341"/>
      <c r="AE165" s="341"/>
      <c r="AF165" s="341"/>
      <c r="AG165" s="341"/>
      <c r="AH165" s="341"/>
      <c r="AI165" s="341"/>
      <c r="AJ165" s="341"/>
      <c r="AK165" s="341"/>
      <c r="AL165" s="341"/>
      <c r="AM165" s="341"/>
    </row>
    <row r="166" spans="1:39" ht="11.25" customHeight="1">
      <c r="A166" s="341"/>
      <c r="B166" s="341"/>
      <c r="C166" s="341"/>
      <c r="D166" s="341"/>
      <c r="E166" s="341"/>
      <c r="F166" s="341"/>
      <c r="G166" s="341"/>
      <c r="H166" s="341"/>
      <c r="I166" s="341"/>
      <c r="J166" s="341"/>
      <c r="K166" s="341"/>
      <c r="L166" s="341"/>
      <c r="M166" s="341"/>
      <c r="N166" s="341"/>
      <c r="O166" s="341"/>
      <c r="P166" s="341"/>
      <c r="Q166" s="341"/>
      <c r="R166" s="341"/>
      <c r="S166" s="341"/>
      <c r="T166" s="341"/>
      <c r="U166" s="341"/>
      <c r="V166" s="341"/>
      <c r="W166" s="341"/>
      <c r="X166" s="341"/>
      <c r="Y166" s="341"/>
      <c r="Z166" s="341"/>
      <c r="AA166" s="341"/>
      <c r="AB166" s="341"/>
      <c r="AC166" s="341"/>
      <c r="AD166" s="341"/>
      <c r="AE166" s="341"/>
      <c r="AF166" s="341"/>
      <c r="AG166" s="341"/>
      <c r="AH166" s="341"/>
      <c r="AI166" s="341"/>
      <c r="AJ166" s="341"/>
      <c r="AK166" s="341"/>
      <c r="AL166" s="341"/>
      <c r="AM166" s="341"/>
    </row>
    <row r="167" spans="1:39" ht="11.25" customHeight="1">
      <c r="A167" s="341"/>
      <c r="B167" s="341"/>
      <c r="C167" s="341"/>
      <c r="D167" s="341"/>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C167" s="341"/>
      <c r="AD167" s="341"/>
      <c r="AE167" s="341"/>
      <c r="AF167" s="341"/>
      <c r="AG167" s="341"/>
      <c r="AH167" s="341"/>
      <c r="AI167" s="341"/>
      <c r="AJ167" s="341"/>
      <c r="AK167" s="341"/>
      <c r="AL167" s="341"/>
      <c r="AM167" s="341"/>
    </row>
    <row r="168" spans="1:39" ht="11.25" customHeight="1">
      <c r="A168" s="341"/>
      <c r="B168" s="341"/>
      <c r="C168" s="341"/>
      <c r="D168" s="341"/>
      <c r="E168" s="341"/>
      <c r="F168" s="341"/>
      <c r="G168" s="341"/>
      <c r="H168" s="341"/>
      <c r="I168" s="341"/>
      <c r="J168" s="341"/>
      <c r="K168" s="341"/>
      <c r="L168" s="341"/>
      <c r="M168" s="341"/>
      <c r="N168" s="341"/>
      <c r="O168" s="341"/>
      <c r="P168" s="341"/>
      <c r="Q168" s="341"/>
      <c r="R168" s="341"/>
      <c r="S168" s="341"/>
      <c r="T168" s="341"/>
      <c r="U168" s="341"/>
      <c r="V168" s="341"/>
      <c r="W168" s="341"/>
      <c r="X168" s="341"/>
      <c r="Y168" s="341"/>
      <c r="Z168" s="341"/>
      <c r="AA168" s="341"/>
      <c r="AB168" s="341"/>
      <c r="AC168" s="341"/>
      <c r="AD168" s="341"/>
      <c r="AE168" s="341"/>
      <c r="AF168" s="341"/>
      <c r="AG168" s="341"/>
      <c r="AH168" s="341"/>
      <c r="AI168" s="341"/>
      <c r="AJ168" s="341"/>
      <c r="AK168" s="341"/>
      <c r="AL168" s="341"/>
      <c r="AM168" s="341"/>
    </row>
    <row r="169" spans="1:39" ht="11.25" customHeight="1">
      <c r="A169" s="341"/>
      <c r="B169" s="341"/>
      <c r="C169" s="341"/>
      <c r="D169" s="341"/>
      <c r="E169" s="341"/>
      <c r="F169" s="341"/>
      <c r="G169" s="341"/>
      <c r="H169" s="341"/>
      <c r="I169" s="341"/>
      <c r="J169" s="341"/>
      <c r="K169" s="341"/>
      <c r="L169" s="341"/>
      <c r="M169" s="341"/>
      <c r="N169" s="341"/>
      <c r="O169" s="341"/>
      <c r="P169" s="341"/>
      <c r="Q169" s="341"/>
      <c r="R169" s="341"/>
      <c r="S169" s="341"/>
      <c r="T169" s="341"/>
      <c r="U169" s="341"/>
      <c r="V169" s="341"/>
      <c r="W169" s="341"/>
      <c r="X169" s="341"/>
      <c r="Y169" s="341"/>
      <c r="Z169" s="341"/>
      <c r="AA169" s="341"/>
      <c r="AB169" s="341"/>
      <c r="AC169" s="341"/>
      <c r="AD169" s="341"/>
      <c r="AE169" s="341"/>
      <c r="AF169" s="341"/>
      <c r="AG169" s="341"/>
      <c r="AH169" s="341"/>
      <c r="AI169" s="341"/>
      <c r="AJ169" s="341"/>
      <c r="AK169" s="341"/>
      <c r="AL169" s="341"/>
      <c r="AM169" s="341"/>
    </row>
    <row r="170" spans="1:39" ht="11.25" customHeight="1">
      <c r="A170" s="341"/>
      <c r="B170" s="341"/>
      <c r="C170" s="341"/>
      <c r="D170" s="341"/>
      <c r="E170" s="341"/>
      <c r="F170" s="341"/>
      <c r="G170" s="341"/>
      <c r="H170" s="341"/>
      <c r="I170" s="341"/>
      <c r="J170" s="341"/>
      <c r="K170" s="341"/>
      <c r="L170" s="341"/>
      <c r="M170" s="341"/>
      <c r="N170" s="341"/>
      <c r="O170" s="341"/>
      <c r="P170" s="341"/>
      <c r="Q170" s="341"/>
      <c r="R170" s="341"/>
      <c r="S170" s="341"/>
      <c r="T170" s="341"/>
      <c r="U170" s="341"/>
      <c r="V170" s="341"/>
      <c r="W170" s="341"/>
      <c r="X170" s="341"/>
      <c r="Y170" s="341"/>
      <c r="Z170" s="341"/>
      <c r="AA170" s="341"/>
      <c r="AB170" s="341"/>
      <c r="AC170" s="341"/>
      <c r="AD170" s="341"/>
      <c r="AE170" s="341"/>
      <c r="AF170" s="341"/>
      <c r="AG170" s="341"/>
      <c r="AH170" s="341"/>
      <c r="AI170" s="341"/>
      <c r="AJ170" s="341"/>
      <c r="AK170" s="341"/>
      <c r="AL170" s="341"/>
      <c r="AM170" s="341"/>
    </row>
    <row r="171" spans="1:39" ht="11.25" customHeight="1">
      <c r="A171" s="341"/>
      <c r="B171" s="341"/>
      <c r="C171" s="341"/>
      <c r="D171" s="341"/>
      <c r="E171" s="341"/>
      <c r="F171" s="341"/>
      <c r="G171" s="341"/>
      <c r="H171" s="341"/>
      <c r="I171" s="341"/>
      <c r="J171" s="341"/>
      <c r="K171" s="341"/>
      <c r="L171" s="341"/>
      <c r="M171" s="341"/>
      <c r="N171" s="341"/>
      <c r="O171" s="341"/>
      <c r="P171" s="341"/>
      <c r="Q171" s="341"/>
      <c r="R171" s="341"/>
      <c r="S171" s="341"/>
      <c r="T171" s="341"/>
      <c r="U171" s="341"/>
      <c r="V171" s="341"/>
      <c r="W171" s="341"/>
      <c r="X171" s="341"/>
      <c r="Y171" s="341"/>
      <c r="Z171" s="341"/>
      <c r="AA171" s="341"/>
      <c r="AB171" s="341"/>
      <c r="AC171" s="341"/>
      <c r="AD171" s="341"/>
      <c r="AE171" s="341"/>
      <c r="AF171" s="341"/>
      <c r="AG171" s="341"/>
      <c r="AH171" s="341"/>
      <c r="AI171" s="341"/>
      <c r="AJ171" s="341"/>
      <c r="AK171" s="341"/>
      <c r="AL171" s="341"/>
      <c r="AM171" s="341"/>
    </row>
    <row r="172" spans="1:39" ht="11.25" customHeight="1">
      <c r="A172" s="341"/>
      <c r="B172" s="341"/>
      <c r="C172" s="341"/>
      <c r="D172" s="341"/>
      <c r="E172" s="341"/>
      <c r="F172" s="341"/>
      <c r="G172" s="341"/>
      <c r="H172" s="341"/>
      <c r="I172" s="341"/>
      <c r="J172" s="341"/>
      <c r="K172" s="341"/>
      <c r="L172" s="341"/>
      <c r="M172" s="341"/>
      <c r="N172" s="341"/>
      <c r="O172" s="341"/>
      <c r="P172" s="341"/>
      <c r="Q172" s="341"/>
      <c r="R172" s="341"/>
      <c r="S172" s="341"/>
      <c r="T172" s="341"/>
      <c r="U172" s="341"/>
      <c r="V172" s="341"/>
      <c r="W172" s="341"/>
      <c r="X172" s="341"/>
      <c r="Y172" s="341"/>
      <c r="Z172" s="341"/>
      <c r="AA172" s="341"/>
      <c r="AB172" s="341"/>
      <c r="AC172" s="341"/>
      <c r="AD172" s="341"/>
      <c r="AE172" s="341"/>
      <c r="AF172" s="341"/>
      <c r="AG172" s="341"/>
      <c r="AH172" s="341"/>
      <c r="AI172" s="341"/>
      <c r="AJ172" s="341"/>
      <c r="AK172" s="341"/>
      <c r="AL172" s="341"/>
      <c r="AM172" s="341"/>
    </row>
    <row r="173" spans="1:39" ht="11.25" customHeight="1">
      <c r="A173" s="341"/>
      <c r="B173" s="341"/>
      <c r="C173" s="341"/>
      <c r="D173" s="341"/>
      <c r="E173" s="341"/>
      <c r="F173" s="341"/>
      <c r="G173" s="341"/>
      <c r="H173" s="341"/>
      <c r="I173" s="341"/>
      <c r="J173" s="341"/>
      <c r="K173" s="341"/>
      <c r="L173" s="341"/>
      <c r="M173" s="341"/>
      <c r="N173" s="341"/>
      <c r="O173" s="341"/>
      <c r="P173" s="341"/>
      <c r="Q173" s="341"/>
      <c r="R173" s="341"/>
      <c r="S173" s="341"/>
      <c r="T173" s="341"/>
      <c r="U173" s="341"/>
      <c r="V173" s="341"/>
      <c r="W173" s="341"/>
      <c r="X173" s="341"/>
      <c r="Y173" s="341"/>
      <c r="Z173" s="341"/>
      <c r="AA173" s="341"/>
      <c r="AB173" s="341"/>
      <c r="AC173" s="341"/>
      <c r="AD173" s="341"/>
      <c r="AE173" s="341"/>
      <c r="AF173" s="341"/>
      <c r="AG173" s="341"/>
      <c r="AH173" s="341"/>
      <c r="AI173" s="341"/>
      <c r="AJ173" s="341"/>
      <c r="AK173" s="341"/>
      <c r="AL173" s="341"/>
      <c r="AM173" s="341"/>
    </row>
    <row r="174" spans="1:39" ht="11.25" customHeight="1">
      <c r="A174" s="341"/>
      <c r="B174" s="341"/>
      <c r="C174" s="341"/>
      <c r="D174" s="341"/>
      <c r="E174" s="341"/>
      <c r="F174" s="341"/>
      <c r="G174" s="341"/>
      <c r="H174" s="341"/>
      <c r="I174" s="341"/>
      <c r="J174" s="341"/>
      <c r="K174" s="341"/>
      <c r="L174" s="341"/>
      <c r="M174" s="341"/>
      <c r="N174" s="341"/>
      <c r="O174" s="341"/>
      <c r="P174" s="341"/>
      <c r="Q174" s="341"/>
      <c r="R174" s="341"/>
      <c r="S174" s="341"/>
      <c r="T174" s="341"/>
      <c r="U174" s="341"/>
      <c r="V174" s="341"/>
      <c r="W174" s="341"/>
      <c r="X174" s="341"/>
      <c r="Y174" s="341"/>
      <c r="Z174" s="341"/>
      <c r="AA174" s="341"/>
      <c r="AB174" s="341"/>
      <c r="AC174" s="341"/>
      <c r="AD174" s="341"/>
      <c r="AE174" s="341"/>
      <c r="AF174" s="341"/>
      <c r="AG174" s="341"/>
      <c r="AH174" s="341"/>
      <c r="AI174" s="341"/>
      <c r="AJ174" s="341"/>
      <c r="AK174" s="341"/>
      <c r="AL174" s="341"/>
      <c r="AM174" s="341"/>
    </row>
    <row r="175" spans="1:39" ht="11.25" customHeight="1">
      <c r="A175" s="341"/>
      <c r="B175" s="341"/>
      <c r="C175" s="341"/>
      <c r="D175" s="341"/>
      <c r="E175" s="341"/>
      <c r="F175" s="341"/>
      <c r="G175" s="341"/>
      <c r="H175" s="341"/>
      <c r="I175" s="341"/>
      <c r="J175" s="341"/>
      <c r="K175" s="341"/>
      <c r="L175" s="341"/>
      <c r="M175" s="341"/>
      <c r="N175" s="341"/>
      <c r="O175" s="341"/>
      <c r="P175" s="341"/>
      <c r="Q175" s="341"/>
      <c r="R175" s="341"/>
      <c r="S175" s="341"/>
      <c r="T175" s="341"/>
      <c r="U175" s="341"/>
      <c r="V175" s="341"/>
      <c r="W175" s="341"/>
      <c r="X175" s="341"/>
      <c r="Y175" s="341"/>
      <c r="Z175" s="341"/>
      <c r="AA175" s="341"/>
      <c r="AB175" s="341"/>
      <c r="AC175" s="341"/>
      <c r="AD175" s="341"/>
      <c r="AE175" s="341"/>
      <c r="AF175" s="341"/>
      <c r="AG175" s="341"/>
      <c r="AH175" s="341"/>
      <c r="AI175" s="341"/>
      <c r="AJ175" s="341"/>
      <c r="AK175" s="341"/>
      <c r="AL175" s="341"/>
      <c r="AM175" s="341"/>
    </row>
    <row r="176" spans="1:39" ht="11.25" customHeight="1">
      <c r="A176" s="341"/>
      <c r="B176" s="341"/>
      <c r="C176" s="341"/>
      <c r="D176" s="341"/>
      <c r="E176" s="341"/>
      <c r="F176" s="341"/>
      <c r="G176" s="341"/>
      <c r="H176" s="341"/>
      <c r="I176" s="341"/>
      <c r="J176" s="341"/>
      <c r="K176" s="341"/>
      <c r="L176" s="341"/>
      <c r="M176" s="341"/>
      <c r="N176" s="341"/>
      <c r="O176" s="341"/>
      <c r="P176" s="341"/>
      <c r="Q176" s="341"/>
      <c r="R176" s="341"/>
      <c r="S176" s="341"/>
      <c r="T176" s="341"/>
      <c r="U176" s="341"/>
      <c r="V176" s="341"/>
      <c r="W176" s="341"/>
      <c r="X176" s="341"/>
      <c r="Y176" s="341"/>
      <c r="Z176" s="341"/>
      <c r="AA176" s="341"/>
      <c r="AB176" s="341"/>
      <c r="AC176" s="341"/>
      <c r="AD176" s="341"/>
      <c r="AE176" s="341"/>
      <c r="AF176" s="341"/>
      <c r="AG176" s="341"/>
      <c r="AH176" s="341"/>
      <c r="AI176" s="341"/>
      <c r="AJ176" s="341"/>
      <c r="AK176" s="341"/>
      <c r="AL176" s="341"/>
      <c r="AM176" s="341"/>
    </row>
    <row r="177" spans="1:39" ht="11.25" customHeight="1">
      <c r="A177" s="341"/>
      <c r="B177" s="341"/>
      <c r="C177" s="341"/>
      <c r="D177" s="341"/>
      <c r="E177" s="341"/>
      <c r="F177" s="341"/>
      <c r="G177" s="341"/>
      <c r="H177" s="341"/>
      <c r="I177" s="341"/>
      <c r="J177" s="341"/>
      <c r="K177" s="341"/>
      <c r="L177" s="341"/>
      <c r="M177" s="341"/>
      <c r="N177" s="341"/>
      <c r="O177" s="341"/>
      <c r="P177" s="341"/>
      <c r="Q177" s="341"/>
      <c r="R177" s="341"/>
      <c r="S177" s="341"/>
      <c r="T177" s="341"/>
      <c r="U177" s="341"/>
      <c r="V177" s="341"/>
      <c r="W177" s="341"/>
      <c r="X177" s="341"/>
      <c r="Y177" s="341"/>
      <c r="Z177" s="341"/>
      <c r="AA177" s="341"/>
      <c r="AB177" s="341"/>
      <c r="AC177" s="341"/>
      <c r="AD177" s="341"/>
      <c r="AE177" s="341"/>
      <c r="AF177" s="341"/>
      <c r="AG177" s="341"/>
      <c r="AH177" s="341"/>
      <c r="AI177" s="341"/>
      <c r="AJ177" s="341"/>
      <c r="AK177" s="341"/>
      <c r="AL177" s="341"/>
      <c r="AM177" s="341"/>
    </row>
    <row r="178" spans="1:39" ht="11.25" customHeight="1">
      <c r="A178" s="341"/>
      <c r="B178" s="341"/>
      <c r="C178" s="341"/>
      <c r="D178" s="341"/>
      <c r="E178" s="341"/>
      <c r="F178" s="341"/>
      <c r="G178" s="341"/>
      <c r="H178" s="341"/>
      <c r="I178" s="341"/>
      <c r="J178" s="341"/>
      <c r="K178" s="341"/>
      <c r="L178" s="341"/>
      <c r="M178" s="341"/>
      <c r="N178" s="341"/>
      <c r="O178" s="341"/>
      <c r="P178" s="341"/>
      <c r="Q178" s="341"/>
      <c r="R178" s="341"/>
      <c r="S178" s="341"/>
      <c r="T178" s="341"/>
      <c r="U178" s="341"/>
      <c r="V178" s="341"/>
      <c r="W178" s="341"/>
      <c r="X178" s="341"/>
      <c r="Y178" s="341"/>
      <c r="Z178" s="341"/>
      <c r="AA178" s="341"/>
      <c r="AB178" s="341"/>
      <c r="AC178" s="341"/>
      <c r="AD178" s="341"/>
      <c r="AE178" s="341"/>
      <c r="AF178" s="341"/>
      <c r="AG178" s="341"/>
      <c r="AH178" s="341"/>
      <c r="AI178" s="341"/>
      <c r="AJ178" s="341"/>
      <c r="AK178" s="341"/>
      <c r="AL178" s="341"/>
      <c r="AM178" s="341"/>
    </row>
    <row r="179" spans="1:39" ht="11.25" customHeight="1">
      <c r="A179" s="341"/>
      <c r="B179" s="341"/>
      <c r="C179" s="341"/>
      <c r="D179" s="341"/>
      <c r="E179" s="341"/>
      <c r="F179" s="341"/>
      <c r="G179" s="341"/>
      <c r="H179" s="341"/>
      <c r="I179" s="341"/>
      <c r="J179" s="341"/>
      <c r="K179" s="341"/>
      <c r="L179" s="341"/>
      <c r="M179" s="341"/>
      <c r="N179" s="341"/>
      <c r="O179" s="341"/>
      <c r="P179" s="341"/>
      <c r="Q179" s="341"/>
      <c r="R179" s="341"/>
      <c r="S179" s="341"/>
      <c r="T179" s="341"/>
      <c r="U179" s="341"/>
      <c r="V179" s="341"/>
      <c r="W179" s="341"/>
      <c r="X179" s="341"/>
      <c r="Y179" s="341"/>
      <c r="Z179" s="341"/>
      <c r="AA179" s="341"/>
      <c r="AB179" s="341"/>
      <c r="AC179" s="341"/>
      <c r="AD179" s="341"/>
      <c r="AE179" s="341"/>
      <c r="AF179" s="341"/>
      <c r="AG179" s="341"/>
      <c r="AH179" s="341"/>
      <c r="AI179" s="341"/>
      <c r="AJ179" s="341"/>
      <c r="AK179" s="341"/>
      <c r="AL179" s="341"/>
      <c r="AM179" s="341"/>
    </row>
    <row r="180" spans="1:39" ht="11.25" customHeight="1">
      <c r="A180" s="341"/>
      <c r="B180" s="341"/>
      <c r="C180" s="341"/>
      <c r="D180" s="341"/>
      <c r="E180" s="341"/>
      <c r="F180" s="341"/>
      <c r="G180" s="341"/>
      <c r="H180" s="341"/>
      <c r="I180" s="341"/>
      <c r="J180" s="341"/>
      <c r="K180" s="341"/>
      <c r="L180" s="341"/>
      <c r="M180" s="341"/>
      <c r="N180" s="341"/>
      <c r="O180" s="341"/>
      <c r="P180" s="341"/>
      <c r="Q180" s="341"/>
      <c r="R180" s="341"/>
      <c r="S180" s="341"/>
      <c r="T180" s="341"/>
      <c r="U180" s="341"/>
      <c r="V180" s="341"/>
      <c r="W180" s="341"/>
      <c r="X180" s="341"/>
      <c r="Y180" s="341"/>
      <c r="Z180" s="341"/>
      <c r="AA180" s="341"/>
      <c r="AB180" s="341"/>
      <c r="AC180" s="341"/>
      <c r="AD180" s="341"/>
      <c r="AE180" s="341"/>
      <c r="AF180" s="341"/>
      <c r="AG180" s="341"/>
      <c r="AH180" s="341"/>
      <c r="AI180" s="341"/>
      <c r="AJ180" s="341"/>
      <c r="AK180" s="341"/>
      <c r="AL180" s="341"/>
      <c r="AM180" s="341"/>
    </row>
    <row r="181" spans="1:39" ht="11.25" customHeight="1">
      <c r="A181" s="341"/>
      <c r="B181" s="341"/>
      <c r="C181" s="341"/>
      <c r="D181" s="341"/>
      <c r="E181" s="341"/>
      <c r="F181" s="341"/>
      <c r="G181" s="341"/>
      <c r="H181" s="341"/>
      <c r="I181" s="341"/>
      <c r="J181" s="341"/>
      <c r="K181" s="341"/>
      <c r="L181" s="341"/>
      <c r="M181" s="341"/>
      <c r="N181" s="341"/>
      <c r="O181" s="341"/>
      <c r="P181" s="341"/>
      <c r="Q181" s="341"/>
      <c r="R181" s="341"/>
      <c r="S181" s="341"/>
      <c r="T181" s="341"/>
      <c r="U181" s="341"/>
      <c r="V181" s="341"/>
      <c r="W181" s="341"/>
      <c r="X181" s="341"/>
      <c r="Y181" s="341"/>
      <c r="Z181" s="341"/>
      <c r="AA181" s="341"/>
      <c r="AB181" s="341"/>
      <c r="AC181" s="341"/>
      <c r="AD181" s="341"/>
      <c r="AE181" s="341"/>
      <c r="AF181" s="341"/>
      <c r="AG181" s="341"/>
      <c r="AH181" s="341"/>
      <c r="AI181" s="341"/>
      <c r="AJ181" s="341"/>
      <c r="AK181" s="341"/>
      <c r="AL181" s="341"/>
      <c r="AM181" s="341"/>
    </row>
    <row r="182" spans="1:39" ht="11.25" customHeight="1">
      <c r="A182" s="341"/>
      <c r="B182" s="341"/>
      <c r="C182" s="341"/>
      <c r="D182" s="341"/>
      <c r="E182" s="341"/>
      <c r="F182" s="341"/>
      <c r="G182" s="341"/>
      <c r="H182" s="341"/>
      <c r="I182" s="341"/>
      <c r="J182" s="341"/>
      <c r="K182" s="341"/>
      <c r="L182" s="341"/>
      <c r="M182" s="341"/>
      <c r="N182" s="341"/>
      <c r="O182" s="341"/>
      <c r="P182" s="341"/>
      <c r="Q182" s="341"/>
      <c r="R182" s="341"/>
      <c r="S182" s="341"/>
      <c r="T182" s="341"/>
      <c r="U182" s="341"/>
      <c r="V182" s="341"/>
      <c r="W182" s="341"/>
      <c r="X182" s="341"/>
      <c r="Y182" s="341"/>
      <c r="Z182" s="341"/>
      <c r="AA182" s="341"/>
      <c r="AB182" s="341"/>
      <c r="AC182" s="341"/>
      <c r="AD182" s="341"/>
      <c r="AE182" s="341"/>
      <c r="AF182" s="341"/>
      <c r="AG182" s="341"/>
      <c r="AH182" s="341"/>
      <c r="AI182" s="341"/>
      <c r="AJ182" s="341"/>
      <c r="AK182" s="341"/>
      <c r="AL182" s="341"/>
      <c r="AM182" s="341"/>
    </row>
    <row r="183" spans="1:39" ht="11.25" customHeight="1">
      <c r="A183" s="341"/>
      <c r="B183" s="341"/>
      <c r="C183" s="341"/>
      <c r="D183" s="341"/>
      <c r="E183" s="341"/>
      <c r="F183" s="341"/>
      <c r="G183" s="341"/>
      <c r="H183" s="341"/>
      <c r="I183" s="341"/>
      <c r="J183" s="341"/>
      <c r="K183" s="341"/>
      <c r="L183" s="341"/>
      <c r="M183" s="341"/>
      <c r="N183" s="341"/>
      <c r="O183" s="341"/>
      <c r="P183" s="341"/>
      <c r="Q183" s="341"/>
      <c r="R183" s="341"/>
      <c r="S183" s="341"/>
      <c r="T183" s="341"/>
      <c r="U183" s="341"/>
      <c r="V183" s="341"/>
      <c r="W183" s="341"/>
      <c r="X183" s="341"/>
      <c r="Y183" s="341"/>
      <c r="Z183" s="341"/>
      <c r="AA183" s="341"/>
      <c r="AB183" s="341"/>
      <c r="AC183" s="341"/>
      <c r="AD183" s="341"/>
      <c r="AE183" s="341"/>
      <c r="AF183" s="341"/>
      <c r="AG183" s="341"/>
      <c r="AH183" s="341"/>
      <c r="AI183" s="341"/>
      <c r="AJ183" s="341"/>
      <c r="AK183" s="341"/>
      <c r="AL183" s="341"/>
      <c r="AM183" s="341"/>
    </row>
    <row r="184" spans="1:39" ht="11.25" customHeight="1">
      <c r="A184" s="341"/>
      <c r="B184" s="341"/>
      <c r="C184" s="341"/>
      <c r="D184" s="341"/>
      <c r="E184" s="341"/>
      <c r="F184" s="341"/>
      <c r="G184" s="341"/>
      <c r="H184" s="341"/>
      <c r="I184" s="341"/>
      <c r="J184" s="341"/>
      <c r="K184" s="341"/>
      <c r="L184" s="341"/>
      <c r="M184" s="341"/>
      <c r="N184" s="341"/>
      <c r="O184" s="341"/>
      <c r="P184" s="341"/>
      <c r="Q184" s="341"/>
      <c r="R184" s="341"/>
      <c r="S184" s="341"/>
      <c r="T184" s="341"/>
      <c r="U184" s="341"/>
      <c r="V184" s="341"/>
      <c r="W184" s="341"/>
      <c r="X184" s="341"/>
      <c r="Y184" s="341"/>
      <c r="Z184" s="341"/>
      <c r="AA184" s="341"/>
      <c r="AB184" s="341"/>
      <c r="AC184" s="341"/>
      <c r="AD184" s="341"/>
      <c r="AE184" s="341"/>
      <c r="AF184" s="341"/>
      <c r="AG184" s="341"/>
      <c r="AH184" s="341"/>
      <c r="AI184" s="341"/>
      <c r="AJ184" s="341"/>
      <c r="AK184" s="341"/>
      <c r="AL184" s="341"/>
      <c r="AM184" s="341"/>
    </row>
    <row r="185" spans="1:39" ht="11.25" customHeight="1">
      <c r="A185" s="341"/>
      <c r="B185" s="341"/>
      <c r="C185" s="341"/>
      <c r="D185" s="341"/>
      <c r="E185" s="341"/>
      <c r="F185" s="341"/>
      <c r="G185" s="341"/>
      <c r="H185" s="341"/>
      <c r="I185" s="341"/>
      <c r="J185" s="341"/>
      <c r="K185" s="341"/>
      <c r="L185" s="341"/>
      <c r="M185" s="341"/>
      <c r="N185" s="341"/>
      <c r="O185" s="341"/>
      <c r="P185" s="341"/>
      <c r="Q185" s="341"/>
      <c r="R185" s="341"/>
      <c r="S185" s="341"/>
      <c r="T185" s="341"/>
      <c r="U185" s="341"/>
      <c r="V185" s="341"/>
      <c r="W185" s="341"/>
      <c r="X185" s="341"/>
      <c r="Y185" s="341"/>
      <c r="Z185" s="341"/>
      <c r="AA185" s="341"/>
      <c r="AB185" s="341"/>
      <c r="AC185" s="341"/>
      <c r="AD185" s="341"/>
      <c r="AE185" s="341"/>
      <c r="AF185" s="341"/>
      <c r="AG185" s="341"/>
      <c r="AH185" s="341"/>
      <c r="AI185" s="341"/>
      <c r="AJ185" s="341"/>
      <c r="AK185" s="341"/>
      <c r="AL185" s="341"/>
      <c r="AM185" s="341"/>
    </row>
    <row r="186" spans="1:39" ht="11.25" customHeight="1">
      <c r="A186" s="341"/>
      <c r="B186" s="341"/>
      <c r="C186" s="341"/>
      <c r="D186" s="341"/>
      <c r="E186" s="341"/>
      <c r="F186" s="341"/>
      <c r="G186" s="341"/>
      <c r="H186" s="341"/>
      <c r="I186" s="341"/>
      <c r="J186" s="341"/>
      <c r="K186" s="341"/>
      <c r="L186" s="341"/>
      <c r="M186" s="341"/>
      <c r="N186" s="341"/>
      <c r="O186" s="341"/>
      <c r="P186" s="341"/>
      <c r="Q186" s="341"/>
      <c r="R186" s="341"/>
      <c r="S186" s="341"/>
      <c r="T186" s="341"/>
      <c r="U186" s="341"/>
      <c r="V186" s="341"/>
      <c r="W186" s="341"/>
      <c r="X186" s="341"/>
      <c r="Y186" s="341"/>
      <c r="Z186" s="341"/>
      <c r="AA186" s="341"/>
      <c r="AB186" s="341"/>
      <c r="AC186" s="341"/>
      <c r="AD186" s="341"/>
      <c r="AE186" s="341"/>
      <c r="AF186" s="341"/>
      <c r="AG186" s="341"/>
      <c r="AH186" s="341"/>
      <c r="AI186" s="341"/>
      <c r="AJ186" s="341"/>
      <c r="AK186" s="341"/>
      <c r="AL186" s="341"/>
      <c r="AM186" s="341"/>
    </row>
    <row r="187" spans="1:39" ht="11.25" customHeight="1">
      <c r="A187" s="341"/>
      <c r="B187" s="341"/>
      <c r="C187" s="341"/>
      <c r="D187" s="341"/>
      <c r="E187" s="341"/>
      <c r="F187" s="341"/>
      <c r="G187" s="341"/>
      <c r="H187" s="341"/>
      <c r="I187" s="341"/>
      <c r="J187" s="341"/>
      <c r="K187" s="341"/>
      <c r="L187" s="341"/>
      <c r="M187" s="341"/>
      <c r="N187" s="341"/>
      <c r="O187" s="341"/>
      <c r="P187" s="341"/>
      <c r="Q187" s="341"/>
      <c r="R187" s="341"/>
      <c r="S187" s="341"/>
      <c r="T187" s="341"/>
      <c r="U187" s="341"/>
      <c r="V187" s="341"/>
      <c r="W187" s="341"/>
      <c r="X187" s="341"/>
      <c r="Y187" s="341"/>
      <c r="Z187" s="341"/>
      <c r="AA187" s="341"/>
      <c r="AB187" s="341"/>
      <c r="AC187" s="341"/>
      <c r="AD187" s="341"/>
      <c r="AE187" s="341"/>
      <c r="AF187" s="341"/>
      <c r="AG187" s="341"/>
      <c r="AH187" s="341"/>
      <c r="AI187" s="341"/>
      <c r="AJ187" s="341"/>
      <c r="AK187" s="341"/>
      <c r="AL187" s="341"/>
      <c r="AM187" s="341"/>
    </row>
    <row r="188" spans="1:39" ht="11.25" customHeight="1">
      <c r="A188" s="341"/>
      <c r="B188" s="341"/>
      <c r="C188" s="341"/>
      <c r="D188" s="341"/>
      <c r="E188" s="341"/>
      <c r="F188" s="341"/>
      <c r="G188" s="341"/>
      <c r="H188" s="341"/>
      <c r="I188" s="341"/>
      <c r="J188" s="341"/>
      <c r="K188" s="341"/>
      <c r="L188" s="341"/>
      <c r="M188" s="341"/>
      <c r="N188" s="341"/>
      <c r="O188" s="341"/>
      <c r="P188" s="341"/>
      <c r="Q188" s="341"/>
      <c r="R188" s="341"/>
      <c r="S188" s="341"/>
      <c r="T188" s="341"/>
      <c r="U188" s="341"/>
      <c r="V188" s="341"/>
      <c r="W188" s="341"/>
      <c r="X188" s="341"/>
      <c r="Y188" s="341"/>
      <c r="Z188" s="341"/>
      <c r="AA188" s="341"/>
      <c r="AB188" s="341"/>
      <c r="AC188" s="341"/>
      <c r="AD188" s="341"/>
      <c r="AE188" s="341"/>
      <c r="AF188" s="341"/>
      <c r="AG188" s="341"/>
      <c r="AH188" s="341"/>
      <c r="AI188" s="341"/>
      <c r="AJ188" s="341"/>
      <c r="AK188" s="341"/>
      <c r="AL188" s="341"/>
      <c r="AM188" s="341"/>
    </row>
    <row r="189" spans="1:39" ht="11.25" customHeight="1">
      <c r="A189" s="341"/>
      <c r="B189" s="341"/>
      <c r="C189" s="341"/>
      <c r="D189" s="341"/>
      <c r="E189" s="341"/>
      <c r="F189" s="341"/>
      <c r="G189" s="341"/>
      <c r="H189" s="341"/>
      <c r="I189" s="341"/>
      <c r="J189" s="341"/>
      <c r="K189" s="341"/>
      <c r="L189" s="341"/>
      <c r="M189" s="341"/>
      <c r="N189" s="341"/>
      <c r="O189" s="341"/>
      <c r="P189" s="341"/>
      <c r="Q189" s="341"/>
      <c r="R189" s="341"/>
      <c r="S189" s="341"/>
      <c r="T189" s="341"/>
      <c r="U189" s="341"/>
      <c r="V189" s="341"/>
      <c r="W189" s="341"/>
      <c r="X189" s="341"/>
      <c r="Y189" s="341"/>
      <c r="Z189" s="341"/>
      <c r="AA189" s="341"/>
      <c r="AB189" s="341"/>
      <c r="AC189" s="341"/>
      <c r="AD189" s="341"/>
      <c r="AE189" s="341"/>
      <c r="AF189" s="341"/>
      <c r="AG189" s="341"/>
      <c r="AH189" s="341"/>
      <c r="AI189" s="341"/>
      <c r="AJ189" s="341"/>
      <c r="AK189" s="341"/>
      <c r="AL189" s="341"/>
      <c r="AM189" s="341"/>
    </row>
    <row r="190" spans="1:39" ht="11.25" customHeight="1">
      <c r="A190" s="341"/>
      <c r="B190" s="341"/>
      <c r="C190" s="341"/>
      <c r="D190" s="341"/>
      <c r="E190" s="341"/>
      <c r="F190" s="341"/>
      <c r="G190" s="341"/>
      <c r="H190" s="341"/>
      <c r="I190" s="341"/>
      <c r="J190" s="341"/>
      <c r="K190" s="341"/>
      <c r="L190" s="341"/>
      <c r="M190" s="341"/>
      <c r="N190" s="341"/>
      <c r="O190" s="341"/>
      <c r="P190" s="341"/>
      <c r="Q190" s="341"/>
      <c r="R190" s="341"/>
      <c r="S190" s="341"/>
      <c r="T190" s="341"/>
      <c r="U190" s="341"/>
      <c r="V190" s="341"/>
      <c r="W190" s="341"/>
      <c r="X190" s="341"/>
      <c r="Y190" s="341"/>
      <c r="Z190" s="341"/>
      <c r="AA190" s="341"/>
      <c r="AB190" s="341"/>
      <c r="AC190" s="341"/>
      <c r="AD190" s="341"/>
      <c r="AE190" s="341"/>
      <c r="AF190" s="341"/>
      <c r="AG190" s="341"/>
      <c r="AH190" s="341"/>
      <c r="AI190" s="341"/>
      <c r="AJ190" s="341"/>
      <c r="AK190" s="341"/>
      <c r="AL190" s="341"/>
      <c r="AM190" s="341"/>
    </row>
    <row r="191" spans="1:39" ht="11.25" customHeight="1">
      <c r="A191" s="341"/>
      <c r="B191" s="341"/>
      <c r="C191" s="341"/>
      <c r="D191" s="341"/>
      <c r="E191" s="341"/>
      <c r="F191" s="341"/>
      <c r="G191" s="341"/>
      <c r="H191" s="341"/>
      <c r="I191" s="341"/>
      <c r="J191" s="341"/>
      <c r="K191" s="341"/>
      <c r="L191" s="341"/>
      <c r="M191" s="341"/>
      <c r="N191" s="341"/>
      <c r="O191" s="341"/>
      <c r="P191" s="341"/>
      <c r="Q191" s="341"/>
      <c r="R191" s="341"/>
      <c r="S191" s="341"/>
      <c r="T191" s="341"/>
      <c r="U191" s="341"/>
      <c r="V191" s="341"/>
      <c r="W191" s="341"/>
      <c r="X191" s="341"/>
      <c r="Y191" s="341"/>
      <c r="Z191" s="341"/>
      <c r="AA191" s="341"/>
      <c r="AB191" s="341"/>
      <c r="AC191" s="341"/>
      <c r="AD191" s="341"/>
      <c r="AE191" s="341"/>
      <c r="AF191" s="341"/>
      <c r="AG191" s="341"/>
      <c r="AH191" s="341"/>
      <c r="AI191" s="341"/>
      <c r="AJ191" s="341"/>
      <c r="AK191" s="341"/>
      <c r="AL191" s="341"/>
      <c r="AM191" s="341"/>
    </row>
    <row r="192" spans="1:39" ht="11.25" customHeight="1">
      <c r="A192" s="341"/>
      <c r="B192" s="341"/>
      <c r="C192" s="341"/>
      <c r="D192" s="341"/>
      <c r="E192" s="341"/>
      <c r="F192" s="341"/>
      <c r="G192" s="341"/>
      <c r="H192" s="341"/>
      <c r="I192" s="341"/>
      <c r="J192" s="341"/>
      <c r="K192" s="341"/>
      <c r="L192" s="341"/>
      <c r="M192" s="341"/>
      <c r="N192" s="341"/>
      <c r="O192" s="341"/>
      <c r="P192" s="341"/>
      <c r="Q192" s="341"/>
      <c r="R192" s="341"/>
      <c r="S192" s="341"/>
      <c r="T192" s="341"/>
      <c r="U192" s="341"/>
      <c r="V192" s="341"/>
      <c r="W192" s="341"/>
      <c r="X192" s="341"/>
      <c r="Y192" s="341"/>
      <c r="Z192" s="341"/>
      <c r="AA192" s="341"/>
      <c r="AB192" s="341"/>
      <c r="AC192" s="341"/>
      <c r="AD192" s="341"/>
      <c r="AE192" s="341"/>
      <c r="AF192" s="341"/>
      <c r="AG192" s="341"/>
      <c r="AH192" s="341"/>
      <c r="AI192" s="341"/>
      <c r="AJ192" s="341"/>
      <c r="AK192" s="341"/>
      <c r="AL192" s="341"/>
      <c r="AM192" s="341"/>
    </row>
    <row r="193" spans="1:39" ht="11.25" customHeight="1">
      <c r="A193" s="341"/>
      <c r="B193" s="341"/>
      <c r="C193" s="341"/>
      <c r="D193" s="341"/>
      <c r="E193" s="341"/>
      <c r="F193" s="341"/>
      <c r="G193" s="341"/>
      <c r="H193" s="341"/>
      <c r="I193" s="341"/>
      <c r="J193" s="341"/>
      <c r="K193" s="341"/>
      <c r="L193" s="341"/>
      <c r="M193" s="341"/>
      <c r="N193" s="341"/>
      <c r="O193" s="341"/>
      <c r="P193" s="341"/>
      <c r="Q193" s="341"/>
      <c r="R193" s="341"/>
      <c r="S193" s="341"/>
      <c r="T193" s="341"/>
      <c r="U193" s="341"/>
      <c r="V193" s="341"/>
      <c r="W193" s="341"/>
      <c r="X193" s="341"/>
      <c r="Y193" s="341"/>
      <c r="Z193" s="341"/>
      <c r="AA193" s="341"/>
      <c r="AB193" s="341"/>
      <c r="AC193" s="341"/>
      <c r="AD193" s="341"/>
      <c r="AE193" s="341"/>
      <c r="AF193" s="341"/>
      <c r="AG193" s="341"/>
      <c r="AH193" s="341"/>
      <c r="AI193" s="341"/>
      <c r="AJ193" s="341"/>
      <c r="AK193" s="341"/>
      <c r="AL193" s="341"/>
      <c r="AM193" s="341"/>
    </row>
    <row r="194" spans="1:39" ht="11.25" customHeight="1">
      <c r="A194" s="341"/>
      <c r="B194" s="341"/>
      <c r="C194" s="341"/>
      <c r="D194" s="341"/>
      <c r="E194" s="341"/>
      <c r="F194" s="341"/>
      <c r="G194" s="341"/>
      <c r="H194" s="341"/>
      <c r="I194" s="341"/>
      <c r="J194" s="341"/>
      <c r="K194" s="341"/>
      <c r="L194" s="341"/>
      <c r="M194" s="341"/>
      <c r="N194" s="341"/>
      <c r="O194" s="341"/>
      <c r="P194" s="341"/>
      <c r="Q194" s="341"/>
      <c r="R194" s="341"/>
      <c r="S194" s="341"/>
      <c r="T194" s="341"/>
      <c r="U194" s="341"/>
      <c r="V194" s="341"/>
      <c r="W194" s="341"/>
      <c r="X194" s="341"/>
      <c r="Y194" s="341"/>
      <c r="Z194" s="341"/>
      <c r="AA194" s="341"/>
      <c r="AB194" s="341"/>
      <c r="AC194" s="341"/>
      <c r="AD194" s="341"/>
      <c r="AE194" s="341"/>
      <c r="AF194" s="341"/>
      <c r="AG194" s="341"/>
      <c r="AH194" s="341"/>
      <c r="AI194" s="341"/>
      <c r="AJ194" s="341"/>
      <c r="AK194" s="341"/>
      <c r="AL194" s="341"/>
      <c r="AM194" s="341"/>
    </row>
    <row r="195" spans="1:39" ht="11.25" customHeight="1">
      <c r="A195" s="341"/>
      <c r="B195" s="341"/>
      <c r="C195" s="341"/>
      <c r="D195" s="341"/>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C195" s="341"/>
      <c r="AD195" s="341"/>
      <c r="AE195" s="341"/>
      <c r="AF195" s="341"/>
      <c r="AG195" s="341"/>
      <c r="AH195" s="341"/>
      <c r="AI195" s="341"/>
      <c r="AJ195" s="341"/>
      <c r="AK195" s="341"/>
      <c r="AL195" s="341"/>
      <c r="AM195" s="341"/>
    </row>
    <row r="196" spans="1:39" ht="11.25" customHeight="1">
      <c r="A196" s="341"/>
      <c r="B196" s="341"/>
      <c r="C196" s="341"/>
      <c r="D196" s="341"/>
      <c r="E196" s="341"/>
      <c r="F196" s="341"/>
      <c r="G196" s="341"/>
      <c r="H196" s="341"/>
      <c r="I196" s="341"/>
      <c r="J196" s="341"/>
      <c r="K196" s="341"/>
      <c r="L196" s="341"/>
      <c r="M196" s="341"/>
      <c r="N196" s="341"/>
      <c r="O196" s="341"/>
      <c r="P196" s="341"/>
      <c r="Q196" s="341"/>
      <c r="R196" s="341"/>
      <c r="S196" s="341"/>
      <c r="T196" s="341"/>
      <c r="U196" s="341"/>
      <c r="V196" s="341"/>
      <c r="W196" s="341"/>
      <c r="X196" s="341"/>
      <c r="Y196" s="341"/>
      <c r="Z196" s="341"/>
      <c r="AA196" s="341"/>
      <c r="AB196" s="341"/>
      <c r="AC196" s="341"/>
      <c r="AD196" s="341"/>
      <c r="AE196" s="341"/>
      <c r="AF196" s="341"/>
      <c r="AG196" s="341"/>
      <c r="AH196" s="341"/>
      <c r="AI196" s="341"/>
      <c r="AJ196" s="341"/>
      <c r="AK196" s="341"/>
      <c r="AL196" s="341"/>
      <c r="AM196" s="341"/>
    </row>
    <row r="197" spans="1:39" ht="11.25" customHeight="1">
      <c r="A197" s="341"/>
      <c r="B197" s="341"/>
      <c r="C197" s="341"/>
      <c r="D197" s="341"/>
      <c r="E197" s="341"/>
      <c r="F197" s="341"/>
      <c r="G197" s="341"/>
      <c r="H197" s="341"/>
      <c r="I197" s="341"/>
      <c r="J197" s="341"/>
      <c r="K197" s="341"/>
      <c r="L197" s="341"/>
      <c r="M197" s="341"/>
      <c r="N197" s="341"/>
      <c r="O197" s="341"/>
      <c r="P197" s="341"/>
      <c r="Q197" s="341"/>
      <c r="R197" s="341"/>
      <c r="S197" s="341"/>
      <c r="T197" s="341"/>
      <c r="U197" s="341"/>
      <c r="V197" s="341"/>
      <c r="W197" s="341"/>
      <c r="X197" s="341"/>
      <c r="Y197" s="341"/>
      <c r="Z197" s="341"/>
      <c r="AA197" s="341"/>
      <c r="AB197" s="341"/>
      <c r="AC197" s="341"/>
      <c r="AD197" s="341"/>
      <c r="AE197" s="341"/>
      <c r="AF197" s="341"/>
      <c r="AG197" s="341"/>
      <c r="AH197" s="341"/>
      <c r="AI197" s="341"/>
      <c r="AJ197" s="341"/>
      <c r="AK197" s="341"/>
      <c r="AL197" s="341"/>
      <c r="AM197" s="341"/>
    </row>
    <row r="198" spans="1:39" ht="11.25" customHeight="1">
      <c r="A198" s="341"/>
      <c r="B198" s="341"/>
      <c r="C198" s="341"/>
      <c r="D198" s="341"/>
      <c r="E198" s="341"/>
      <c r="F198" s="341"/>
      <c r="G198" s="341"/>
      <c r="H198" s="341"/>
      <c r="I198" s="341"/>
      <c r="J198" s="341"/>
      <c r="K198" s="341"/>
      <c r="L198" s="341"/>
      <c r="M198" s="341"/>
      <c r="N198" s="341"/>
      <c r="O198" s="341"/>
      <c r="P198" s="341"/>
      <c r="Q198" s="341"/>
      <c r="R198" s="341"/>
      <c r="S198" s="341"/>
      <c r="T198" s="341"/>
      <c r="U198" s="341"/>
      <c r="V198" s="341"/>
      <c r="W198" s="341"/>
      <c r="X198" s="341"/>
      <c r="Y198" s="341"/>
      <c r="Z198" s="341"/>
      <c r="AA198" s="341"/>
      <c r="AB198" s="341"/>
      <c r="AC198" s="341"/>
      <c r="AD198" s="341"/>
      <c r="AE198" s="341"/>
      <c r="AF198" s="341"/>
      <c r="AG198" s="341"/>
      <c r="AH198" s="341"/>
      <c r="AI198" s="341"/>
      <c r="AJ198" s="341"/>
      <c r="AK198" s="341"/>
      <c r="AL198" s="341"/>
      <c r="AM198" s="341"/>
    </row>
    <row r="199" spans="1:39" ht="11.25" customHeight="1">
      <c r="A199" s="341"/>
      <c r="B199" s="341"/>
      <c r="C199" s="341"/>
      <c r="D199" s="341"/>
      <c r="E199" s="341"/>
      <c r="F199" s="341"/>
      <c r="G199" s="341"/>
      <c r="H199" s="341"/>
      <c r="I199" s="341"/>
      <c r="J199" s="341"/>
      <c r="K199" s="341"/>
      <c r="L199" s="341"/>
      <c r="M199" s="341"/>
      <c r="N199" s="341"/>
      <c r="O199" s="341"/>
      <c r="P199" s="341"/>
      <c r="Q199" s="341"/>
      <c r="R199" s="341"/>
      <c r="S199" s="341"/>
      <c r="T199" s="341"/>
      <c r="U199" s="341"/>
      <c r="V199" s="341"/>
      <c r="W199" s="341"/>
      <c r="X199" s="341"/>
      <c r="Y199" s="341"/>
      <c r="Z199" s="341"/>
      <c r="AA199" s="341"/>
      <c r="AB199" s="341"/>
      <c r="AC199" s="341"/>
      <c r="AD199" s="341"/>
      <c r="AE199" s="341"/>
      <c r="AF199" s="341"/>
      <c r="AG199" s="341"/>
      <c r="AH199" s="341"/>
      <c r="AI199" s="341"/>
      <c r="AJ199" s="341"/>
      <c r="AK199" s="341"/>
      <c r="AL199" s="341"/>
      <c r="AM199" s="341"/>
    </row>
    <row r="200" spans="1:39" ht="11.25" customHeight="1">
      <c r="A200" s="341"/>
      <c r="B200" s="341"/>
      <c r="C200" s="341"/>
      <c r="D200" s="341"/>
      <c r="E200" s="341"/>
      <c r="F200" s="341"/>
      <c r="G200" s="341"/>
      <c r="H200" s="341"/>
      <c r="I200" s="341"/>
      <c r="J200" s="341"/>
      <c r="K200" s="341"/>
      <c r="L200" s="341"/>
      <c r="M200" s="341"/>
      <c r="N200" s="341"/>
      <c r="O200" s="341"/>
      <c r="P200" s="341"/>
      <c r="Q200" s="341"/>
      <c r="R200" s="341"/>
      <c r="S200" s="341"/>
      <c r="T200" s="341"/>
      <c r="U200" s="341"/>
      <c r="V200" s="341"/>
      <c r="W200" s="341"/>
      <c r="X200" s="341"/>
      <c r="Y200" s="341"/>
      <c r="Z200" s="341"/>
      <c r="AA200" s="341"/>
      <c r="AB200" s="341"/>
      <c r="AC200" s="341"/>
      <c r="AD200" s="341"/>
      <c r="AE200" s="341"/>
      <c r="AF200" s="341"/>
      <c r="AG200" s="341"/>
      <c r="AH200" s="341"/>
      <c r="AI200" s="341"/>
      <c r="AJ200" s="341"/>
      <c r="AK200" s="341"/>
      <c r="AL200" s="341"/>
      <c r="AM200" s="341"/>
    </row>
    <row r="201" spans="1:39" ht="11.25" customHeight="1">
      <c r="A201" s="341"/>
      <c r="B201" s="341"/>
      <c r="C201" s="341"/>
      <c r="D201" s="341"/>
      <c r="E201" s="341"/>
      <c r="F201" s="341"/>
      <c r="G201" s="341"/>
      <c r="H201" s="341"/>
      <c r="I201" s="341"/>
      <c r="J201" s="341"/>
      <c r="K201" s="341"/>
      <c r="L201" s="341"/>
      <c r="M201" s="341"/>
      <c r="N201" s="341"/>
      <c r="O201" s="341"/>
      <c r="P201" s="341"/>
      <c r="Q201" s="341"/>
      <c r="R201" s="341"/>
      <c r="S201" s="341"/>
      <c r="T201" s="341"/>
      <c r="U201" s="341"/>
      <c r="V201" s="341"/>
      <c r="W201" s="341"/>
      <c r="X201" s="341"/>
      <c r="Y201" s="341"/>
      <c r="Z201" s="341"/>
      <c r="AA201" s="341"/>
      <c r="AB201" s="341"/>
      <c r="AC201" s="341"/>
      <c r="AD201" s="341"/>
      <c r="AE201" s="341"/>
      <c r="AF201" s="341"/>
      <c r="AG201" s="341"/>
      <c r="AH201" s="341"/>
      <c r="AI201" s="341"/>
      <c r="AJ201" s="341"/>
      <c r="AK201" s="341"/>
      <c r="AL201" s="341"/>
      <c r="AM201" s="341"/>
    </row>
    <row r="202" spans="1:39" ht="11.25" customHeight="1">
      <c r="A202" s="341"/>
      <c r="B202" s="341"/>
      <c r="C202" s="341"/>
      <c r="D202" s="341"/>
      <c r="E202" s="341"/>
      <c r="F202" s="341"/>
      <c r="G202" s="341"/>
      <c r="H202" s="341"/>
      <c r="I202" s="341"/>
      <c r="J202" s="341"/>
      <c r="K202" s="341"/>
      <c r="L202" s="341"/>
      <c r="M202" s="341"/>
      <c r="N202" s="341"/>
      <c r="O202" s="341"/>
      <c r="P202" s="341"/>
      <c r="Q202" s="341"/>
      <c r="R202" s="341"/>
      <c r="S202" s="341"/>
      <c r="T202" s="341"/>
      <c r="U202" s="341"/>
      <c r="V202" s="341"/>
      <c r="W202" s="341"/>
      <c r="X202" s="341"/>
      <c r="Y202" s="341"/>
      <c r="Z202" s="341"/>
      <c r="AA202" s="341"/>
      <c r="AB202" s="341"/>
      <c r="AC202" s="341"/>
      <c r="AD202" s="341"/>
      <c r="AE202" s="341"/>
      <c r="AF202" s="341"/>
      <c r="AG202" s="341"/>
      <c r="AH202" s="341"/>
      <c r="AI202" s="341"/>
      <c r="AJ202" s="341"/>
      <c r="AK202" s="341"/>
      <c r="AL202" s="341"/>
      <c r="AM202" s="341"/>
    </row>
    <row r="203" spans="1:39" ht="11.25" customHeight="1">
      <c r="A203" s="341"/>
      <c r="B203" s="341"/>
      <c r="C203" s="341"/>
      <c r="D203" s="341"/>
      <c r="E203" s="341"/>
      <c r="F203" s="341"/>
      <c r="G203" s="341"/>
      <c r="H203" s="341"/>
      <c r="I203" s="341"/>
      <c r="J203" s="341"/>
      <c r="K203" s="341"/>
      <c r="L203" s="341"/>
      <c r="M203" s="341"/>
      <c r="N203" s="341"/>
      <c r="O203" s="341"/>
      <c r="P203" s="341"/>
      <c r="Q203" s="341"/>
      <c r="R203" s="341"/>
      <c r="S203" s="341"/>
      <c r="T203" s="341"/>
      <c r="U203" s="341"/>
      <c r="V203" s="341"/>
      <c r="W203" s="341"/>
      <c r="X203" s="341"/>
      <c r="Y203" s="341"/>
      <c r="Z203" s="341"/>
      <c r="AA203" s="341"/>
      <c r="AB203" s="341"/>
      <c r="AC203" s="341"/>
      <c r="AD203" s="341"/>
      <c r="AE203" s="341"/>
      <c r="AF203" s="341"/>
      <c r="AG203" s="341"/>
      <c r="AH203" s="341"/>
      <c r="AI203" s="341"/>
      <c r="AJ203" s="341"/>
      <c r="AK203" s="341"/>
      <c r="AL203" s="341"/>
      <c r="AM203" s="341"/>
    </row>
    <row r="204" spans="1:39" ht="11.25" customHeight="1">
      <c r="A204" s="341"/>
      <c r="B204" s="341"/>
      <c r="C204" s="341"/>
      <c r="D204" s="341"/>
      <c r="E204" s="341"/>
      <c r="F204" s="341"/>
      <c r="G204" s="341"/>
      <c r="H204" s="341"/>
      <c r="I204" s="341"/>
      <c r="J204" s="341"/>
      <c r="K204" s="341"/>
      <c r="L204" s="341"/>
      <c r="M204" s="341"/>
      <c r="N204" s="341"/>
      <c r="O204" s="341"/>
      <c r="P204" s="341"/>
      <c r="Q204" s="341"/>
      <c r="R204" s="341"/>
      <c r="S204" s="341"/>
      <c r="T204" s="341"/>
      <c r="U204" s="341"/>
      <c r="V204" s="341"/>
      <c r="W204" s="341"/>
      <c r="X204" s="341"/>
      <c r="Y204" s="341"/>
      <c r="Z204" s="341"/>
      <c r="AA204" s="341"/>
      <c r="AB204" s="341"/>
      <c r="AC204" s="341"/>
      <c r="AD204" s="341"/>
      <c r="AE204" s="341"/>
      <c r="AF204" s="341"/>
      <c r="AG204" s="341"/>
      <c r="AH204" s="341"/>
      <c r="AI204" s="341"/>
      <c r="AJ204" s="341"/>
      <c r="AK204" s="341"/>
      <c r="AL204" s="341"/>
      <c r="AM204" s="341"/>
    </row>
    <row r="205" spans="1:39" ht="11.25" customHeight="1">
      <c r="A205" s="341"/>
      <c r="B205" s="341"/>
      <c r="C205" s="341"/>
      <c r="D205" s="341"/>
      <c r="E205" s="341"/>
      <c r="F205" s="341"/>
      <c r="G205" s="341"/>
      <c r="H205" s="341"/>
      <c r="I205" s="341"/>
      <c r="J205" s="341"/>
      <c r="K205" s="341"/>
      <c r="L205" s="341"/>
      <c r="M205" s="341"/>
      <c r="N205" s="341"/>
      <c r="O205" s="341"/>
      <c r="P205" s="341"/>
      <c r="Q205" s="341"/>
      <c r="R205" s="341"/>
      <c r="S205" s="341"/>
      <c r="T205" s="341"/>
      <c r="U205" s="341"/>
      <c r="V205" s="341"/>
      <c r="W205" s="341"/>
      <c r="X205" s="341"/>
      <c r="Y205" s="341"/>
      <c r="Z205" s="341"/>
      <c r="AA205" s="341"/>
      <c r="AB205" s="341"/>
      <c r="AC205" s="341"/>
      <c r="AD205" s="341"/>
      <c r="AE205" s="341"/>
      <c r="AF205" s="341"/>
      <c r="AG205" s="341"/>
      <c r="AH205" s="341"/>
      <c r="AI205" s="341"/>
      <c r="AJ205" s="341"/>
      <c r="AK205" s="341"/>
      <c r="AL205" s="341"/>
      <c r="AM205" s="341"/>
    </row>
    <row r="206" spans="1:39" ht="11.25" customHeight="1">
      <c r="A206" s="341"/>
      <c r="B206" s="341"/>
      <c r="C206" s="341"/>
      <c r="D206" s="341"/>
      <c r="E206" s="341"/>
      <c r="F206" s="341"/>
      <c r="G206" s="341"/>
      <c r="H206" s="341"/>
      <c r="I206" s="341"/>
      <c r="J206" s="341"/>
      <c r="K206" s="341"/>
      <c r="L206" s="341"/>
      <c r="M206" s="341"/>
      <c r="N206" s="341"/>
      <c r="O206" s="341"/>
      <c r="P206" s="341"/>
      <c r="Q206" s="341"/>
      <c r="R206" s="341"/>
      <c r="S206" s="341"/>
      <c r="T206" s="341"/>
      <c r="U206" s="341"/>
      <c r="V206" s="341"/>
      <c r="W206" s="341"/>
      <c r="X206" s="341"/>
      <c r="Y206" s="341"/>
      <c r="Z206" s="341"/>
      <c r="AA206" s="341"/>
      <c r="AB206" s="341"/>
      <c r="AC206" s="341"/>
      <c r="AD206" s="341"/>
      <c r="AE206" s="341"/>
      <c r="AF206" s="341"/>
      <c r="AG206" s="341"/>
      <c r="AH206" s="341"/>
      <c r="AI206" s="341"/>
      <c r="AJ206" s="341"/>
      <c r="AK206" s="341"/>
      <c r="AL206" s="341"/>
      <c r="AM206" s="341"/>
    </row>
    <row r="207" spans="1:39" ht="11.25" customHeight="1">
      <c r="A207" s="341"/>
      <c r="B207" s="341"/>
      <c r="C207" s="341"/>
      <c r="D207" s="341"/>
      <c r="E207" s="341"/>
      <c r="F207" s="341"/>
      <c r="G207" s="341"/>
      <c r="H207" s="341"/>
      <c r="I207" s="341"/>
      <c r="J207" s="341"/>
      <c r="K207" s="341"/>
      <c r="L207" s="341"/>
      <c r="M207" s="341"/>
      <c r="N207" s="341"/>
      <c r="O207" s="341"/>
      <c r="P207" s="341"/>
      <c r="Q207" s="341"/>
      <c r="R207" s="341"/>
      <c r="S207" s="341"/>
      <c r="T207" s="341"/>
      <c r="U207" s="341"/>
      <c r="V207" s="341"/>
      <c r="W207" s="341"/>
      <c r="X207" s="341"/>
      <c r="Y207" s="341"/>
      <c r="Z207" s="341"/>
      <c r="AA207" s="341"/>
      <c r="AB207" s="341"/>
      <c r="AC207" s="341"/>
      <c r="AD207" s="341"/>
      <c r="AE207" s="341"/>
      <c r="AF207" s="341"/>
      <c r="AG207" s="341"/>
      <c r="AH207" s="341"/>
      <c r="AI207" s="341"/>
      <c r="AJ207" s="341"/>
      <c r="AK207" s="341"/>
      <c r="AL207" s="341"/>
      <c r="AM207" s="341"/>
    </row>
    <row r="208" spans="1:39" ht="11.25" customHeight="1">
      <c r="A208" s="341"/>
      <c r="B208" s="341"/>
      <c r="C208" s="341"/>
      <c r="D208" s="341"/>
      <c r="E208" s="341"/>
      <c r="F208" s="341"/>
      <c r="G208" s="341"/>
      <c r="H208" s="341"/>
      <c r="I208" s="341"/>
      <c r="J208" s="341"/>
      <c r="K208" s="341"/>
      <c r="L208" s="341"/>
      <c r="M208" s="341"/>
      <c r="N208" s="341"/>
      <c r="O208" s="341"/>
      <c r="P208" s="341"/>
      <c r="Q208" s="341"/>
      <c r="R208" s="341"/>
      <c r="S208" s="341"/>
      <c r="T208" s="341"/>
      <c r="U208" s="341"/>
      <c r="V208" s="341"/>
      <c r="W208" s="341"/>
      <c r="X208" s="341"/>
      <c r="Y208" s="341"/>
      <c r="Z208" s="341"/>
      <c r="AA208" s="341"/>
      <c r="AB208" s="341"/>
      <c r="AC208" s="341"/>
      <c r="AD208" s="341"/>
      <c r="AE208" s="341"/>
      <c r="AF208" s="341"/>
      <c r="AG208" s="341"/>
      <c r="AH208" s="341"/>
      <c r="AI208" s="341"/>
      <c r="AJ208" s="341"/>
      <c r="AK208" s="341"/>
      <c r="AL208" s="341"/>
      <c r="AM208" s="341"/>
    </row>
    <row r="209" spans="1:39" ht="11.25" customHeight="1">
      <c r="A209" s="341"/>
      <c r="B209" s="341"/>
      <c r="C209" s="341"/>
      <c r="D209" s="341"/>
      <c r="E209" s="341"/>
      <c r="F209" s="341"/>
      <c r="G209" s="341"/>
      <c r="H209" s="341"/>
      <c r="I209" s="341"/>
      <c r="J209" s="341"/>
      <c r="K209" s="341"/>
      <c r="L209" s="341"/>
      <c r="M209" s="341"/>
      <c r="N209" s="341"/>
      <c r="O209" s="341"/>
      <c r="P209" s="341"/>
      <c r="Q209" s="341"/>
      <c r="R209" s="341"/>
      <c r="S209" s="341"/>
      <c r="T209" s="341"/>
      <c r="U209" s="341"/>
      <c r="V209" s="341"/>
      <c r="W209" s="341"/>
      <c r="X209" s="341"/>
      <c r="Y209" s="341"/>
      <c r="Z209" s="341"/>
      <c r="AA209" s="341"/>
      <c r="AB209" s="341"/>
      <c r="AC209" s="341"/>
      <c r="AD209" s="341"/>
      <c r="AE209" s="341"/>
      <c r="AF209" s="341"/>
      <c r="AG209" s="341"/>
      <c r="AH209" s="341"/>
      <c r="AI209" s="341"/>
      <c r="AJ209" s="341"/>
      <c r="AK209" s="341"/>
      <c r="AL209" s="341"/>
      <c r="AM209" s="341"/>
    </row>
    <row r="210" spans="1:39" ht="11.25" customHeight="1">
      <c r="A210" s="341"/>
      <c r="B210" s="341"/>
      <c r="C210" s="341"/>
      <c r="D210" s="341"/>
      <c r="E210" s="341"/>
      <c r="F210" s="341"/>
      <c r="G210" s="341"/>
      <c r="H210" s="341"/>
      <c r="I210" s="341"/>
      <c r="J210" s="341"/>
      <c r="K210" s="341"/>
      <c r="L210" s="341"/>
      <c r="M210" s="341"/>
      <c r="N210" s="341"/>
      <c r="O210" s="341"/>
      <c r="P210" s="341"/>
      <c r="Q210" s="341"/>
      <c r="R210" s="341"/>
      <c r="S210" s="341"/>
      <c r="T210" s="341"/>
      <c r="U210" s="341"/>
      <c r="V210" s="341"/>
      <c r="W210" s="341"/>
      <c r="X210" s="341"/>
      <c r="Y210" s="341"/>
      <c r="Z210" s="341"/>
      <c r="AA210" s="341"/>
      <c r="AB210" s="341"/>
      <c r="AC210" s="341"/>
      <c r="AD210" s="341"/>
      <c r="AE210" s="341"/>
      <c r="AF210" s="341"/>
      <c r="AG210" s="341"/>
      <c r="AH210" s="341"/>
      <c r="AI210" s="341"/>
      <c r="AJ210" s="341"/>
      <c r="AK210" s="341"/>
      <c r="AL210" s="341"/>
      <c r="AM210" s="341"/>
    </row>
    <row r="211" spans="1:39" ht="11.25" customHeight="1">
      <c r="A211" s="341"/>
      <c r="B211" s="341"/>
      <c r="C211" s="341"/>
      <c r="D211" s="341"/>
      <c r="E211" s="341"/>
      <c r="F211" s="341"/>
      <c r="G211" s="341"/>
      <c r="H211" s="341"/>
      <c r="I211" s="341"/>
      <c r="J211" s="341"/>
      <c r="K211" s="341"/>
      <c r="L211" s="341"/>
      <c r="M211" s="341"/>
      <c r="N211" s="341"/>
      <c r="O211" s="341"/>
      <c r="P211" s="341"/>
      <c r="Q211" s="341"/>
      <c r="R211" s="341"/>
      <c r="S211" s="341"/>
      <c r="T211" s="341"/>
      <c r="U211" s="341"/>
      <c r="V211" s="341"/>
      <c r="W211" s="341"/>
      <c r="X211" s="341"/>
      <c r="Y211" s="341"/>
      <c r="Z211" s="341"/>
      <c r="AA211" s="341"/>
      <c r="AB211" s="341"/>
      <c r="AC211" s="341"/>
      <c r="AD211" s="341"/>
      <c r="AE211" s="341"/>
      <c r="AF211" s="341"/>
      <c r="AG211" s="341"/>
      <c r="AH211" s="341"/>
      <c r="AI211" s="341"/>
      <c r="AJ211" s="341"/>
      <c r="AK211" s="341"/>
      <c r="AL211" s="341"/>
      <c r="AM211" s="341"/>
    </row>
    <row r="212" spans="1:39" ht="11.25" customHeight="1">
      <c r="A212" s="341"/>
      <c r="B212" s="341"/>
      <c r="C212" s="341"/>
      <c r="D212" s="341"/>
      <c r="E212" s="341"/>
      <c r="F212" s="341"/>
      <c r="G212" s="341"/>
      <c r="H212" s="341"/>
      <c r="I212" s="341"/>
      <c r="J212" s="341"/>
      <c r="K212" s="341"/>
      <c r="L212" s="341"/>
      <c r="M212" s="341"/>
      <c r="N212" s="341"/>
      <c r="O212" s="341"/>
      <c r="P212" s="341"/>
      <c r="Q212" s="341"/>
      <c r="R212" s="341"/>
      <c r="S212" s="341"/>
      <c r="T212" s="341"/>
      <c r="U212" s="341"/>
      <c r="V212" s="341"/>
      <c r="W212" s="341"/>
      <c r="X212" s="341"/>
      <c r="Y212" s="341"/>
      <c r="Z212" s="341"/>
      <c r="AA212" s="341"/>
      <c r="AB212" s="341"/>
      <c r="AC212" s="341"/>
      <c r="AD212" s="341"/>
      <c r="AE212" s="341"/>
      <c r="AF212" s="341"/>
      <c r="AG212" s="341"/>
      <c r="AH212" s="341"/>
      <c r="AI212" s="341"/>
      <c r="AJ212" s="341"/>
      <c r="AK212" s="341"/>
      <c r="AL212" s="341"/>
      <c r="AM212" s="341"/>
    </row>
    <row r="213" spans="1:39" ht="11.25" customHeight="1">
      <c r="A213" s="341"/>
      <c r="B213" s="341"/>
      <c r="C213" s="341"/>
      <c r="D213" s="341"/>
      <c r="E213" s="341"/>
      <c r="F213" s="341"/>
      <c r="G213" s="341"/>
      <c r="H213" s="341"/>
      <c r="I213" s="341"/>
      <c r="J213" s="341"/>
      <c r="K213" s="341"/>
      <c r="L213" s="341"/>
      <c r="M213" s="341"/>
      <c r="N213" s="341"/>
      <c r="O213" s="341"/>
      <c r="P213" s="341"/>
      <c r="Q213" s="341"/>
      <c r="R213" s="341"/>
      <c r="S213" s="341"/>
      <c r="T213" s="341"/>
      <c r="U213" s="341"/>
      <c r="V213" s="341"/>
      <c r="W213" s="341"/>
      <c r="X213" s="341"/>
      <c r="Y213" s="341"/>
      <c r="Z213" s="341"/>
      <c r="AA213" s="341"/>
      <c r="AB213" s="341"/>
      <c r="AC213" s="341"/>
      <c r="AD213" s="341"/>
      <c r="AE213" s="341"/>
      <c r="AF213" s="341"/>
      <c r="AG213" s="341"/>
      <c r="AH213" s="341"/>
      <c r="AI213" s="341"/>
      <c r="AJ213" s="341"/>
      <c r="AK213" s="341"/>
      <c r="AL213" s="341"/>
      <c r="AM213" s="341"/>
    </row>
    <row r="214" spans="1:39" ht="11.25" customHeight="1">
      <c r="A214" s="341"/>
      <c r="B214" s="341"/>
      <c r="C214" s="341"/>
      <c r="D214" s="341"/>
      <c r="E214" s="341"/>
      <c r="F214" s="341"/>
      <c r="G214" s="341"/>
      <c r="H214" s="341"/>
      <c r="I214" s="341"/>
      <c r="J214" s="341"/>
      <c r="K214" s="341"/>
      <c r="L214" s="341"/>
      <c r="M214" s="341"/>
      <c r="N214" s="341"/>
      <c r="O214" s="341"/>
      <c r="P214" s="341"/>
      <c r="Q214" s="341"/>
      <c r="R214" s="341"/>
      <c r="S214" s="341"/>
      <c r="T214" s="341"/>
      <c r="U214" s="341"/>
      <c r="V214" s="341"/>
      <c r="W214" s="341"/>
      <c r="X214" s="341"/>
      <c r="Y214" s="341"/>
      <c r="Z214" s="341"/>
      <c r="AA214" s="341"/>
      <c r="AB214" s="341"/>
      <c r="AC214" s="341"/>
      <c r="AD214" s="341"/>
      <c r="AE214" s="341"/>
      <c r="AF214" s="341"/>
      <c r="AG214" s="341"/>
      <c r="AH214" s="341"/>
      <c r="AI214" s="341"/>
      <c r="AJ214" s="341"/>
      <c r="AK214" s="341"/>
      <c r="AL214" s="341"/>
      <c r="AM214" s="341"/>
    </row>
    <row r="215" spans="1:39" ht="11.25" customHeight="1">
      <c r="A215" s="341"/>
      <c r="B215" s="341"/>
      <c r="C215" s="341"/>
      <c r="D215" s="341"/>
      <c r="E215" s="341"/>
      <c r="F215" s="341"/>
      <c r="G215" s="341"/>
      <c r="H215" s="341"/>
      <c r="I215" s="341"/>
      <c r="J215" s="341"/>
      <c r="K215" s="341"/>
      <c r="L215" s="341"/>
      <c r="M215" s="341"/>
      <c r="N215" s="341"/>
      <c r="O215" s="341"/>
      <c r="P215" s="341"/>
      <c r="Q215" s="341"/>
      <c r="R215" s="341"/>
      <c r="S215" s="341"/>
      <c r="T215" s="341"/>
      <c r="U215" s="341"/>
      <c r="V215" s="341"/>
      <c r="W215" s="341"/>
      <c r="X215" s="341"/>
      <c r="Y215" s="341"/>
      <c r="Z215" s="341"/>
      <c r="AA215" s="341"/>
      <c r="AB215" s="341"/>
      <c r="AC215" s="341"/>
      <c r="AD215" s="341"/>
      <c r="AE215" s="341"/>
      <c r="AF215" s="341"/>
      <c r="AG215" s="341"/>
      <c r="AH215" s="341"/>
      <c r="AI215" s="341"/>
      <c r="AJ215" s="341"/>
      <c r="AK215" s="341"/>
      <c r="AL215" s="341"/>
      <c r="AM215" s="341"/>
    </row>
    <row r="216" spans="1:39" ht="11.25" customHeight="1">
      <c r="A216" s="341"/>
      <c r="B216" s="341"/>
      <c r="C216" s="341"/>
      <c r="D216" s="341"/>
      <c r="E216" s="341"/>
      <c r="F216" s="341"/>
      <c r="G216" s="341"/>
      <c r="H216" s="341"/>
      <c r="I216" s="341"/>
      <c r="J216" s="341"/>
      <c r="K216" s="341"/>
      <c r="L216" s="341"/>
      <c r="M216" s="341"/>
      <c r="N216" s="341"/>
      <c r="O216" s="341"/>
      <c r="P216" s="341"/>
      <c r="Q216" s="341"/>
      <c r="R216" s="341"/>
      <c r="S216" s="341"/>
      <c r="T216" s="341"/>
      <c r="U216" s="341"/>
      <c r="V216" s="341"/>
      <c r="W216" s="341"/>
      <c r="X216" s="341"/>
      <c r="Y216" s="341"/>
      <c r="Z216" s="341"/>
      <c r="AA216" s="341"/>
      <c r="AB216" s="341"/>
      <c r="AC216" s="341"/>
      <c r="AD216" s="341"/>
      <c r="AE216" s="341"/>
      <c r="AF216" s="341"/>
      <c r="AG216" s="341"/>
      <c r="AH216" s="341"/>
      <c r="AI216" s="341"/>
      <c r="AJ216" s="341"/>
      <c r="AK216" s="341"/>
      <c r="AL216" s="341"/>
      <c r="AM216" s="341"/>
    </row>
    <row r="217" spans="1:39" ht="11.25" customHeight="1">
      <c r="A217" s="341"/>
      <c r="B217" s="341"/>
      <c r="C217" s="341"/>
      <c r="D217" s="341"/>
      <c r="E217" s="341"/>
      <c r="F217" s="341"/>
      <c r="G217" s="341"/>
      <c r="H217" s="341"/>
      <c r="I217" s="341"/>
      <c r="J217" s="341"/>
      <c r="K217" s="341"/>
      <c r="L217" s="341"/>
      <c r="M217" s="341"/>
      <c r="N217" s="341"/>
      <c r="O217" s="341"/>
      <c r="P217" s="341"/>
      <c r="Q217" s="341"/>
      <c r="R217" s="341"/>
      <c r="S217" s="341"/>
      <c r="T217" s="341"/>
      <c r="U217" s="341"/>
      <c r="V217" s="341"/>
      <c r="W217" s="341"/>
      <c r="X217" s="341"/>
      <c r="Y217" s="341"/>
      <c r="Z217" s="341"/>
      <c r="AA217" s="341"/>
      <c r="AB217" s="341"/>
      <c r="AC217" s="341"/>
      <c r="AD217" s="341"/>
      <c r="AE217" s="341"/>
      <c r="AF217" s="341"/>
      <c r="AG217" s="341"/>
      <c r="AH217" s="341"/>
      <c r="AI217" s="341"/>
      <c r="AJ217" s="341"/>
      <c r="AK217" s="341"/>
      <c r="AL217" s="341"/>
      <c r="AM217" s="341"/>
    </row>
    <row r="218" spans="1:39" ht="11.25" customHeight="1">
      <c r="A218" s="341"/>
      <c r="B218" s="341"/>
      <c r="C218" s="341"/>
      <c r="D218" s="341"/>
      <c r="E218" s="341"/>
      <c r="F218" s="341"/>
      <c r="G218" s="341"/>
      <c r="H218" s="341"/>
      <c r="I218" s="341"/>
      <c r="J218" s="341"/>
      <c r="K218" s="341"/>
      <c r="L218" s="341"/>
      <c r="M218" s="341"/>
      <c r="N218" s="341"/>
      <c r="O218" s="341"/>
      <c r="P218" s="341"/>
      <c r="Q218" s="341"/>
      <c r="R218" s="341"/>
      <c r="S218" s="341"/>
      <c r="T218" s="341"/>
      <c r="U218" s="341"/>
      <c r="V218" s="341"/>
      <c r="W218" s="341"/>
      <c r="X218" s="341"/>
      <c r="Y218" s="341"/>
      <c r="Z218" s="341"/>
      <c r="AA218" s="341"/>
      <c r="AB218" s="341"/>
      <c r="AC218" s="341"/>
      <c r="AD218" s="341"/>
      <c r="AE218" s="341"/>
      <c r="AF218" s="341"/>
      <c r="AG218" s="341"/>
      <c r="AH218" s="341"/>
      <c r="AI218" s="341"/>
      <c r="AJ218" s="341"/>
      <c r="AK218" s="341"/>
      <c r="AL218" s="341"/>
      <c r="AM218" s="341"/>
    </row>
    <row r="219" spans="1:39" ht="11.25" customHeight="1">
      <c r="A219" s="341"/>
      <c r="B219" s="341"/>
      <c r="C219" s="341"/>
      <c r="D219" s="341"/>
      <c r="E219" s="341"/>
      <c r="F219" s="341"/>
      <c r="G219" s="341"/>
      <c r="H219" s="341"/>
      <c r="I219" s="341"/>
      <c r="J219" s="341"/>
      <c r="K219" s="341"/>
      <c r="L219" s="341"/>
      <c r="M219" s="341"/>
      <c r="N219" s="341"/>
      <c r="O219" s="341"/>
      <c r="P219" s="341"/>
      <c r="Q219" s="341"/>
      <c r="R219" s="341"/>
      <c r="S219" s="341"/>
      <c r="T219" s="341"/>
      <c r="U219" s="341"/>
      <c r="V219" s="341"/>
      <c r="W219" s="341"/>
      <c r="X219" s="341"/>
      <c r="Y219" s="341"/>
      <c r="Z219" s="341"/>
      <c r="AA219" s="341"/>
      <c r="AB219" s="341"/>
      <c r="AC219" s="341"/>
      <c r="AD219" s="341"/>
      <c r="AE219" s="341"/>
      <c r="AF219" s="341"/>
      <c r="AG219" s="341"/>
      <c r="AH219" s="341"/>
      <c r="AI219" s="341"/>
      <c r="AJ219" s="341"/>
      <c r="AK219" s="341"/>
      <c r="AL219" s="341"/>
      <c r="AM219" s="341"/>
    </row>
    <row r="220" spans="1:39" ht="11.25" customHeight="1">
      <c r="A220" s="341"/>
      <c r="B220" s="341"/>
      <c r="C220" s="341"/>
      <c r="D220" s="341"/>
      <c r="E220" s="341"/>
      <c r="F220" s="341"/>
      <c r="G220" s="341"/>
      <c r="H220" s="341"/>
      <c r="I220" s="341"/>
      <c r="J220" s="341"/>
      <c r="K220" s="341"/>
      <c r="L220" s="341"/>
      <c r="M220" s="341"/>
      <c r="N220" s="341"/>
      <c r="O220" s="341"/>
      <c r="P220" s="341"/>
      <c r="Q220" s="341"/>
      <c r="R220" s="341"/>
      <c r="S220" s="341"/>
      <c r="T220" s="341"/>
      <c r="U220" s="341"/>
      <c r="V220" s="341"/>
      <c r="W220" s="341"/>
      <c r="X220" s="341"/>
      <c r="Y220" s="341"/>
      <c r="Z220" s="341"/>
      <c r="AA220" s="341"/>
      <c r="AB220" s="341"/>
      <c r="AC220" s="341"/>
      <c r="AD220" s="341"/>
      <c r="AE220" s="341"/>
      <c r="AF220" s="341"/>
      <c r="AG220" s="341"/>
      <c r="AH220" s="341"/>
      <c r="AI220" s="341"/>
      <c r="AJ220" s="341"/>
      <c r="AK220" s="341"/>
      <c r="AL220" s="341"/>
      <c r="AM220" s="341"/>
    </row>
    <row r="221" spans="1:39" ht="11.25" customHeight="1">
      <c r="A221" s="341"/>
      <c r="B221" s="341"/>
      <c r="C221" s="341"/>
      <c r="D221" s="341"/>
      <c r="E221" s="341"/>
      <c r="F221" s="341"/>
      <c r="G221" s="341"/>
      <c r="H221" s="341"/>
      <c r="I221" s="341"/>
      <c r="J221" s="341"/>
      <c r="K221" s="341"/>
      <c r="L221" s="341"/>
      <c r="M221" s="341"/>
      <c r="N221" s="341"/>
      <c r="O221" s="341"/>
      <c r="P221" s="341"/>
      <c r="Q221" s="341"/>
      <c r="R221" s="341"/>
      <c r="S221" s="341"/>
      <c r="T221" s="341"/>
      <c r="U221" s="341"/>
      <c r="V221" s="341"/>
      <c r="W221" s="341"/>
      <c r="X221" s="341"/>
      <c r="Y221" s="341"/>
      <c r="Z221" s="341"/>
      <c r="AA221" s="341"/>
      <c r="AB221" s="341"/>
      <c r="AC221" s="341"/>
      <c r="AD221" s="341"/>
      <c r="AE221" s="341"/>
      <c r="AF221" s="341"/>
      <c r="AG221" s="341"/>
      <c r="AH221" s="341"/>
      <c r="AI221" s="341"/>
      <c r="AJ221" s="341"/>
      <c r="AK221" s="341"/>
      <c r="AL221" s="341"/>
      <c r="AM221" s="341"/>
    </row>
    <row r="222" spans="1:39" ht="11.25" customHeight="1">
      <c r="A222" s="341"/>
      <c r="B222" s="341"/>
      <c r="C222" s="341"/>
      <c r="D222" s="341"/>
      <c r="E222" s="341"/>
      <c r="F222" s="341"/>
      <c r="G222" s="341"/>
      <c r="H222" s="341"/>
      <c r="I222" s="341"/>
      <c r="J222" s="341"/>
      <c r="K222" s="341"/>
      <c r="L222" s="341"/>
      <c r="M222" s="341"/>
      <c r="N222" s="341"/>
      <c r="O222" s="341"/>
      <c r="P222" s="341"/>
      <c r="Q222" s="341"/>
      <c r="R222" s="341"/>
      <c r="S222" s="341"/>
      <c r="T222" s="341"/>
      <c r="U222" s="341"/>
      <c r="V222" s="341"/>
      <c r="W222" s="341"/>
      <c r="X222" s="341"/>
      <c r="Y222" s="341"/>
      <c r="Z222" s="341"/>
      <c r="AA222" s="341"/>
      <c r="AB222" s="341"/>
      <c r="AC222" s="341"/>
      <c r="AD222" s="341"/>
      <c r="AE222" s="341"/>
      <c r="AF222" s="341"/>
      <c r="AG222" s="341"/>
      <c r="AH222" s="341"/>
      <c r="AI222" s="341"/>
      <c r="AJ222" s="341"/>
      <c r="AK222" s="341"/>
      <c r="AL222" s="341"/>
      <c r="AM222" s="341"/>
    </row>
    <row r="223" spans="1:39" ht="11.25" customHeight="1">
      <c r="A223" s="341"/>
      <c r="B223" s="341"/>
      <c r="C223" s="341"/>
      <c r="D223" s="341"/>
      <c r="E223" s="341"/>
      <c r="F223" s="341"/>
      <c r="G223" s="341"/>
      <c r="H223" s="341"/>
      <c r="I223" s="341"/>
      <c r="J223" s="341"/>
      <c r="K223" s="341"/>
      <c r="L223" s="341"/>
      <c r="M223" s="341"/>
      <c r="N223" s="341"/>
      <c r="O223" s="341"/>
      <c r="P223" s="341"/>
      <c r="Q223" s="341"/>
      <c r="R223" s="341"/>
      <c r="S223" s="341"/>
      <c r="T223" s="341"/>
      <c r="U223" s="341"/>
      <c r="V223" s="341"/>
      <c r="W223" s="341"/>
      <c r="X223" s="341"/>
      <c r="Y223" s="341"/>
      <c r="Z223" s="341"/>
      <c r="AA223" s="341"/>
      <c r="AB223" s="341"/>
      <c r="AC223" s="341"/>
      <c r="AD223" s="341"/>
      <c r="AE223" s="341"/>
      <c r="AF223" s="341"/>
      <c r="AG223" s="341"/>
      <c r="AH223" s="341"/>
      <c r="AI223" s="341"/>
      <c r="AJ223" s="341"/>
      <c r="AK223" s="341"/>
      <c r="AL223" s="341"/>
      <c r="AM223" s="341"/>
    </row>
    <row r="224" spans="1:39" ht="11.25" customHeight="1">
      <c r="A224" s="341"/>
      <c r="B224" s="341"/>
      <c r="C224" s="341"/>
      <c r="D224" s="341"/>
      <c r="E224" s="341"/>
      <c r="F224" s="341"/>
      <c r="G224" s="341"/>
      <c r="H224" s="341"/>
      <c r="I224" s="341"/>
      <c r="J224" s="341"/>
      <c r="K224" s="341"/>
      <c r="L224" s="341"/>
      <c r="M224" s="341"/>
      <c r="N224" s="341"/>
      <c r="O224" s="341"/>
      <c r="P224" s="341"/>
      <c r="Q224" s="341"/>
      <c r="R224" s="341"/>
      <c r="S224" s="341"/>
      <c r="T224" s="341"/>
      <c r="U224" s="341"/>
      <c r="V224" s="341"/>
      <c r="W224" s="341"/>
      <c r="X224" s="341"/>
      <c r="Y224" s="341"/>
      <c r="Z224" s="341"/>
      <c r="AA224" s="341"/>
      <c r="AB224" s="341"/>
      <c r="AC224" s="341"/>
      <c r="AD224" s="341"/>
      <c r="AE224" s="341"/>
      <c r="AF224" s="341"/>
      <c r="AG224" s="341"/>
      <c r="AH224" s="341"/>
      <c r="AI224" s="341"/>
      <c r="AJ224" s="341"/>
      <c r="AK224" s="341"/>
      <c r="AL224" s="341"/>
      <c r="AM224" s="341"/>
    </row>
    <row r="225" spans="1:39" ht="11.25" customHeight="1">
      <c r="A225" s="341"/>
      <c r="B225" s="341"/>
      <c r="C225" s="341"/>
      <c r="D225" s="341"/>
      <c r="E225" s="341"/>
      <c r="F225" s="341"/>
      <c r="G225" s="341"/>
      <c r="H225" s="341"/>
      <c r="I225" s="341"/>
      <c r="J225" s="341"/>
      <c r="K225" s="341"/>
      <c r="L225" s="341"/>
      <c r="M225" s="341"/>
      <c r="N225" s="341"/>
      <c r="O225" s="341"/>
      <c r="P225" s="341"/>
      <c r="Q225" s="341"/>
      <c r="R225" s="341"/>
      <c r="S225" s="341"/>
      <c r="T225" s="341"/>
      <c r="U225" s="341"/>
      <c r="V225" s="341"/>
      <c r="W225" s="341"/>
      <c r="X225" s="341"/>
      <c r="Y225" s="341"/>
      <c r="Z225" s="341"/>
      <c r="AA225" s="341"/>
      <c r="AB225" s="341"/>
      <c r="AC225" s="341"/>
      <c r="AD225" s="341"/>
      <c r="AE225" s="341"/>
      <c r="AF225" s="341"/>
      <c r="AG225" s="341"/>
      <c r="AH225" s="341"/>
      <c r="AI225" s="341"/>
      <c r="AJ225" s="341"/>
      <c r="AK225" s="341"/>
      <c r="AL225" s="341"/>
      <c r="AM225" s="341"/>
    </row>
    <row r="226" spans="1:39" ht="11.25" customHeight="1">
      <c r="A226" s="341"/>
      <c r="B226" s="341"/>
      <c r="C226" s="341"/>
      <c r="D226" s="341"/>
      <c r="E226" s="341"/>
      <c r="F226" s="341"/>
      <c r="G226" s="341"/>
      <c r="H226" s="341"/>
      <c r="I226" s="341"/>
      <c r="J226" s="341"/>
      <c r="K226" s="341"/>
      <c r="L226" s="341"/>
      <c r="M226" s="341"/>
      <c r="N226" s="341"/>
      <c r="O226" s="341"/>
      <c r="P226" s="341"/>
      <c r="Q226" s="341"/>
      <c r="R226" s="341"/>
      <c r="S226" s="341"/>
      <c r="T226" s="341"/>
      <c r="U226" s="341"/>
      <c r="V226" s="341"/>
      <c r="W226" s="341"/>
      <c r="X226" s="341"/>
      <c r="Y226" s="341"/>
      <c r="Z226" s="341"/>
      <c r="AA226" s="341"/>
      <c r="AB226" s="341"/>
      <c r="AC226" s="341"/>
      <c r="AD226" s="341"/>
      <c r="AE226" s="341"/>
      <c r="AF226" s="341"/>
      <c r="AG226" s="341"/>
      <c r="AH226" s="341"/>
      <c r="AI226" s="341"/>
      <c r="AJ226" s="341"/>
      <c r="AK226" s="341"/>
      <c r="AL226" s="341"/>
      <c r="AM226" s="341"/>
    </row>
    <row r="227" spans="1:39" ht="11.25" customHeight="1">
      <c r="A227" s="341"/>
      <c r="B227" s="341"/>
      <c r="C227" s="341"/>
      <c r="D227" s="341"/>
      <c r="E227" s="341"/>
      <c r="F227" s="341"/>
      <c r="G227" s="341"/>
      <c r="H227" s="341"/>
      <c r="I227" s="341"/>
      <c r="J227" s="341"/>
      <c r="K227" s="341"/>
      <c r="L227" s="341"/>
      <c r="M227" s="341"/>
      <c r="N227" s="341"/>
      <c r="O227" s="341"/>
      <c r="P227" s="341"/>
      <c r="Q227" s="341"/>
      <c r="R227" s="341"/>
      <c r="S227" s="341"/>
      <c r="T227" s="341"/>
      <c r="U227" s="341"/>
      <c r="V227" s="341"/>
      <c r="W227" s="341"/>
      <c r="X227" s="341"/>
      <c r="Y227" s="341"/>
      <c r="Z227" s="341"/>
      <c r="AA227" s="341"/>
      <c r="AB227" s="341"/>
      <c r="AC227" s="341"/>
      <c r="AD227" s="341"/>
      <c r="AE227" s="341"/>
      <c r="AF227" s="341"/>
      <c r="AG227" s="341"/>
      <c r="AH227" s="341"/>
      <c r="AI227" s="341"/>
      <c r="AJ227" s="341"/>
      <c r="AK227" s="341"/>
      <c r="AL227" s="341"/>
      <c r="AM227" s="341"/>
    </row>
    <row r="228" spans="1:39" ht="11.25" customHeight="1">
      <c r="A228" s="341"/>
      <c r="B228" s="341"/>
      <c r="C228" s="341"/>
      <c r="D228" s="341"/>
      <c r="E228" s="341"/>
      <c r="F228" s="341"/>
      <c r="G228" s="341"/>
      <c r="H228" s="341"/>
      <c r="I228" s="341"/>
      <c r="J228" s="341"/>
      <c r="K228" s="341"/>
      <c r="L228" s="341"/>
      <c r="M228" s="341"/>
      <c r="N228" s="341"/>
      <c r="O228" s="341"/>
      <c r="P228" s="341"/>
      <c r="Q228" s="341"/>
      <c r="R228" s="341"/>
      <c r="S228" s="341"/>
      <c r="T228" s="341"/>
      <c r="U228" s="341"/>
      <c r="V228" s="341"/>
      <c r="W228" s="341"/>
      <c r="X228" s="341"/>
      <c r="Y228" s="341"/>
      <c r="Z228" s="341"/>
      <c r="AA228" s="341"/>
      <c r="AB228" s="341"/>
      <c r="AC228" s="341"/>
      <c r="AD228" s="341"/>
      <c r="AE228" s="341"/>
      <c r="AF228" s="341"/>
      <c r="AG228" s="341"/>
      <c r="AH228" s="341"/>
      <c r="AI228" s="341"/>
      <c r="AJ228" s="341"/>
      <c r="AK228" s="341"/>
      <c r="AL228" s="341"/>
      <c r="AM228" s="341"/>
    </row>
    <row r="229" spans="1:39" ht="11.25" customHeight="1">
      <c r="A229" s="341"/>
      <c r="B229" s="341"/>
      <c r="C229" s="341"/>
      <c r="D229" s="341"/>
      <c r="E229" s="341"/>
      <c r="F229" s="341"/>
      <c r="G229" s="341"/>
      <c r="H229" s="341"/>
      <c r="I229" s="341"/>
      <c r="J229" s="341"/>
      <c r="K229" s="341"/>
      <c r="L229" s="341"/>
      <c r="M229" s="341"/>
      <c r="N229" s="341"/>
      <c r="O229" s="341"/>
      <c r="P229" s="341"/>
      <c r="Q229" s="341"/>
      <c r="R229" s="341"/>
      <c r="S229" s="341"/>
      <c r="T229" s="341"/>
      <c r="U229" s="341"/>
      <c r="V229" s="341"/>
      <c r="W229" s="341"/>
      <c r="X229" s="341"/>
      <c r="Y229" s="341"/>
      <c r="Z229" s="341"/>
      <c r="AA229" s="341"/>
      <c r="AB229" s="341"/>
      <c r="AC229" s="341"/>
      <c r="AD229" s="341"/>
      <c r="AE229" s="341"/>
      <c r="AF229" s="341"/>
      <c r="AG229" s="341"/>
      <c r="AH229" s="341"/>
      <c r="AI229" s="341"/>
      <c r="AJ229" s="341"/>
      <c r="AK229" s="341"/>
      <c r="AL229" s="341"/>
      <c r="AM229" s="341"/>
    </row>
    <row r="230" spans="1:39" ht="11.25" customHeight="1">
      <c r="A230" s="341"/>
      <c r="B230" s="341"/>
      <c r="C230" s="341"/>
      <c r="D230" s="341"/>
      <c r="E230" s="341"/>
      <c r="F230" s="341"/>
      <c r="G230" s="341"/>
      <c r="H230" s="341"/>
      <c r="I230" s="341"/>
      <c r="J230" s="341"/>
      <c r="K230" s="341"/>
      <c r="L230" s="341"/>
      <c r="M230" s="341"/>
      <c r="N230" s="341"/>
      <c r="O230" s="341"/>
      <c r="P230" s="341"/>
      <c r="Q230" s="341"/>
      <c r="R230" s="341"/>
      <c r="S230" s="341"/>
      <c r="T230" s="341"/>
      <c r="U230" s="341"/>
      <c r="V230" s="341"/>
      <c r="W230" s="341"/>
      <c r="X230" s="341"/>
      <c r="Y230" s="341"/>
      <c r="Z230" s="341"/>
      <c r="AA230" s="341"/>
      <c r="AB230" s="341"/>
      <c r="AC230" s="341"/>
      <c r="AD230" s="341"/>
      <c r="AE230" s="341"/>
      <c r="AF230" s="341"/>
      <c r="AG230" s="341"/>
      <c r="AH230" s="341"/>
      <c r="AI230" s="341"/>
      <c r="AJ230" s="341"/>
      <c r="AK230" s="341"/>
      <c r="AL230" s="341"/>
      <c r="AM230" s="341"/>
    </row>
    <row r="231" spans="1:39" ht="11.25" customHeight="1">
      <c r="A231" s="341"/>
      <c r="B231" s="341"/>
      <c r="C231" s="341"/>
      <c r="D231" s="341"/>
      <c r="E231" s="341"/>
      <c r="F231" s="341"/>
      <c r="G231" s="341"/>
      <c r="H231" s="341"/>
      <c r="I231" s="341"/>
      <c r="J231" s="341"/>
      <c r="K231" s="341"/>
      <c r="L231" s="341"/>
      <c r="M231" s="341"/>
      <c r="N231" s="341"/>
      <c r="O231" s="341"/>
      <c r="P231" s="341"/>
      <c r="Q231" s="341"/>
      <c r="R231" s="341"/>
      <c r="S231" s="341"/>
      <c r="T231" s="341"/>
      <c r="U231" s="341"/>
      <c r="V231" s="341"/>
      <c r="W231" s="341"/>
      <c r="X231" s="341"/>
      <c r="Y231" s="341"/>
      <c r="Z231" s="341"/>
      <c r="AA231" s="341"/>
      <c r="AB231" s="341"/>
      <c r="AC231" s="341"/>
      <c r="AD231" s="341"/>
      <c r="AE231" s="341"/>
      <c r="AF231" s="341"/>
      <c r="AG231" s="341"/>
      <c r="AH231" s="341"/>
      <c r="AI231" s="341"/>
      <c r="AJ231" s="341"/>
      <c r="AK231" s="341"/>
      <c r="AL231" s="341"/>
      <c r="AM231" s="341"/>
    </row>
    <row r="232" spans="1:39" ht="11.25" customHeight="1">
      <c r="A232" s="341"/>
      <c r="B232" s="341"/>
      <c r="C232" s="341"/>
      <c r="D232" s="341"/>
      <c r="E232" s="341"/>
      <c r="F232" s="341"/>
      <c r="G232" s="341"/>
      <c r="H232" s="341"/>
      <c r="I232" s="341"/>
      <c r="J232" s="341"/>
      <c r="K232" s="341"/>
      <c r="L232" s="341"/>
      <c r="M232" s="341"/>
      <c r="N232" s="341"/>
      <c r="O232" s="341"/>
      <c r="P232" s="341"/>
      <c r="Q232" s="341"/>
      <c r="R232" s="341"/>
      <c r="S232" s="341"/>
      <c r="T232" s="341"/>
      <c r="U232" s="341"/>
      <c r="V232" s="341"/>
      <c r="W232" s="341"/>
      <c r="X232" s="341"/>
      <c r="Y232" s="341"/>
      <c r="Z232" s="341"/>
      <c r="AA232" s="341"/>
      <c r="AB232" s="341"/>
      <c r="AC232" s="341"/>
      <c r="AD232" s="341"/>
      <c r="AE232" s="341"/>
      <c r="AF232" s="341"/>
      <c r="AG232" s="341"/>
      <c r="AH232" s="341"/>
      <c r="AI232" s="341"/>
      <c r="AJ232" s="341"/>
      <c r="AK232" s="341"/>
      <c r="AL232" s="341"/>
      <c r="AM232" s="341"/>
    </row>
    <row r="233" spans="1:39" ht="11.25" customHeight="1">
      <c r="A233" s="341"/>
      <c r="B233" s="341"/>
      <c r="C233" s="341"/>
      <c r="D233" s="341"/>
      <c r="E233" s="341"/>
      <c r="F233" s="341"/>
      <c r="G233" s="341"/>
      <c r="H233" s="341"/>
      <c r="I233" s="341"/>
      <c r="J233" s="341"/>
      <c r="K233" s="341"/>
      <c r="L233" s="341"/>
      <c r="M233" s="341"/>
      <c r="N233" s="341"/>
      <c r="O233" s="341"/>
      <c r="P233" s="341"/>
      <c r="Q233" s="341"/>
      <c r="R233" s="341"/>
      <c r="S233" s="341"/>
      <c r="T233" s="341"/>
      <c r="U233" s="341"/>
      <c r="V233" s="341"/>
      <c r="W233" s="341"/>
      <c r="X233" s="341"/>
      <c r="Y233" s="341"/>
      <c r="Z233" s="341"/>
      <c r="AA233" s="341"/>
      <c r="AB233" s="341"/>
      <c r="AC233" s="341"/>
      <c r="AD233" s="341"/>
      <c r="AE233" s="341"/>
      <c r="AF233" s="341"/>
      <c r="AG233" s="341"/>
      <c r="AH233" s="341"/>
      <c r="AI233" s="341"/>
      <c r="AJ233" s="341"/>
      <c r="AK233" s="341"/>
      <c r="AL233" s="341"/>
      <c r="AM233" s="341"/>
    </row>
    <row r="234" spans="1:39" ht="11.25" customHeight="1">
      <c r="A234" s="341"/>
      <c r="B234" s="341"/>
      <c r="C234" s="341"/>
      <c r="D234" s="341"/>
      <c r="E234" s="341"/>
      <c r="F234" s="341"/>
      <c r="G234" s="341"/>
      <c r="H234" s="341"/>
      <c r="I234" s="341"/>
      <c r="J234" s="341"/>
      <c r="K234" s="341"/>
      <c r="L234" s="341"/>
      <c r="M234" s="341"/>
      <c r="N234" s="341"/>
      <c r="O234" s="341"/>
      <c r="P234" s="341"/>
      <c r="Q234" s="341"/>
      <c r="R234" s="341"/>
      <c r="S234" s="341"/>
      <c r="T234" s="341"/>
      <c r="U234" s="341"/>
      <c r="V234" s="341"/>
      <c r="W234" s="341"/>
      <c r="X234" s="341"/>
      <c r="Y234" s="341"/>
      <c r="Z234" s="341"/>
      <c r="AA234" s="341"/>
      <c r="AB234" s="341"/>
      <c r="AC234" s="341"/>
      <c r="AD234" s="341"/>
      <c r="AE234" s="341"/>
      <c r="AF234" s="341"/>
      <c r="AG234" s="341"/>
      <c r="AH234" s="341"/>
      <c r="AI234" s="341"/>
      <c r="AJ234" s="341"/>
      <c r="AK234" s="341"/>
      <c r="AL234" s="341"/>
      <c r="AM234" s="341"/>
    </row>
    <row r="235" spans="1:39" ht="11.25" customHeight="1">
      <c r="A235" s="341"/>
      <c r="B235" s="341"/>
      <c r="C235" s="341"/>
      <c r="D235" s="341"/>
      <c r="E235" s="341"/>
      <c r="F235" s="341"/>
      <c r="G235" s="341"/>
      <c r="H235" s="341"/>
      <c r="I235" s="341"/>
      <c r="J235" s="341"/>
      <c r="K235" s="341"/>
      <c r="L235" s="341"/>
      <c r="M235" s="341"/>
      <c r="N235" s="341"/>
      <c r="O235" s="341"/>
      <c r="P235" s="341"/>
      <c r="Q235" s="341"/>
      <c r="R235" s="341"/>
      <c r="S235" s="341"/>
      <c r="T235" s="341"/>
      <c r="U235" s="341"/>
      <c r="V235" s="341"/>
      <c r="W235" s="341"/>
      <c r="X235" s="341"/>
      <c r="Y235" s="341"/>
      <c r="Z235" s="341"/>
      <c r="AA235" s="341"/>
      <c r="AB235" s="341"/>
      <c r="AC235" s="341"/>
      <c r="AD235" s="341"/>
      <c r="AE235" s="341"/>
      <c r="AF235" s="341"/>
      <c r="AG235" s="341"/>
      <c r="AH235" s="341"/>
      <c r="AI235" s="341"/>
      <c r="AJ235" s="341"/>
      <c r="AK235" s="341"/>
      <c r="AL235" s="341"/>
      <c r="AM235" s="341"/>
    </row>
    <row r="236" spans="1:39" ht="11.25" customHeight="1">
      <c r="A236" s="341"/>
      <c r="B236" s="341"/>
      <c r="C236" s="341"/>
      <c r="D236" s="341"/>
      <c r="E236" s="341"/>
      <c r="F236" s="341"/>
      <c r="G236" s="341"/>
      <c r="H236" s="341"/>
      <c r="I236" s="341"/>
      <c r="J236" s="341"/>
      <c r="K236" s="341"/>
      <c r="L236" s="341"/>
      <c r="M236" s="341"/>
      <c r="N236" s="341"/>
      <c r="O236" s="341"/>
      <c r="P236" s="341"/>
      <c r="Q236" s="341"/>
      <c r="R236" s="341"/>
      <c r="S236" s="341"/>
      <c r="T236" s="341"/>
      <c r="U236" s="341"/>
      <c r="V236" s="341"/>
      <c r="W236" s="341"/>
      <c r="X236" s="341"/>
      <c r="Y236" s="341"/>
      <c r="Z236" s="341"/>
      <c r="AA236" s="341"/>
      <c r="AB236" s="341"/>
      <c r="AC236" s="341"/>
      <c r="AD236" s="341"/>
      <c r="AE236" s="341"/>
      <c r="AF236" s="341"/>
      <c r="AG236" s="341"/>
      <c r="AH236" s="341"/>
      <c r="AI236" s="341"/>
      <c r="AJ236" s="341"/>
      <c r="AK236" s="341"/>
      <c r="AL236" s="341"/>
      <c r="AM236" s="341"/>
    </row>
    <row r="237" spans="1:39" ht="11.25" customHeight="1">
      <c r="A237" s="341"/>
      <c r="B237" s="341"/>
      <c r="C237" s="341"/>
      <c r="D237" s="341"/>
      <c r="E237" s="341"/>
      <c r="F237" s="341"/>
      <c r="G237" s="341"/>
      <c r="H237" s="341"/>
      <c r="I237" s="341"/>
      <c r="J237" s="341"/>
      <c r="K237" s="341"/>
      <c r="L237" s="341"/>
      <c r="M237" s="341"/>
      <c r="N237" s="341"/>
      <c r="O237" s="341"/>
      <c r="P237" s="341"/>
      <c r="Q237" s="341"/>
      <c r="R237" s="341"/>
      <c r="S237" s="341"/>
      <c r="T237" s="341"/>
      <c r="U237" s="341"/>
      <c r="V237" s="341"/>
      <c r="W237" s="341"/>
      <c r="X237" s="341"/>
      <c r="Y237" s="341"/>
      <c r="Z237" s="341"/>
      <c r="AA237" s="341"/>
      <c r="AB237" s="341"/>
      <c r="AC237" s="341"/>
      <c r="AD237" s="341"/>
      <c r="AE237" s="341"/>
      <c r="AF237" s="341"/>
      <c r="AG237" s="341"/>
      <c r="AH237" s="341"/>
      <c r="AI237" s="341"/>
      <c r="AJ237" s="341"/>
      <c r="AK237" s="341"/>
      <c r="AL237" s="341"/>
      <c r="AM237" s="341"/>
    </row>
    <row r="238" spans="1:39" ht="11.25" customHeight="1">
      <c r="A238" s="341"/>
      <c r="B238" s="341"/>
      <c r="C238" s="341"/>
      <c r="D238" s="341"/>
      <c r="E238" s="341"/>
      <c r="F238" s="341"/>
      <c r="G238" s="341"/>
      <c r="H238" s="341"/>
      <c r="I238" s="341"/>
      <c r="J238" s="341"/>
      <c r="K238" s="341"/>
      <c r="L238" s="341"/>
      <c r="M238" s="341"/>
      <c r="N238" s="341"/>
      <c r="O238" s="341"/>
      <c r="P238" s="341"/>
      <c r="Q238" s="341"/>
      <c r="R238" s="341"/>
      <c r="S238" s="341"/>
      <c r="T238" s="341"/>
      <c r="U238" s="341"/>
      <c r="V238" s="341"/>
      <c r="W238" s="341"/>
      <c r="X238" s="341"/>
      <c r="Y238" s="341"/>
      <c r="Z238" s="341"/>
      <c r="AA238" s="341"/>
      <c r="AB238" s="341"/>
      <c r="AC238" s="341"/>
      <c r="AD238" s="341"/>
      <c r="AE238" s="341"/>
      <c r="AF238" s="341"/>
      <c r="AG238" s="341"/>
      <c r="AH238" s="341"/>
      <c r="AI238" s="341"/>
      <c r="AJ238" s="341"/>
      <c r="AK238" s="341"/>
      <c r="AL238" s="341"/>
      <c r="AM238" s="341"/>
    </row>
    <row r="239" spans="1:39" ht="11.25" customHeight="1">
      <c r="A239" s="341"/>
      <c r="B239" s="341"/>
      <c r="C239" s="341"/>
      <c r="D239" s="341"/>
      <c r="E239" s="341"/>
      <c r="F239" s="341"/>
      <c r="G239" s="341"/>
      <c r="H239" s="341"/>
      <c r="I239" s="341"/>
      <c r="J239" s="341"/>
      <c r="K239" s="341"/>
      <c r="L239" s="341"/>
      <c r="M239" s="341"/>
      <c r="N239" s="341"/>
      <c r="O239" s="341"/>
      <c r="P239" s="341"/>
      <c r="Q239" s="341"/>
      <c r="R239" s="341"/>
      <c r="S239" s="341"/>
      <c r="T239" s="341"/>
      <c r="U239" s="341"/>
      <c r="V239" s="341"/>
      <c r="W239" s="341"/>
      <c r="X239" s="341"/>
      <c r="Y239" s="341"/>
      <c r="Z239" s="341"/>
      <c r="AA239" s="341"/>
      <c r="AB239" s="341"/>
      <c r="AC239" s="341"/>
      <c r="AD239" s="341"/>
      <c r="AE239" s="341"/>
      <c r="AF239" s="341"/>
      <c r="AG239" s="341"/>
      <c r="AH239" s="341"/>
      <c r="AI239" s="341"/>
      <c r="AJ239" s="341"/>
      <c r="AK239" s="341"/>
      <c r="AL239" s="341"/>
      <c r="AM239" s="341"/>
    </row>
    <row r="240" spans="1:39" ht="11.25" customHeight="1">
      <c r="A240" s="341"/>
      <c r="B240" s="341"/>
      <c r="C240" s="341"/>
      <c r="D240" s="341"/>
      <c r="E240" s="341"/>
      <c r="F240" s="341"/>
      <c r="G240" s="341"/>
      <c r="H240" s="341"/>
      <c r="I240" s="341"/>
      <c r="J240" s="341"/>
      <c r="K240" s="341"/>
      <c r="L240" s="341"/>
      <c r="M240" s="341"/>
      <c r="N240" s="341"/>
      <c r="O240" s="341"/>
      <c r="P240" s="341"/>
      <c r="Q240" s="341"/>
      <c r="R240" s="341"/>
      <c r="S240" s="341"/>
      <c r="T240" s="341"/>
      <c r="U240" s="341"/>
      <c r="V240" s="341"/>
      <c r="W240" s="341"/>
      <c r="X240" s="341"/>
      <c r="Y240" s="341"/>
      <c r="Z240" s="341"/>
      <c r="AA240" s="341"/>
      <c r="AB240" s="341"/>
      <c r="AC240" s="341"/>
      <c r="AD240" s="341"/>
      <c r="AE240" s="341"/>
      <c r="AF240" s="341"/>
      <c r="AG240" s="341"/>
      <c r="AH240" s="341"/>
      <c r="AI240" s="341"/>
      <c r="AJ240" s="341"/>
      <c r="AK240" s="341"/>
      <c r="AL240" s="341"/>
      <c r="AM240" s="341"/>
    </row>
    <row r="241" spans="1:39" ht="11.25" customHeight="1">
      <c r="A241" s="341"/>
      <c r="B241" s="341"/>
      <c r="C241" s="341"/>
      <c r="D241" s="341"/>
      <c r="E241" s="341"/>
      <c r="F241" s="341"/>
      <c r="G241" s="341"/>
      <c r="H241" s="341"/>
      <c r="I241" s="341"/>
      <c r="J241" s="341"/>
      <c r="K241" s="341"/>
      <c r="L241" s="341"/>
      <c r="M241" s="341"/>
      <c r="N241" s="341"/>
      <c r="O241" s="341"/>
      <c r="P241" s="341"/>
      <c r="Q241" s="341"/>
      <c r="R241" s="341"/>
      <c r="S241" s="341"/>
      <c r="T241" s="341"/>
      <c r="U241" s="341"/>
      <c r="V241" s="341"/>
      <c r="W241" s="341"/>
      <c r="X241" s="341"/>
      <c r="Y241" s="341"/>
      <c r="Z241" s="341"/>
      <c r="AA241" s="341"/>
      <c r="AB241" s="341"/>
      <c r="AC241" s="341"/>
      <c r="AD241" s="341"/>
      <c r="AE241" s="341"/>
      <c r="AF241" s="341"/>
      <c r="AG241" s="341"/>
      <c r="AH241" s="341"/>
      <c r="AI241" s="341"/>
      <c r="AJ241" s="341"/>
      <c r="AK241" s="341"/>
      <c r="AL241" s="341"/>
      <c r="AM241" s="341"/>
    </row>
    <row r="242" spans="1:39" ht="11.25" customHeight="1">
      <c r="A242" s="341"/>
      <c r="B242" s="341"/>
      <c r="C242" s="341"/>
      <c r="D242" s="341"/>
      <c r="E242" s="341"/>
      <c r="F242" s="341"/>
      <c r="G242" s="341"/>
      <c r="H242" s="341"/>
      <c r="I242" s="341"/>
      <c r="J242" s="341"/>
      <c r="K242" s="341"/>
      <c r="L242" s="341"/>
      <c r="M242" s="341"/>
      <c r="N242" s="341"/>
      <c r="O242" s="341"/>
      <c r="P242" s="341"/>
      <c r="Q242" s="341"/>
      <c r="R242" s="341"/>
      <c r="S242" s="341"/>
      <c r="T242" s="341"/>
      <c r="U242" s="341"/>
      <c r="V242" s="341"/>
      <c r="W242" s="341"/>
      <c r="X242" s="341"/>
      <c r="Y242" s="341"/>
      <c r="Z242" s="341"/>
      <c r="AA242" s="341"/>
      <c r="AB242" s="341"/>
      <c r="AC242" s="341"/>
      <c r="AD242" s="341"/>
      <c r="AE242" s="341"/>
      <c r="AF242" s="341"/>
      <c r="AG242" s="341"/>
      <c r="AH242" s="341"/>
      <c r="AI242" s="341"/>
      <c r="AJ242" s="341"/>
      <c r="AK242" s="341"/>
      <c r="AL242" s="341"/>
      <c r="AM242" s="341"/>
    </row>
    <row r="243" spans="1:39" ht="11.25" customHeight="1">
      <c r="A243" s="341"/>
      <c r="B243" s="341"/>
      <c r="C243" s="341"/>
      <c r="D243" s="341"/>
      <c r="E243" s="341"/>
      <c r="F243" s="341"/>
      <c r="G243" s="341"/>
      <c r="H243" s="341"/>
      <c r="I243" s="341"/>
      <c r="J243" s="341"/>
      <c r="K243" s="341"/>
      <c r="L243" s="341"/>
      <c r="M243" s="341"/>
      <c r="N243" s="341"/>
      <c r="O243" s="341"/>
      <c r="P243" s="341"/>
      <c r="Q243" s="341"/>
      <c r="R243" s="341"/>
      <c r="S243" s="341"/>
      <c r="T243" s="341"/>
      <c r="U243" s="341"/>
      <c r="V243" s="341"/>
      <c r="W243" s="341"/>
      <c r="X243" s="341"/>
      <c r="Y243" s="341"/>
      <c r="Z243" s="341"/>
      <c r="AA243" s="341"/>
      <c r="AB243" s="341"/>
      <c r="AC243" s="341"/>
      <c r="AD243" s="341"/>
      <c r="AE243" s="341"/>
      <c r="AF243" s="341"/>
      <c r="AG243" s="341"/>
      <c r="AH243" s="341"/>
      <c r="AI243" s="341"/>
      <c r="AJ243" s="341"/>
      <c r="AK243" s="341"/>
      <c r="AL243" s="341"/>
      <c r="AM243" s="341"/>
    </row>
    <row r="244" spans="1:39" ht="11.25" customHeight="1">
      <c r="A244" s="341"/>
      <c r="B244" s="341"/>
      <c r="C244" s="341"/>
      <c r="D244" s="341"/>
      <c r="E244" s="341"/>
      <c r="F244" s="341"/>
      <c r="G244" s="341"/>
      <c r="H244" s="341"/>
      <c r="I244" s="341"/>
      <c r="J244" s="341"/>
      <c r="K244" s="341"/>
      <c r="L244" s="341"/>
      <c r="M244" s="341"/>
      <c r="N244" s="341"/>
      <c r="O244" s="341"/>
      <c r="P244" s="341"/>
      <c r="Q244" s="341"/>
      <c r="R244" s="341"/>
      <c r="S244" s="341"/>
      <c r="T244" s="341"/>
      <c r="U244" s="341"/>
      <c r="V244" s="341"/>
      <c r="W244" s="341"/>
      <c r="X244" s="341"/>
      <c r="Y244" s="341"/>
      <c r="Z244" s="341"/>
      <c r="AA244" s="341"/>
      <c r="AB244" s="341"/>
      <c r="AC244" s="341"/>
      <c r="AD244" s="341"/>
      <c r="AE244" s="341"/>
      <c r="AF244" s="341"/>
      <c r="AG244" s="341"/>
      <c r="AH244" s="341"/>
      <c r="AI244" s="341"/>
      <c r="AJ244" s="341"/>
      <c r="AK244" s="341"/>
      <c r="AL244" s="341"/>
      <c r="AM244" s="341"/>
    </row>
    <row r="245" spans="1:39" ht="11.25" customHeight="1">
      <c r="A245" s="341"/>
      <c r="B245" s="341"/>
      <c r="C245" s="341"/>
      <c r="D245" s="341"/>
      <c r="E245" s="341"/>
      <c r="F245" s="341"/>
      <c r="G245" s="341"/>
      <c r="H245" s="341"/>
      <c r="I245" s="341"/>
      <c r="J245" s="341"/>
      <c r="K245" s="341"/>
      <c r="L245" s="341"/>
      <c r="M245" s="341"/>
      <c r="N245" s="341"/>
      <c r="O245" s="341"/>
      <c r="P245" s="341"/>
      <c r="Q245" s="341"/>
      <c r="R245" s="341"/>
      <c r="S245" s="341"/>
      <c r="T245" s="341"/>
      <c r="U245" s="341"/>
      <c r="V245" s="341"/>
      <c r="W245" s="341"/>
      <c r="X245" s="341"/>
      <c r="Y245" s="341"/>
      <c r="Z245" s="341"/>
      <c r="AA245" s="341"/>
      <c r="AB245" s="341"/>
      <c r="AC245" s="341"/>
      <c r="AD245" s="341"/>
      <c r="AE245" s="341"/>
      <c r="AF245" s="341"/>
      <c r="AG245" s="341"/>
      <c r="AH245" s="341"/>
      <c r="AI245" s="341"/>
      <c r="AJ245" s="341"/>
      <c r="AK245" s="341"/>
      <c r="AL245" s="341"/>
      <c r="AM245" s="341"/>
    </row>
    <row r="246" spans="1:39" ht="11.25" customHeight="1">
      <c r="A246" s="341"/>
      <c r="B246" s="341"/>
      <c r="C246" s="341"/>
      <c r="D246" s="341"/>
      <c r="E246" s="341"/>
      <c r="F246" s="341"/>
      <c r="G246" s="341"/>
      <c r="H246" s="341"/>
      <c r="I246" s="341"/>
      <c r="J246" s="341"/>
      <c r="K246" s="341"/>
      <c r="L246" s="341"/>
      <c r="M246" s="341"/>
      <c r="N246" s="341"/>
      <c r="O246" s="341"/>
      <c r="P246" s="341"/>
      <c r="Q246" s="341"/>
      <c r="R246" s="341"/>
      <c r="S246" s="341"/>
      <c r="T246" s="341"/>
      <c r="U246" s="341"/>
      <c r="V246" s="341"/>
      <c r="W246" s="341"/>
      <c r="X246" s="341"/>
      <c r="Y246" s="341"/>
      <c r="Z246" s="341"/>
      <c r="AA246" s="341"/>
      <c r="AB246" s="341"/>
      <c r="AC246" s="341"/>
      <c r="AD246" s="341"/>
      <c r="AE246" s="341"/>
      <c r="AF246" s="341"/>
      <c r="AG246" s="341"/>
      <c r="AH246" s="341"/>
      <c r="AI246" s="341"/>
      <c r="AJ246" s="341"/>
      <c r="AK246" s="341"/>
      <c r="AL246" s="341"/>
      <c r="AM246" s="341"/>
    </row>
    <row r="247" spans="1:39" ht="11.25" customHeight="1">
      <c r="A247" s="341"/>
      <c r="B247" s="341"/>
      <c r="C247" s="341"/>
      <c r="D247" s="341"/>
      <c r="E247" s="341"/>
      <c r="F247" s="341"/>
      <c r="G247" s="341"/>
      <c r="H247" s="341"/>
      <c r="I247" s="341"/>
      <c r="J247" s="341"/>
      <c r="K247" s="341"/>
      <c r="L247" s="341"/>
      <c r="M247" s="341"/>
      <c r="N247" s="341"/>
      <c r="O247" s="341"/>
      <c r="P247" s="341"/>
      <c r="Q247" s="341"/>
      <c r="R247" s="341"/>
      <c r="S247" s="341"/>
      <c r="T247" s="341"/>
      <c r="U247" s="341"/>
      <c r="V247" s="341"/>
      <c r="W247" s="341"/>
      <c r="X247" s="341"/>
      <c r="Y247" s="341"/>
      <c r="Z247" s="341"/>
      <c r="AA247" s="341"/>
      <c r="AB247" s="341"/>
      <c r="AC247" s="341"/>
      <c r="AD247" s="341"/>
      <c r="AE247" s="341"/>
      <c r="AF247" s="341"/>
      <c r="AG247" s="341"/>
      <c r="AH247" s="341"/>
      <c r="AI247" s="341"/>
      <c r="AJ247" s="341"/>
      <c r="AK247" s="341"/>
      <c r="AL247" s="341"/>
      <c r="AM247" s="341"/>
    </row>
    <row r="248" spans="1:39" ht="11.25" customHeight="1">
      <c r="A248" s="341"/>
      <c r="B248" s="341"/>
      <c r="C248" s="341"/>
      <c r="D248" s="341"/>
      <c r="E248" s="341"/>
      <c r="F248" s="341"/>
      <c r="G248" s="341"/>
      <c r="H248" s="341"/>
      <c r="I248" s="341"/>
      <c r="J248" s="341"/>
      <c r="K248" s="341"/>
      <c r="L248" s="341"/>
      <c r="M248" s="341"/>
      <c r="N248" s="341"/>
      <c r="O248" s="341"/>
      <c r="P248" s="341"/>
      <c r="Q248" s="341"/>
      <c r="R248" s="341"/>
      <c r="S248" s="341"/>
      <c r="T248" s="341"/>
      <c r="U248" s="341"/>
      <c r="V248" s="341"/>
      <c r="W248" s="341"/>
      <c r="X248" s="341"/>
      <c r="Y248" s="341"/>
      <c r="Z248" s="341"/>
      <c r="AA248" s="341"/>
      <c r="AB248" s="341"/>
      <c r="AC248" s="341"/>
      <c r="AD248" s="341"/>
      <c r="AE248" s="341"/>
      <c r="AF248" s="341"/>
      <c r="AG248" s="341"/>
      <c r="AH248" s="341"/>
      <c r="AI248" s="341"/>
      <c r="AJ248" s="341"/>
      <c r="AK248" s="341"/>
      <c r="AL248" s="341"/>
      <c r="AM248" s="341"/>
    </row>
    <row r="249" spans="1:39" ht="11.25" customHeight="1">
      <c r="A249" s="341"/>
      <c r="B249" s="341"/>
      <c r="C249" s="341"/>
      <c r="D249" s="341"/>
      <c r="E249" s="341"/>
      <c r="F249" s="341"/>
      <c r="G249" s="341"/>
      <c r="H249" s="341"/>
      <c r="I249" s="341"/>
      <c r="J249" s="341"/>
      <c r="K249" s="341"/>
      <c r="L249" s="341"/>
      <c r="M249" s="341"/>
      <c r="N249" s="341"/>
      <c r="O249" s="341"/>
      <c r="P249" s="341"/>
      <c r="Q249" s="341"/>
      <c r="R249" s="341"/>
      <c r="S249" s="341"/>
      <c r="T249" s="341"/>
      <c r="U249" s="341"/>
      <c r="V249" s="341"/>
      <c r="W249" s="341"/>
      <c r="X249" s="341"/>
      <c r="Y249" s="341"/>
      <c r="Z249" s="341"/>
      <c r="AA249" s="341"/>
      <c r="AB249" s="341"/>
      <c r="AC249" s="341"/>
      <c r="AD249" s="341"/>
      <c r="AE249" s="341"/>
      <c r="AF249" s="341"/>
      <c r="AG249" s="341"/>
      <c r="AH249" s="341"/>
      <c r="AI249" s="341"/>
      <c r="AJ249" s="341"/>
      <c r="AK249" s="341"/>
      <c r="AL249" s="341"/>
      <c r="AM249" s="341"/>
    </row>
    <row r="250" spans="1:39" ht="11.25" customHeight="1">
      <c r="A250" s="341"/>
      <c r="B250" s="341"/>
      <c r="C250" s="341"/>
      <c r="D250" s="341"/>
      <c r="E250" s="341"/>
      <c r="F250" s="341"/>
      <c r="G250" s="341"/>
      <c r="H250" s="341"/>
      <c r="I250" s="341"/>
      <c r="J250" s="341"/>
      <c r="K250" s="341"/>
      <c r="L250" s="341"/>
      <c r="M250" s="341"/>
      <c r="N250" s="341"/>
      <c r="O250" s="341"/>
      <c r="P250" s="341"/>
      <c r="Q250" s="341"/>
      <c r="R250" s="341"/>
      <c r="S250" s="341"/>
      <c r="T250" s="341"/>
      <c r="U250" s="341"/>
      <c r="V250" s="341"/>
      <c r="W250" s="341"/>
      <c r="X250" s="341"/>
      <c r="Y250" s="341"/>
      <c r="Z250" s="341"/>
      <c r="AA250" s="341"/>
      <c r="AB250" s="341"/>
      <c r="AC250" s="341"/>
      <c r="AD250" s="341"/>
      <c r="AE250" s="341"/>
      <c r="AF250" s="341"/>
      <c r="AG250" s="341"/>
      <c r="AH250" s="341"/>
      <c r="AI250" s="341"/>
      <c r="AJ250" s="341"/>
      <c r="AK250" s="341"/>
      <c r="AL250" s="341"/>
      <c r="AM250" s="341"/>
    </row>
    <row r="251" spans="1:39" ht="11.25" customHeight="1">
      <c r="A251" s="341"/>
      <c r="B251" s="341"/>
      <c r="C251" s="341"/>
      <c r="D251" s="341"/>
      <c r="E251" s="341"/>
      <c r="F251" s="341"/>
      <c r="G251" s="341"/>
      <c r="H251" s="341"/>
      <c r="I251" s="341"/>
      <c r="J251" s="341"/>
      <c r="K251" s="341"/>
      <c r="L251" s="341"/>
      <c r="M251" s="341"/>
      <c r="N251" s="341"/>
      <c r="O251" s="341"/>
      <c r="P251" s="341"/>
      <c r="Q251" s="341"/>
      <c r="R251" s="341"/>
      <c r="S251" s="341"/>
      <c r="T251" s="341"/>
      <c r="U251" s="341"/>
      <c r="V251" s="341"/>
      <c r="W251" s="341"/>
      <c r="X251" s="341"/>
      <c r="Y251" s="341"/>
      <c r="Z251" s="341"/>
      <c r="AA251" s="341"/>
      <c r="AB251" s="341"/>
      <c r="AC251" s="341"/>
      <c r="AD251" s="341"/>
      <c r="AE251" s="341"/>
      <c r="AF251" s="341"/>
      <c r="AG251" s="341"/>
      <c r="AH251" s="341"/>
      <c r="AI251" s="341"/>
      <c r="AJ251" s="341"/>
      <c r="AK251" s="341"/>
      <c r="AL251" s="341"/>
      <c r="AM251" s="341"/>
    </row>
    <row r="252" spans="1:39" ht="11.25" customHeight="1">
      <c r="A252" s="341"/>
      <c r="B252" s="341"/>
      <c r="C252" s="341"/>
      <c r="D252" s="341"/>
      <c r="E252" s="341"/>
      <c r="F252" s="341"/>
      <c r="G252" s="341"/>
      <c r="H252" s="341"/>
      <c r="I252" s="341"/>
      <c r="J252" s="341"/>
      <c r="K252" s="341"/>
      <c r="L252" s="341"/>
      <c r="M252" s="341"/>
      <c r="N252" s="341"/>
      <c r="O252" s="341"/>
      <c r="P252" s="341"/>
      <c r="Q252" s="341"/>
      <c r="R252" s="341"/>
      <c r="S252" s="341"/>
      <c r="T252" s="341"/>
      <c r="U252" s="341"/>
      <c r="V252" s="341"/>
      <c r="W252" s="341"/>
      <c r="X252" s="341"/>
      <c r="Y252" s="341"/>
      <c r="Z252" s="341"/>
      <c r="AA252" s="341"/>
      <c r="AB252" s="341"/>
      <c r="AC252" s="341"/>
      <c r="AD252" s="341"/>
      <c r="AE252" s="341"/>
      <c r="AF252" s="341"/>
      <c r="AG252" s="341"/>
      <c r="AH252" s="341"/>
      <c r="AI252" s="341"/>
      <c r="AJ252" s="341"/>
      <c r="AK252" s="341"/>
      <c r="AL252" s="341"/>
      <c r="AM252" s="341"/>
    </row>
    <row r="253" spans="1:39" ht="11.25" customHeight="1">
      <c r="A253" s="341"/>
      <c r="B253" s="341"/>
      <c r="C253" s="341"/>
      <c r="D253" s="341"/>
      <c r="E253" s="341"/>
      <c r="F253" s="341"/>
      <c r="G253" s="341"/>
      <c r="H253" s="341"/>
      <c r="I253" s="341"/>
      <c r="J253" s="341"/>
      <c r="K253" s="341"/>
      <c r="L253" s="341"/>
      <c r="M253" s="341"/>
      <c r="N253" s="341"/>
      <c r="O253" s="341"/>
      <c r="P253" s="341"/>
      <c r="Q253" s="341"/>
      <c r="R253" s="341"/>
      <c r="S253" s="341"/>
      <c r="T253" s="341"/>
      <c r="U253" s="341"/>
      <c r="V253" s="341"/>
      <c r="W253" s="341"/>
      <c r="X253" s="341"/>
      <c r="Y253" s="341"/>
      <c r="Z253" s="341"/>
      <c r="AA253" s="341"/>
      <c r="AB253" s="341"/>
      <c r="AC253" s="341"/>
      <c r="AD253" s="341"/>
      <c r="AE253" s="341"/>
      <c r="AF253" s="341"/>
      <c r="AG253" s="341"/>
      <c r="AH253" s="341"/>
      <c r="AI253" s="341"/>
      <c r="AJ253" s="341"/>
      <c r="AK253" s="341"/>
      <c r="AL253" s="341"/>
      <c r="AM253" s="341"/>
    </row>
    <row r="254" spans="1:39" ht="11.25" customHeight="1">
      <c r="A254" s="341"/>
      <c r="B254" s="341"/>
      <c r="C254" s="341"/>
      <c r="D254" s="341"/>
      <c r="E254" s="341"/>
      <c r="F254" s="341"/>
      <c r="G254" s="341"/>
      <c r="H254" s="341"/>
      <c r="I254" s="341"/>
      <c r="J254" s="341"/>
      <c r="K254" s="341"/>
      <c r="L254" s="341"/>
      <c r="M254" s="341"/>
      <c r="N254" s="341"/>
      <c r="O254" s="341"/>
      <c r="P254" s="341"/>
      <c r="Q254" s="341"/>
      <c r="R254" s="341"/>
      <c r="S254" s="341"/>
      <c r="T254" s="341"/>
      <c r="U254" s="341"/>
      <c r="V254" s="341"/>
      <c r="W254" s="341"/>
      <c r="X254" s="341"/>
      <c r="Y254" s="341"/>
      <c r="Z254" s="341"/>
      <c r="AA254" s="341"/>
      <c r="AB254" s="341"/>
      <c r="AC254" s="341"/>
      <c r="AD254" s="341"/>
      <c r="AE254" s="341"/>
      <c r="AF254" s="341"/>
      <c r="AG254" s="341"/>
      <c r="AH254" s="341"/>
      <c r="AI254" s="341"/>
      <c r="AJ254" s="341"/>
      <c r="AK254" s="341"/>
      <c r="AL254" s="341"/>
      <c r="AM254" s="341"/>
    </row>
    <row r="255" spans="1:39" ht="11.25" customHeight="1">
      <c r="A255" s="341"/>
      <c r="B255" s="341"/>
      <c r="C255" s="341"/>
      <c r="D255" s="341"/>
      <c r="E255" s="341"/>
      <c r="F255" s="341"/>
      <c r="G255" s="341"/>
      <c r="H255" s="341"/>
      <c r="I255" s="341"/>
      <c r="J255" s="341"/>
      <c r="K255" s="341"/>
      <c r="L255" s="341"/>
      <c r="M255" s="341"/>
      <c r="N255" s="341"/>
      <c r="O255" s="341"/>
      <c r="P255" s="341"/>
      <c r="Q255" s="341"/>
      <c r="R255" s="341"/>
      <c r="S255" s="341"/>
      <c r="T255" s="341"/>
      <c r="U255" s="341"/>
      <c r="V255" s="341"/>
      <c r="W255" s="341"/>
      <c r="X255" s="341"/>
      <c r="Y255" s="341"/>
      <c r="Z255" s="341"/>
      <c r="AA255" s="341"/>
      <c r="AB255" s="341"/>
      <c r="AC255" s="341"/>
      <c r="AD255" s="341"/>
      <c r="AE255" s="341"/>
      <c r="AF255" s="341"/>
      <c r="AG255" s="341"/>
      <c r="AH255" s="341"/>
      <c r="AI255" s="341"/>
      <c r="AJ255" s="341"/>
      <c r="AK255" s="341"/>
      <c r="AL255" s="341"/>
      <c r="AM255" s="341"/>
    </row>
    <row r="256" spans="1:39" ht="11.25" customHeight="1">
      <c r="A256" s="341"/>
      <c r="B256" s="341"/>
      <c r="C256" s="341"/>
      <c r="D256" s="341"/>
      <c r="E256" s="341"/>
      <c r="F256" s="341"/>
      <c r="G256" s="341"/>
      <c r="H256" s="341"/>
      <c r="I256" s="341"/>
      <c r="J256" s="341"/>
      <c r="K256" s="341"/>
      <c r="L256" s="341"/>
      <c r="M256" s="341"/>
      <c r="N256" s="341"/>
      <c r="O256" s="341"/>
      <c r="P256" s="341"/>
      <c r="Q256" s="341"/>
      <c r="R256" s="341"/>
      <c r="S256" s="341"/>
      <c r="T256" s="341"/>
      <c r="U256" s="341"/>
      <c r="V256" s="341"/>
      <c r="W256" s="341"/>
      <c r="X256" s="341"/>
      <c r="Y256" s="341"/>
      <c r="Z256" s="341"/>
      <c r="AA256" s="341"/>
      <c r="AB256" s="341"/>
      <c r="AC256" s="341"/>
      <c r="AD256" s="341"/>
      <c r="AE256" s="341"/>
      <c r="AF256" s="341"/>
      <c r="AG256" s="341"/>
      <c r="AH256" s="341"/>
      <c r="AI256" s="341"/>
      <c r="AJ256" s="341"/>
      <c r="AK256" s="341"/>
      <c r="AL256" s="341"/>
      <c r="AM256" s="341"/>
    </row>
    <row r="257" spans="1:39" ht="11.25" customHeight="1">
      <c r="A257" s="341"/>
      <c r="B257" s="341"/>
      <c r="C257" s="341"/>
      <c r="D257" s="341"/>
      <c r="E257" s="341"/>
      <c r="F257" s="341"/>
      <c r="G257" s="341"/>
      <c r="H257" s="341"/>
      <c r="I257" s="341"/>
      <c r="J257" s="341"/>
      <c r="K257" s="341"/>
      <c r="L257" s="341"/>
      <c r="M257" s="341"/>
      <c r="N257" s="341"/>
      <c r="O257" s="341"/>
      <c r="P257" s="341"/>
      <c r="Q257" s="341"/>
      <c r="R257" s="341"/>
      <c r="S257" s="341"/>
      <c r="T257" s="341"/>
      <c r="U257" s="341"/>
      <c r="V257" s="341"/>
      <c r="W257" s="341"/>
      <c r="X257" s="341"/>
      <c r="Y257" s="341"/>
      <c r="Z257" s="341"/>
      <c r="AA257" s="341"/>
      <c r="AB257" s="341"/>
      <c r="AC257" s="341"/>
      <c r="AD257" s="341"/>
      <c r="AE257" s="341"/>
      <c r="AF257" s="341"/>
      <c r="AG257" s="341"/>
      <c r="AH257" s="341"/>
      <c r="AI257" s="341"/>
      <c r="AJ257" s="341"/>
      <c r="AK257" s="341"/>
      <c r="AL257" s="341"/>
      <c r="AM257" s="341"/>
    </row>
    <row r="258" spans="1:39" ht="11.25" customHeight="1">
      <c r="A258" s="341"/>
      <c r="B258" s="341"/>
      <c r="C258" s="341"/>
      <c r="D258" s="341"/>
      <c r="E258" s="341"/>
      <c r="F258" s="341"/>
      <c r="G258" s="341"/>
      <c r="H258" s="341"/>
      <c r="I258" s="341"/>
      <c r="J258" s="341"/>
      <c r="K258" s="341"/>
      <c r="L258" s="341"/>
      <c r="M258" s="341"/>
      <c r="N258" s="341"/>
      <c r="O258" s="341"/>
      <c r="P258" s="341"/>
      <c r="Q258" s="341"/>
      <c r="R258" s="341"/>
      <c r="S258" s="341"/>
      <c r="T258" s="341"/>
      <c r="U258" s="341"/>
      <c r="V258" s="341"/>
      <c r="W258" s="341"/>
      <c r="X258" s="341"/>
      <c r="Y258" s="341"/>
      <c r="Z258" s="341"/>
      <c r="AA258" s="341"/>
      <c r="AB258" s="341"/>
      <c r="AC258" s="341"/>
      <c r="AD258" s="341"/>
      <c r="AE258" s="341"/>
      <c r="AF258" s="341"/>
      <c r="AG258" s="341"/>
      <c r="AH258" s="341"/>
      <c r="AI258" s="341"/>
      <c r="AJ258" s="341"/>
      <c r="AK258" s="341"/>
      <c r="AL258" s="341"/>
      <c r="AM258" s="341"/>
    </row>
    <row r="259" spans="1:39" ht="11.25" customHeight="1">
      <c r="A259" s="341"/>
      <c r="B259" s="341"/>
      <c r="C259" s="341"/>
      <c r="D259" s="341"/>
      <c r="E259" s="341"/>
      <c r="F259" s="341"/>
      <c r="G259" s="341"/>
      <c r="H259" s="341"/>
      <c r="I259" s="341"/>
      <c r="J259" s="341"/>
      <c r="K259" s="341"/>
      <c r="L259" s="341"/>
      <c r="M259" s="341"/>
      <c r="N259" s="341"/>
      <c r="O259" s="341"/>
      <c r="P259" s="341"/>
      <c r="Q259" s="341"/>
      <c r="R259" s="341"/>
      <c r="S259" s="341"/>
      <c r="T259" s="341"/>
      <c r="U259" s="341"/>
      <c r="V259" s="341"/>
      <c r="W259" s="341"/>
      <c r="X259" s="341"/>
      <c r="Y259" s="341"/>
      <c r="Z259" s="341"/>
      <c r="AA259" s="341"/>
      <c r="AB259" s="341"/>
      <c r="AC259" s="341"/>
      <c r="AD259" s="341"/>
      <c r="AE259" s="341"/>
      <c r="AF259" s="341"/>
      <c r="AG259" s="341"/>
      <c r="AH259" s="341"/>
      <c r="AI259" s="341"/>
      <c r="AJ259" s="341"/>
      <c r="AK259" s="341"/>
      <c r="AL259" s="341"/>
      <c r="AM259" s="341"/>
    </row>
    <row r="260" spans="1:39" ht="11.25" customHeight="1">
      <c r="A260" s="341"/>
      <c r="B260" s="341"/>
      <c r="C260" s="341"/>
      <c r="D260" s="341"/>
      <c r="E260" s="341"/>
      <c r="F260" s="341"/>
      <c r="G260" s="341"/>
      <c r="H260" s="341"/>
      <c r="I260" s="341"/>
      <c r="J260" s="341"/>
      <c r="K260" s="341"/>
      <c r="L260" s="341"/>
      <c r="M260" s="341"/>
      <c r="N260" s="341"/>
      <c r="O260" s="341"/>
      <c r="P260" s="341"/>
      <c r="Q260" s="341"/>
      <c r="R260" s="341"/>
      <c r="S260" s="341"/>
      <c r="T260" s="341"/>
      <c r="U260" s="341"/>
      <c r="V260" s="341"/>
      <c r="W260" s="341"/>
      <c r="X260" s="341"/>
      <c r="Y260" s="341"/>
      <c r="Z260" s="341"/>
      <c r="AA260" s="341"/>
      <c r="AB260" s="341"/>
      <c r="AC260" s="341"/>
      <c r="AD260" s="341"/>
      <c r="AE260" s="341"/>
      <c r="AF260" s="341"/>
      <c r="AG260" s="341"/>
      <c r="AH260" s="341"/>
      <c r="AI260" s="341"/>
      <c r="AJ260" s="341"/>
      <c r="AK260" s="341"/>
      <c r="AL260" s="341"/>
      <c r="AM260" s="341"/>
    </row>
    <row r="261" spans="1:39" ht="11.25" customHeight="1">
      <c r="A261" s="341"/>
      <c r="B261" s="341"/>
      <c r="C261" s="341"/>
      <c r="D261" s="341"/>
      <c r="E261" s="341"/>
      <c r="F261" s="341"/>
      <c r="G261" s="341"/>
      <c r="H261" s="341"/>
      <c r="I261" s="341"/>
      <c r="J261" s="341"/>
      <c r="K261" s="341"/>
      <c r="L261" s="341"/>
      <c r="M261" s="341"/>
      <c r="N261" s="341"/>
      <c r="O261" s="341"/>
      <c r="P261" s="341"/>
      <c r="Q261" s="341"/>
      <c r="R261" s="341"/>
      <c r="S261" s="341"/>
      <c r="T261" s="341"/>
      <c r="U261" s="341"/>
      <c r="V261" s="341"/>
      <c r="W261" s="341"/>
      <c r="X261" s="341"/>
      <c r="Y261" s="341"/>
      <c r="Z261" s="341"/>
      <c r="AA261" s="341"/>
      <c r="AB261" s="341"/>
      <c r="AC261" s="341"/>
      <c r="AD261" s="341"/>
      <c r="AE261" s="341"/>
      <c r="AF261" s="341"/>
      <c r="AG261" s="341"/>
      <c r="AH261" s="341"/>
      <c r="AI261" s="341"/>
      <c r="AJ261" s="341"/>
      <c r="AK261" s="341"/>
      <c r="AL261" s="341"/>
      <c r="AM261" s="341"/>
    </row>
    <row r="262" spans="1:39" ht="11.25" customHeight="1">
      <c r="A262" s="341"/>
      <c r="B262" s="341"/>
      <c r="C262" s="341"/>
      <c r="D262" s="341"/>
      <c r="E262" s="341"/>
      <c r="F262" s="341"/>
      <c r="G262" s="341"/>
      <c r="H262" s="341"/>
      <c r="I262" s="341"/>
      <c r="J262" s="341"/>
      <c r="K262" s="341"/>
      <c r="L262" s="341"/>
      <c r="M262" s="341"/>
      <c r="N262" s="341"/>
      <c r="O262" s="341"/>
      <c r="P262" s="341"/>
      <c r="Q262" s="341"/>
      <c r="R262" s="341"/>
      <c r="S262" s="341"/>
      <c r="T262" s="341"/>
      <c r="U262" s="341"/>
      <c r="V262" s="341"/>
      <c r="W262" s="341"/>
      <c r="X262" s="341"/>
      <c r="Y262" s="341"/>
      <c r="Z262" s="341"/>
      <c r="AA262" s="341"/>
      <c r="AB262" s="341"/>
      <c r="AC262" s="341"/>
      <c r="AD262" s="341"/>
      <c r="AE262" s="341"/>
      <c r="AF262" s="341"/>
      <c r="AG262" s="341"/>
      <c r="AH262" s="341"/>
      <c r="AI262" s="341"/>
      <c r="AJ262" s="341"/>
      <c r="AK262" s="341"/>
      <c r="AL262" s="341"/>
      <c r="AM262" s="341"/>
    </row>
    <row r="263" spans="1:39" ht="11.25" customHeight="1">
      <c r="A263" s="341"/>
      <c r="B263" s="341"/>
      <c r="C263" s="341"/>
      <c r="D263" s="341"/>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341"/>
      <c r="AF263" s="341"/>
      <c r="AG263" s="341"/>
      <c r="AH263" s="341"/>
      <c r="AI263" s="341"/>
      <c r="AJ263" s="341"/>
      <c r="AK263" s="341"/>
      <c r="AL263" s="341"/>
      <c r="AM263" s="341"/>
    </row>
    <row r="264" spans="1:39" ht="11.25" customHeight="1">
      <c r="A264" s="341"/>
      <c r="B264" s="341"/>
      <c r="C264" s="341"/>
      <c r="D264" s="341"/>
      <c r="E264" s="341"/>
      <c r="F264" s="341"/>
      <c r="G264" s="341"/>
      <c r="H264" s="341"/>
      <c r="I264" s="341"/>
      <c r="J264" s="341"/>
      <c r="K264" s="341"/>
      <c r="L264" s="341"/>
      <c r="M264" s="341"/>
      <c r="N264" s="341"/>
      <c r="O264" s="341"/>
      <c r="P264" s="341"/>
      <c r="Q264" s="341"/>
      <c r="R264" s="341"/>
      <c r="S264" s="341"/>
      <c r="T264" s="341"/>
      <c r="U264" s="341"/>
      <c r="V264" s="341"/>
      <c r="W264" s="341"/>
      <c r="X264" s="341"/>
      <c r="Y264" s="341"/>
      <c r="Z264" s="341"/>
      <c r="AA264" s="341"/>
      <c r="AB264" s="341"/>
      <c r="AC264" s="341"/>
      <c r="AD264" s="341"/>
      <c r="AE264" s="341"/>
      <c r="AF264" s="341"/>
      <c r="AG264" s="341"/>
      <c r="AH264" s="341"/>
      <c r="AI264" s="341"/>
      <c r="AJ264" s="341"/>
      <c r="AK264" s="341"/>
      <c r="AL264" s="341"/>
      <c r="AM264" s="341"/>
    </row>
    <row r="265" spans="1:39" ht="11.25" customHeight="1">
      <c r="A265" s="341"/>
      <c r="B265" s="341"/>
      <c r="C265" s="341"/>
      <c r="D265" s="341"/>
      <c r="E265" s="341"/>
      <c r="F265" s="341"/>
      <c r="G265" s="341"/>
      <c r="H265" s="341"/>
      <c r="I265" s="341"/>
      <c r="J265" s="341"/>
      <c r="K265" s="341"/>
      <c r="L265" s="341"/>
      <c r="M265" s="341"/>
      <c r="N265" s="341"/>
      <c r="O265" s="341"/>
      <c r="P265" s="341"/>
      <c r="Q265" s="341"/>
      <c r="R265" s="341"/>
      <c r="S265" s="341"/>
      <c r="T265" s="341"/>
      <c r="U265" s="341"/>
      <c r="V265" s="341"/>
      <c r="W265" s="341"/>
      <c r="X265" s="341"/>
      <c r="Y265" s="341"/>
      <c r="Z265" s="341"/>
      <c r="AA265" s="341"/>
      <c r="AB265" s="341"/>
      <c r="AC265" s="341"/>
      <c r="AD265" s="341"/>
      <c r="AE265" s="341"/>
      <c r="AF265" s="341"/>
      <c r="AG265" s="341"/>
      <c r="AH265" s="341"/>
      <c r="AI265" s="341"/>
      <c r="AJ265" s="341"/>
      <c r="AK265" s="341"/>
      <c r="AL265" s="341"/>
      <c r="AM265" s="341"/>
    </row>
    <row r="266" spans="1:39" ht="11.25" customHeight="1">
      <c r="A266" s="341"/>
      <c r="B266" s="341"/>
      <c r="C266" s="341"/>
      <c r="D266" s="341"/>
      <c r="E266" s="341"/>
      <c r="F266" s="341"/>
      <c r="G266" s="341"/>
      <c r="H266" s="341"/>
      <c r="I266" s="341"/>
      <c r="J266" s="341"/>
      <c r="K266" s="341"/>
      <c r="L266" s="341"/>
      <c r="M266" s="341"/>
      <c r="N266" s="341"/>
      <c r="O266" s="341"/>
      <c r="P266" s="341"/>
      <c r="Q266" s="341"/>
      <c r="R266" s="341"/>
      <c r="S266" s="341"/>
      <c r="T266" s="341"/>
      <c r="U266" s="341"/>
      <c r="V266" s="341"/>
      <c r="W266" s="341"/>
      <c r="X266" s="341"/>
      <c r="Y266" s="341"/>
      <c r="Z266" s="341"/>
      <c r="AA266" s="341"/>
      <c r="AB266" s="341"/>
      <c r="AC266" s="341"/>
      <c r="AD266" s="341"/>
      <c r="AE266" s="341"/>
      <c r="AF266" s="341"/>
      <c r="AG266" s="341"/>
      <c r="AH266" s="341"/>
      <c r="AI266" s="341"/>
      <c r="AJ266" s="341"/>
      <c r="AK266" s="341"/>
      <c r="AL266" s="341"/>
      <c r="AM266" s="341"/>
    </row>
    <row r="267" spans="1:39" ht="11.25" customHeight="1">
      <c r="A267" s="341"/>
      <c r="B267" s="341"/>
      <c r="C267" s="341"/>
      <c r="D267" s="341"/>
      <c r="E267" s="341"/>
      <c r="F267" s="341"/>
      <c r="G267" s="341"/>
      <c r="H267" s="341"/>
      <c r="I267" s="341"/>
      <c r="J267" s="341"/>
      <c r="K267" s="341"/>
      <c r="L267" s="341"/>
      <c r="M267" s="341"/>
      <c r="N267" s="341"/>
      <c r="O267" s="341"/>
      <c r="P267" s="341"/>
      <c r="Q267" s="341"/>
      <c r="R267" s="341"/>
      <c r="S267" s="341"/>
      <c r="T267" s="341"/>
      <c r="U267" s="341"/>
      <c r="V267" s="341"/>
      <c r="W267" s="341"/>
      <c r="X267" s="341"/>
      <c r="Y267" s="341"/>
      <c r="Z267" s="341"/>
      <c r="AA267" s="341"/>
      <c r="AB267" s="341"/>
      <c r="AC267" s="341"/>
      <c r="AD267" s="341"/>
      <c r="AE267" s="341"/>
      <c r="AF267" s="341"/>
      <c r="AG267" s="341"/>
      <c r="AH267" s="341"/>
      <c r="AI267" s="341"/>
      <c r="AJ267" s="341"/>
      <c r="AK267" s="341"/>
      <c r="AL267" s="341"/>
      <c r="AM267" s="341"/>
    </row>
    <row r="268" spans="1:39" ht="11.25" customHeight="1">
      <c r="A268" s="341"/>
      <c r="B268" s="341"/>
      <c r="C268" s="341"/>
      <c r="D268" s="341"/>
      <c r="E268" s="341"/>
      <c r="F268" s="341"/>
      <c r="G268" s="341"/>
      <c r="H268" s="341"/>
      <c r="I268" s="341"/>
      <c r="J268" s="341"/>
      <c r="K268" s="341"/>
      <c r="L268" s="341"/>
      <c r="M268" s="341"/>
      <c r="N268" s="341"/>
      <c r="O268" s="341"/>
      <c r="P268" s="341"/>
      <c r="Q268" s="341"/>
      <c r="R268" s="341"/>
      <c r="S268" s="341"/>
      <c r="T268" s="341"/>
      <c r="U268" s="341"/>
      <c r="V268" s="341"/>
      <c r="W268" s="341"/>
      <c r="X268" s="341"/>
      <c r="Y268" s="341"/>
      <c r="Z268" s="341"/>
      <c r="AA268" s="341"/>
      <c r="AB268" s="341"/>
      <c r="AC268" s="341"/>
      <c r="AD268" s="341"/>
      <c r="AE268" s="341"/>
      <c r="AF268" s="341"/>
      <c r="AG268" s="341"/>
      <c r="AH268" s="341"/>
      <c r="AI268" s="341"/>
      <c r="AJ268" s="341"/>
      <c r="AK268" s="341"/>
      <c r="AL268" s="341"/>
      <c r="AM268" s="341"/>
    </row>
    <row r="269" spans="1:39" ht="11.25" customHeight="1">
      <c r="A269" s="341"/>
      <c r="B269" s="341"/>
      <c r="C269" s="341"/>
      <c r="D269" s="341"/>
      <c r="E269" s="341"/>
      <c r="F269" s="341"/>
      <c r="G269" s="341"/>
      <c r="H269" s="341"/>
      <c r="I269" s="341"/>
      <c r="J269" s="341"/>
      <c r="K269" s="341"/>
      <c r="L269" s="341"/>
      <c r="M269" s="341"/>
      <c r="N269" s="341"/>
      <c r="O269" s="341"/>
      <c r="P269" s="341"/>
      <c r="Q269" s="341"/>
      <c r="R269" s="341"/>
      <c r="S269" s="341"/>
      <c r="T269" s="341"/>
      <c r="U269" s="341"/>
      <c r="V269" s="341"/>
      <c r="W269" s="341"/>
      <c r="X269" s="341"/>
      <c r="Y269" s="341"/>
      <c r="Z269" s="341"/>
      <c r="AA269" s="341"/>
      <c r="AB269" s="341"/>
      <c r="AC269" s="341"/>
      <c r="AD269" s="341"/>
      <c r="AE269" s="341"/>
      <c r="AF269" s="341"/>
      <c r="AG269" s="341"/>
      <c r="AH269" s="341"/>
      <c r="AI269" s="341"/>
      <c r="AJ269" s="341"/>
      <c r="AK269" s="341"/>
      <c r="AL269" s="341"/>
      <c r="AM269" s="341"/>
    </row>
    <row r="270" spans="1:39" ht="11.25" customHeight="1">
      <c r="A270" s="341"/>
      <c r="B270" s="341"/>
      <c r="C270" s="341"/>
      <c r="D270" s="341"/>
      <c r="E270" s="341"/>
      <c r="F270" s="341"/>
      <c r="G270" s="341"/>
      <c r="H270" s="341"/>
      <c r="I270" s="341"/>
      <c r="J270" s="341"/>
      <c r="K270" s="341"/>
      <c r="L270" s="341"/>
      <c r="M270" s="341"/>
      <c r="N270" s="341"/>
      <c r="O270" s="341"/>
      <c r="P270" s="341"/>
      <c r="Q270" s="341"/>
      <c r="R270" s="341"/>
      <c r="S270" s="341"/>
      <c r="T270" s="341"/>
      <c r="U270" s="341"/>
      <c r="V270" s="341"/>
      <c r="W270" s="341"/>
      <c r="X270" s="341"/>
      <c r="Y270" s="341"/>
      <c r="Z270" s="341"/>
      <c r="AA270" s="341"/>
      <c r="AB270" s="341"/>
      <c r="AC270" s="341"/>
      <c r="AD270" s="341"/>
      <c r="AE270" s="341"/>
      <c r="AF270" s="341"/>
      <c r="AG270" s="341"/>
      <c r="AH270" s="341"/>
      <c r="AI270" s="341"/>
      <c r="AJ270" s="341"/>
      <c r="AK270" s="341"/>
      <c r="AL270" s="341"/>
      <c r="AM270" s="341"/>
    </row>
    <row r="271" spans="1:39" ht="11.25" customHeight="1">
      <c r="A271" s="341"/>
      <c r="B271" s="341"/>
      <c r="C271" s="341"/>
      <c r="D271" s="341"/>
      <c r="E271" s="341"/>
      <c r="F271" s="341"/>
      <c r="G271" s="341"/>
      <c r="H271" s="341"/>
      <c r="I271" s="341"/>
      <c r="J271" s="341"/>
      <c r="K271" s="341"/>
      <c r="L271" s="341"/>
      <c r="M271" s="341"/>
      <c r="N271" s="341"/>
      <c r="O271" s="341"/>
      <c r="P271" s="341"/>
      <c r="Q271" s="341"/>
      <c r="R271" s="341"/>
      <c r="S271" s="341"/>
      <c r="T271" s="341"/>
      <c r="U271" s="341"/>
      <c r="V271" s="341"/>
      <c r="W271" s="341"/>
      <c r="X271" s="341"/>
      <c r="Y271" s="341"/>
      <c r="Z271" s="341"/>
      <c r="AA271" s="341"/>
      <c r="AB271" s="341"/>
      <c r="AC271" s="341"/>
      <c r="AD271" s="341"/>
      <c r="AE271" s="341"/>
      <c r="AF271" s="341"/>
      <c r="AG271" s="341"/>
      <c r="AH271" s="341"/>
      <c r="AI271" s="341"/>
      <c r="AJ271" s="341"/>
      <c r="AK271" s="341"/>
      <c r="AL271" s="341"/>
      <c r="AM271" s="341"/>
    </row>
    <row r="272" spans="1:39" ht="11.25" customHeight="1">
      <c r="A272" s="341"/>
      <c r="B272" s="341"/>
      <c r="C272" s="341"/>
      <c r="D272" s="341"/>
      <c r="E272" s="341"/>
      <c r="F272" s="341"/>
      <c r="G272" s="341"/>
      <c r="H272" s="341"/>
      <c r="I272" s="341"/>
      <c r="J272" s="341"/>
      <c r="K272" s="341"/>
      <c r="L272" s="341"/>
      <c r="M272" s="341"/>
      <c r="N272" s="341"/>
      <c r="O272" s="341"/>
      <c r="P272" s="341"/>
      <c r="Q272" s="341"/>
      <c r="R272" s="341"/>
      <c r="S272" s="341"/>
      <c r="T272" s="341"/>
      <c r="U272" s="341"/>
      <c r="V272" s="341"/>
      <c r="W272" s="341"/>
      <c r="X272" s="341"/>
      <c r="Y272" s="341"/>
      <c r="Z272" s="341"/>
      <c r="AA272" s="341"/>
      <c r="AB272" s="341"/>
      <c r="AC272" s="341"/>
      <c r="AD272" s="341"/>
      <c r="AE272" s="341"/>
      <c r="AF272" s="341"/>
      <c r="AG272" s="341"/>
      <c r="AH272" s="341"/>
      <c r="AI272" s="341"/>
      <c r="AJ272" s="341"/>
      <c r="AK272" s="341"/>
      <c r="AL272" s="341"/>
      <c r="AM272" s="341"/>
    </row>
    <row r="273" spans="1:39" ht="11.25" customHeight="1">
      <c r="A273" s="341"/>
      <c r="B273" s="341"/>
      <c r="C273" s="341"/>
      <c r="D273" s="341"/>
      <c r="E273" s="341"/>
      <c r="F273" s="341"/>
      <c r="G273" s="341"/>
      <c r="H273" s="341"/>
      <c r="I273" s="341"/>
      <c r="J273" s="341"/>
      <c r="K273" s="341"/>
      <c r="L273" s="341"/>
      <c r="M273" s="341"/>
      <c r="N273" s="341"/>
      <c r="O273" s="341"/>
      <c r="P273" s="341"/>
      <c r="Q273" s="341"/>
      <c r="R273" s="341"/>
      <c r="S273" s="341"/>
      <c r="T273" s="341"/>
      <c r="U273" s="341"/>
      <c r="V273" s="341"/>
      <c r="W273" s="341"/>
      <c r="X273" s="341"/>
      <c r="Y273" s="341"/>
      <c r="Z273" s="341"/>
      <c r="AA273" s="341"/>
      <c r="AB273" s="341"/>
      <c r="AC273" s="341"/>
      <c r="AD273" s="341"/>
      <c r="AE273" s="341"/>
      <c r="AF273" s="341"/>
      <c r="AG273" s="341"/>
      <c r="AH273" s="341"/>
      <c r="AI273" s="341"/>
      <c r="AJ273" s="341"/>
      <c r="AK273" s="341"/>
      <c r="AL273" s="341"/>
      <c r="AM273" s="341"/>
    </row>
    <row r="274" spans="1:39" ht="11.25" customHeight="1">
      <c r="A274" s="341"/>
      <c r="B274" s="341"/>
      <c r="C274" s="341"/>
      <c r="D274" s="341"/>
      <c r="E274" s="341"/>
      <c r="F274" s="341"/>
      <c r="G274" s="341"/>
      <c r="H274" s="341"/>
      <c r="I274" s="341"/>
      <c r="J274" s="341"/>
      <c r="K274" s="341"/>
      <c r="L274" s="341"/>
      <c r="M274" s="341"/>
      <c r="N274" s="341"/>
      <c r="O274" s="341"/>
      <c r="P274" s="341"/>
      <c r="Q274" s="341"/>
      <c r="R274" s="341"/>
      <c r="S274" s="341"/>
      <c r="T274" s="341"/>
      <c r="U274" s="341"/>
      <c r="V274" s="341"/>
      <c r="W274" s="341"/>
      <c r="X274" s="341"/>
      <c r="Y274" s="341"/>
      <c r="Z274" s="341"/>
      <c r="AA274" s="341"/>
      <c r="AB274" s="341"/>
      <c r="AC274" s="341"/>
      <c r="AD274" s="341"/>
      <c r="AE274" s="341"/>
      <c r="AF274" s="341"/>
      <c r="AG274" s="341"/>
      <c r="AH274" s="341"/>
      <c r="AI274" s="341"/>
      <c r="AJ274" s="341"/>
      <c r="AK274" s="341"/>
      <c r="AL274" s="341"/>
      <c r="AM274" s="341"/>
    </row>
    <row r="275" spans="1:39" ht="11.25" customHeight="1">
      <c r="A275" s="341"/>
      <c r="B275" s="341"/>
      <c r="C275" s="341"/>
      <c r="D275" s="341"/>
      <c r="E275" s="341"/>
      <c r="F275" s="341"/>
      <c r="G275" s="341"/>
      <c r="H275" s="341"/>
      <c r="I275" s="341"/>
      <c r="J275" s="341"/>
      <c r="K275" s="341"/>
      <c r="L275" s="341"/>
      <c r="M275" s="341"/>
      <c r="N275" s="341"/>
      <c r="O275" s="341"/>
      <c r="P275" s="341"/>
      <c r="Q275" s="341"/>
      <c r="R275" s="341"/>
      <c r="S275" s="341"/>
      <c r="T275" s="341"/>
      <c r="U275" s="341"/>
      <c r="V275" s="341"/>
      <c r="W275" s="341"/>
      <c r="X275" s="341"/>
      <c r="Y275" s="341"/>
      <c r="Z275" s="341"/>
      <c r="AA275" s="341"/>
      <c r="AB275" s="341"/>
      <c r="AC275" s="341"/>
      <c r="AD275" s="341"/>
      <c r="AE275" s="341"/>
      <c r="AF275" s="341"/>
      <c r="AG275" s="341"/>
      <c r="AH275" s="341"/>
      <c r="AI275" s="341"/>
      <c r="AJ275" s="341"/>
      <c r="AK275" s="341"/>
      <c r="AL275" s="341"/>
      <c r="AM275" s="341"/>
    </row>
    <row r="276" spans="1:39" ht="11.25" customHeight="1">
      <c r="A276" s="341"/>
      <c r="B276" s="341"/>
      <c r="C276" s="341"/>
      <c r="D276" s="341"/>
      <c r="E276" s="341"/>
      <c r="F276" s="341"/>
      <c r="G276" s="341"/>
      <c r="H276" s="341"/>
      <c r="I276" s="341"/>
      <c r="J276" s="341"/>
      <c r="K276" s="341"/>
      <c r="L276" s="341"/>
      <c r="M276" s="341"/>
      <c r="N276" s="341"/>
      <c r="O276" s="341"/>
      <c r="P276" s="341"/>
      <c r="Q276" s="341"/>
      <c r="R276" s="341"/>
      <c r="S276" s="341"/>
      <c r="T276" s="341"/>
      <c r="U276" s="341"/>
      <c r="V276" s="341"/>
      <c r="W276" s="341"/>
      <c r="X276" s="341"/>
      <c r="Y276" s="341"/>
      <c r="Z276" s="341"/>
      <c r="AA276" s="341"/>
      <c r="AB276" s="341"/>
      <c r="AC276" s="341"/>
      <c r="AD276" s="341"/>
      <c r="AE276" s="341"/>
      <c r="AF276" s="341"/>
      <c r="AG276" s="341"/>
      <c r="AH276" s="341"/>
      <c r="AI276" s="341"/>
      <c r="AJ276" s="341"/>
      <c r="AK276" s="341"/>
      <c r="AL276" s="341"/>
      <c r="AM276" s="341"/>
    </row>
    <row r="277" spans="1:39" ht="11.25" customHeight="1">
      <c r="A277" s="341"/>
      <c r="B277" s="341"/>
      <c r="C277" s="341"/>
      <c r="D277" s="341"/>
      <c r="E277" s="341"/>
      <c r="F277" s="341"/>
      <c r="G277" s="341"/>
      <c r="H277" s="341"/>
      <c r="I277" s="341"/>
      <c r="J277" s="341"/>
      <c r="K277" s="341"/>
      <c r="L277" s="341"/>
      <c r="M277" s="341"/>
      <c r="N277" s="341"/>
      <c r="O277" s="341"/>
      <c r="P277" s="341"/>
      <c r="Q277" s="341"/>
      <c r="R277" s="341"/>
      <c r="S277" s="341"/>
      <c r="T277" s="341"/>
      <c r="U277" s="341"/>
      <c r="V277" s="341"/>
      <c r="W277" s="341"/>
      <c r="X277" s="341"/>
      <c r="Y277" s="341"/>
      <c r="Z277" s="341"/>
      <c r="AA277" s="341"/>
      <c r="AB277" s="341"/>
      <c r="AC277" s="341"/>
      <c r="AD277" s="341"/>
      <c r="AE277" s="341"/>
      <c r="AF277" s="341"/>
      <c r="AG277" s="341"/>
      <c r="AH277" s="341"/>
      <c r="AI277" s="341"/>
      <c r="AJ277" s="341"/>
      <c r="AK277" s="341"/>
      <c r="AL277" s="341"/>
      <c r="AM277" s="341"/>
    </row>
    <row r="278" spans="1:39" ht="11.25" customHeight="1">
      <c r="A278" s="341"/>
      <c r="B278" s="341"/>
      <c r="C278" s="341"/>
      <c r="D278" s="341"/>
      <c r="E278" s="341"/>
      <c r="F278" s="341"/>
      <c r="G278" s="341"/>
      <c r="H278" s="341"/>
      <c r="I278" s="341"/>
      <c r="J278" s="341"/>
      <c r="K278" s="341"/>
      <c r="L278" s="341"/>
      <c r="M278" s="341"/>
      <c r="N278" s="341"/>
      <c r="O278" s="341"/>
      <c r="P278" s="341"/>
      <c r="Q278" s="341"/>
      <c r="R278" s="341"/>
      <c r="S278" s="341"/>
      <c r="T278" s="341"/>
      <c r="U278" s="341"/>
      <c r="V278" s="341"/>
      <c r="W278" s="341"/>
      <c r="X278" s="341"/>
      <c r="Y278" s="341"/>
      <c r="Z278" s="341"/>
      <c r="AA278" s="341"/>
      <c r="AB278" s="341"/>
      <c r="AC278" s="341"/>
      <c r="AD278" s="341"/>
      <c r="AE278" s="341"/>
      <c r="AF278" s="341"/>
      <c r="AG278" s="341"/>
      <c r="AH278" s="341"/>
      <c r="AI278" s="341"/>
      <c r="AJ278" s="341"/>
      <c r="AK278" s="341"/>
      <c r="AL278" s="341"/>
      <c r="AM278" s="341"/>
    </row>
    <row r="279" spans="1:39" ht="11.25" customHeight="1">
      <c r="A279" s="341"/>
      <c r="B279" s="341"/>
      <c r="C279" s="341"/>
      <c r="D279" s="341"/>
      <c r="E279" s="341"/>
      <c r="F279" s="341"/>
      <c r="G279" s="341"/>
      <c r="H279" s="341"/>
      <c r="I279" s="341"/>
      <c r="J279" s="341"/>
      <c r="K279" s="341"/>
      <c r="L279" s="341"/>
      <c r="M279" s="341"/>
      <c r="N279" s="341"/>
      <c r="O279" s="341"/>
      <c r="P279" s="341"/>
      <c r="Q279" s="341"/>
      <c r="R279" s="341"/>
      <c r="S279" s="341"/>
      <c r="T279" s="341"/>
      <c r="U279" s="341"/>
      <c r="V279" s="341"/>
      <c r="W279" s="341"/>
      <c r="X279" s="341"/>
      <c r="Y279" s="341"/>
      <c r="Z279" s="341"/>
      <c r="AA279" s="341"/>
      <c r="AB279" s="341"/>
      <c r="AC279" s="341"/>
      <c r="AD279" s="341"/>
      <c r="AE279" s="341"/>
      <c r="AF279" s="341"/>
      <c r="AG279" s="341"/>
      <c r="AH279" s="341"/>
      <c r="AI279" s="341"/>
      <c r="AJ279" s="341"/>
      <c r="AK279" s="341"/>
      <c r="AL279" s="341"/>
      <c r="AM279" s="341"/>
    </row>
    <row r="280" spans="1:39" ht="11.25" customHeight="1">
      <c r="A280" s="341"/>
      <c r="B280" s="341"/>
      <c r="C280" s="341"/>
      <c r="D280" s="341"/>
      <c r="E280" s="341"/>
      <c r="F280" s="341"/>
      <c r="G280" s="341"/>
      <c r="H280" s="341"/>
      <c r="I280" s="341"/>
      <c r="J280" s="341"/>
      <c r="K280" s="341"/>
      <c r="L280" s="341"/>
      <c r="M280" s="341"/>
      <c r="N280" s="341"/>
      <c r="O280" s="341"/>
      <c r="P280" s="341"/>
      <c r="Q280" s="341"/>
      <c r="R280" s="341"/>
      <c r="S280" s="341"/>
      <c r="T280" s="341"/>
      <c r="U280" s="341"/>
      <c r="V280" s="341"/>
      <c r="W280" s="341"/>
      <c r="X280" s="341"/>
      <c r="Y280" s="341"/>
      <c r="Z280" s="341"/>
      <c r="AA280" s="341"/>
      <c r="AB280" s="341"/>
      <c r="AC280" s="341"/>
      <c r="AD280" s="341"/>
      <c r="AE280" s="341"/>
      <c r="AF280" s="341"/>
      <c r="AG280" s="341"/>
      <c r="AH280" s="341"/>
      <c r="AI280" s="341"/>
      <c r="AJ280" s="341"/>
      <c r="AK280" s="341"/>
      <c r="AL280" s="341"/>
      <c r="AM280" s="341"/>
    </row>
    <row r="281" spans="1:39" ht="11.25" customHeight="1">
      <c r="A281" s="341"/>
      <c r="B281" s="341"/>
      <c r="C281" s="341"/>
      <c r="D281" s="341"/>
      <c r="E281" s="341"/>
      <c r="F281" s="341"/>
      <c r="G281" s="341"/>
      <c r="H281" s="341"/>
      <c r="I281" s="341"/>
      <c r="J281" s="341"/>
      <c r="K281" s="341"/>
      <c r="L281" s="341"/>
      <c r="M281" s="341"/>
      <c r="N281" s="341"/>
      <c r="O281" s="341"/>
      <c r="P281" s="341"/>
      <c r="Q281" s="341"/>
      <c r="R281" s="341"/>
      <c r="S281" s="341"/>
      <c r="T281" s="341"/>
      <c r="U281" s="341"/>
      <c r="V281" s="341"/>
      <c r="W281" s="341"/>
      <c r="X281" s="341"/>
      <c r="Y281" s="341"/>
      <c r="Z281" s="341"/>
      <c r="AA281" s="341"/>
      <c r="AB281" s="341"/>
      <c r="AC281" s="341"/>
      <c r="AD281" s="341"/>
      <c r="AE281" s="341"/>
      <c r="AF281" s="341"/>
      <c r="AG281" s="341"/>
      <c r="AH281" s="341"/>
      <c r="AI281" s="341"/>
      <c r="AJ281" s="341"/>
      <c r="AK281" s="341"/>
      <c r="AL281" s="341"/>
      <c r="AM281" s="341"/>
    </row>
    <row r="282" spans="1:39" ht="11.25" customHeight="1">
      <c r="A282" s="341"/>
      <c r="B282" s="341"/>
      <c r="C282" s="341"/>
      <c r="D282" s="341"/>
      <c r="E282" s="341"/>
      <c r="F282" s="341"/>
      <c r="G282" s="341"/>
      <c r="H282" s="341"/>
      <c r="I282" s="341"/>
      <c r="J282" s="341"/>
      <c r="K282" s="341"/>
      <c r="L282" s="341"/>
      <c r="M282" s="341"/>
      <c r="N282" s="341"/>
      <c r="O282" s="341"/>
      <c r="P282" s="341"/>
      <c r="Q282" s="341"/>
      <c r="R282" s="341"/>
      <c r="S282" s="341"/>
      <c r="T282" s="341"/>
      <c r="U282" s="341"/>
      <c r="V282" s="341"/>
      <c r="W282" s="341"/>
      <c r="X282" s="341"/>
      <c r="Y282" s="341"/>
      <c r="Z282" s="341"/>
      <c r="AA282" s="341"/>
      <c r="AB282" s="341"/>
      <c r="AC282" s="341"/>
      <c r="AD282" s="341"/>
      <c r="AE282" s="341"/>
      <c r="AF282" s="341"/>
      <c r="AG282" s="341"/>
      <c r="AH282" s="341"/>
      <c r="AI282" s="341"/>
      <c r="AJ282" s="341"/>
      <c r="AK282" s="341"/>
      <c r="AL282" s="341"/>
      <c r="AM282" s="341"/>
    </row>
    <row r="283" spans="1:39" ht="11.25" customHeight="1">
      <c r="A283" s="341"/>
      <c r="B283" s="341"/>
      <c r="C283" s="341"/>
      <c r="D283" s="341"/>
      <c r="E283" s="341"/>
      <c r="F283" s="341"/>
      <c r="G283" s="341"/>
      <c r="H283" s="341"/>
      <c r="I283" s="341"/>
      <c r="J283" s="341"/>
      <c r="K283" s="341"/>
      <c r="L283" s="341"/>
      <c r="M283" s="341"/>
      <c r="N283" s="341"/>
      <c r="O283" s="341"/>
      <c r="P283" s="341"/>
      <c r="Q283" s="341"/>
      <c r="R283" s="341"/>
      <c r="S283" s="341"/>
      <c r="T283" s="341"/>
      <c r="U283" s="341"/>
      <c r="V283" s="341"/>
      <c r="W283" s="341"/>
      <c r="X283" s="341"/>
      <c r="Y283" s="341"/>
      <c r="Z283" s="341"/>
      <c r="AA283" s="341"/>
      <c r="AB283" s="341"/>
      <c r="AC283" s="341"/>
      <c r="AD283" s="341"/>
      <c r="AE283" s="341"/>
      <c r="AF283" s="341"/>
      <c r="AG283" s="341"/>
      <c r="AH283" s="341"/>
      <c r="AI283" s="341"/>
      <c r="AJ283" s="341"/>
      <c r="AK283" s="341"/>
      <c r="AL283" s="341"/>
      <c r="AM283" s="341"/>
    </row>
    <row r="284" spans="1:39" ht="11.25" customHeight="1">
      <c r="A284" s="341"/>
      <c r="B284" s="341"/>
      <c r="C284" s="341"/>
      <c r="D284" s="341"/>
      <c r="E284" s="341"/>
      <c r="F284" s="341"/>
      <c r="G284" s="341"/>
      <c r="H284" s="341"/>
      <c r="I284" s="341"/>
      <c r="J284" s="341"/>
      <c r="K284" s="341"/>
      <c r="L284" s="341"/>
      <c r="M284" s="341"/>
      <c r="N284" s="341"/>
      <c r="O284" s="341"/>
      <c r="P284" s="341"/>
      <c r="Q284" s="341"/>
      <c r="R284" s="341"/>
      <c r="S284" s="341"/>
      <c r="T284" s="341"/>
      <c r="U284" s="341"/>
      <c r="V284" s="341"/>
      <c r="W284" s="341"/>
      <c r="X284" s="341"/>
      <c r="Y284" s="341"/>
      <c r="Z284" s="341"/>
      <c r="AA284" s="341"/>
      <c r="AB284" s="341"/>
      <c r="AC284" s="341"/>
      <c r="AD284" s="341"/>
      <c r="AE284" s="341"/>
      <c r="AF284" s="341"/>
      <c r="AG284" s="341"/>
      <c r="AH284" s="341"/>
      <c r="AI284" s="341"/>
      <c r="AJ284" s="341"/>
      <c r="AK284" s="341"/>
      <c r="AL284" s="341"/>
      <c r="AM284" s="341"/>
    </row>
    <row r="285" spans="1:39" ht="11.25" customHeight="1">
      <c r="A285" s="341"/>
      <c r="B285" s="341"/>
      <c r="C285" s="341"/>
      <c r="D285" s="341"/>
      <c r="E285" s="341"/>
      <c r="F285" s="341"/>
      <c r="G285" s="341"/>
      <c r="H285" s="341"/>
      <c r="I285" s="341"/>
      <c r="J285" s="341"/>
      <c r="K285" s="341"/>
      <c r="L285" s="341"/>
      <c r="M285" s="341"/>
      <c r="N285" s="341"/>
      <c r="O285" s="341"/>
      <c r="P285" s="341"/>
      <c r="Q285" s="341"/>
      <c r="R285" s="341"/>
      <c r="S285" s="341"/>
      <c r="T285" s="341"/>
      <c r="U285" s="341"/>
      <c r="V285" s="341"/>
      <c r="W285" s="341"/>
      <c r="X285" s="341"/>
      <c r="Y285" s="341"/>
      <c r="Z285" s="341"/>
      <c r="AA285" s="341"/>
      <c r="AB285" s="341"/>
      <c r="AC285" s="341"/>
      <c r="AD285" s="341"/>
      <c r="AE285" s="341"/>
      <c r="AF285" s="341"/>
      <c r="AG285" s="341"/>
      <c r="AH285" s="341"/>
      <c r="AI285" s="341"/>
      <c r="AJ285" s="341"/>
      <c r="AK285" s="341"/>
      <c r="AL285" s="341"/>
      <c r="AM285" s="341"/>
    </row>
    <row r="286" spans="1:39" ht="11.25" customHeight="1">
      <c r="A286" s="341"/>
      <c r="B286" s="341"/>
      <c r="C286" s="341"/>
      <c r="D286" s="341"/>
      <c r="E286" s="341"/>
      <c r="F286" s="341"/>
      <c r="G286" s="341"/>
      <c r="H286" s="341"/>
      <c r="I286" s="341"/>
      <c r="J286" s="341"/>
      <c r="K286" s="341"/>
      <c r="L286" s="341"/>
      <c r="M286" s="341"/>
      <c r="N286" s="341"/>
      <c r="O286" s="341"/>
      <c r="P286" s="341"/>
      <c r="Q286" s="341"/>
      <c r="R286" s="341"/>
      <c r="S286" s="341"/>
      <c r="T286" s="341"/>
      <c r="U286" s="341"/>
      <c r="V286" s="341"/>
      <c r="W286" s="341"/>
      <c r="X286" s="341"/>
      <c r="Y286" s="341"/>
      <c r="Z286" s="341"/>
      <c r="AA286" s="341"/>
      <c r="AB286" s="341"/>
      <c r="AC286" s="341"/>
      <c r="AD286" s="341"/>
      <c r="AE286" s="341"/>
      <c r="AF286" s="341"/>
      <c r="AG286" s="341"/>
      <c r="AH286" s="341"/>
      <c r="AI286" s="341"/>
      <c r="AJ286" s="341"/>
      <c r="AK286" s="341"/>
      <c r="AL286" s="341"/>
      <c r="AM286" s="341"/>
    </row>
    <row r="287" spans="1:39" ht="11.25" customHeight="1">
      <c r="A287" s="341"/>
      <c r="B287" s="341"/>
      <c r="C287" s="341"/>
      <c r="D287" s="341"/>
      <c r="E287" s="341"/>
      <c r="F287" s="341"/>
      <c r="G287" s="341"/>
      <c r="H287" s="341"/>
      <c r="I287" s="341"/>
      <c r="J287" s="341"/>
      <c r="K287" s="341"/>
      <c r="L287" s="341"/>
      <c r="M287" s="341"/>
      <c r="N287" s="341"/>
      <c r="O287" s="341"/>
      <c r="P287" s="341"/>
      <c r="Q287" s="341"/>
      <c r="R287" s="341"/>
      <c r="S287" s="341"/>
      <c r="T287" s="341"/>
      <c r="U287" s="341"/>
      <c r="V287" s="341"/>
      <c r="W287" s="341"/>
      <c r="X287" s="341"/>
      <c r="Y287" s="341"/>
      <c r="Z287" s="341"/>
      <c r="AA287" s="341"/>
      <c r="AB287" s="341"/>
      <c r="AC287" s="341"/>
      <c r="AD287" s="341"/>
      <c r="AE287" s="341"/>
      <c r="AF287" s="341"/>
      <c r="AG287" s="341"/>
      <c r="AH287" s="341"/>
      <c r="AI287" s="341"/>
      <c r="AJ287" s="341"/>
      <c r="AK287" s="341"/>
      <c r="AL287" s="341"/>
      <c r="AM287" s="341"/>
    </row>
    <row r="288" spans="1:39" ht="11.25" customHeight="1">
      <c r="A288" s="341"/>
      <c r="B288" s="341"/>
      <c r="C288" s="341"/>
      <c r="D288" s="341"/>
      <c r="E288" s="341"/>
      <c r="F288" s="341"/>
      <c r="G288" s="341"/>
      <c r="H288" s="341"/>
      <c r="I288" s="341"/>
      <c r="J288" s="341"/>
      <c r="K288" s="341"/>
      <c r="L288" s="341"/>
      <c r="M288" s="341"/>
      <c r="N288" s="341"/>
      <c r="O288" s="341"/>
      <c r="P288" s="341"/>
      <c r="Q288" s="341"/>
      <c r="R288" s="341"/>
      <c r="S288" s="341"/>
      <c r="T288" s="341"/>
      <c r="U288" s="341"/>
      <c r="V288" s="341"/>
      <c r="W288" s="341"/>
      <c r="X288" s="341"/>
      <c r="Y288" s="341"/>
      <c r="Z288" s="341"/>
      <c r="AA288" s="341"/>
      <c r="AB288" s="341"/>
      <c r="AC288" s="341"/>
      <c r="AD288" s="341"/>
      <c r="AE288" s="341"/>
      <c r="AF288" s="341"/>
      <c r="AG288" s="341"/>
      <c r="AH288" s="341"/>
      <c r="AI288" s="341"/>
      <c r="AJ288" s="341"/>
      <c r="AK288" s="341"/>
      <c r="AL288" s="341"/>
      <c r="AM288" s="341"/>
    </row>
    <row r="289" spans="1:39" ht="11.25" customHeight="1">
      <c r="A289" s="341"/>
      <c r="B289" s="341"/>
      <c r="C289" s="341"/>
      <c r="D289" s="341"/>
      <c r="E289" s="341"/>
      <c r="F289" s="341"/>
      <c r="G289" s="341"/>
      <c r="H289" s="341"/>
      <c r="I289" s="341"/>
      <c r="J289" s="341"/>
      <c r="K289" s="341"/>
      <c r="L289" s="341"/>
      <c r="M289" s="341"/>
      <c r="N289" s="341"/>
      <c r="O289" s="341"/>
      <c r="P289" s="341"/>
      <c r="Q289" s="341"/>
      <c r="R289" s="341"/>
      <c r="S289" s="341"/>
      <c r="T289" s="341"/>
      <c r="U289" s="341"/>
      <c r="V289" s="341"/>
      <c r="W289" s="341"/>
      <c r="X289" s="341"/>
      <c r="Y289" s="341"/>
      <c r="Z289" s="341"/>
      <c r="AA289" s="341"/>
      <c r="AB289" s="341"/>
      <c r="AC289" s="341"/>
      <c r="AD289" s="341"/>
      <c r="AE289" s="341"/>
      <c r="AF289" s="341"/>
      <c r="AG289" s="341"/>
      <c r="AH289" s="341"/>
      <c r="AI289" s="341"/>
      <c r="AJ289" s="341"/>
      <c r="AK289" s="341"/>
      <c r="AL289" s="341"/>
      <c r="AM289" s="341"/>
    </row>
    <row r="290" spans="1:39" ht="11.25" customHeight="1">
      <c r="A290" s="341"/>
      <c r="B290" s="341"/>
      <c r="C290" s="341"/>
      <c r="D290" s="341"/>
      <c r="E290" s="341"/>
      <c r="F290" s="341"/>
      <c r="G290" s="341"/>
      <c r="H290" s="341"/>
      <c r="I290" s="341"/>
      <c r="J290" s="341"/>
      <c r="K290" s="341"/>
      <c r="L290" s="341"/>
      <c r="M290" s="341"/>
      <c r="N290" s="341"/>
      <c r="O290" s="341"/>
      <c r="P290" s="341"/>
      <c r="Q290" s="341"/>
      <c r="R290" s="341"/>
      <c r="S290" s="341"/>
      <c r="T290" s="341"/>
      <c r="U290" s="341"/>
      <c r="V290" s="341"/>
      <c r="W290" s="341"/>
      <c r="X290" s="341"/>
      <c r="Y290" s="341"/>
      <c r="Z290" s="341"/>
      <c r="AA290" s="341"/>
      <c r="AB290" s="341"/>
      <c r="AC290" s="341"/>
      <c r="AD290" s="341"/>
      <c r="AE290" s="341"/>
      <c r="AF290" s="341"/>
      <c r="AG290" s="341"/>
      <c r="AH290" s="341"/>
      <c r="AI290" s="341"/>
      <c r="AJ290" s="341"/>
      <c r="AK290" s="341"/>
      <c r="AL290" s="341"/>
      <c r="AM290" s="341"/>
    </row>
    <row r="291" spans="1:39" ht="11.25" customHeight="1">
      <c r="A291" s="341"/>
      <c r="B291" s="341"/>
      <c r="C291" s="341"/>
      <c r="D291" s="341"/>
      <c r="E291" s="341"/>
      <c r="F291" s="341"/>
      <c r="G291" s="341"/>
      <c r="H291" s="341"/>
      <c r="I291" s="341"/>
      <c r="J291" s="341"/>
      <c r="K291" s="341"/>
      <c r="L291" s="341"/>
      <c r="M291" s="341"/>
      <c r="N291" s="341"/>
      <c r="O291" s="341"/>
      <c r="P291" s="341"/>
      <c r="Q291" s="341"/>
      <c r="R291" s="341"/>
      <c r="S291" s="341"/>
      <c r="T291" s="341"/>
      <c r="U291" s="341"/>
      <c r="V291" s="341"/>
      <c r="W291" s="341"/>
      <c r="X291" s="341"/>
      <c r="Y291" s="341"/>
      <c r="Z291" s="341"/>
      <c r="AA291" s="341"/>
      <c r="AB291" s="341"/>
      <c r="AC291" s="341"/>
      <c r="AD291" s="341"/>
      <c r="AE291" s="341"/>
      <c r="AF291" s="341"/>
      <c r="AG291" s="341"/>
      <c r="AH291" s="341"/>
      <c r="AI291" s="341"/>
      <c r="AJ291" s="341"/>
      <c r="AK291" s="341"/>
      <c r="AL291" s="341"/>
      <c r="AM291" s="341"/>
    </row>
    <row r="292" spans="1:39" ht="11.25" customHeight="1">
      <c r="A292" s="341"/>
      <c r="B292" s="341"/>
      <c r="C292" s="341"/>
      <c r="D292" s="341"/>
      <c r="E292" s="341"/>
      <c r="F292" s="341"/>
      <c r="G292" s="341"/>
      <c r="H292" s="341"/>
      <c r="I292" s="341"/>
      <c r="J292" s="341"/>
      <c r="K292" s="341"/>
      <c r="L292" s="341"/>
      <c r="M292" s="341"/>
      <c r="N292" s="341"/>
      <c r="O292" s="341"/>
      <c r="P292" s="341"/>
      <c r="Q292" s="341"/>
      <c r="R292" s="341"/>
      <c r="S292" s="341"/>
      <c r="T292" s="341"/>
      <c r="U292" s="341"/>
      <c r="V292" s="341"/>
      <c r="W292" s="341"/>
      <c r="X292" s="341"/>
      <c r="Y292" s="341"/>
      <c r="Z292" s="341"/>
      <c r="AA292" s="341"/>
      <c r="AB292" s="341"/>
      <c r="AC292" s="341"/>
      <c r="AD292" s="341"/>
      <c r="AE292" s="341"/>
      <c r="AF292" s="341"/>
      <c r="AG292" s="341"/>
      <c r="AH292" s="341"/>
      <c r="AI292" s="341"/>
      <c r="AJ292" s="341"/>
      <c r="AK292" s="341"/>
      <c r="AL292" s="341"/>
      <c r="AM292" s="341"/>
    </row>
    <row r="293" spans="1:39" ht="11.25" customHeight="1">
      <c r="A293" s="341"/>
      <c r="B293" s="341"/>
      <c r="C293" s="341"/>
      <c r="D293" s="341"/>
      <c r="E293" s="341"/>
      <c r="F293" s="341"/>
      <c r="G293" s="341"/>
      <c r="H293" s="341"/>
      <c r="I293" s="341"/>
      <c r="J293" s="341"/>
      <c r="K293" s="341"/>
      <c r="L293" s="341"/>
      <c r="M293" s="341"/>
      <c r="N293" s="341"/>
      <c r="O293" s="341"/>
      <c r="P293" s="341"/>
      <c r="Q293" s="341"/>
      <c r="R293" s="341"/>
      <c r="S293" s="341"/>
      <c r="T293" s="341"/>
      <c r="U293" s="341"/>
      <c r="V293" s="341"/>
      <c r="W293" s="341"/>
      <c r="X293" s="341"/>
      <c r="Y293" s="341"/>
      <c r="Z293" s="341"/>
      <c r="AA293" s="341"/>
      <c r="AB293" s="341"/>
      <c r="AC293" s="341"/>
      <c r="AD293" s="341"/>
      <c r="AE293" s="341"/>
      <c r="AF293" s="341"/>
      <c r="AG293" s="341"/>
      <c r="AH293" s="341"/>
      <c r="AI293" s="341"/>
      <c r="AJ293" s="341"/>
      <c r="AK293" s="341"/>
      <c r="AL293" s="341"/>
      <c r="AM293" s="341"/>
    </row>
    <row r="294" spans="1:39" ht="11.25" customHeight="1">
      <c r="A294" s="341"/>
      <c r="B294" s="341"/>
      <c r="C294" s="341"/>
      <c r="D294" s="341"/>
      <c r="E294" s="341"/>
      <c r="F294" s="341"/>
      <c r="G294" s="341"/>
      <c r="H294" s="341"/>
      <c r="I294" s="341"/>
      <c r="J294" s="341"/>
      <c r="K294" s="341"/>
      <c r="L294" s="341"/>
      <c r="M294" s="341"/>
      <c r="N294" s="341"/>
      <c r="O294" s="341"/>
      <c r="P294" s="341"/>
      <c r="Q294" s="341"/>
      <c r="R294" s="341"/>
      <c r="S294" s="341"/>
      <c r="T294" s="341"/>
      <c r="U294" s="341"/>
      <c r="V294" s="341"/>
      <c r="W294" s="341"/>
      <c r="X294" s="341"/>
      <c r="Y294" s="341"/>
      <c r="Z294" s="341"/>
      <c r="AA294" s="341"/>
      <c r="AB294" s="341"/>
      <c r="AC294" s="341"/>
      <c r="AD294" s="341"/>
      <c r="AE294" s="341"/>
      <c r="AF294" s="341"/>
      <c r="AG294" s="341"/>
      <c r="AH294" s="341"/>
      <c r="AI294" s="341"/>
      <c r="AJ294" s="341"/>
      <c r="AK294" s="341"/>
      <c r="AL294" s="341"/>
      <c r="AM294" s="341"/>
    </row>
    <row r="295" spans="1:39" ht="11.25" customHeight="1">
      <c r="A295" s="341"/>
      <c r="B295" s="341"/>
      <c r="C295" s="341"/>
      <c r="D295" s="341"/>
      <c r="E295" s="341"/>
      <c r="F295" s="341"/>
      <c r="G295" s="341"/>
      <c r="H295" s="341"/>
      <c r="I295" s="341"/>
      <c r="J295" s="341"/>
      <c r="K295" s="341"/>
      <c r="L295" s="341"/>
      <c r="M295" s="341"/>
      <c r="N295" s="341"/>
      <c r="O295" s="341"/>
      <c r="P295" s="341"/>
      <c r="Q295" s="341"/>
      <c r="R295" s="341"/>
      <c r="S295" s="341"/>
      <c r="T295" s="341"/>
      <c r="U295" s="341"/>
      <c r="V295" s="341"/>
      <c r="W295" s="341"/>
      <c r="X295" s="341"/>
      <c r="Y295" s="341"/>
      <c r="Z295" s="341"/>
      <c r="AA295" s="341"/>
      <c r="AB295" s="341"/>
      <c r="AC295" s="341"/>
      <c r="AD295" s="341"/>
      <c r="AE295" s="341"/>
      <c r="AF295" s="341"/>
      <c r="AG295" s="341"/>
      <c r="AH295" s="341"/>
      <c r="AI295" s="341"/>
      <c r="AJ295" s="341"/>
      <c r="AK295" s="341"/>
      <c r="AL295" s="341"/>
      <c r="AM295" s="341"/>
    </row>
    <row r="296" spans="1:39" ht="11.25" customHeight="1">
      <c r="A296" s="341"/>
      <c r="B296" s="341"/>
      <c r="C296" s="341"/>
      <c r="D296" s="341"/>
      <c r="E296" s="341"/>
      <c r="F296" s="341"/>
      <c r="G296" s="341"/>
      <c r="H296" s="341"/>
      <c r="I296" s="341"/>
      <c r="J296" s="341"/>
      <c r="K296" s="341"/>
      <c r="L296" s="341"/>
      <c r="M296" s="341"/>
      <c r="N296" s="341"/>
      <c r="O296" s="341"/>
      <c r="P296" s="341"/>
      <c r="Q296" s="341"/>
      <c r="R296" s="341"/>
      <c r="S296" s="341"/>
      <c r="T296" s="341"/>
      <c r="U296" s="341"/>
      <c r="V296" s="341"/>
      <c r="W296" s="341"/>
      <c r="X296" s="341"/>
      <c r="Y296" s="341"/>
      <c r="Z296" s="341"/>
      <c r="AA296" s="341"/>
      <c r="AB296" s="341"/>
      <c r="AC296" s="341"/>
      <c r="AD296" s="341"/>
      <c r="AE296" s="341"/>
      <c r="AF296" s="341"/>
      <c r="AG296" s="341"/>
      <c r="AH296" s="341"/>
      <c r="AI296" s="341"/>
      <c r="AJ296" s="341"/>
      <c r="AK296" s="341"/>
      <c r="AL296" s="341"/>
      <c r="AM296" s="341"/>
    </row>
    <row r="297" spans="1:39" ht="11.25" customHeight="1">
      <c r="A297" s="341"/>
      <c r="B297" s="341"/>
      <c r="C297" s="341"/>
      <c r="D297" s="341"/>
      <c r="E297" s="341"/>
      <c r="F297" s="341"/>
      <c r="G297" s="341"/>
      <c r="H297" s="341"/>
      <c r="I297" s="341"/>
      <c r="J297" s="341"/>
      <c r="K297" s="341"/>
      <c r="L297" s="341"/>
      <c r="M297" s="341"/>
      <c r="N297" s="341"/>
      <c r="O297" s="341"/>
      <c r="P297" s="341"/>
      <c r="Q297" s="341"/>
      <c r="R297" s="341"/>
      <c r="S297" s="341"/>
      <c r="T297" s="341"/>
      <c r="U297" s="341"/>
      <c r="V297" s="341"/>
      <c r="W297" s="341"/>
      <c r="X297" s="341"/>
      <c r="Y297" s="341"/>
      <c r="Z297" s="341"/>
      <c r="AA297" s="341"/>
      <c r="AB297" s="341"/>
      <c r="AC297" s="341"/>
      <c r="AD297" s="341"/>
      <c r="AE297" s="341"/>
      <c r="AF297" s="341"/>
      <c r="AG297" s="341"/>
      <c r="AH297" s="341"/>
      <c r="AI297" s="341"/>
      <c r="AJ297" s="341"/>
      <c r="AK297" s="341"/>
      <c r="AL297" s="341"/>
      <c r="AM297" s="341"/>
    </row>
    <row r="298" spans="1:39" ht="11.25" customHeight="1">
      <c r="A298" s="341"/>
      <c r="B298" s="341"/>
      <c r="C298" s="341"/>
      <c r="D298" s="341"/>
      <c r="E298" s="341"/>
      <c r="F298" s="341"/>
      <c r="G298" s="341"/>
      <c r="H298" s="341"/>
      <c r="I298" s="341"/>
      <c r="J298" s="341"/>
      <c r="K298" s="341"/>
      <c r="L298" s="341"/>
      <c r="M298" s="341"/>
      <c r="N298" s="341"/>
      <c r="O298" s="341"/>
      <c r="P298" s="341"/>
      <c r="Q298" s="341"/>
      <c r="R298" s="341"/>
      <c r="S298" s="341"/>
      <c r="T298" s="341"/>
      <c r="U298" s="341"/>
      <c r="V298" s="341"/>
      <c r="W298" s="341"/>
      <c r="X298" s="341"/>
      <c r="Y298" s="341"/>
      <c r="Z298" s="341"/>
      <c r="AA298" s="341"/>
      <c r="AB298" s="341"/>
      <c r="AC298" s="341"/>
      <c r="AD298" s="341"/>
      <c r="AE298" s="341"/>
      <c r="AF298" s="341"/>
      <c r="AG298" s="341"/>
      <c r="AH298" s="341"/>
      <c r="AI298" s="341"/>
      <c r="AJ298" s="341"/>
      <c r="AK298" s="341"/>
      <c r="AL298" s="341"/>
      <c r="AM298" s="341"/>
    </row>
    <row r="299" spans="1:39" ht="11.25" customHeight="1">
      <c r="A299" s="341"/>
      <c r="B299" s="341"/>
      <c r="C299" s="341"/>
      <c r="D299" s="341"/>
      <c r="E299" s="341"/>
      <c r="F299" s="341"/>
      <c r="G299" s="341"/>
      <c r="H299" s="341"/>
      <c r="I299" s="341"/>
      <c r="J299" s="341"/>
      <c r="K299" s="341"/>
      <c r="L299" s="341"/>
      <c r="M299" s="341"/>
      <c r="N299" s="341"/>
      <c r="O299" s="341"/>
      <c r="P299" s="341"/>
      <c r="Q299" s="341"/>
      <c r="R299" s="341"/>
      <c r="S299" s="341"/>
      <c r="T299" s="341"/>
      <c r="U299" s="341"/>
      <c r="V299" s="341"/>
      <c r="W299" s="341"/>
      <c r="X299" s="341"/>
      <c r="Y299" s="341"/>
      <c r="Z299" s="341"/>
      <c r="AA299" s="341"/>
      <c r="AB299" s="341"/>
      <c r="AC299" s="341"/>
      <c r="AD299" s="341"/>
      <c r="AE299" s="341"/>
      <c r="AF299" s="341"/>
      <c r="AG299" s="341"/>
      <c r="AH299" s="341"/>
      <c r="AI299" s="341"/>
      <c r="AJ299" s="341"/>
      <c r="AK299" s="341"/>
      <c r="AL299" s="341"/>
      <c r="AM299" s="341"/>
    </row>
    <row r="300" spans="1:39" ht="11.25" customHeight="1">
      <c r="A300" s="341"/>
      <c r="B300" s="341"/>
      <c r="C300" s="341"/>
      <c r="D300" s="341"/>
      <c r="E300" s="341"/>
      <c r="F300" s="341"/>
      <c r="G300" s="341"/>
      <c r="H300" s="341"/>
      <c r="I300" s="341"/>
      <c r="J300" s="341"/>
      <c r="K300" s="341"/>
      <c r="L300" s="341"/>
      <c r="M300" s="341"/>
      <c r="N300" s="341"/>
      <c r="O300" s="341"/>
      <c r="P300" s="341"/>
      <c r="Q300" s="341"/>
      <c r="R300" s="341"/>
      <c r="S300" s="341"/>
      <c r="T300" s="341"/>
      <c r="U300" s="341"/>
      <c r="V300" s="341"/>
      <c r="W300" s="341"/>
      <c r="X300" s="341"/>
      <c r="Y300" s="341"/>
      <c r="Z300" s="341"/>
      <c r="AA300" s="341"/>
      <c r="AB300" s="341"/>
      <c r="AC300" s="341"/>
      <c r="AD300" s="341"/>
      <c r="AE300" s="341"/>
      <c r="AF300" s="341"/>
      <c r="AG300" s="341"/>
      <c r="AH300" s="341"/>
      <c r="AI300" s="341"/>
      <c r="AJ300" s="341"/>
      <c r="AK300" s="341"/>
      <c r="AL300" s="341"/>
      <c r="AM300" s="341"/>
    </row>
    <row r="301" spans="1:39" ht="11.25" customHeight="1">
      <c r="A301" s="341"/>
      <c r="B301" s="341"/>
      <c r="C301" s="341"/>
      <c r="D301" s="341"/>
      <c r="E301" s="341"/>
      <c r="F301" s="341"/>
      <c r="G301" s="341"/>
      <c r="H301" s="341"/>
      <c r="I301" s="341"/>
      <c r="J301" s="341"/>
      <c r="K301" s="341"/>
      <c r="L301" s="341"/>
      <c r="M301" s="341"/>
      <c r="N301" s="341"/>
      <c r="O301" s="341"/>
      <c r="P301" s="341"/>
      <c r="Q301" s="341"/>
      <c r="R301" s="341"/>
      <c r="S301" s="341"/>
      <c r="T301" s="341"/>
      <c r="U301" s="341"/>
      <c r="V301" s="341"/>
      <c r="W301" s="341"/>
      <c r="X301" s="341"/>
      <c r="Y301" s="341"/>
      <c r="Z301" s="341"/>
      <c r="AA301" s="341"/>
      <c r="AB301" s="341"/>
      <c r="AC301" s="341"/>
      <c r="AD301" s="341"/>
      <c r="AE301" s="341"/>
      <c r="AF301" s="341"/>
      <c r="AG301" s="341"/>
      <c r="AH301" s="341"/>
      <c r="AI301" s="341"/>
      <c r="AJ301" s="341"/>
      <c r="AK301" s="341"/>
      <c r="AL301" s="341"/>
      <c r="AM301" s="341"/>
    </row>
    <row r="302" spans="1:39" ht="11.25" customHeight="1">
      <c r="A302" s="341"/>
      <c r="B302" s="341"/>
      <c r="C302" s="341"/>
      <c r="D302" s="341"/>
      <c r="E302" s="341"/>
      <c r="F302" s="341"/>
      <c r="G302" s="341"/>
      <c r="H302" s="341"/>
      <c r="I302" s="341"/>
      <c r="J302" s="341"/>
      <c r="K302" s="341"/>
      <c r="L302" s="341"/>
      <c r="M302" s="341"/>
      <c r="N302" s="341"/>
      <c r="O302" s="341"/>
      <c r="P302" s="341"/>
      <c r="Q302" s="341"/>
      <c r="R302" s="341"/>
      <c r="S302" s="341"/>
      <c r="T302" s="341"/>
      <c r="U302" s="341"/>
      <c r="V302" s="341"/>
      <c r="W302" s="341"/>
      <c r="X302" s="341"/>
      <c r="Y302" s="341"/>
      <c r="Z302" s="341"/>
      <c r="AA302" s="341"/>
      <c r="AB302" s="341"/>
      <c r="AC302" s="341"/>
      <c r="AD302" s="341"/>
      <c r="AE302" s="341"/>
      <c r="AF302" s="341"/>
      <c r="AG302" s="341"/>
      <c r="AH302" s="341"/>
      <c r="AI302" s="341"/>
      <c r="AJ302" s="341"/>
      <c r="AK302" s="341"/>
      <c r="AL302" s="341"/>
      <c r="AM302" s="341"/>
    </row>
    <row r="303" spans="1:39" ht="11.25" customHeight="1">
      <c r="A303" s="341"/>
      <c r="B303" s="341"/>
      <c r="C303" s="341"/>
      <c r="D303" s="341"/>
      <c r="E303" s="341"/>
      <c r="F303" s="341"/>
      <c r="G303" s="341"/>
      <c r="H303" s="341"/>
      <c r="I303" s="341"/>
      <c r="J303" s="341"/>
      <c r="K303" s="341"/>
      <c r="L303" s="341"/>
      <c r="M303" s="341"/>
      <c r="N303" s="341"/>
      <c r="O303" s="341"/>
      <c r="P303" s="341"/>
      <c r="Q303" s="341"/>
      <c r="R303" s="341"/>
      <c r="S303" s="341"/>
      <c r="T303" s="341"/>
      <c r="U303" s="341"/>
      <c r="V303" s="341"/>
      <c r="W303" s="341"/>
      <c r="X303" s="341"/>
      <c r="Y303" s="341"/>
      <c r="Z303" s="341"/>
      <c r="AA303" s="341"/>
      <c r="AB303" s="341"/>
      <c r="AC303" s="341"/>
      <c r="AD303" s="341"/>
      <c r="AE303" s="341"/>
      <c r="AF303" s="341"/>
      <c r="AG303" s="341"/>
      <c r="AH303" s="341"/>
      <c r="AI303" s="341"/>
      <c r="AJ303" s="341"/>
      <c r="AK303" s="341"/>
      <c r="AL303" s="341"/>
      <c r="AM303" s="341"/>
    </row>
    <row r="304" spans="1:39" ht="11.25" customHeight="1">
      <c r="A304" s="341"/>
      <c r="B304" s="341"/>
      <c r="C304" s="341"/>
      <c r="D304" s="341"/>
      <c r="E304" s="341"/>
      <c r="F304" s="341"/>
      <c r="G304" s="341"/>
      <c r="H304" s="341"/>
      <c r="I304" s="341"/>
      <c r="J304" s="341"/>
      <c r="K304" s="341"/>
      <c r="L304" s="341"/>
      <c r="M304" s="341"/>
      <c r="N304" s="341"/>
      <c r="O304" s="341"/>
      <c r="P304" s="341"/>
      <c r="Q304" s="341"/>
      <c r="R304" s="341"/>
      <c r="S304" s="341"/>
      <c r="T304" s="341"/>
      <c r="U304" s="341"/>
      <c r="V304" s="341"/>
      <c r="W304" s="341"/>
      <c r="X304" s="341"/>
      <c r="Y304" s="341"/>
      <c r="Z304" s="341"/>
      <c r="AA304" s="341"/>
      <c r="AB304" s="341"/>
      <c r="AC304" s="341"/>
      <c r="AD304" s="341"/>
      <c r="AE304" s="341"/>
      <c r="AF304" s="341"/>
      <c r="AG304" s="341"/>
      <c r="AH304" s="341"/>
      <c r="AI304" s="341"/>
      <c r="AJ304" s="341"/>
      <c r="AK304" s="341"/>
      <c r="AL304" s="341"/>
      <c r="AM304" s="341"/>
    </row>
    <row r="305" spans="1:39" ht="11.25" customHeight="1">
      <c r="A305" s="341"/>
      <c r="B305" s="341"/>
      <c r="C305" s="341"/>
      <c r="D305" s="341"/>
      <c r="E305" s="341"/>
      <c r="F305" s="341"/>
      <c r="G305" s="341"/>
      <c r="H305" s="341"/>
      <c r="I305" s="341"/>
      <c r="J305" s="341"/>
      <c r="K305" s="341"/>
      <c r="L305" s="341"/>
      <c r="M305" s="341"/>
      <c r="N305" s="341"/>
      <c r="O305" s="341"/>
      <c r="P305" s="341"/>
      <c r="Q305" s="341"/>
      <c r="R305" s="341"/>
      <c r="S305" s="341"/>
      <c r="T305" s="341"/>
      <c r="U305" s="341"/>
      <c r="V305" s="341"/>
      <c r="W305" s="341"/>
      <c r="X305" s="341"/>
      <c r="Y305" s="341"/>
      <c r="Z305" s="341"/>
      <c r="AA305" s="341"/>
      <c r="AB305" s="341"/>
      <c r="AC305" s="341"/>
      <c r="AD305" s="341"/>
      <c r="AE305" s="341"/>
      <c r="AF305" s="341"/>
      <c r="AG305" s="341"/>
      <c r="AH305" s="341"/>
      <c r="AI305" s="341"/>
      <c r="AJ305" s="341"/>
      <c r="AK305" s="341"/>
      <c r="AL305" s="341"/>
      <c r="AM305" s="341"/>
    </row>
    <row r="306" spans="1:39" ht="11.25" customHeight="1">
      <c r="A306" s="341"/>
      <c r="B306" s="341"/>
      <c r="C306" s="341"/>
      <c r="D306" s="341"/>
      <c r="E306" s="341"/>
      <c r="F306" s="341"/>
      <c r="G306" s="341"/>
      <c r="H306" s="341"/>
      <c r="I306" s="341"/>
      <c r="J306" s="341"/>
      <c r="K306" s="341"/>
      <c r="L306" s="341"/>
      <c r="M306" s="341"/>
      <c r="N306" s="341"/>
      <c r="O306" s="341"/>
      <c r="P306" s="341"/>
      <c r="Q306" s="341"/>
      <c r="R306" s="341"/>
      <c r="S306" s="341"/>
      <c r="T306" s="341"/>
      <c r="U306" s="341"/>
      <c r="V306" s="341"/>
      <c r="W306" s="341"/>
      <c r="X306" s="341"/>
      <c r="Y306" s="341"/>
      <c r="Z306" s="341"/>
      <c r="AA306" s="341"/>
      <c r="AB306" s="341"/>
      <c r="AC306" s="341"/>
      <c r="AD306" s="341"/>
      <c r="AE306" s="341"/>
      <c r="AF306" s="341"/>
      <c r="AG306" s="341"/>
      <c r="AH306" s="341"/>
      <c r="AI306" s="341"/>
      <c r="AJ306" s="341"/>
      <c r="AK306" s="341"/>
      <c r="AL306" s="341"/>
      <c r="AM306" s="341"/>
    </row>
    <row r="307" spans="1:39" ht="11.25" customHeight="1">
      <c r="A307" s="341"/>
      <c r="B307" s="341"/>
      <c r="C307" s="341"/>
      <c r="D307" s="341"/>
      <c r="E307" s="341"/>
      <c r="F307" s="341"/>
      <c r="G307" s="341"/>
      <c r="H307" s="341"/>
      <c r="I307" s="341"/>
      <c r="J307" s="341"/>
      <c r="K307" s="341"/>
      <c r="L307" s="341"/>
      <c r="M307" s="341"/>
      <c r="N307" s="341"/>
      <c r="O307" s="341"/>
      <c r="P307" s="341"/>
      <c r="Q307" s="341"/>
      <c r="R307" s="341"/>
      <c r="S307" s="341"/>
      <c r="T307" s="341"/>
      <c r="U307" s="341"/>
      <c r="V307" s="341"/>
      <c r="W307" s="341"/>
      <c r="X307" s="341"/>
      <c r="Y307" s="341"/>
      <c r="Z307" s="341"/>
      <c r="AA307" s="341"/>
      <c r="AB307" s="341"/>
      <c r="AC307" s="341"/>
      <c r="AD307" s="341"/>
      <c r="AE307" s="341"/>
      <c r="AF307" s="341"/>
      <c r="AG307" s="341"/>
      <c r="AH307" s="341"/>
      <c r="AI307" s="341"/>
      <c r="AJ307" s="341"/>
      <c r="AK307" s="341"/>
      <c r="AL307" s="341"/>
      <c r="AM307" s="341"/>
    </row>
    <row r="308" spans="1:39" ht="11.25" customHeight="1">
      <c r="A308" s="341"/>
      <c r="B308" s="341"/>
      <c r="C308" s="341"/>
      <c r="D308" s="341"/>
      <c r="E308" s="341"/>
      <c r="F308" s="341"/>
      <c r="G308" s="341"/>
      <c r="H308" s="341"/>
      <c r="I308" s="341"/>
      <c r="J308" s="341"/>
      <c r="K308" s="341"/>
      <c r="L308" s="341"/>
      <c r="M308" s="341"/>
      <c r="N308" s="341"/>
      <c r="O308" s="341"/>
      <c r="P308" s="341"/>
      <c r="Q308" s="341"/>
      <c r="R308" s="341"/>
      <c r="S308" s="341"/>
      <c r="T308" s="341"/>
      <c r="U308" s="341"/>
      <c r="V308" s="341"/>
      <c r="W308" s="341"/>
      <c r="X308" s="341"/>
      <c r="Y308" s="341"/>
      <c r="Z308" s="341"/>
      <c r="AA308" s="341"/>
      <c r="AB308" s="341"/>
      <c r="AC308" s="341"/>
      <c r="AD308" s="341"/>
      <c r="AE308" s="341"/>
      <c r="AF308" s="341"/>
      <c r="AG308" s="341"/>
      <c r="AH308" s="341"/>
      <c r="AI308" s="341"/>
      <c r="AJ308" s="341"/>
      <c r="AK308" s="341"/>
      <c r="AL308" s="341"/>
      <c r="AM308" s="341"/>
    </row>
    <row r="309" spans="1:39" ht="11.25" customHeight="1">
      <c r="A309" s="341"/>
      <c r="B309" s="341"/>
      <c r="C309" s="341"/>
      <c r="D309" s="341"/>
      <c r="E309" s="341"/>
      <c r="F309" s="341"/>
      <c r="G309" s="341"/>
      <c r="H309" s="341"/>
      <c r="I309" s="341"/>
      <c r="J309" s="341"/>
      <c r="K309" s="341"/>
      <c r="L309" s="341"/>
      <c r="M309" s="341"/>
      <c r="N309" s="341"/>
      <c r="O309" s="341"/>
      <c r="P309" s="341"/>
      <c r="Q309" s="341"/>
      <c r="R309" s="341"/>
      <c r="S309" s="341"/>
      <c r="T309" s="341"/>
      <c r="U309" s="341"/>
      <c r="V309" s="341"/>
      <c r="W309" s="341"/>
      <c r="X309" s="341"/>
      <c r="Y309" s="341"/>
      <c r="Z309" s="341"/>
      <c r="AA309" s="341"/>
      <c r="AB309" s="341"/>
      <c r="AC309" s="341"/>
      <c r="AD309" s="341"/>
      <c r="AE309" s="341"/>
      <c r="AF309" s="341"/>
      <c r="AG309" s="341"/>
      <c r="AH309" s="341"/>
      <c r="AI309" s="341"/>
      <c r="AJ309" s="341"/>
      <c r="AK309" s="341"/>
      <c r="AL309" s="341"/>
      <c r="AM309" s="341"/>
    </row>
    <row r="310" spans="1:39" ht="11.25" customHeight="1">
      <c r="A310" s="341"/>
      <c r="B310" s="341"/>
      <c r="C310" s="341"/>
      <c r="D310" s="341"/>
      <c r="E310" s="341"/>
      <c r="F310" s="341"/>
      <c r="G310" s="341"/>
      <c r="H310" s="341"/>
      <c r="I310" s="341"/>
      <c r="J310" s="341"/>
      <c r="K310" s="341"/>
      <c r="L310" s="341"/>
      <c r="M310" s="341"/>
      <c r="N310" s="341"/>
      <c r="O310" s="341"/>
      <c r="P310" s="341"/>
      <c r="Q310" s="341"/>
      <c r="R310" s="341"/>
      <c r="S310" s="341"/>
      <c r="T310" s="341"/>
      <c r="U310" s="341"/>
      <c r="V310" s="341"/>
      <c r="W310" s="341"/>
      <c r="X310" s="341"/>
      <c r="Y310" s="341"/>
      <c r="Z310" s="341"/>
      <c r="AA310" s="341"/>
      <c r="AB310" s="341"/>
      <c r="AC310" s="341"/>
      <c r="AD310" s="341"/>
      <c r="AE310" s="341"/>
      <c r="AF310" s="341"/>
      <c r="AG310" s="341"/>
      <c r="AH310" s="341"/>
      <c r="AI310" s="341"/>
      <c r="AJ310" s="341"/>
      <c r="AK310" s="341"/>
      <c r="AL310" s="341"/>
      <c r="AM310" s="341"/>
    </row>
    <row r="311" spans="1:39" ht="11.25" customHeight="1">
      <c r="A311" s="341"/>
      <c r="B311" s="341"/>
      <c r="C311" s="341"/>
      <c r="D311" s="341"/>
      <c r="E311" s="341"/>
      <c r="F311" s="341"/>
      <c r="G311" s="341"/>
      <c r="H311" s="341"/>
      <c r="I311" s="341"/>
      <c r="J311" s="341"/>
      <c r="K311" s="341"/>
      <c r="L311" s="341"/>
      <c r="M311" s="341"/>
      <c r="N311" s="341"/>
      <c r="O311" s="341"/>
      <c r="P311" s="341"/>
      <c r="Q311" s="341"/>
      <c r="R311" s="341"/>
      <c r="S311" s="341"/>
      <c r="T311" s="341"/>
      <c r="U311" s="341"/>
      <c r="V311" s="341"/>
      <c r="W311" s="341"/>
      <c r="X311" s="341"/>
      <c r="Y311" s="341"/>
      <c r="Z311" s="341"/>
      <c r="AA311" s="341"/>
      <c r="AB311" s="341"/>
      <c r="AC311" s="341"/>
      <c r="AD311" s="341"/>
      <c r="AE311" s="341"/>
      <c r="AF311" s="341"/>
      <c r="AG311" s="341"/>
      <c r="AH311" s="341"/>
      <c r="AI311" s="341"/>
      <c r="AJ311" s="341"/>
      <c r="AK311" s="341"/>
      <c r="AL311" s="341"/>
      <c r="AM311" s="341"/>
    </row>
    <row r="312" spans="1:39" ht="11.25" customHeight="1">
      <c r="A312" s="341"/>
      <c r="B312" s="341"/>
      <c r="C312" s="341"/>
      <c r="D312" s="341"/>
      <c r="E312" s="341"/>
      <c r="F312" s="341"/>
      <c r="G312" s="341"/>
      <c r="H312" s="341"/>
      <c r="I312" s="341"/>
      <c r="J312" s="341"/>
      <c r="K312" s="341"/>
      <c r="L312" s="341"/>
      <c r="M312" s="341"/>
      <c r="N312" s="341"/>
      <c r="O312" s="341"/>
      <c r="P312" s="341"/>
      <c r="Q312" s="341"/>
      <c r="R312" s="341"/>
      <c r="S312" s="341"/>
      <c r="T312" s="341"/>
      <c r="U312" s="341"/>
      <c r="V312" s="341"/>
      <c r="W312" s="341"/>
      <c r="X312" s="341"/>
      <c r="Y312" s="341"/>
      <c r="Z312" s="341"/>
      <c r="AA312" s="341"/>
      <c r="AB312" s="341"/>
      <c r="AC312" s="341"/>
      <c r="AD312" s="341"/>
      <c r="AE312" s="341"/>
      <c r="AF312" s="341"/>
      <c r="AG312" s="341"/>
      <c r="AH312" s="341"/>
      <c r="AI312" s="341"/>
      <c r="AJ312" s="341"/>
      <c r="AK312" s="341"/>
      <c r="AL312" s="341"/>
      <c r="AM312" s="341"/>
    </row>
    <row r="313" spans="1:39" ht="11.25" customHeight="1">
      <c r="A313" s="341"/>
      <c r="B313" s="341"/>
      <c r="C313" s="341"/>
      <c r="D313" s="341"/>
      <c r="E313" s="341"/>
      <c r="F313" s="341"/>
      <c r="G313" s="341"/>
      <c r="H313" s="341"/>
      <c r="I313" s="341"/>
      <c r="J313" s="341"/>
      <c r="K313" s="341"/>
      <c r="L313" s="341"/>
      <c r="M313" s="341"/>
      <c r="N313" s="341"/>
      <c r="O313" s="341"/>
      <c r="P313" s="341"/>
      <c r="Q313" s="341"/>
      <c r="R313" s="341"/>
      <c r="S313" s="341"/>
      <c r="T313" s="341"/>
      <c r="U313" s="341"/>
      <c r="V313" s="341"/>
      <c r="W313" s="341"/>
      <c r="X313" s="341"/>
      <c r="Y313" s="341"/>
      <c r="Z313" s="341"/>
      <c r="AA313" s="341"/>
      <c r="AB313" s="341"/>
      <c r="AC313" s="341"/>
      <c r="AD313" s="341"/>
      <c r="AE313" s="341"/>
      <c r="AF313" s="341"/>
      <c r="AG313" s="341"/>
      <c r="AH313" s="341"/>
      <c r="AI313" s="341"/>
      <c r="AJ313" s="341"/>
      <c r="AK313" s="341"/>
      <c r="AL313" s="341"/>
      <c r="AM313" s="341"/>
    </row>
    <row r="314" spans="1:39" ht="11.25" customHeight="1">
      <c r="A314" s="341"/>
      <c r="B314" s="341"/>
      <c r="C314" s="341"/>
      <c r="D314" s="341"/>
      <c r="E314" s="341"/>
      <c r="F314" s="341"/>
      <c r="G314" s="341"/>
      <c r="H314" s="341"/>
      <c r="I314" s="341"/>
      <c r="J314" s="341"/>
      <c r="K314" s="341"/>
      <c r="L314" s="341"/>
      <c r="M314" s="341"/>
      <c r="N314" s="341"/>
      <c r="O314" s="341"/>
      <c r="P314" s="341"/>
      <c r="Q314" s="341"/>
      <c r="R314" s="341"/>
      <c r="S314" s="341"/>
      <c r="T314" s="341"/>
      <c r="U314" s="341"/>
      <c r="V314" s="341"/>
      <c r="W314" s="341"/>
      <c r="X314" s="341"/>
      <c r="Y314" s="341"/>
      <c r="Z314" s="341"/>
      <c r="AA314" s="341"/>
      <c r="AB314" s="341"/>
      <c r="AC314" s="341"/>
      <c r="AD314" s="341"/>
      <c r="AE314" s="341"/>
      <c r="AF314" s="341"/>
      <c r="AG314" s="341"/>
      <c r="AH314" s="341"/>
      <c r="AI314" s="341"/>
      <c r="AJ314" s="341"/>
      <c r="AK314" s="341"/>
      <c r="AL314" s="341"/>
      <c r="AM314" s="341"/>
    </row>
    <row r="315" spans="1:39" ht="11.25" customHeight="1">
      <c r="A315" s="341"/>
      <c r="B315" s="341"/>
      <c r="C315" s="341"/>
      <c r="D315" s="341"/>
      <c r="E315" s="341"/>
      <c r="F315" s="341"/>
      <c r="G315" s="341"/>
      <c r="H315" s="341"/>
      <c r="I315" s="341"/>
      <c r="J315" s="341"/>
      <c r="K315" s="341"/>
      <c r="L315" s="341"/>
      <c r="M315" s="341"/>
      <c r="N315" s="341"/>
      <c r="O315" s="341"/>
      <c r="P315" s="341"/>
      <c r="Q315" s="341"/>
      <c r="R315" s="341"/>
      <c r="S315" s="341"/>
      <c r="T315" s="341"/>
      <c r="U315" s="341"/>
      <c r="V315" s="341"/>
      <c r="W315" s="341"/>
      <c r="X315" s="341"/>
      <c r="Y315" s="341"/>
      <c r="Z315" s="341"/>
      <c r="AA315" s="341"/>
      <c r="AB315" s="341"/>
      <c r="AC315" s="341"/>
      <c r="AD315" s="341"/>
      <c r="AE315" s="341"/>
      <c r="AF315" s="341"/>
      <c r="AG315" s="341"/>
      <c r="AH315" s="341"/>
      <c r="AI315" s="341"/>
      <c r="AJ315" s="341"/>
      <c r="AK315" s="341"/>
      <c r="AL315" s="341"/>
      <c r="AM315" s="341"/>
    </row>
    <row r="316" spans="1:39" ht="11.25" customHeight="1">
      <c r="A316" s="341"/>
      <c r="B316" s="341"/>
      <c r="C316" s="341"/>
      <c r="D316" s="341"/>
      <c r="E316" s="341"/>
      <c r="F316" s="341"/>
      <c r="G316" s="341"/>
      <c r="H316" s="341"/>
      <c r="I316" s="341"/>
      <c r="J316" s="341"/>
      <c r="K316" s="341"/>
      <c r="L316" s="341"/>
      <c r="M316" s="341"/>
      <c r="N316" s="341"/>
      <c r="O316" s="341"/>
      <c r="P316" s="341"/>
      <c r="Q316" s="341"/>
      <c r="R316" s="341"/>
      <c r="S316" s="341"/>
      <c r="T316" s="341"/>
      <c r="U316" s="341"/>
      <c r="V316" s="341"/>
      <c r="W316" s="341"/>
      <c r="X316" s="341"/>
      <c r="Y316" s="341"/>
      <c r="Z316" s="341"/>
      <c r="AA316" s="341"/>
      <c r="AB316" s="341"/>
      <c r="AC316" s="341"/>
      <c r="AD316" s="341"/>
      <c r="AE316" s="341"/>
      <c r="AF316" s="341"/>
      <c r="AG316" s="341"/>
      <c r="AH316" s="341"/>
      <c r="AI316" s="341"/>
      <c r="AJ316" s="341"/>
      <c r="AK316" s="341"/>
      <c r="AL316" s="341"/>
      <c r="AM316" s="341"/>
    </row>
    <row r="317" spans="1:39" ht="11.25" customHeight="1">
      <c r="A317" s="341"/>
      <c r="B317" s="341"/>
      <c r="C317" s="341"/>
      <c r="D317" s="341"/>
      <c r="E317" s="341"/>
      <c r="F317" s="341"/>
      <c r="G317" s="341"/>
      <c r="H317" s="341"/>
      <c r="I317" s="341"/>
      <c r="J317" s="341"/>
      <c r="K317" s="341"/>
      <c r="L317" s="341"/>
      <c r="M317" s="341"/>
      <c r="N317" s="341"/>
      <c r="O317" s="341"/>
      <c r="P317" s="341"/>
      <c r="Q317" s="341"/>
      <c r="R317" s="341"/>
      <c r="S317" s="341"/>
      <c r="T317" s="341"/>
      <c r="U317" s="341"/>
      <c r="V317" s="341"/>
      <c r="W317" s="341"/>
      <c r="X317" s="341"/>
      <c r="Y317" s="341"/>
      <c r="Z317" s="341"/>
      <c r="AA317" s="341"/>
      <c r="AB317" s="341"/>
      <c r="AC317" s="341"/>
      <c r="AD317" s="341"/>
      <c r="AE317" s="341"/>
      <c r="AF317" s="341"/>
      <c r="AG317" s="341"/>
      <c r="AH317" s="341"/>
      <c r="AI317" s="341"/>
      <c r="AJ317" s="341"/>
      <c r="AK317" s="341"/>
      <c r="AL317" s="341"/>
      <c r="AM317" s="341"/>
    </row>
    <row r="318" spans="1:39" ht="11.25" customHeight="1">
      <c r="A318" s="341"/>
      <c r="B318" s="341"/>
      <c r="C318" s="341"/>
      <c r="D318" s="341"/>
      <c r="E318" s="341"/>
      <c r="F318" s="341"/>
      <c r="G318" s="341"/>
      <c r="H318" s="341"/>
      <c r="I318" s="341"/>
      <c r="J318" s="341"/>
      <c r="K318" s="341"/>
      <c r="L318" s="341"/>
      <c r="M318" s="341"/>
      <c r="N318" s="341"/>
      <c r="O318" s="341"/>
      <c r="P318" s="341"/>
      <c r="Q318" s="341"/>
      <c r="R318" s="341"/>
      <c r="S318" s="341"/>
      <c r="T318" s="341"/>
      <c r="U318" s="341"/>
      <c r="V318" s="341"/>
      <c r="W318" s="341"/>
      <c r="X318" s="341"/>
      <c r="Y318" s="341"/>
      <c r="Z318" s="341"/>
      <c r="AA318" s="341"/>
      <c r="AB318" s="341"/>
      <c r="AC318" s="341"/>
      <c r="AD318" s="341"/>
      <c r="AE318" s="341"/>
      <c r="AF318" s="341"/>
      <c r="AG318" s="341"/>
      <c r="AH318" s="341"/>
      <c r="AI318" s="341"/>
      <c r="AJ318" s="341"/>
      <c r="AK318" s="341"/>
      <c r="AL318" s="341"/>
      <c r="AM318" s="341"/>
    </row>
    <row r="319" spans="1:39" ht="11.25" customHeight="1">
      <c r="A319" s="341"/>
      <c r="B319" s="341"/>
      <c r="C319" s="341"/>
      <c r="D319" s="341"/>
      <c r="E319" s="341"/>
      <c r="F319" s="341"/>
      <c r="G319" s="341"/>
      <c r="H319" s="341"/>
      <c r="I319" s="341"/>
      <c r="J319" s="341"/>
      <c r="K319" s="341"/>
      <c r="L319" s="341"/>
      <c r="M319" s="341"/>
      <c r="N319" s="341"/>
      <c r="O319" s="341"/>
      <c r="P319" s="341"/>
      <c r="Q319" s="341"/>
      <c r="R319" s="341"/>
      <c r="S319" s="341"/>
      <c r="T319" s="341"/>
      <c r="U319" s="341"/>
      <c r="V319" s="341"/>
      <c r="W319" s="341"/>
      <c r="X319" s="341"/>
      <c r="Y319" s="341"/>
      <c r="Z319" s="341"/>
      <c r="AA319" s="341"/>
      <c r="AB319" s="341"/>
      <c r="AC319" s="341"/>
      <c r="AD319" s="341"/>
      <c r="AE319" s="341"/>
      <c r="AF319" s="341"/>
      <c r="AG319" s="341"/>
      <c r="AH319" s="341"/>
      <c r="AI319" s="341"/>
      <c r="AJ319" s="341"/>
      <c r="AK319" s="341"/>
      <c r="AL319" s="341"/>
      <c r="AM319" s="341"/>
    </row>
    <row r="320" spans="1:39" ht="11.25" customHeight="1">
      <c r="A320" s="341"/>
      <c r="B320" s="341"/>
      <c r="C320" s="341"/>
      <c r="D320" s="341"/>
      <c r="E320" s="341"/>
      <c r="F320" s="341"/>
      <c r="G320" s="341"/>
      <c r="H320" s="341"/>
      <c r="I320" s="341"/>
      <c r="J320" s="341"/>
      <c r="K320" s="341"/>
      <c r="L320" s="341"/>
      <c r="M320" s="341"/>
      <c r="N320" s="341"/>
      <c r="O320" s="341"/>
      <c r="P320" s="341"/>
      <c r="Q320" s="341"/>
      <c r="R320" s="341"/>
      <c r="S320" s="341"/>
      <c r="T320" s="341"/>
      <c r="U320" s="341"/>
      <c r="V320" s="341"/>
      <c r="W320" s="341"/>
      <c r="X320" s="341"/>
      <c r="Y320" s="341"/>
      <c r="Z320" s="341"/>
      <c r="AA320" s="341"/>
      <c r="AB320" s="341"/>
      <c r="AC320" s="341"/>
      <c r="AD320" s="341"/>
      <c r="AE320" s="341"/>
      <c r="AF320" s="341"/>
      <c r="AG320" s="341"/>
      <c r="AH320" s="341"/>
      <c r="AI320" s="341"/>
      <c r="AJ320" s="341"/>
      <c r="AK320" s="341"/>
      <c r="AL320" s="341"/>
      <c r="AM320" s="341"/>
    </row>
    <row r="321" spans="1:39" ht="11.25" customHeight="1">
      <c r="A321" s="341"/>
      <c r="B321" s="341"/>
      <c r="C321" s="341"/>
      <c r="D321" s="341"/>
      <c r="E321" s="341"/>
      <c r="F321" s="341"/>
      <c r="G321" s="341"/>
      <c r="H321" s="341"/>
      <c r="I321" s="341"/>
      <c r="J321" s="341"/>
      <c r="K321" s="341"/>
      <c r="L321" s="341"/>
      <c r="M321" s="341"/>
      <c r="N321" s="341"/>
      <c r="O321" s="341"/>
      <c r="P321" s="341"/>
      <c r="Q321" s="341"/>
      <c r="R321" s="341"/>
      <c r="S321" s="341"/>
      <c r="T321" s="341"/>
      <c r="U321" s="341"/>
      <c r="V321" s="341"/>
      <c r="W321" s="341"/>
      <c r="X321" s="341"/>
      <c r="Y321" s="341"/>
      <c r="Z321" s="341"/>
      <c r="AA321" s="341"/>
      <c r="AB321" s="341"/>
      <c r="AC321" s="341"/>
      <c r="AD321" s="341"/>
      <c r="AE321" s="341"/>
      <c r="AF321" s="341"/>
      <c r="AG321" s="341"/>
      <c r="AH321" s="341"/>
      <c r="AI321" s="341"/>
      <c r="AJ321" s="341"/>
      <c r="AK321" s="341"/>
      <c r="AL321" s="341"/>
      <c r="AM321" s="341"/>
    </row>
    <row r="322" spans="1:39" ht="11.25" customHeight="1">
      <c r="A322" s="341"/>
      <c r="B322" s="341"/>
      <c r="C322" s="341"/>
      <c r="D322" s="341"/>
      <c r="E322" s="341"/>
      <c r="F322" s="341"/>
      <c r="G322" s="341"/>
      <c r="H322" s="341"/>
      <c r="I322" s="341"/>
      <c r="J322" s="341"/>
      <c r="K322" s="341"/>
      <c r="L322" s="341"/>
      <c r="M322" s="341"/>
      <c r="N322" s="341"/>
      <c r="O322" s="341"/>
      <c r="P322" s="341"/>
      <c r="Q322" s="341"/>
      <c r="R322" s="341"/>
      <c r="S322" s="341"/>
      <c r="T322" s="341"/>
      <c r="U322" s="341"/>
      <c r="V322" s="341"/>
      <c r="W322" s="341"/>
      <c r="X322" s="341"/>
      <c r="Y322" s="341"/>
      <c r="Z322" s="341"/>
      <c r="AA322" s="341"/>
      <c r="AB322" s="341"/>
      <c r="AC322" s="341"/>
      <c r="AD322" s="341"/>
      <c r="AE322" s="341"/>
      <c r="AF322" s="341"/>
      <c r="AG322" s="341"/>
      <c r="AH322" s="341"/>
      <c r="AI322" s="341"/>
      <c r="AJ322" s="341"/>
      <c r="AK322" s="341"/>
      <c r="AL322" s="341"/>
      <c r="AM322" s="341"/>
    </row>
    <row r="323" spans="1:39" ht="11.25" customHeight="1">
      <c r="A323" s="341"/>
      <c r="B323" s="341"/>
      <c r="C323" s="341"/>
      <c r="D323" s="341"/>
      <c r="E323" s="341"/>
      <c r="F323" s="341"/>
      <c r="G323" s="341"/>
      <c r="H323" s="341"/>
      <c r="I323" s="341"/>
      <c r="J323" s="341"/>
      <c r="K323" s="341"/>
      <c r="L323" s="341"/>
      <c r="M323" s="341"/>
      <c r="N323" s="341"/>
      <c r="O323" s="341"/>
      <c r="P323" s="341"/>
      <c r="Q323" s="341"/>
      <c r="R323" s="341"/>
      <c r="S323" s="341"/>
      <c r="T323" s="341"/>
      <c r="U323" s="341"/>
      <c r="V323" s="341"/>
      <c r="W323" s="341"/>
      <c r="X323" s="341"/>
      <c r="Y323" s="341"/>
      <c r="Z323" s="341"/>
      <c r="AA323" s="341"/>
      <c r="AB323" s="341"/>
      <c r="AC323" s="341"/>
      <c r="AD323" s="341"/>
      <c r="AE323" s="341"/>
      <c r="AF323" s="341"/>
      <c r="AG323" s="341"/>
      <c r="AH323" s="341"/>
      <c r="AI323" s="341"/>
      <c r="AJ323" s="341"/>
      <c r="AK323" s="341"/>
      <c r="AL323" s="341"/>
      <c r="AM323" s="341"/>
    </row>
    <row r="324" spans="1:39" ht="11.25" customHeight="1">
      <c r="A324" s="341"/>
      <c r="B324" s="341"/>
      <c r="C324" s="341"/>
      <c r="D324" s="341"/>
      <c r="E324" s="341"/>
      <c r="F324" s="341"/>
      <c r="G324" s="341"/>
      <c r="H324" s="341"/>
      <c r="I324" s="341"/>
      <c r="J324" s="341"/>
      <c r="K324" s="341"/>
      <c r="L324" s="341"/>
      <c r="M324" s="341"/>
      <c r="N324" s="341"/>
      <c r="O324" s="341"/>
      <c r="P324" s="341"/>
      <c r="Q324" s="341"/>
      <c r="R324" s="341"/>
      <c r="S324" s="341"/>
      <c r="T324" s="341"/>
      <c r="U324" s="341"/>
      <c r="V324" s="341"/>
      <c r="W324" s="341"/>
      <c r="X324" s="341"/>
      <c r="Y324" s="341"/>
      <c r="Z324" s="341"/>
      <c r="AA324" s="341"/>
      <c r="AB324" s="341"/>
      <c r="AC324" s="341"/>
      <c r="AD324" s="341"/>
      <c r="AE324" s="341"/>
      <c r="AF324" s="341"/>
      <c r="AG324" s="341"/>
      <c r="AH324" s="341"/>
      <c r="AI324" s="341"/>
      <c r="AJ324" s="341"/>
      <c r="AK324" s="341"/>
      <c r="AL324" s="341"/>
      <c r="AM324" s="341"/>
    </row>
    <row r="325" spans="1:39" ht="11.25" customHeight="1">
      <c r="A325" s="341"/>
      <c r="B325" s="341"/>
      <c r="C325" s="341"/>
      <c r="D325" s="341"/>
      <c r="E325" s="341"/>
      <c r="F325" s="341"/>
      <c r="G325" s="341"/>
      <c r="H325" s="341"/>
      <c r="I325" s="341"/>
      <c r="J325" s="341"/>
      <c r="K325" s="341"/>
      <c r="L325" s="341"/>
      <c r="M325" s="341"/>
      <c r="N325" s="341"/>
      <c r="O325" s="341"/>
      <c r="P325" s="341"/>
      <c r="Q325" s="341"/>
      <c r="R325" s="341"/>
      <c r="S325" s="341"/>
      <c r="T325" s="341"/>
      <c r="U325" s="341"/>
      <c r="V325" s="341"/>
      <c r="W325" s="341"/>
      <c r="X325" s="341"/>
      <c r="Y325" s="341"/>
      <c r="Z325" s="341"/>
      <c r="AA325" s="341"/>
      <c r="AB325" s="341"/>
      <c r="AC325" s="341"/>
      <c r="AD325" s="341"/>
      <c r="AE325" s="341"/>
      <c r="AF325" s="341"/>
      <c r="AG325" s="341"/>
      <c r="AH325" s="341"/>
      <c r="AI325" s="341"/>
      <c r="AJ325" s="341"/>
      <c r="AK325" s="341"/>
      <c r="AL325" s="341"/>
      <c r="AM325" s="341"/>
    </row>
    <row r="326" spans="1:39" ht="11.25" customHeight="1">
      <c r="A326" s="341"/>
      <c r="B326" s="341"/>
      <c r="C326" s="341"/>
      <c r="D326" s="341"/>
      <c r="E326" s="341"/>
      <c r="F326" s="341"/>
      <c r="G326" s="341"/>
      <c r="H326" s="341"/>
      <c r="I326" s="341"/>
      <c r="J326" s="341"/>
      <c r="K326" s="341"/>
      <c r="L326" s="341"/>
      <c r="M326" s="341"/>
      <c r="N326" s="341"/>
      <c r="O326" s="341"/>
      <c r="P326" s="341"/>
      <c r="Q326" s="341"/>
      <c r="R326" s="341"/>
      <c r="S326" s="341"/>
      <c r="T326" s="341"/>
      <c r="U326" s="341"/>
      <c r="V326" s="341"/>
      <c r="W326" s="341"/>
      <c r="X326" s="341"/>
      <c r="Y326" s="341"/>
      <c r="Z326" s="341"/>
      <c r="AA326" s="341"/>
      <c r="AB326" s="341"/>
      <c r="AC326" s="341"/>
      <c r="AD326" s="341"/>
      <c r="AE326" s="341"/>
      <c r="AF326" s="341"/>
      <c r="AG326" s="341"/>
      <c r="AH326" s="341"/>
      <c r="AI326" s="341"/>
      <c r="AJ326" s="341"/>
      <c r="AK326" s="341"/>
      <c r="AL326" s="341"/>
      <c r="AM326" s="341"/>
    </row>
    <row r="327" spans="1:39" ht="11.25" customHeight="1">
      <c r="A327" s="341"/>
      <c r="B327" s="341"/>
      <c r="C327" s="341"/>
      <c r="D327" s="341"/>
      <c r="E327" s="341"/>
      <c r="F327" s="341"/>
      <c r="G327" s="341"/>
      <c r="H327" s="341"/>
      <c r="I327" s="341"/>
      <c r="J327" s="341"/>
      <c r="K327" s="341"/>
      <c r="L327" s="341"/>
      <c r="M327" s="341"/>
      <c r="N327" s="341"/>
      <c r="O327" s="341"/>
      <c r="P327" s="341"/>
      <c r="Q327" s="341"/>
      <c r="R327" s="341"/>
      <c r="S327" s="341"/>
      <c r="T327" s="341"/>
      <c r="U327" s="341"/>
      <c r="V327" s="341"/>
      <c r="W327" s="341"/>
      <c r="X327" s="341"/>
      <c r="Y327" s="341"/>
      <c r="Z327" s="341"/>
      <c r="AA327" s="341"/>
      <c r="AB327" s="341"/>
      <c r="AC327" s="341"/>
      <c r="AD327" s="341"/>
      <c r="AE327" s="341"/>
      <c r="AF327" s="341"/>
      <c r="AG327" s="341"/>
      <c r="AH327" s="341"/>
      <c r="AI327" s="341"/>
      <c r="AJ327" s="341"/>
      <c r="AK327" s="341"/>
      <c r="AL327" s="341"/>
      <c r="AM327" s="341"/>
    </row>
    <row r="328" spans="1:39" ht="11.25" customHeight="1">
      <c r="A328" s="341"/>
      <c r="B328" s="341"/>
      <c r="C328" s="341"/>
      <c r="D328" s="341"/>
      <c r="E328" s="341"/>
      <c r="F328" s="341"/>
      <c r="G328" s="341"/>
      <c r="H328" s="341"/>
      <c r="I328" s="341"/>
      <c r="J328" s="341"/>
      <c r="K328" s="341"/>
      <c r="L328" s="341"/>
      <c r="M328" s="341"/>
      <c r="N328" s="341"/>
      <c r="O328" s="341"/>
      <c r="P328" s="341"/>
      <c r="Q328" s="341"/>
      <c r="R328" s="341"/>
      <c r="S328" s="341"/>
      <c r="T328" s="341"/>
      <c r="U328" s="341"/>
      <c r="V328" s="341"/>
      <c r="W328" s="341"/>
      <c r="X328" s="341"/>
      <c r="Y328" s="341"/>
      <c r="Z328" s="341"/>
      <c r="AA328" s="341"/>
      <c r="AB328" s="341"/>
      <c r="AC328" s="341"/>
      <c r="AD328" s="341"/>
      <c r="AE328" s="341"/>
      <c r="AF328" s="341"/>
      <c r="AG328" s="341"/>
      <c r="AH328" s="341"/>
      <c r="AI328" s="341"/>
      <c r="AJ328" s="341"/>
      <c r="AK328" s="341"/>
      <c r="AL328" s="341"/>
      <c r="AM328" s="341"/>
    </row>
    <row r="329" spans="1:39" ht="11.25" customHeight="1">
      <c r="A329" s="341"/>
      <c r="B329" s="341"/>
      <c r="C329" s="341"/>
      <c r="D329" s="341"/>
      <c r="E329" s="341"/>
      <c r="F329" s="341"/>
      <c r="G329" s="341"/>
      <c r="H329" s="341"/>
      <c r="I329" s="341"/>
      <c r="J329" s="341"/>
      <c r="K329" s="341"/>
      <c r="L329" s="341"/>
      <c r="M329" s="341"/>
      <c r="N329" s="341"/>
      <c r="O329" s="341"/>
      <c r="P329" s="341"/>
      <c r="Q329" s="341"/>
      <c r="R329" s="341"/>
      <c r="S329" s="341"/>
      <c r="T329" s="341"/>
      <c r="U329" s="341"/>
      <c r="V329" s="341"/>
      <c r="W329" s="341"/>
      <c r="X329" s="341"/>
      <c r="Y329" s="341"/>
      <c r="Z329" s="341"/>
      <c r="AA329" s="341"/>
      <c r="AB329" s="341"/>
      <c r="AC329" s="341"/>
      <c r="AD329" s="341"/>
      <c r="AE329" s="341"/>
      <c r="AF329" s="341"/>
      <c r="AG329" s="341"/>
      <c r="AH329" s="341"/>
      <c r="AI329" s="341"/>
      <c r="AJ329" s="341"/>
      <c r="AK329" s="341"/>
      <c r="AL329" s="341"/>
      <c r="AM329" s="341"/>
    </row>
    <row r="330" spans="1:39" ht="11.25" customHeight="1">
      <c r="A330" s="341"/>
      <c r="B330" s="341"/>
      <c r="C330" s="341"/>
      <c r="D330" s="341"/>
      <c r="E330" s="341"/>
      <c r="F330" s="341"/>
      <c r="G330" s="341"/>
      <c r="H330" s="341"/>
      <c r="I330" s="341"/>
      <c r="J330" s="341"/>
      <c r="K330" s="341"/>
      <c r="L330" s="341"/>
      <c r="M330" s="341"/>
      <c r="N330" s="341"/>
      <c r="O330" s="341"/>
      <c r="P330" s="341"/>
      <c r="Q330" s="341"/>
      <c r="R330" s="341"/>
      <c r="S330" s="341"/>
      <c r="T330" s="341"/>
      <c r="U330" s="341"/>
      <c r="V330" s="341"/>
      <c r="W330" s="341"/>
      <c r="X330" s="341"/>
      <c r="Y330" s="341"/>
      <c r="Z330" s="341"/>
      <c r="AA330" s="341"/>
      <c r="AB330" s="341"/>
      <c r="AC330" s="341"/>
      <c r="AD330" s="341"/>
      <c r="AE330" s="341"/>
      <c r="AF330" s="341"/>
      <c r="AG330" s="341"/>
      <c r="AH330" s="341"/>
      <c r="AI330" s="341"/>
      <c r="AJ330" s="341"/>
      <c r="AK330" s="341"/>
      <c r="AL330" s="341"/>
      <c r="AM330" s="341"/>
    </row>
    <row r="331" spans="1:39" ht="11.25" customHeight="1">
      <c r="A331" s="341"/>
      <c r="B331" s="341"/>
      <c r="C331" s="341"/>
      <c r="D331" s="341"/>
      <c r="E331" s="341"/>
      <c r="F331" s="341"/>
      <c r="G331" s="341"/>
      <c r="H331" s="341"/>
      <c r="I331" s="341"/>
      <c r="J331" s="341"/>
      <c r="K331" s="341"/>
      <c r="L331" s="341"/>
      <c r="M331" s="341"/>
      <c r="N331" s="341"/>
      <c r="O331" s="341"/>
      <c r="P331" s="341"/>
      <c r="Q331" s="341"/>
      <c r="R331" s="341"/>
      <c r="S331" s="341"/>
      <c r="T331" s="341"/>
      <c r="U331" s="341"/>
      <c r="V331" s="341"/>
      <c r="W331" s="341"/>
      <c r="X331" s="341"/>
      <c r="Y331" s="341"/>
      <c r="Z331" s="341"/>
      <c r="AA331" s="341"/>
      <c r="AB331" s="341"/>
      <c r="AC331" s="341"/>
      <c r="AD331" s="341"/>
      <c r="AE331" s="341"/>
      <c r="AF331" s="341"/>
      <c r="AG331" s="341"/>
      <c r="AH331" s="341"/>
      <c r="AI331" s="341"/>
      <c r="AJ331" s="341"/>
      <c r="AK331" s="341"/>
      <c r="AL331" s="341"/>
      <c r="AM331" s="341"/>
    </row>
    <row r="332" spans="1:39" ht="11.25" customHeight="1">
      <c r="A332" s="341"/>
      <c r="B332" s="341"/>
      <c r="C332" s="341"/>
      <c r="D332" s="341"/>
      <c r="E332" s="341"/>
      <c r="F332" s="341"/>
      <c r="G332" s="341"/>
      <c r="H332" s="341"/>
      <c r="I332" s="341"/>
      <c r="J332" s="341"/>
      <c r="K332" s="341"/>
      <c r="L332" s="341"/>
      <c r="M332" s="341"/>
      <c r="N332" s="341"/>
      <c r="O332" s="341"/>
      <c r="P332" s="341"/>
      <c r="Q332" s="341"/>
      <c r="R332" s="341"/>
      <c r="S332" s="341"/>
      <c r="T332" s="341"/>
      <c r="U332" s="341"/>
      <c r="V332" s="341"/>
      <c r="W332" s="341"/>
      <c r="X332" s="341"/>
      <c r="Y332" s="341"/>
      <c r="Z332" s="341"/>
      <c r="AA332" s="341"/>
      <c r="AB332" s="341"/>
      <c r="AC332" s="341"/>
      <c r="AD332" s="341"/>
      <c r="AE332" s="341"/>
      <c r="AF332" s="341"/>
      <c r="AG332" s="341"/>
      <c r="AH332" s="341"/>
      <c r="AI332" s="341"/>
      <c r="AJ332" s="341"/>
      <c r="AK332" s="341"/>
      <c r="AL332" s="341"/>
      <c r="AM332" s="341"/>
    </row>
    <row r="333" spans="1:39" ht="11.25" customHeight="1">
      <c r="A333" s="341"/>
      <c r="B333" s="341"/>
      <c r="C333" s="341"/>
      <c r="D333" s="341"/>
      <c r="E333" s="341"/>
      <c r="F333" s="341"/>
      <c r="G333" s="341"/>
      <c r="H333" s="341"/>
      <c r="I333" s="341"/>
      <c r="J333" s="341"/>
      <c r="K333" s="341"/>
      <c r="L333" s="341"/>
      <c r="M333" s="341"/>
      <c r="N333" s="341"/>
      <c r="O333" s="341"/>
      <c r="P333" s="341"/>
      <c r="Q333" s="341"/>
      <c r="R333" s="341"/>
      <c r="S333" s="341"/>
      <c r="T333" s="341"/>
      <c r="U333" s="341"/>
      <c r="V333" s="341"/>
      <c r="W333" s="341"/>
      <c r="X333" s="341"/>
      <c r="Y333" s="341"/>
      <c r="Z333" s="341"/>
      <c r="AA333" s="341"/>
      <c r="AB333" s="341"/>
      <c r="AC333" s="341"/>
      <c r="AD333" s="341"/>
      <c r="AE333" s="341"/>
      <c r="AF333" s="341"/>
      <c r="AG333" s="341"/>
      <c r="AH333" s="341"/>
      <c r="AI333" s="341"/>
      <c r="AJ333" s="341"/>
      <c r="AK333" s="341"/>
      <c r="AL333" s="341"/>
      <c r="AM333" s="341"/>
    </row>
    <row r="334" spans="1:39" ht="11.25" customHeight="1">
      <c r="A334" s="341"/>
      <c r="B334" s="341"/>
      <c r="C334" s="341"/>
      <c r="D334" s="341"/>
      <c r="E334" s="341"/>
      <c r="F334" s="341"/>
      <c r="G334" s="341"/>
      <c r="H334" s="341"/>
      <c r="I334" s="341"/>
      <c r="J334" s="341"/>
      <c r="K334" s="341"/>
      <c r="L334" s="341"/>
      <c r="M334" s="341"/>
      <c r="N334" s="341"/>
      <c r="O334" s="341"/>
      <c r="P334" s="341"/>
      <c r="Q334" s="341"/>
      <c r="R334" s="341"/>
      <c r="S334" s="341"/>
      <c r="T334" s="341"/>
      <c r="U334" s="341"/>
      <c r="V334" s="341"/>
      <c r="W334" s="341"/>
      <c r="X334" s="341"/>
      <c r="Y334" s="341"/>
      <c r="Z334" s="341"/>
      <c r="AA334" s="341"/>
      <c r="AB334" s="341"/>
      <c r="AC334" s="341"/>
      <c r="AD334" s="341"/>
      <c r="AE334" s="341"/>
      <c r="AF334" s="341"/>
      <c r="AG334" s="341"/>
      <c r="AH334" s="341"/>
      <c r="AI334" s="341"/>
      <c r="AJ334" s="341"/>
      <c r="AK334" s="341"/>
      <c r="AL334" s="341"/>
      <c r="AM334" s="341"/>
    </row>
    <row r="335" spans="1:39" ht="11.25" customHeight="1">
      <c r="A335" s="341"/>
      <c r="B335" s="341"/>
      <c r="C335" s="341"/>
      <c r="D335" s="341"/>
      <c r="E335" s="341"/>
      <c r="F335" s="341"/>
      <c r="G335" s="341"/>
      <c r="H335" s="341"/>
      <c r="I335" s="341"/>
      <c r="J335" s="341"/>
      <c r="K335" s="341"/>
      <c r="L335" s="341"/>
      <c r="M335" s="341"/>
      <c r="N335" s="341"/>
      <c r="O335" s="341"/>
      <c r="P335" s="341"/>
      <c r="Q335" s="341"/>
      <c r="R335" s="341"/>
      <c r="S335" s="341"/>
      <c r="T335" s="341"/>
      <c r="U335" s="341"/>
      <c r="V335" s="341"/>
      <c r="W335" s="341"/>
      <c r="X335" s="341"/>
      <c r="Y335" s="341"/>
      <c r="Z335" s="341"/>
      <c r="AA335" s="341"/>
      <c r="AB335" s="341"/>
      <c r="AC335" s="341"/>
      <c r="AD335" s="341"/>
      <c r="AE335" s="341"/>
      <c r="AF335" s="341"/>
      <c r="AG335" s="341"/>
      <c r="AH335" s="341"/>
      <c r="AI335" s="341"/>
      <c r="AJ335" s="341"/>
      <c r="AK335" s="341"/>
      <c r="AL335" s="341"/>
      <c r="AM335" s="341"/>
    </row>
    <row r="336" spans="1:39" ht="11.25" customHeight="1">
      <c r="A336" s="341"/>
      <c r="B336" s="341"/>
      <c r="C336" s="341"/>
      <c r="D336" s="341"/>
      <c r="E336" s="341"/>
      <c r="F336" s="341"/>
      <c r="G336" s="341"/>
      <c r="H336" s="341"/>
      <c r="I336" s="341"/>
      <c r="J336" s="341"/>
      <c r="K336" s="341"/>
      <c r="L336" s="341"/>
      <c r="M336" s="341"/>
      <c r="N336" s="341"/>
      <c r="O336" s="341"/>
      <c r="P336" s="341"/>
      <c r="Q336" s="341"/>
      <c r="R336" s="341"/>
      <c r="S336" s="341"/>
      <c r="T336" s="341"/>
      <c r="U336" s="341"/>
      <c r="V336" s="341"/>
      <c r="W336" s="341"/>
      <c r="X336" s="341"/>
      <c r="Y336" s="341"/>
      <c r="Z336" s="341"/>
      <c r="AA336" s="341"/>
      <c r="AB336" s="341"/>
      <c r="AC336" s="341"/>
      <c r="AD336" s="341"/>
      <c r="AE336" s="341"/>
      <c r="AF336" s="341"/>
      <c r="AG336" s="341"/>
      <c r="AH336" s="341"/>
      <c r="AI336" s="341"/>
      <c r="AJ336" s="341"/>
      <c r="AK336" s="341"/>
      <c r="AL336" s="341"/>
      <c r="AM336" s="341"/>
    </row>
    <row r="337" spans="1:39" ht="11.25" customHeight="1">
      <c r="A337" s="341"/>
      <c r="B337" s="341"/>
      <c r="C337" s="341"/>
      <c r="D337" s="341"/>
      <c r="E337" s="341"/>
      <c r="F337" s="341"/>
      <c r="G337" s="341"/>
      <c r="H337" s="341"/>
      <c r="I337" s="341"/>
      <c r="J337" s="341"/>
      <c r="K337" s="341"/>
      <c r="L337" s="341"/>
      <c r="M337" s="341"/>
      <c r="N337" s="341"/>
      <c r="O337" s="341"/>
      <c r="P337" s="341"/>
      <c r="Q337" s="341"/>
      <c r="R337" s="341"/>
      <c r="S337" s="341"/>
      <c r="T337" s="341"/>
      <c r="U337" s="341"/>
      <c r="V337" s="341"/>
      <c r="W337" s="341"/>
      <c r="X337" s="341"/>
      <c r="Y337" s="341"/>
      <c r="Z337" s="341"/>
      <c r="AA337" s="341"/>
      <c r="AB337" s="341"/>
      <c r="AC337" s="341"/>
      <c r="AD337" s="341"/>
      <c r="AE337" s="341"/>
      <c r="AF337" s="341"/>
      <c r="AG337" s="341"/>
      <c r="AH337" s="341"/>
      <c r="AI337" s="341"/>
      <c r="AJ337" s="341"/>
      <c r="AK337" s="341"/>
      <c r="AL337" s="341"/>
      <c r="AM337" s="341"/>
    </row>
    <row r="338" spans="1:39" ht="11.25" customHeight="1">
      <c r="A338" s="341"/>
      <c r="B338" s="341"/>
      <c r="C338" s="341"/>
      <c r="D338" s="341"/>
      <c r="E338" s="341"/>
      <c r="F338" s="341"/>
      <c r="G338" s="341"/>
      <c r="H338" s="341"/>
      <c r="I338" s="341"/>
      <c r="J338" s="341"/>
      <c r="K338" s="341"/>
      <c r="L338" s="341"/>
      <c r="M338" s="341"/>
      <c r="N338" s="341"/>
      <c r="O338" s="341"/>
      <c r="P338" s="341"/>
      <c r="Q338" s="341"/>
      <c r="R338" s="341"/>
      <c r="S338" s="341"/>
      <c r="T338" s="341"/>
      <c r="U338" s="341"/>
      <c r="V338" s="341"/>
      <c r="W338" s="341"/>
      <c r="X338" s="341"/>
      <c r="Y338" s="341"/>
      <c r="Z338" s="341"/>
      <c r="AA338" s="341"/>
      <c r="AB338" s="341"/>
      <c r="AC338" s="341"/>
      <c r="AD338" s="341"/>
      <c r="AE338" s="341"/>
      <c r="AF338" s="341"/>
      <c r="AG338" s="341"/>
      <c r="AH338" s="341"/>
      <c r="AI338" s="341"/>
      <c r="AJ338" s="341"/>
      <c r="AK338" s="341"/>
      <c r="AL338" s="341"/>
      <c r="AM338" s="341"/>
    </row>
    <row r="339" spans="1:39" ht="11.25" customHeight="1">
      <c r="A339" s="341"/>
      <c r="B339" s="341"/>
      <c r="C339" s="341"/>
      <c r="D339" s="341"/>
      <c r="E339" s="341"/>
      <c r="F339" s="341"/>
      <c r="G339" s="341"/>
      <c r="H339" s="341"/>
      <c r="I339" s="341"/>
      <c r="J339" s="341"/>
      <c r="K339" s="341"/>
      <c r="L339" s="341"/>
      <c r="M339" s="341"/>
      <c r="N339" s="341"/>
      <c r="O339" s="341"/>
      <c r="P339" s="341"/>
      <c r="Q339" s="341"/>
      <c r="R339" s="341"/>
      <c r="S339" s="341"/>
      <c r="T339" s="341"/>
      <c r="U339" s="341"/>
      <c r="V339" s="341"/>
      <c r="W339" s="341"/>
      <c r="X339" s="341"/>
      <c r="Y339" s="341"/>
      <c r="Z339" s="341"/>
      <c r="AA339" s="341"/>
      <c r="AB339" s="341"/>
      <c r="AC339" s="341"/>
      <c r="AD339" s="341"/>
      <c r="AE339" s="341"/>
      <c r="AF339" s="341"/>
      <c r="AG339" s="341"/>
      <c r="AH339" s="341"/>
      <c r="AI339" s="341"/>
      <c r="AJ339" s="341"/>
      <c r="AK339" s="341"/>
      <c r="AL339" s="341"/>
      <c r="AM339" s="341"/>
    </row>
    <row r="340" spans="1:39" ht="11.25" customHeight="1">
      <c r="A340" s="341"/>
      <c r="B340" s="341"/>
      <c r="C340" s="341"/>
      <c r="D340" s="341"/>
      <c r="E340" s="341"/>
      <c r="F340" s="341"/>
      <c r="G340" s="341"/>
      <c r="H340" s="341"/>
      <c r="I340" s="341"/>
      <c r="J340" s="341"/>
      <c r="K340" s="341"/>
      <c r="L340" s="341"/>
      <c r="M340" s="341"/>
      <c r="N340" s="341"/>
      <c r="O340" s="341"/>
      <c r="P340" s="341"/>
      <c r="Q340" s="341"/>
      <c r="R340" s="341"/>
      <c r="S340" s="341"/>
      <c r="T340" s="341"/>
      <c r="U340" s="341"/>
      <c r="V340" s="341"/>
      <c r="W340" s="341"/>
      <c r="X340" s="341"/>
      <c r="Y340" s="341"/>
      <c r="Z340" s="341"/>
      <c r="AA340" s="341"/>
      <c r="AB340" s="341"/>
      <c r="AC340" s="341"/>
      <c r="AD340" s="341"/>
      <c r="AE340" s="341"/>
      <c r="AF340" s="341"/>
      <c r="AG340" s="341"/>
      <c r="AH340" s="341"/>
      <c r="AI340" s="341"/>
      <c r="AJ340" s="341"/>
      <c r="AK340" s="341"/>
      <c r="AL340" s="341"/>
      <c r="AM340" s="341"/>
    </row>
    <row r="341" spans="1:39" ht="11.25" customHeight="1">
      <c r="A341" s="341"/>
      <c r="B341" s="341"/>
      <c r="C341" s="341"/>
      <c r="D341" s="341"/>
      <c r="E341" s="341"/>
      <c r="F341" s="341"/>
      <c r="G341" s="341"/>
      <c r="H341" s="341"/>
      <c r="I341" s="341"/>
      <c r="J341" s="341"/>
      <c r="K341" s="341"/>
      <c r="L341" s="341"/>
      <c r="M341" s="341"/>
      <c r="N341" s="341"/>
      <c r="O341" s="341"/>
      <c r="P341" s="341"/>
      <c r="Q341" s="341"/>
      <c r="R341" s="341"/>
      <c r="S341" s="341"/>
      <c r="T341" s="341"/>
      <c r="U341" s="341"/>
      <c r="V341" s="341"/>
      <c r="W341" s="341"/>
      <c r="X341" s="341"/>
      <c r="Y341" s="341"/>
      <c r="Z341" s="341"/>
      <c r="AA341" s="341"/>
      <c r="AB341" s="341"/>
      <c r="AC341" s="341"/>
      <c r="AD341" s="341"/>
      <c r="AE341" s="341"/>
      <c r="AF341" s="341"/>
      <c r="AG341" s="341"/>
      <c r="AH341" s="341"/>
      <c r="AI341" s="341"/>
      <c r="AJ341" s="341"/>
      <c r="AK341" s="341"/>
      <c r="AL341" s="341"/>
      <c r="AM341" s="341"/>
    </row>
    <row r="342" spans="1:39" ht="11.25" customHeight="1">
      <c r="A342" s="341"/>
      <c r="B342" s="341"/>
      <c r="C342" s="341"/>
      <c r="D342" s="341"/>
      <c r="E342" s="341"/>
      <c r="F342" s="341"/>
      <c r="G342" s="341"/>
      <c r="H342" s="341"/>
      <c r="I342" s="341"/>
      <c r="J342" s="341"/>
      <c r="K342" s="341"/>
      <c r="L342" s="341"/>
      <c r="M342" s="341"/>
      <c r="N342" s="341"/>
      <c r="O342" s="341"/>
      <c r="P342" s="341"/>
      <c r="Q342" s="341"/>
      <c r="R342" s="341"/>
      <c r="S342" s="341"/>
      <c r="T342" s="341"/>
      <c r="U342" s="341"/>
      <c r="V342" s="341"/>
      <c r="W342" s="341"/>
      <c r="X342" s="341"/>
      <c r="Y342" s="341"/>
      <c r="Z342" s="341"/>
      <c r="AA342" s="341"/>
      <c r="AB342" s="341"/>
      <c r="AC342" s="341"/>
      <c r="AD342" s="341"/>
      <c r="AE342" s="341"/>
      <c r="AF342" s="341"/>
      <c r="AG342" s="341"/>
      <c r="AH342" s="341"/>
      <c r="AI342" s="341"/>
      <c r="AJ342" s="341"/>
      <c r="AK342" s="341"/>
      <c r="AL342" s="341"/>
      <c r="AM342" s="341"/>
    </row>
    <row r="343" spans="1:39" ht="11.25" customHeight="1">
      <c r="A343" s="341"/>
      <c r="B343" s="341"/>
      <c r="C343" s="341"/>
      <c r="D343" s="341"/>
      <c r="E343" s="341"/>
      <c r="F343" s="341"/>
      <c r="G343" s="341"/>
      <c r="H343" s="341"/>
      <c r="I343" s="341"/>
      <c r="J343" s="341"/>
      <c r="K343" s="341"/>
      <c r="L343" s="341"/>
      <c r="M343" s="341"/>
      <c r="N343" s="341"/>
      <c r="O343" s="341"/>
      <c r="P343" s="341"/>
      <c r="Q343" s="341"/>
      <c r="R343" s="341"/>
      <c r="S343" s="341"/>
      <c r="T343" s="341"/>
      <c r="U343" s="341"/>
      <c r="V343" s="341"/>
      <c r="W343" s="341"/>
      <c r="X343" s="341"/>
      <c r="Y343" s="341"/>
      <c r="Z343" s="341"/>
      <c r="AA343" s="341"/>
      <c r="AB343" s="341"/>
      <c r="AC343" s="341"/>
      <c r="AD343" s="341"/>
      <c r="AE343" s="341"/>
      <c r="AF343" s="341"/>
      <c r="AG343" s="341"/>
      <c r="AH343" s="341"/>
      <c r="AI343" s="341"/>
      <c r="AJ343" s="341"/>
      <c r="AK343" s="341"/>
      <c r="AL343" s="341"/>
      <c r="AM343" s="341"/>
    </row>
    <row r="344" spans="1:39" ht="11.25" customHeight="1">
      <c r="A344" s="341"/>
      <c r="B344" s="341"/>
      <c r="C344" s="341"/>
      <c r="D344" s="341"/>
      <c r="E344" s="341"/>
      <c r="F344" s="341"/>
      <c r="G344" s="341"/>
      <c r="H344" s="341"/>
      <c r="I344" s="341"/>
      <c r="J344" s="341"/>
      <c r="K344" s="341"/>
      <c r="L344" s="341"/>
      <c r="M344" s="341"/>
      <c r="N344" s="341"/>
      <c r="O344" s="341"/>
      <c r="P344" s="341"/>
      <c r="Q344" s="341"/>
      <c r="R344" s="341"/>
      <c r="S344" s="341"/>
      <c r="T344" s="341"/>
      <c r="U344" s="341"/>
      <c r="V344" s="341"/>
      <c r="W344" s="341"/>
      <c r="X344" s="341"/>
      <c r="Y344" s="341"/>
      <c r="Z344" s="341"/>
      <c r="AA344" s="341"/>
      <c r="AB344" s="341"/>
      <c r="AC344" s="341"/>
      <c r="AD344" s="341"/>
      <c r="AE344" s="341"/>
      <c r="AF344" s="341"/>
      <c r="AG344" s="341"/>
      <c r="AH344" s="341"/>
      <c r="AI344" s="341"/>
      <c r="AJ344" s="341"/>
      <c r="AK344" s="341"/>
      <c r="AL344" s="341"/>
      <c r="AM344" s="341"/>
    </row>
    <row r="345" spans="1:39" ht="11.25" customHeight="1">
      <c r="A345" s="341"/>
      <c r="B345" s="341"/>
      <c r="C345" s="341"/>
      <c r="D345" s="341"/>
      <c r="E345" s="341"/>
      <c r="F345" s="341"/>
      <c r="G345" s="341"/>
      <c r="H345" s="341"/>
      <c r="I345" s="341"/>
      <c r="J345" s="341"/>
      <c r="K345" s="341"/>
      <c r="L345" s="341"/>
      <c r="M345" s="341"/>
      <c r="N345" s="341"/>
      <c r="O345" s="341"/>
      <c r="P345" s="341"/>
      <c r="Q345" s="341"/>
      <c r="R345" s="341"/>
      <c r="S345" s="341"/>
      <c r="T345" s="341"/>
      <c r="U345" s="341"/>
      <c r="V345" s="341"/>
      <c r="W345" s="341"/>
      <c r="X345" s="341"/>
      <c r="Y345" s="341"/>
      <c r="Z345" s="341"/>
      <c r="AA345" s="341"/>
      <c r="AB345" s="341"/>
      <c r="AC345" s="341"/>
      <c r="AD345" s="341"/>
      <c r="AE345" s="341"/>
      <c r="AF345" s="341"/>
      <c r="AG345" s="341"/>
      <c r="AH345" s="341"/>
      <c r="AI345" s="341"/>
      <c r="AJ345" s="341"/>
      <c r="AK345" s="341"/>
      <c r="AL345" s="341"/>
      <c r="AM345" s="341"/>
    </row>
    <row r="346" spans="1:39" ht="11.25" customHeight="1">
      <c r="A346" s="341"/>
      <c r="B346" s="341"/>
      <c r="C346" s="341"/>
      <c r="D346" s="341"/>
      <c r="E346" s="341"/>
      <c r="F346" s="341"/>
      <c r="G346" s="341"/>
      <c r="H346" s="341"/>
      <c r="I346" s="341"/>
      <c r="J346" s="341"/>
      <c r="K346" s="341"/>
      <c r="L346" s="341"/>
      <c r="M346" s="341"/>
      <c r="N346" s="341"/>
      <c r="O346" s="341"/>
      <c r="P346" s="341"/>
      <c r="Q346" s="341"/>
      <c r="R346" s="341"/>
      <c r="S346" s="341"/>
      <c r="T346" s="341"/>
      <c r="U346" s="341"/>
      <c r="V346" s="341"/>
      <c r="W346" s="341"/>
      <c r="X346" s="341"/>
      <c r="Y346" s="341"/>
      <c r="Z346" s="341"/>
      <c r="AA346" s="341"/>
      <c r="AB346" s="341"/>
      <c r="AC346" s="341"/>
      <c r="AD346" s="341"/>
      <c r="AE346" s="341"/>
      <c r="AF346" s="341"/>
      <c r="AG346" s="341"/>
      <c r="AH346" s="341"/>
      <c r="AI346" s="341"/>
      <c r="AJ346" s="341"/>
      <c r="AK346" s="341"/>
      <c r="AL346" s="341"/>
      <c r="AM346" s="341"/>
    </row>
    <row r="347" spans="1:39" ht="11.25" customHeight="1">
      <c r="A347" s="341"/>
      <c r="B347" s="341"/>
      <c r="C347" s="341"/>
      <c r="D347" s="341"/>
      <c r="E347" s="341"/>
      <c r="F347" s="341"/>
      <c r="G347" s="341"/>
      <c r="H347" s="341"/>
      <c r="I347" s="341"/>
      <c r="J347" s="341"/>
      <c r="K347" s="341"/>
      <c r="L347" s="341"/>
      <c r="M347" s="341"/>
      <c r="N347" s="341"/>
      <c r="O347" s="341"/>
      <c r="P347" s="341"/>
      <c r="Q347" s="341"/>
      <c r="R347" s="341"/>
      <c r="S347" s="341"/>
      <c r="T347" s="341"/>
      <c r="U347" s="341"/>
      <c r="V347" s="341"/>
      <c r="W347" s="341"/>
      <c r="X347" s="341"/>
      <c r="Y347" s="341"/>
      <c r="Z347" s="341"/>
      <c r="AA347" s="341"/>
      <c r="AB347" s="341"/>
      <c r="AC347" s="341"/>
      <c r="AD347" s="341"/>
      <c r="AE347" s="341"/>
      <c r="AF347" s="341"/>
      <c r="AG347" s="341"/>
      <c r="AH347" s="341"/>
      <c r="AI347" s="341"/>
      <c r="AJ347" s="341"/>
      <c r="AK347" s="341"/>
      <c r="AL347" s="341"/>
      <c r="AM347" s="341"/>
    </row>
    <row r="348" spans="1:39" ht="11.25" customHeight="1">
      <c r="A348" s="341"/>
      <c r="B348" s="341"/>
      <c r="C348" s="341"/>
      <c r="D348" s="341"/>
      <c r="E348" s="341"/>
      <c r="F348" s="341"/>
      <c r="G348" s="341"/>
      <c r="H348" s="341"/>
      <c r="I348" s="341"/>
      <c r="J348" s="341"/>
      <c r="K348" s="341"/>
      <c r="L348" s="341"/>
      <c r="M348" s="341"/>
      <c r="N348" s="341"/>
      <c r="O348" s="341"/>
      <c r="P348" s="341"/>
      <c r="Q348" s="341"/>
      <c r="R348" s="341"/>
      <c r="S348" s="341"/>
      <c r="T348" s="341"/>
      <c r="U348" s="341"/>
      <c r="V348" s="341"/>
      <c r="W348" s="341"/>
      <c r="X348" s="341"/>
      <c r="Y348" s="341"/>
      <c r="Z348" s="341"/>
      <c r="AA348" s="341"/>
      <c r="AB348" s="341"/>
      <c r="AC348" s="341"/>
      <c r="AD348" s="341"/>
      <c r="AE348" s="341"/>
      <c r="AF348" s="341"/>
      <c r="AG348" s="341"/>
      <c r="AH348" s="341"/>
      <c r="AI348" s="341"/>
      <c r="AJ348" s="341"/>
      <c r="AK348" s="341"/>
      <c r="AL348" s="341"/>
      <c r="AM348" s="341"/>
    </row>
    <row r="349" spans="1:39" ht="11.25" customHeight="1">
      <c r="A349" s="341"/>
      <c r="B349" s="341"/>
      <c r="C349" s="341"/>
      <c r="D349" s="341"/>
      <c r="E349" s="341"/>
      <c r="F349" s="341"/>
      <c r="G349" s="341"/>
      <c r="H349" s="341"/>
      <c r="I349" s="341"/>
      <c r="J349" s="341"/>
      <c r="K349" s="341"/>
      <c r="L349" s="341"/>
      <c r="M349" s="341"/>
      <c r="N349" s="341"/>
      <c r="O349" s="341"/>
      <c r="P349" s="341"/>
      <c r="Q349" s="341"/>
      <c r="R349" s="341"/>
      <c r="S349" s="341"/>
      <c r="T349" s="341"/>
      <c r="U349" s="341"/>
      <c r="V349" s="341"/>
      <c r="W349" s="341"/>
      <c r="X349" s="341"/>
      <c r="Y349" s="341"/>
      <c r="Z349" s="341"/>
      <c r="AA349" s="341"/>
      <c r="AB349" s="341"/>
      <c r="AC349" s="341"/>
      <c r="AD349" s="341"/>
      <c r="AE349" s="341"/>
      <c r="AF349" s="341"/>
      <c r="AG349" s="341"/>
      <c r="AH349" s="341"/>
      <c r="AI349" s="341"/>
      <c r="AJ349" s="341"/>
      <c r="AK349" s="341"/>
      <c r="AL349" s="341"/>
      <c r="AM349" s="341"/>
    </row>
    <row r="350" spans="1:39" ht="11.25" customHeight="1">
      <c r="A350" s="341"/>
      <c r="B350" s="341"/>
      <c r="C350" s="341"/>
      <c r="D350" s="341"/>
      <c r="E350" s="341"/>
      <c r="F350" s="341"/>
      <c r="G350" s="341"/>
      <c r="H350" s="341"/>
      <c r="I350" s="341"/>
      <c r="J350" s="341"/>
      <c r="K350" s="341"/>
      <c r="L350" s="341"/>
      <c r="M350" s="341"/>
      <c r="N350" s="341"/>
      <c r="O350" s="341"/>
      <c r="P350" s="341"/>
      <c r="Q350" s="341"/>
      <c r="R350" s="341"/>
      <c r="S350" s="341"/>
      <c r="T350" s="341"/>
      <c r="U350" s="341"/>
      <c r="V350" s="341"/>
      <c r="W350" s="341"/>
      <c r="X350" s="341"/>
      <c r="Y350" s="341"/>
      <c r="Z350" s="341"/>
      <c r="AA350" s="341"/>
      <c r="AB350" s="341"/>
      <c r="AC350" s="341"/>
      <c r="AD350" s="341"/>
      <c r="AE350" s="341"/>
      <c r="AF350" s="341"/>
      <c r="AG350" s="341"/>
      <c r="AH350" s="341"/>
      <c r="AI350" s="341"/>
      <c r="AJ350" s="341"/>
      <c r="AK350" s="341"/>
      <c r="AL350" s="341"/>
      <c r="AM350" s="341"/>
    </row>
    <row r="351" spans="1:39" ht="11.25" customHeight="1">
      <c r="A351" s="341"/>
      <c r="B351" s="341"/>
      <c r="C351" s="341"/>
      <c r="D351" s="341"/>
      <c r="E351" s="341"/>
      <c r="F351" s="341"/>
      <c r="G351" s="341"/>
      <c r="H351" s="341"/>
      <c r="I351" s="341"/>
      <c r="J351" s="341"/>
      <c r="K351" s="341"/>
      <c r="L351" s="341"/>
      <c r="M351" s="341"/>
      <c r="N351" s="341"/>
      <c r="O351" s="341"/>
      <c r="P351" s="341"/>
      <c r="Q351" s="341"/>
      <c r="R351" s="341"/>
      <c r="S351" s="341"/>
      <c r="T351" s="341"/>
      <c r="U351" s="341"/>
      <c r="V351" s="341"/>
      <c r="W351" s="341"/>
      <c r="X351" s="341"/>
      <c r="Y351" s="341"/>
      <c r="Z351" s="341"/>
      <c r="AA351" s="341"/>
      <c r="AB351" s="341"/>
      <c r="AC351" s="341"/>
      <c r="AD351" s="341"/>
      <c r="AE351" s="341"/>
      <c r="AF351" s="341"/>
      <c r="AG351" s="341"/>
      <c r="AH351" s="341"/>
      <c r="AI351" s="341"/>
      <c r="AJ351" s="341"/>
      <c r="AK351" s="341"/>
      <c r="AL351" s="341"/>
      <c r="AM351" s="341"/>
    </row>
    <row r="352" spans="1:39" ht="11.25" customHeight="1">
      <c r="A352" s="341"/>
      <c r="B352" s="341"/>
      <c r="C352" s="341"/>
      <c r="D352" s="341"/>
      <c r="E352" s="341"/>
      <c r="F352" s="341"/>
      <c r="G352" s="341"/>
      <c r="H352" s="341"/>
      <c r="I352" s="341"/>
      <c r="J352" s="341"/>
      <c r="K352" s="341"/>
      <c r="L352" s="341"/>
      <c r="M352" s="341"/>
      <c r="N352" s="341"/>
      <c r="O352" s="341"/>
      <c r="P352" s="341"/>
      <c r="Q352" s="341"/>
      <c r="R352" s="341"/>
      <c r="S352" s="341"/>
      <c r="T352" s="341"/>
      <c r="U352" s="341"/>
      <c r="V352" s="341"/>
      <c r="W352" s="341"/>
      <c r="X352" s="341"/>
      <c r="Y352" s="341"/>
      <c r="Z352" s="341"/>
      <c r="AA352" s="341"/>
      <c r="AB352" s="341"/>
      <c r="AC352" s="341"/>
      <c r="AD352" s="341"/>
      <c r="AE352" s="341"/>
      <c r="AF352" s="341"/>
      <c r="AG352" s="341"/>
      <c r="AH352" s="341"/>
      <c r="AI352" s="341"/>
      <c r="AJ352" s="341"/>
      <c r="AK352" s="341"/>
      <c r="AL352" s="341"/>
      <c r="AM352" s="341"/>
    </row>
    <row r="353" spans="1:39" ht="11.25" customHeight="1">
      <c r="A353" s="341"/>
      <c r="B353" s="341"/>
      <c r="C353" s="341"/>
      <c r="D353" s="341"/>
      <c r="E353" s="341"/>
      <c r="F353" s="341"/>
      <c r="G353" s="341"/>
      <c r="H353" s="341"/>
      <c r="I353" s="341"/>
      <c r="J353" s="341"/>
      <c r="K353" s="341"/>
      <c r="L353" s="341"/>
      <c r="M353" s="341"/>
      <c r="N353" s="341"/>
      <c r="O353" s="341"/>
      <c r="P353" s="341"/>
      <c r="Q353" s="341"/>
      <c r="R353" s="341"/>
      <c r="S353" s="341"/>
      <c r="T353" s="341"/>
      <c r="U353" s="341"/>
      <c r="V353" s="341"/>
      <c r="W353" s="341"/>
      <c r="X353" s="341"/>
      <c r="Y353" s="341"/>
      <c r="Z353" s="341"/>
      <c r="AA353" s="341"/>
      <c r="AB353" s="341"/>
      <c r="AC353" s="341"/>
      <c r="AD353" s="341"/>
      <c r="AE353" s="341"/>
      <c r="AF353" s="341"/>
      <c r="AG353" s="341"/>
      <c r="AH353" s="341"/>
      <c r="AI353" s="341"/>
      <c r="AJ353" s="341"/>
      <c r="AK353" s="341"/>
      <c r="AL353" s="341"/>
      <c r="AM353" s="341"/>
    </row>
    <row r="354" spans="1:39" ht="11.25" customHeight="1">
      <c r="A354" s="341"/>
      <c r="B354" s="341"/>
      <c r="C354" s="341"/>
      <c r="D354" s="341"/>
      <c r="E354" s="341"/>
      <c r="F354" s="341"/>
      <c r="G354" s="341"/>
      <c r="H354" s="341"/>
      <c r="I354" s="341"/>
      <c r="J354" s="341"/>
      <c r="K354" s="341"/>
      <c r="L354" s="341"/>
      <c r="M354" s="341"/>
      <c r="N354" s="341"/>
      <c r="O354" s="341"/>
      <c r="P354" s="341"/>
      <c r="Q354" s="341"/>
      <c r="R354" s="341"/>
      <c r="S354" s="341"/>
      <c r="T354" s="341"/>
      <c r="U354" s="341"/>
      <c r="V354" s="341"/>
      <c r="W354" s="341"/>
      <c r="X354" s="341"/>
      <c r="Y354" s="341"/>
      <c r="Z354" s="341"/>
      <c r="AA354" s="341"/>
      <c r="AB354" s="341"/>
      <c r="AC354" s="341"/>
      <c r="AD354" s="341"/>
      <c r="AE354" s="341"/>
      <c r="AF354" s="341"/>
      <c r="AG354" s="341"/>
      <c r="AH354" s="341"/>
      <c r="AI354" s="341"/>
      <c r="AJ354" s="341"/>
      <c r="AK354" s="341"/>
      <c r="AL354" s="341"/>
      <c r="AM354" s="341"/>
    </row>
    <row r="355" spans="1:39" ht="11.25" customHeight="1">
      <c r="A355" s="341"/>
      <c r="B355" s="341"/>
      <c r="C355" s="341"/>
      <c r="D355" s="341"/>
      <c r="E355" s="341"/>
      <c r="F355" s="341"/>
      <c r="G355" s="341"/>
      <c r="H355" s="341"/>
      <c r="I355" s="341"/>
      <c r="J355" s="341"/>
      <c r="K355" s="341"/>
      <c r="L355" s="341"/>
      <c r="M355" s="341"/>
      <c r="N355" s="341"/>
      <c r="O355" s="341"/>
      <c r="P355" s="341"/>
      <c r="Q355" s="341"/>
      <c r="R355" s="341"/>
      <c r="S355" s="341"/>
      <c r="T355" s="341"/>
      <c r="U355" s="341"/>
      <c r="V355" s="341"/>
      <c r="W355" s="341"/>
      <c r="X355" s="341"/>
      <c r="Y355" s="341"/>
      <c r="Z355" s="341"/>
      <c r="AA355" s="341"/>
      <c r="AB355" s="341"/>
      <c r="AC355" s="341"/>
      <c r="AD355" s="341"/>
      <c r="AE355" s="341"/>
      <c r="AF355" s="341"/>
      <c r="AG355" s="341"/>
      <c r="AH355" s="341"/>
      <c r="AI355" s="341"/>
      <c r="AJ355" s="341"/>
      <c r="AK355" s="341"/>
      <c r="AL355" s="341"/>
      <c r="AM355" s="341"/>
    </row>
    <row r="356" spans="1:39" ht="11.25" customHeight="1">
      <c r="A356" s="341"/>
      <c r="B356" s="341"/>
      <c r="C356" s="341"/>
      <c r="D356" s="341"/>
      <c r="E356" s="341"/>
      <c r="F356" s="341"/>
      <c r="G356" s="341"/>
      <c r="H356" s="341"/>
      <c r="I356" s="341"/>
      <c r="J356" s="341"/>
      <c r="K356" s="341"/>
      <c r="L356" s="341"/>
      <c r="M356" s="341"/>
      <c r="N356" s="341"/>
      <c r="O356" s="341"/>
      <c r="P356" s="341"/>
      <c r="Q356" s="341"/>
      <c r="R356" s="341"/>
      <c r="S356" s="341"/>
      <c r="T356" s="341"/>
      <c r="U356" s="341"/>
      <c r="V356" s="341"/>
      <c r="W356" s="341"/>
      <c r="X356" s="341"/>
      <c r="Y356" s="341"/>
      <c r="Z356" s="341"/>
      <c r="AA356" s="341"/>
      <c r="AB356" s="341"/>
      <c r="AC356" s="341"/>
      <c r="AD356" s="341"/>
      <c r="AE356" s="341"/>
      <c r="AF356" s="341"/>
      <c r="AG356" s="341"/>
      <c r="AH356" s="341"/>
      <c r="AI356" s="341"/>
      <c r="AJ356" s="341"/>
      <c r="AK356" s="341"/>
      <c r="AL356" s="341"/>
      <c r="AM356" s="341"/>
    </row>
    <row r="357" spans="1:39" ht="11.25" customHeight="1">
      <c r="A357" s="341"/>
      <c r="B357" s="341"/>
      <c r="C357" s="341"/>
      <c r="D357" s="341"/>
      <c r="E357" s="341"/>
      <c r="F357" s="341"/>
      <c r="G357" s="341"/>
      <c r="H357" s="341"/>
      <c r="I357" s="341"/>
      <c r="J357" s="341"/>
      <c r="K357" s="341"/>
      <c r="L357" s="341"/>
      <c r="M357" s="341"/>
      <c r="N357" s="341"/>
      <c r="O357" s="341"/>
      <c r="P357" s="341"/>
      <c r="Q357" s="341"/>
      <c r="R357" s="341"/>
      <c r="S357" s="341"/>
      <c r="T357" s="341"/>
      <c r="U357" s="341"/>
      <c r="V357" s="341"/>
      <c r="W357" s="341"/>
      <c r="X357" s="341"/>
      <c r="Y357" s="341"/>
      <c r="Z357" s="341"/>
      <c r="AA357" s="341"/>
      <c r="AB357" s="341"/>
      <c r="AC357" s="341"/>
      <c r="AD357" s="341"/>
      <c r="AE357" s="341"/>
      <c r="AF357" s="341"/>
      <c r="AG357" s="341"/>
      <c r="AH357" s="341"/>
      <c r="AI357" s="341"/>
      <c r="AJ357" s="341"/>
      <c r="AK357" s="341"/>
      <c r="AL357" s="341"/>
      <c r="AM357" s="341"/>
    </row>
    <row r="358" spans="1:39" ht="11.25" customHeight="1">
      <c r="A358" s="341"/>
      <c r="B358" s="341"/>
      <c r="C358" s="341"/>
      <c r="D358" s="341"/>
      <c r="E358" s="341"/>
      <c r="F358" s="341"/>
      <c r="G358" s="341"/>
      <c r="H358" s="341"/>
      <c r="I358" s="341"/>
      <c r="J358" s="341"/>
      <c r="K358" s="341"/>
      <c r="L358" s="341"/>
      <c r="M358" s="341"/>
      <c r="N358" s="341"/>
      <c r="O358" s="341"/>
      <c r="P358" s="341"/>
      <c r="Q358" s="341"/>
      <c r="R358" s="341"/>
      <c r="S358" s="341"/>
      <c r="T358" s="341"/>
      <c r="U358" s="341"/>
      <c r="V358" s="341"/>
      <c r="W358" s="341"/>
      <c r="X358" s="341"/>
      <c r="Y358" s="341"/>
      <c r="Z358" s="341"/>
      <c r="AA358" s="341"/>
      <c r="AB358" s="341"/>
      <c r="AC358" s="341"/>
      <c r="AD358" s="341"/>
      <c r="AE358" s="341"/>
      <c r="AF358" s="341"/>
      <c r="AG358" s="341"/>
      <c r="AH358" s="341"/>
      <c r="AI358" s="341"/>
      <c r="AJ358" s="341"/>
      <c r="AK358" s="341"/>
      <c r="AL358" s="341"/>
      <c r="AM358" s="341"/>
    </row>
    <row r="359" spans="1:39" ht="11.25" customHeight="1">
      <c r="A359" s="341"/>
      <c r="B359" s="341"/>
      <c r="C359" s="341"/>
      <c r="D359" s="341"/>
      <c r="E359" s="341"/>
      <c r="F359" s="341"/>
      <c r="G359" s="341"/>
      <c r="H359" s="341"/>
      <c r="I359" s="341"/>
      <c r="J359" s="341"/>
      <c r="K359" s="341"/>
      <c r="L359" s="341"/>
      <c r="M359" s="341"/>
      <c r="N359" s="341"/>
      <c r="O359" s="341"/>
      <c r="P359" s="341"/>
      <c r="Q359" s="341"/>
      <c r="R359" s="341"/>
      <c r="S359" s="341"/>
      <c r="T359" s="341"/>
      <c r="U359" s="341"/>
      <c r="V359" s="341"/>
      <c r="W359" s="341"/>
      <c r="X359" s="341"/>
      <c r="Y359" s="341"/>
      <c r="Z359" s="341"/>
      <c r="AA359" s="341"/>
      <c r="AB359" s="341"/>
      <c r="AC359" s="341"/>
      <c r="AD359" s="341"/>
      <c r="AE359" s="341"/>
      <c r="AF359" s="341"/>
      <c r="AG359" s="341"/>
      <c r="AH359" s="341"/>
      <c r="AI359" s="341"/>
      <c r="AJ359" s="341"/>
      <c r="AK359" s="341"/>
      <c r="AL359" s="341"/>
      <c r="AM359" s="341"/>
    </row>
    <row r="360" spans="1:39" ht="11.25" customHeight="1">
      <c r="A360" s="341"/>
      <c r="B360" s="341"/>
      <c r="C360" s="341"/>
      <c r="D360" s="341"/>
      <c r="E360" s="341"/>
      <c r="F360" s="341"/>
      <c r="G360" s="341"/>
      <c r="H360" s="341"/>
      <c r="I360" s="341"/>
      <c r="J360" s="341"/>
      <c r="K360" s="341"/>
      <c r="L360" s="341"/>
      <c r="M360" s="341"/>
      <c r="N360" s="341"/>
      <c r="O360" s="341"/>
      <c r="P360" s="341"/>
      <c r="Q360" s="341"/>
      <c r="R360" s="341"/>
      <c r="S360" s="341"/>
      <c r="T360" s="341"/>
      <c r="U360" s="341"/>
      <c r="V360" s="341"/>
      <c r="W360" s="341"/>
      <c r="X360" s="341"/>
      <c r="Y360" s="341"/>
      <c r="Z360" s="341"/>
      <c r="AA360" s="341"/>
      <c r="AB360" s="341"/>
      <c r="AC360" s="341"/>
      <c r="AD360" s="341"/>
      <c r="AE360" s="341"/>
      <c r="AF360" s="341"/>
      <c r="AG360" s="341"/>
      <c r="AH360" s="341"/>
      <c r="AI360" s="341"/>
      <c r="AJ360" s="341"/>
      <c r="AK360" s="341"/>
      <c r="AL360" s="341"/>
      <c r="AM360" s="341"/>
    </row>
    <row r="361" spans="1:39" ht="11.25" customHeight="1">
      <c r="A361" s="341"/>
      <c r="B361" s="341"/>
      <c r="C361" s="341"/>
      <c r="D361" s="341"/>
      <c r="E361" s="341"/>
      <c r="F361" s="341"/>
      <c r="G361" s="341"/>
      <c r="H361" s="341"/>
      <c r="I361" s="341"/>
      <c r="J361" s="341"/>
      <c r="K361" s="341"/>
      <c r="L361" s="341"/>
      <c r="M361" s="341"/>
      <c r="N361" s="341"/>
      <c r="O361" s="341"/>
      <c r="P361" s="341"/>
      <c r="Q361" s="341"/>
      <c r="R361" s="341"/>
      <c r="S361" s="341"/>
      <c r="T361" s="341"/>
      <c r="U361" s="341"/>
      <c r="V361" s="341"/>
      <c r="W361" s="341"/>
      <c r="X361" s="341"/>
      <c r="Y361" s="341"/>
      <c r="Z361" s="341"/>
      <c r="AA361" s="341"/>
      <c r="AB361" s="341"/>
      <c r="AC361" s="341"/>
      <c r="AD361" s="341"/>
      <c r="AE361" s="341"/>
      <c r="AF361" s="341"/>
      <c r="AG361" s="341"/>
      <c r="AH361" s="341"/>
      <c r="AI361" s="341"/>
      <c r="AJ361" s="341"/>
      <c r="AK361" s="341"/>
      <c r="AL361" s="341"/>
      <c r="AM361" s="341"/>
    </row>
    <row r="362" spans="1:39" ht="11.25" customHeight="1">
      <c r="A362" s="341"/>
      <c r="B362" s="341"/>
      <c r="C362" s="341"/>
      <c r="D362" s="341"/>
      <c r="E362" s="341"/>
      <c r="F362" s="341"/>
      <c r="G362" s="341"/>
      <c r="H362" s="341"/>
      <c r="I362" s="341"/>
      <c r="J362" s="341"/>
      <c r="K362" s="341"/>
      <c r="L362" s="341"/>
      <c r="M362" s="341"/>
      <c r="N362" s="341"/>
      <c r="O362" s="341"/>
      <c r="P362" s="341"/>
      <c r="Q362" s="341"/>
      <c r="R362" s="341"/>
      <c r="S362" s="341"/>
      <c r="T362" s="341"/>
      <c r="U362" s="341"/>
      <c r="V362" s="341"/>
      <c r="W362" s="341"/>
      <c r="X362" s="341"/>
      <c r="Y362" s="341"/>
      <c r="Z362" s="341"/>
      <c r="AA362" s="341"/>
      <c r="AB362" s="341"/>
      <c r="AC362" s="341"/>
      <c r="AD362" s="341"/>
      <c r="AE362" s="341"/>
      <c r="AF362" s="341"/>
      <c r="AG362" s="341"/>
      <c r="AH362" s="341"/>
      <c r="AI362" s="341"/>
      <c r="AJ362" s="341"/>
      <c r="AK362" s="341"/>
      <c r="AL362" s="341"/>
      <c r="AM362" s="341"/>
    </row>
    <row r="363" spans="1:39" ht="11.25" customHeight="1">
      <c r="A363" s="341"/>
      <c r="B363" s="341"/>
      <c r="C363" s="341"/>
      <c r="D363" s="341"/>
      <c r="E363" s="341"/>
      <c r="F363" s="341"/>
      <c r="G363" s="341"/>
      <c r="H363" s="341"/>
      <c r="I363" s="341"/>
      <c r="J363" s="341"/>
      <c r="K363" s="341"/>
      <c r="L363" s="341"/>
      <c r="M363" s="341"/>
      <c r="N363" s="341"/>
      <c r="O363" s="341"/>
      <c r="P363" s="341"/>
      <c r="Q363" s="341"/>
      <c r="R363" s="341"/>
      <c r="S363" s="341"/>
      <c r="T363" s="341"/>
      <c r="U363" s="341"/>
      <c r="V363" s="341"/>
      <c r="W363" s="341"/>
      <c r="X363" s="341"/>
      <c r="Y363" s="341"/>
      <c r="Z363" s="341"/>
      <c r="AA363" s="341"/>
      <c r="AB363" s="341"/>
      <c r="AC363" s="341"/>
      <c r="AD363" s="341"/>
      <c r="AE363" s="341"/>
      <c r="AF363" s="341"/>
      <c r="AG363" s="341"/>
      <c r="AH363" s="341"/>
      <c r="AI363" s="341"/>
      <c r="AJ363" s="341"/>
      <c r="AK363" s="341"/>
      <c r="AL363" s="341"/>
      <c r="AM363" s="341"/>
    </row>
    <row r="364" spans="1:39" ht="11.25" customHeight="1">
      <c r="A364" s="341"/>
      <c r="B364" s="341"/>
      <c r="C364" s="341"/>
      <c r="D364" s="341"/>
      <c r="E364" s="341"/>
      <c r="F364" s="341"/>
      <c r="G364" s="341"/>
      <c r="H364" s="341"/>
      <c r="I364" s="341"/>
      <c r="J364" s="341"/>
      <c r="K364" s="341"/>
      <c r="L364" s="341"/>
      <c r="M364" s="341"/>
      <c r="N364" s="341"/>
      <c r="O364" s="341"/>
      <c r="P364" s="341"/>
      <c r="Q364" s="341"/>
      <c r="R364" s="341"/>
      <c r="S364" s="341"/>
      <c r="T364" s="341"/>
      <c r="U364" s="341"/>
      <c r="V364" s="341"/>
      <c r="W364" s="341"/>
      <c r="X364" s="341"/>
      <c r="Y364" s="341"/>
      <c r="Z364" s="341"/>
      <c r="AA364" s="341"/>
      <c r="AB364" s="341"/>
      <c r="AC364" s="341"/>
      <c r="AD364" s="341"/>
      <c r="AE364" s="341"/>
      <c r="AF364" s="341"/>
      <c r="AG364" s="341"/>
      <c r="AH364" s="341"/>
      <c r="AI364" s="341"/>
      <c r="AJ364" s="341"/>
      <c r="AK364" s="341"/>
      <c r="AL364" s="341"/>
      <c r="AM364" s="341"/>
    </row>
    <row r="365" spans="1:39" ht="11.25" customHeight="1">
      <c r="A365" s="341"/>
      <c r="B365" s="341"/>
      <c r="C365" s="341"/>
      <c r="D365" s="341"/>
      <c r="E365" s="341"/>
      <c r="F365" s="341"/>
      <c r="G365" s="341"/>
      <c r="H365" s="341"/>
      <c r="I365" s="341"/>
      <c r="J365" s="341"/>
      <c r="K365" s="341"/>
      <c r="L365" s="341"/>
      <c r="M365" s="341"/>
      <c r="N365" s="341"/>
      <c r="O365" s="341"/>
      <c r="P365" s="341"/>
      <c r="Q365" s="341"/>
      <c r="R365" s="341"/>
      <c r="S365" s="341"/>
      <c r="T365" s="341"/>
      <c r="U365" s="341"/>
      <c r="V365" s="341"/>
      <c r="W365" s="341"/>
      <c r="X365" s="341"/>
      <c r="Y365" s="341"/>
      <c r="Z365" s="341"/>
      <c r="AA365" s="341"/>
      <c r="AB365" s="341"/>
      <c r="AC365" s="341"/>
      <c r="AD365" s="341"/>
      <c r="AE365" s="341"/>
      <c r="AF365" s="341"/>
      <c r="AG365" s="341"/>
      <c r="AH365" s="341"/>
      <c r="AI365" s="341"/>
      <c r="AJ365" s="341"/>
      <c r="AK365" s="341"/>
      <c r="AL365" s="341"/>
      <c r="AM365" s="341"/>
    </row>
    <row r="366" spans="1:39" ht="11.25" customHeight="1">
      <c r="A366" s="341"/>
      <c r="B366" s="341"/>
      <c r="C366" s="341"/>
      <c r="D366" s="341"/>
      <c r="E366" s="341"/>
      <c r="F366" s="341"/>
      <c r="G366" s="341"/>
      <c r="H366" s="341"/>
      <c r="I366" s="341"/>
      <c r="J366" s="341"/>
      <c r="K366" s="341"/>
      <c r="L366" s="341"/>
      <c r="M366" s="341"/>
      <c r="N366" s="341"/>
      <c r="O366" s="341"/>
      <c r="P366" s="341"/>
      <c r="Q366" s="341"/>
      <c r="R366" s="341"/>
      <c r="S366" s="341"/>
      <c r="T366" s="341"/>
      <c r="U366" s="341"/>
      <c r="V366" s="341"/>
      <c r="W366" s="341"/>
      <c r="X366" s="341"/>
      <c r="Y366" s="341"/>
      <c r="Z366" s="341"/>
      <c r="AA366" s="341"/>
      <c r="AB366" s="341"/>
      <c r="AC366" s="341"/>
      <c r="AD366" s="341"/>
      <c r="AE366" s="341"/>
      <c r="AF366" s="341"/>
      <c r="AG366" s="341"/>
      <c r="AH366" s="341"/>
      <c r="AI366" s="341"/>
      <c r="AJ366" s="341"/>
      <c r="AK366" s="341"/>
      <c r="AL366" s="341"/>
      <c r="AM366" s="341"/>
    </row>
    <row r="367" spans="1:39" ht="11.25" customHeight="1">
      <c r="A367" s="341"/>
      <c r="B367" s="341"/>
      <c r="C367" s="341"/>
      <c r="D367" s="341"/>
      <c r="E367" s="341"/>
      <c r="F367" s="341"/>
      <c r="G367" s="341"/>
      <c r="H367" s="341"/>
      <c r="I367" s="341"/>
      <c r="J367" s="341"/>
      <c r="K367" s="341"/>
      <c r="L367" s="341"/>
      <c r="M367" s="341"/>
      <c r="N367" s="341"/>
      <c r="O367" s="341"/>
      <c r="P367" s="341"/>
      <c r="Q367" s="341"/>
      <c r="R367" s="341"/>
      <c r="S367" s="341"/>
      <c r="T367" s="341"/>
      <c r="U367" s="341"/>
      <c r="V367" s="341"/>
      <c r="W367" s="341"/>
      <c r="X367" s="341"/>
      <c r="Y367" s="341"/>
      <c r="Z367" s="341"/>
      <c r="AA367" s="341"/>
      <c r="AB367" s="341"/>
      <c r="AC367" s="341"/>
      <c r="AD367" s="341"/>
      <c r="AE367" s="341"/>
      <c r="AF367" s="341"/>
      <c r="AG367" s="341"/>
      <c r="AH367" s="341"/>
      <c r="AI367" s="341"/>
      <c r="AJ367" s="341"/>
      <c r="AK367" s="341"/>
      <c r="AL367" s="341"/>
      <c r="AM367" s="341"/>
    </row>
    <row r="368" spans="1:39" ht="11.25" customHeight="1">
      <c r="A368" s="341"/>
      <c r="B368" s="341"/>
      <c r="C368" s="341"/>
      <c r="D368" s="341"/>
      <c r="E368" s="341"/>
      <c r="F368" s="341"/>
      <c r="G368" s="341"/>
      <c r="H368" s="341"/>
      <c r="I368" s="341"/>
      <c r="J368" s="341"/>
      <c r="K368" s="341"/>
      <c r="L368" s="341"/>
      <c r="M368" s="341"/>
      <c r="N368" s="341"/>
      <c r="O368" s="341"/>
      <c r="P368" s="341"/>
      <c r="Q368" s="341"/>
      <c r="R368" s="341"/>
      <c r="S368" s="341"/>
      <c r="T368" s="341"/>
      <c r="U368" s="341"/>
      <c r="V368" s="341"/>
      <c r="W368" s="341"/>
      <c r="X368" s="341"/>
      <c r="Y368" s="341"/>
      <c r="Z368" s="341"/>
      <c r="AA368" s="341"/>
      <c r="AB368" s="341"/>
      <c r="AC368" s="341"/>
      <c r="AD368" s="341"/>
      <c r="AE368" s="341"/>
      <c r="AF368" s="341"/>
      <c r="AG368" s="341"/>
      <c r="AH368" s="341"/>
      <c r="AI368" s="341"/>
      <c r="AJ368" s="341"/>
      <c r="AK368" s="341"/>
      <c r="AL368" s="341"/>
      <c r="AM368" s="341"/>
    </row>
    <row r="369" spans="1:39" ht="11.25" customHeight="1">
      <c r="A369" s="341"/>
      <c r="B369" s="341"/>
      <c r="C369" s="341"/>
      <c r="D369" s="341"/>
      <c r="E369" s="341"/>
      <c r="F369" s="341"/>
      <c r="G369" s="341"/>
      <c r="H369" s="341"/>
      <c r="I369" s="341"/>
      <c r="J369" s="341"/>
      <c r="K369" s="341"/>
      <c r="L369" s="341"/>
      <c r="M369" s="341"/>
      <c r="N369" s="341"/>
      <c r="O369" s="341"/>
      <c r="P369" s="341"/>
      <c r="Q369" s="341"/>
      <c r="R369" s="341"/>
      <c r="S369" s="341"/>
      <c r="T369" s="341"/>
      <c r="U369" s="341"/>
      <c r="V369" s="341"/>
      <c r="W369" s="341"/>
      <c r="X369" s="341"/>
      <c r="Y369" s="341"/>
      <c r="Z369" s="341"/>
      <c r="AA369" s="341"/>
      <c r="AB369" s="341"/>
      <c r="AC369" s="341"/>
      <c r="AD369" s="341"/>
      <c r="AE369" s="341"/>
      <c r="AF369" s="341"/>
      <c r="AG369" s="341"/>
      <c r="AH369" s="341"/>
      <c r="AI369" s="341"/>
      <c r="AJ369" s="341"/>
      <c r="AK369" s="341"/>
      <c r="AL369" s="341"/>
      <c r="AM369" s="341"/>
    </row>
    <row r="370" spans="1:39" ht="11.25" customHeight="1">
      <c r="A370" s="341"/>
      <c r="B370" s="341"/>
      <c r="C370" s="341"/>
      <c r="D370" s="341"/>
      <c r="E370" s="341"/>
      <c r="F370" s="341"/>
      <c r="G370" s="341"/>
      <c r="H370" s="341"/>
      <c r="I370" s="341"/>
      <c r="J370" s="341"/>
      <c r="K370" s="341"/>
      <c r="L370" s="341"/>
      <c r="M370" s="341"/>
      <c r="N370" s="341"/>
      <c r="O370" s="341"/>
      <c r="P370" s="341"/>
      <c r="Q370" s="341"/>
      <c r="R370" s="341"/>
      <c r="S370" s="341"/>
      <c r="T370" s="341"/>
      <c r="U370" s="341"/>
      <c r="V370" s="341"/>
      <c r="W370" s="341"/>
      <c r="X370" s="341"/>
      <c r="Y370" s="341"/>
      <c r="Z370" s="341"/>
      <c r="AA370" s="341"/>
      <c r="AB370" s="341"/>
      <c r="AC370" s="341"/>
      <c r="AD370" s="341"/>
      <c r="AE370" s="341"/>
      <c r="AF370" s="341"/>
      <c r="AG370" s="341"/>
      <c r="AH370" s="341"/>
      <c r="AI370" s="341"/>
      <c r="AJ370" s="341"/>
      <c r="AK370" s="341"/>
      <c r="AL370" s="341"/>
      <c r="AM370" s="341"/>
    </row>
    <row r="371" spans="1:39" ht="11.25" customHeight="1">
      <c r="A371" s="341"/>
      <c r="B371" s="341"/>
      <c r="C371" s="341"/>
      <c r="D371" s="341"/>
      <c r="E371" s="341"/>
      <c r="F371" s="341"/>
      <c r="G371" s="341"/>
      <c r="H371" s="341"/>
      <c r="I371" s="341"/>
      <c r="J371" s="341"/>
      <c r="K371" s="341"/>
      <c r="L371" s="341"/>
      <c r="M371" s="341"/>
      <c r="N371" s="341"/>
      <c r="O371" s="341"/>
      <c r="P371" s="341"/>
      <c r="Q371" s="341"/>
      <c r="R371" s="341"/>
      <c r="S371" s="341"/>
      <c r="T371" s="341"/>
      <c r="U371" s="341"/>
      <c r="V371" s="341"/>
      <c r="W371" s="341"/>
      <c r="X371" s="341"/>
      <c r="Y371" s="341"/>
      <c r="Z371" s="341"/>
      <c r="AA371" s="341"/>
      <c r="AB371" s="341"/>
      <c r="AC371" s="341"/>
      <c r="AD371" s="341"/>
      <c r="AE371" s="341"/>
      <c r="AF371" s="341"/>
      <c r="AG371" s="341"/>
      <c r="AH371" s="341"/>
      <c r="AI371" s="341"/>
      <c r="AJ371" s="341"/>
      <c r="AK371" s="341"/>
      <c r="AL371" s="341"/>
      <c r="AM371" s="341"/>
    </row>
    <row r="372" spans="1:39" ht="11.25" customHeight="1">
      <c r="A372" s="341"/>
      <c r="B372" s="341"/>
      <c r="C372" s="341"/>
      <c r="D372" s="341"/>
      <c r="E372" s="341"/>
      <c r="F372" s="341"/>
      <c r="G372" s="341"/>
      <c r="H372" s="341"/>
      <c r="I372" s="341"/>
      <c r="J372" s="341"/>
      <c r="K372" s="341"/>
      <c r="L372" s="341"/>
      <c r="M372" s="341"/>
      <c r="N372" s="341"/>
      <c r="O372" s="341"/>
      <c r="P372" s="341"/>
      <c r="Q372" s="341"/>
      <c r="R372" s="341"/>
      <c r="S372" s="341"/>
      <c r="T372" s="341"/>
      <c r="U372" s="341"/>
      <c r="V372" s="341"/>
      <c r="W372" s="341"/>
      <c r="X372" s="341"/>
      <c r="Y372" s="341"/>
      <c r="Z372" s="341"/>
      <c r="AA372" s="341"/>
      <c r="AB372" s="341"/>
      <c r="AC372" s="341"/>
      <c r="AD372" s="341"/>
      <c r="AE372" s="341"/>
      <c r="AF372" s="341"/>
      <c r="AG372" s="341"/>
      <c r="AH372" s="341"/>
      <c r="AI372" s="341"/>
      <c r="AJ372" s="341"/>
      <c r="AK372" s="341"/>
      <c r="AL372" s="341"/>
      <c r="AM372" s="341"/>
    </row>
    <row r="373" spans="1:39" ht="11.25" customHeight="1">
      <c r="A373" s="341"/>
      <c r="B373" s="341"/>
      <c r="C373" s="341"/>
      <c r="D373" s="341"/>
      <c r="E373" s="341"/>
      <c r="F373" s="341"/>
      <c r="G373" s="341"/>
      <c r="H373" s="341"/>
      <c r="I373" s="341"/>
      <c r="J373" s="341"/>
      <c r="K373" s="341"/>
      <c r="L373" s="341"/>
      <c r="M373" s="341"/>
      <c r="N373" s="341"/>
      <c r="O373" s="341"/>
      <c r="P373" s="341"/>
      <c r="Q373" s="341"/>
      <c r="R373" s="341"/>
      <c r="S373" s="341"/>
      <c r="T373" s="341"/>
      <c r="U373" s="341"/>
      <c r="V373" s="341"/>
      <c r="W373" s="341"/>
      <c r="X373" s="341"/>
      <c r="Y373" s="341"/>
      <c r="Z373" s="341"/>
      <c r="AA373" s="341"/>
      <c r="AB373" s="341"/>
      <c r="AC373" s="341"/>
      <c r="AD373" s="341"/>
      <c r="AE373" s="341"/>
      <c r="AF373" s="341"/>
      <c r="AG373" s="341"/>
      <c r="AH373" s="341"/>
      <c r="AI373" s="341"/>
      <c r="AJ373" s="341"/>
      <c r="AK373" s="341"/>
      <c r="AL373" s="341"/>
      <c r="AM373" s="341"/>
    </row>
    <row r="374" spans="1:39" ht="11.25" customHeight="1">
      <c r="A374" s="341"/>
      <c r="B374" s="341"/>
      <c r="C374" s="341"/>
      <c r="D374" s="341"/>
      <c r="E374" s="341"/>
      <c r="F374" s="341"/>
      <c r="G374" s="341"/>
      <c r="H374" s="341"/>
      <c r="I374" s="341"/>
      <c r="J374" s="341"/>
      <c r="K374" s="341"/>
      <c r="L374" s="341"/>
      <c r="M374" s="341"/>
      <c r="N374" s="341"/>
      <c r="O374" s="341"/>
      <c r="P374" s="341"/>
      <c r="Q374" s="341"/>
      <c r="R374" s="341"/>
      <c r="S374" s="341"/>
      <c r="T374" s="341"/>
      <c r="U374" s="341"/>
      <c r="V374" s="341"/>
      <c r="W374" s="341"/>
      <c r="X374" s="341"/>
      <c r="Y374" s="341"/>
      <c r="Z374" s="341"/>
      <c r="AA374" s="341"/>
      <c r="AB374" s="341"/>
      <c r="AC374" s="341"/>
      <c r="AD374" s="341"/>
      <c r="AE374" s="341"/>
      <c r="AF374" s="341"/>
      <c r="AG374" s="341"/>
      <c r="AH374" s="341"/>
      <c r="AI374" s="341"/>
      <c r="AJ374" s="341"/>
      <c r="AK374" s="341"/>
      <c r="AL374" s="341"/>
      <c r="AM374" s="341"/>
    </row>
    <row r="375" spans="1:39" ht="11.25" customHeight="1">
      <c r="A375" s="341"/>
      <c r="B375" s="341"/>
      <c r="C375" s="341"/>
      <c r="D375" s="341"/>
      <c r="E375" s="341"/>
      <c r="F375" s="341"/>
      <c r="G375" s="341"/>
      <c r="H375" s="341"/>
      <c r="I375" s="341"/>
      <c r="J375" s="341"/>
      <c r="K375" s="341"/>
      <c r="L375" s="341"/>
      <c r="M375" s="341"/>
      <c r="N375" s="341"/>
      <c r="O375" s="341"/>
      <c r="P375" s="341"/>
      <c r="Q375" s="341"/>
      <c r="R375" s="341"/>
      <c r="S375" s="341"/>
      <c r="T375" s="341"/>
      <c r="U375" s="341"/>
      <c r="V375" s="341"/>
      <c r="W375" s="341"/>
      <c r="X375" s="341"/>
      <c r="Y375" s="341"/>
      <c r="Z375" s="341"/>
      <c r="AA375" s="341"/>
      <c r="AB375" s="341"/>
      <c r="AC375" s="341"/>
      <c r="AD375" s="341"/>
      <c r="AE375" s="341"/>
      <c r="AF375" s="341"/>
      <c r="AG375" s="341"/>
      <c r="AH375" s="341"/>
      <c r="AI375" s="341"/>
      <c r="AJ375" s="341"/>
      <c r="AK375" s="341"/>
      <c r="AL375" s="341"/>
      <c r="AM375" s="341"/>
    </row>
    <row r="376" spans="1:39" ht="11.25" customHeight="1">
      <c r="A376" s="341"/>
      <c r="B376" s="341"/>
      <c r="C376" s="341"/>
      <c r="D376" s="341"/>
      <c r="E376" s="341"/>
      <c r="F376" s="341"/>
      <c r="G376" s="341"/>
      <c r="H376" s="341"/>
      <c r="I376" s="341"/>
      <c r="J376" s="341"/>
      <c r="K376" s="341"/>
      <c r="L376" s="341"/>
      <c r="M376" s="341"/>
      <c r="N376" s="341"/>
      <c r="O376" s="341"/>
      <c r="P376" s="341"/>
      <c r="Q376" s="341"/>
      <c r="R376" s="341"/>
      <c r="S376" s="341"/>
      <c r="T376" s="341"/>
      <c r="U376" s="341"/>
      <c r="V376" s="341"/>
      <c r="W376" s="341"/>
      <c r="X376" s="341"/>
      <c r="Y376" s="341"/>
      <c r="Z376" s="341"/>
      <c r="AA376" s="341"/>
      <c r="AB376" s="341"/>
      <c r="AC376" s="341"/>
      <c r="AD376" s="341"/>
      <c r="AE376" s="341"/>
      <c r="AF376" s="341"/>
      <c r="AG376" s="341"/>
      <c r="AH376" s="341"/>
      <c r="AI376" s="341"/>
      <c r="AJ376" s="341"/>
      <c r="AK376" s="341"/>
      <c r="AL376" s="341"/>
      <c r="AM376" s="341"/>
    </row>
    <row r="377" spans="1:39" ht="11.25" customHeight="1">
      <c r="A377" s="341"/>
      <c r="B377" s="341"/>
      <c r="C377" s="341"/>
      <c r="D377" s="341"/>
      <c r="E377" s="341"/>
      <c r="F377" s="341"/>
      <c r="G377" s="341"/>
      <c r="H377" s="341"/>
      <c r="I377" s="341"/>
      <c r="J377" s="341"/>
      <c r="K377" s="341"/>
      <c r="L377" s="341"/>
      <c r="M377" s="341"/>
      <c r="N377" s="341"/>
      <c r="O377" s="341"/>
      <c r="P377" s="341"/>
      <c r="Q377" s="341"/>
      <c r="R377" s="341"/>
      <c r="S377" s="341"/>
      <c r="T377" s="341"/>
      <c r="U377" s="341"/>
      <c r="V377" s="341"/>
      <c r="W377" s="341"/>
      <c r="X377" s="341"/>
      <c r="Y377" s="341"/>
      <c r="Z377" s="341"/>
      <c r="AA377" s="341"/>
      <c r="AB377" s="341"/>
      <c r="AC377" s="341"/>
      <c r="AD377" s="341"/>
      <c r="AE377" s="341"/>
      <c r="AF377" s="341"/>
      <c r="AG377" s="341"/>
      <c r="AH377" s="341"/>
      <c r="AI377" s="341"/>
      <c r="AJ377" s="341"/>
      <c r="AK377" s="341"/>
      <c r="AL377" s="341"/>
      <c r="AM377" s="341"/>
    </row>
    <row r="378" spans="1:39" ht="11.25" customHeight="1">
      <c r="A378" s="341"/>
      <c r="B378" s="341"/>
      <c r="C378" s="341"/>
      <c r="D378" s="341"/>
      <c r="E378" s="341"/>
      <c r="F378" s="341"/>
      <c r="G378" s="341"/>
      <c r="H378" s="341"/>
      <c r="I378" s="341"/>
      <c r="J378" s="341"/>
      <c r="K378" s="341"/>
      <c r="L378" s="341"/>
      <c r="M378" s="341"/>
      <c r="N378" s="341"/>
      <c r="O378" s="341"/>
      <c r="P378" s="341"/>
      <c r="Q378" s="341"/>
      <c r="R378" s="341"/>
      <c r="S378" s="341"/>
      <c r="T378" s="341"/>
      <c r="U378" s="341"/>
      <c r="V378" s="341"/>
      <c r="W378" s="341"/>
      <c r="X378" s="341"/>
      <c r="Y378" s="341"/>
      <c r="Z378" s="341"/>
      <c r="AA378" s="341"/>
      <c r="AB378" s="341"/>
      <c r="AC378" s="341"/>
      <c r="AD378" s="341"/>
      <c r="AE378" s="341"/>
      <c r="AF378" s="341"/>
      <c r="AG378" s="341"/>
      <c r="AH378" s="341"/>
      <c r="AI378" s="341"/>
      <c r="AJ378" s="341"/>
      <c r="AK378" s="341"/>
      <c r="AL378" s="341"/>
      <c r="AM378" s="341"/>
    </row>
    <row r="379" spans="1:39" ht="11.25" customHeight="1">
      <c r="A379" s="341"/>
      <c r="B379" s="341"/>
      <c r="C379" s="341"/>
      <c r="D379" s="341"/>
      <c r="E379" s="341"/>
      <c r="F379" s="341"/>
      <c r="G379" s="341"/>
      <c r="H379" s="341"/>
      <c r="I379" s="341"/>
      <c r="J379" s="341"/>
      <c r="K379" s="341"/>
      <c r="L379" s="341"/>
      <c r="M379" s="341"/>
      <c r="N379" s="341"/>
      <c r="O379" s="341"/>
      <c r="P379" s="341"/>
      <c r="Q379" s="341"/>
      <c r="R379" s="341"/>
      <c r="S379" s="341"/>
      <c r="T379" s="341"/>
      <c r="U379" s="341"/>
      <c r="V379" s="341"/>
      <c r="W379" s="341"/>
      <c r="X379" s="341"/>
      <c r="Y379" s="341"/>
      <c r="Z379" s="341"/>
      <c r="AA379" s="341"/>
      <c r="AB379" s="341"/>
      <c r="AC379" s="341"/>
      <c r="AD379" s="341"/>
      <c r="AE379" s="341"/>
      <c r="AF379" s="341"/>
      <c r="AG379" s="341"/>
      <c r="AH379" s="341"/>
      <c r="AI379" s="341"/>
      <c r="AJ379" s="341"/>
      <c r="AK379" s="341"/>
      <c r="AL379" s="341"/>
      <c r="AM379" s="341"/>
    </row>
    <row r="380" spans="1:39" ht="11.25" customHeight="1">
      <c r="A380" s="341"/>
      <c r="B380" s="341"/>
      <c r="C380" s="341"/>
      <c r="D380" s="341"/>
      <c r="E380" s="341"/>
      <c r="F380" s="341"/>
      <c r="G380" s="341"/>
      <c r="H380" s="341"/>
      <c r="I380" s="341"/>
      <c r="J380" s="341"/>
      <c r="K380" s="341"/>
      <c r="L380" s="341"/>
      <c r="M380" s="341"/>
      <c r="N380" s="341"/>
      <c r="O380" s="341"/>
      <c r="P380" s="341"/>
      <c r="Q380" s="341"/>
      <c r="R380" s="341"/>
      <c r="S380" s="341"/>
      <c r="T380" s="341"/>
      <c r="U380" s="341"/>
      <c r="V380" s="341"/>
      <c r="W380" s="341"/>
      <c r="X380" s="341"/>
      <c r="Y380" s="341"/>
      <c r="Z380" s="341"/>
      <c r="AA380" s="341"/>
      <c r="AB380" s="341"/>
      <c r="AC380" s="341"/>
      <c r="AD380" s="341"/>
      <c r="AE380" s="341"/>
      <c r="AF380" s="341"/>
      <c r="AG380" s="341"/>
      <c r="AH380" s="341"/>
      <c r="AI380" s="341"/>
      <c r="AJ380" s="341"/>
      <c r="AK380" s="341"/>
      <c r="AL380" s="341"/>
      <c r="AM380" s="341"/>
    </row>
    <row r="381" spans="1:39" ht="11.25" customHeight="1">
      <c r="A381" s="341"/>
      <c r="B381" s="341"/>
      <c r="C381" s="341"/>
      <c r="D381" s="341"/>
      <c r="E381" s="341"/>
      <c r="F381" s="341"/>
      <c r="G381" s="341"/>
      <c r="H381" s="341"/>
      <c r="I381" s="341"/>
      <c r="J381" s="341"/>
      <c r="K381" s="341"/>
      <c r="L381" s="341"/>
      <c r="M381" s="341"/>
      <c r="N381" s="341"/>
      <c r="O381" s="341"/>
      <c r="P381" s="341"/>
      <c r="Q381" s="341"/>
      <c r="R381" s="341"/>
      <c r="S381" s="341"/>
      <c r="T381" s="341"/>
      <c r="U381" s="341"/>
      <c r="V381" s="341"/>
      <c r="W381" s="341"/>
      <c r="X381" s="341"/>
      <c r="Y381" s="341"/>
      <c r="Z381" s="341"/>
      <c r="AA381" s="341"/>
      <c r="AB381" s="341"/>
      <c r="AC381" s="341"/>
      <c r="AD381" s="341"/>
      <c r="AE381" s="341"/>
      <c r="AF381" s="341"/>
      <c r="AG381" s="341"/>
      <c r="AH381" s="341"/>
      <c r="AI381" s="341"/>
      <c r="AJ381" s="341"/>
      <c r="AK381" s="341"/>
      <c r="AL381" s="341"/>
      <c r="AM381" s="341"/>
    </row>
    <row r="382" spans="1:39" ht="11.25" customHeight="1">
      <c r="A382" s="341"/>
      <c r="B382" s="341"/>
      <c r="C382" s="341"/>
      <c r="D382" s="341"/>
      <c r="E382" s="341"/>
      <c r="F382" s="341"/>
      <c r="G382" s="341"/>
      <c r="H382" s="341"/>
      <c r="I382" s="341"/>
      <c r="J382" s="341"/>
      <c r="K382" s="341"/>
      <c r="L382" s="341"/>
      <c r="M382" s="341"/>
      <c r="N382" s="341"/>
      <c r="O382" s="341"/>
      <c r="P382" s="341"/>
      <c r="Q382" s="341"/>
      <c r="R382" s="341"/>
      <c r="S382" s="341"/>
      <c r="T382" s="341"/>
      <c r="U382" s="341"/>
      <c r="V382" s="341"/>
      <c r="W382" s="341"/>
      <c r="X382" s="341"/>
      <c r="Y382" s="341"/>
      <c r="Z382" s="341"/>
      <c r="AA382" s="341"/>
      <c r="AB382" s="341"/>
      <c r="AC382" s="341"/>
      <c r="AD382" s="341"/>
      <c r="AE382" s="341"/>
      <c r="AF382" s="341"/>
      <c r="AG382" s="341"/>
      <c r="AH382" s="341"/>
      <c r="AI382" s="341"/>
      <c r="AJ382" s="341"/>
      <c r="AK382" s="341"/>
      <c r="AL382" s="341"/>
      <c r="AM382" s="341"/>
    </row>
    <row r="383" spans="1:39" ht="11.25" customHeight="1">
      <c r="A383" s="341"/>
      <c r="B383" s="341"/>
      <c r="C383" s="341"/>
      <c r="D383" s="341"/>
      <c r="E383" s="341"/>
      <c r="F383" s="341"/>
      <c r="G383" s="341"/>
      <c r="H383" s="341"/>
      <c r="I383" s="341"/>
      <c r="J383" s="341"/>
      <c r="K383" s="341"/>
      <c r="L383" s="341"/>
      <c r="M383" s="341"/>
      <c r="N383" s="341"/>
      <c r="O383" s="341"/>
      <c r="P383" s="341"/>
      <c r="Q383" s="341"/>
      <c r="R383" s="341"/>
      <c r="S383" s="341"/>
      <c r="T383" s="341"/>
      <c r="U383" s="341"/>
      <c r="V383" s="341"/>
      <c r="W383" s="341"/>
      <c r="X383" s="341"/>
      <c r="Y383" s="341"/>
      <c r="Z383" s="341"/>
      <c r="AA383" s="341"/>
      <c r="AB383" s="341"/>
      <c r="AC383" s="341"/>
      <c r="AD383" s="341"/>
      <c r="AE383" s="341"/>
      <c r="AF383" s="341"/>
      <c r="AG383" s="341"/>
      <c r="AH383" s="341"/>
      <c r="AI383" s="341"/>
      <c r="AJ383" s="341"/>
      <c r="AK383" s="341"/>
      <c r="AL383" s="341"/>
      <c r="AM383" s="341"/>
    </row>
    <row r="384" spans="1:39" ht="11.25" customHeight="1">
      <c r="A384" s="341"/>
      <c r="B384" s="341"/>
      <c r="C384" s="341"/>
      <c r="D384" s="341"/>
      <c r="E384" s="341"/>
      <c r="F384" s="341"/>
      <c r="G384" s="341"/>
      <c r="H384" s="341"/>
      <c r="I384" s="341"/>
      <c r="J384" s="341"/>
      <c r="K384" s="341"/>
      <c r="L384" s="341"/>
      <c r="M384" s="341"/>
      <c r="N384" s="341"/>
      <c r="O384" s="341"/>
      <c r="P384" s="341"/>
      <c r="Q384" s="341"/>
      <c r="R384" s="341"/>
      <c r="S384" s="341"/>
      <c r="T384" s="341"/>
      <c r="U384" s="341"/>
      <c r="V384" s="341"/>
      <c r="W384" s="341"/>
      <c r="X384" s="341"/>
      <c r="Y384" s="341"/>
      <c r="Z384" s="341"/>
      <c r="AA384" s="341"/>
      <c r="AB384" s="341"/>
      <c r="AC384" s="341"/>
      <c r="AD384" s="341"/>
      <c r="AE384" s="341"/>
      <c r="AF384" s="341"/>
      <c r="AG384" s="341"/>
      <c r="AH384" s="341"/>
      <c r="AI384" s="341"/>
      <c r="AJ384" s="341"/>
      <c r="AK384" s="341"/>
      <c r="AL384" s="341"/>
      <c r="AM384" s="341"/>
    </row>
    <row r="385" spans="1:39" ht="11.25" customHeight="1">
      <c r="A385" s="341"/>
      <c r="B385" s="341"/>
      <c r="C385" s="341"/>
      <c r="D385" s="341"/>
      <c r="E385" s="341"/>
      <c r="F385" s="341"/>
      <c r="G385" s="341"/>
      <c r="H385" s="341"/>
      <c r="I385" s="341"/>
      <c r="J385" s="341"/>
      <c r="K385" s="341"/>
      <c r="L385" s="341"/>
      <c r="M385" s="341"/>
      <c r="N385" s="341"/>
      <c r="O385" s="341"/>
      <c r="P385" s="341"/>
      <c r="Q385" s="341"/>
      <c r="R385" s="341"/>
      <c r="S385" s="341"/>
      <c r="T385" s="341"/>
      <c r="U385" s="341"/>
      <c r="V385" s="341"/>
      <c r="W385" s="341"/>
      <c r="X385" s="341"/>
      <c r="Y385" s="341"/>
      <c r="Z385" s="341"/>
      <c r="AA385" s="341"/>
      <c r="AB385" s="341"/>
      <c r="AC385" s="341"/>
      <c r="AD385" s="341"/>
      <c r="AE385" s="341"/>
      <c r="AF385" s="341"/>
      <c r="AG385" s="341"/>
      <c r="AH385" s="341"/>
      <c r="AI385" s="341"/>
      <c r="AJ385" s="341"/>
      <c r="AK385" s="341"/>
      <c r="AL385" s="341"/>
      <c r="AM385" s="341"/>
    </row>
    <row r="386" spans="1:39" ht="11.25" customHeight="1">
      <c r="A386" s="341"/>
      <c r="B386" s="341"/>
      <c r="C386" s="341"/>
      <c r="D386" s="341"/>
      <c r="E386" s="341"/>
      <c r="F386" s="341"/>
      <c r="G386" s="341"/>
      <c r="H386" s="341"/>
      <c r="I386" s="341"/>
      <c r="J386" s="341"/>
      <c r="K386" s="341"/>
      <c r="L386" s="341"/>
      <c r="M386" s="341"/>
      <c r="N386" s="341"/>
      <c r="O386" s="341"/>
      <c r="P386" s="341"/>
      <c r="Q386" s="341"/>
      <c r="R386" s="341"/>
      <c r="S386" s="341"/>
      <c r="T386" s="341"/>
      <c r="U386" s="341"/>
      <c r="V386" s="341"/>
      <c r="W386" s="341"/>
      <c r="X386" s="341"/>
      <c r="Y386" s="341"/>
      <c r="Z386" s="341"/>
      <c r="AA386" s="341"/>
      <c r="AB386" s="341"/>
      <c r="AC386" s="341"/>
      <c r="AD386" s="341"/>
      <c r="AE386" s="341"/>
      <c r="AF386" s="341"/>
      <c r="AG386" s="341"/>
      <c r="AH386" s="341"/>
      <c r="AI386" s="341"/>
      <c r="AJ386" s="341"/>
      <c r="AK386" s="341"/>
      <c r="AL386" s="341"/>
      <c r="AM386" s="341"/>
    </row>
    <row r="387" spans="1:39" ht="11.25" customHeight="1">
      <c r="A387" s="341"/>
      <c r="B387" s="341"/>
      <c r="C387" s="341"/>
      <c r="D387" s="341"/>
      <c r="E387" s="341"/>
      <c r="F387" s="341"/>
      <c r="G387" s="341"/>
      <c r="H387" s="341"/>
      <c r="I387" s="341"/>
      <c r="J387" s="341"/>
      <c r="K387" s="341"/>
      <c r="L387" s="341"/>
      <c r="M387" s="341"/>
      <c r="N387" s="341"/>
      <c r="O387" s="341"/>
      <c r="P387" s="341"/>
      <c r="Q387" s="341"/>
      <c r="R387" s="341"/>
      <c r="S387" s="341"/>
      <c r="T387" s="341"/>
      <c r="U387" s="341"/>
      <c r="V387" s="341"/>
      <c r="W387" s="341"/>
      <c r="X387" s="341"/>
      <c r="Y387" s="341"/>
      <c r="Z387" s="341"/>
      <c r="AA387" s="341"/>
      <c r="AB387" s="341"/>
      <c r="AC387" s="341"/>
      <c r="AD387" s="341"/>
      <c r="AE387" s="341"/>
      <c r="AF387" s="341"/>
      <c r="AG387" s="341"/>
      <c r="AH387" s="341"/>
      <c r="AI387" s="341"/>
      <c r="AJ387" s="341"/>
      <c r="AK387" s="341"/>
      <c r="AL387" s="341"/>
      <c r="AM387" s="341"/>
    </row>
    <row r="388" spans="1:39" ht="11.25" customHeight="1">
      <c r="A388" s="341"/>
      <c r="B388" s="341"/>
      <c r="C388" s="341"/>
      <c r="D388" s="341"/>
      <c r="E388" s="341"/>
      <c r="F388" s="341"/>
      <c r="G388" s="341"/>
      <c r="H388" s="341"/>
      <c r="I388" s="341"/>
      <c r="J388" s="341"/>
      <c r="K388" s="341"/>
      <c r="L388" s="341"/>
      <c r="M388" s="341"/>
      <c r="N388" s="341"/>
      <c r="O388" s="341"/>
      <c r="P388" s="341"/>
      <c r="Q388" s="341"/>
      <c r="R388" s="341"/>
      <c r="S388" s="341"/>
      <c r="T388" s="341"/>
      <c r="U388" s="341"/>
      <c r="V388" s="341"/>
      <c r="W388" s="341"/>
      <c r="X388" s="341"/>
      <c r="Y388" s="341"/>
      <c r="Z388" s="341"/>
      <c r="AA388" s="341"/>
      <c r="AB388" s="341"/>
      <c r="AC388" s="341"/>
      <c r="AD388" s="341"/>
      <c r="AE388" s="341"/>
      <c r="AF388" s="341"/>
      <c r="AG388" s="341"/>
      <c r="AH388" s="341"/>
      <c r="AI388" s="341"/>
      <c r="AJ388" s="341"/>
      <c r="AK388" s="341"/>
      <c r="AL388" s="341"/>
      <c r="AM388" s="341"/>
    </row>
    <row r="389" spans="1:39" ht="11.25" customHeight="1">
      <c r="A389" s="341"/>
      <c r="B389" s="341"/>
      <c r="C389" s="341"/>
      <c r="D389" s="341"/>
      <c r="E389" s="341"/>
      <c r="F389" s="341"/>
      <c r="G389" s="341"/>
      <c r="H389" s="341"/>
      <c r="I389" s="341"/>
      <c r="J389" s="341"/>
      <c r="K389" s="341"/>
      <c r="L389" s="341"/>
      <c r="M389" s="341"/>
      <c r="N389" s="341"/>
      <c r="O389" s="341"/>
      <c r="P389" s="341"/>
      <c r="Q389" s="341"/>
      <c r="R389" s="341"/>
      <c r="S389" s="341"/>
      <c r="T389" s="341"/>
      <c r="U389" s="341"/>
      <c r="V389" s="341"/>
      <c r="W389" s="341"/>
      <c r="X389" s="341"/>
      <c r="Y389" s="341"/>
      <c r="Z389" s="341"/>
      <c r="AA389" s="341"/>
      <c r="AB389" s="341"/>
      <c r="AC389" s="341"/>
      <c r="AD389" s="341"/>
      <c r="AE389" s="341"/>
      <c r="AF389" s="341"/>
      <c r="AG389" s="341"/>
      <c r="AH389" s="341"/>
      <c r="AI389" s="341"/>
      <c r="AJ389" s="341"/>
      <c r="AK389" s="341"/>
      <c r="AL389" s="341"/>
      <c r="AM389" s="341"/>
    </row>
    <row r="390" spans="1:39" ht="11.25" customHeight="1">
      <c r="A390" s="341"/>
      <c r="B390" s="341"/>
      <c r="C390" s="341"/>
      <c r="D390" s="341"/>
      <c r="E390" s="341"/>
      <c r="F390" s="341"/>
      <c r="G390" s="341"/>
      <c r="H390" s="341"/>
      <c r="I390" s="341"/>
      <c r="J390" s="341"/>
      <c r="K390" s="341"/>
      <c r="L390" s="341"/>
      <c r="M390" s="341"/>
      <c r="N390" s="341"/>
      <c r="O390" s="341"/>
      <c r="P390" s="341"/>
      <c r="Q390" s="341"/>
      <c r="R390" s="341"/>
      <c r="S390" s="341"/>
      <c r="T390" s="341"/>
      <c r="U390" s="341"/>
      <c r="V390" s="341"/>
      <c r="W390" s="341"/>
      <c r="X390" s="341"/>
      <c r="Y390" s="341"/>
      <c r="Z390" s="341"/>
      <c r="AA390" s="341"/>
      <c r="AB390" s="341"/>
      <c r="AC390" s="341"/>
      <c r="AD390" s="341"/>
      <c r="AE390" s="341"/>
      <c r="AF390" s="341"/>
      <c r="AG390" s="341"/>
      <c r="AH390" s="341"/>
      <c r="AI390" s="341"/>
      <c r="AJ390" s="341"/>
      <c r="AK390" s="341"/>
      <c r="AL390" s="341"/>
      <c r="AM390" s="341"/>
    </row>
    <row r="391" spans="1:39" ht="11.25" customHeight="1">
      <c r="A391" s="341"/>
      <c r="B391" s="341"/>
      <c r="C391" s="341"/>
      <c r="D391" s="341"/>
      <c r="E391" s="341"/>
      <c r="F391" s="341"/>
      <c r="G391" s="341"/>
      <c r="H391" s="341"/>
      <c r="I391" s="341"/>
      <c r="J391" s="341"/>
      <c r="K391" s="341"/>
      <c r="L391" s="341"/>
      <c r="M391" s="341"/>
      <c r="N391" s="341"/>
      <c r="O391" s="341"/>
      <c r="P391" s="341"/>
      <c r="Q391" s="341"/>
      <c r="R391" s="341"/>
      <c r="S391" s="341"/>
      <c r="T391" s="341"/>
      <c r="U391" s="341"/>
      <c r="V391" s="341"/>
      <c r="W391" s="341"/>
      <c r="X391" s="341"/>
      <c r="Y391" s="341"/>
      <c r="Z391" s="341"/>
      <c r="AA391" s="341"/>
      <c r="AB391" s="341"/>
      <c r="AC391" s="341"/>
      <c r="AD391" s="341"/>
      <c r="AE391" s="341"/>
      <c r="AF391" s="341"/>
      <c r="AG391" s="341"/>
      <c r="AH391" s="341"/>
      <c r="AI391" s="341"/>
      <c r="AJ391" s="341"/>
      <c r="AK391" s="341"/>
      <c r="AL391" s="341"/>
      <c r="AM391" s="341"/>
    </row>
    <row r="392" spans="1:39" ht="11.25" customHeight="1">
      <c r="A392" s="341"/>
      <c r="B392" s="341"/>
      <c r="C392" s="341"/>
      <c r="D392" s="341"/>
      <c r="E392" s="341"/>
      <c r="F392" s="341"/>
      <c r="G392" s="341"/>
      <c r="H392" s="341"/>
      <c r="I392" s="341"/>
      <c r="J392" s="341"/>
      <c r="K392" s="341"/>
      <c r="L392" s="341"/>
      <c r="M392" s="341"/>
      <c r="N392" s="341"/>
      <c r="O392" s="341"/>
      <c r="P392" s="341"/>
      <c r="Q392" s="341"/>
      <c r="R392" s="341"/>
      <c r="S392" s="341"/>
      <c r="T392" s="341"/>
      <c r="U392" s="341"/>
      <c r="V392" s="341"/>
      <c r="W392" s="341"/>
      <c r="X392" s="341"/>
      <c r="Y392" s="341"/>
      <c r="Z392" s="341"/>
      <c r="AA392" s="341"/>
      <c r="AB392" s="341"/>
      <c r="AC392" s="341"/>
      <c r="AD392" s="341"/>
      <c r="AE392" s="341"/>
      <c r="AF392" s="341"/>
      <c r="AG392" s="341"/>
      <c r="AH392" s="341"/>
      <c r="AI392" s="341"/>
      <c r="AJ392" s="341"/>
      <c r="AK392" s="341"/>
      <c r="AL392" s="341"/>
      <c r="AM392" s="341"/>
    </row>
    <row r="393" spans="1:39" ht="11.25" customHeight="1">
      <c r="A393" s="341"/>
      <c r="B393" s="341"/>
      <c r="C393" s="341"/>
      <c r="D393" s="341"/>
      <c r="E393" s="341"/>
      <c r="F393" s="341"/>
      <c r="G393" s="341"/>
      <c r="H393" s="341"/>
      <c r="I393" s="341"/>
      <c r="J393" s="341"/>
      <c r="K393" s="341"/>
      <c r="L393" s="341"/>
      <c r="M393" s="341"/>
      <c r="N393" s="341"/>
      <c r="O393" s="341"/>
      <c r="P393" s="341"/>
      <c r="Q393" s="341"/>
      <c r="R393" s="341"/>
      <c r="S393" s="341"/>
      <c r="T393" s="341"/>
      <c r="U393" s="341"/>
      <c r="V393" s="341"/>
      <c r="W393" s="341"/>
      <c r="X393" s="341"/>
      <c r="Y393" s="341"/>
      <c r="Z393" s="341"/>
      <c r="AA393" s="341"/>
      <c r="AB393" s="341"/>
      <c r="AC393" s="341"/>
      <c r="AD393" s="341"/>
      <c r="AE393" s="341"/>
      <c r="AF393" s="341"/>
      <c r="AG393" s="341"/>
      <c r="AH393" s="341"/>
      <c r="AI393" s="341"/>
      <c r="AJ393" s="341"/>
      <c r="AK393" s="341"/>
      <c r="AL393" s="341"/>
      <c r="AM393" s="341"/>
    </row>
    <row r="394" spans="1:39" ht="11.25" customHeight="1">
      <c r="A394" s="341"/>
      <c r="B394" s="341"/>
      <c r="C394" s="341"/>
      <c r="D394" s="341"/>
      <c r="E394" s="341"/>
      <c r="F394" s="341"/>
      <c r="G394" s="341"/>
      <c r="H394" s="341"/>
      <c r="I394" s="341"/>
      <c r="J394" s="341"/>
      <c r="K394" s="341"/>
      <c r="L394" s="341"/>
      <c r="M394" s="341"/>
      <c r="N394" s="341"/>
      <c r="O394" s="341"/>
      <c r="P394" s="341"/>
      <c r="Q394" s="341"/>
      <c r="R394" s="341"/>
      <c r="S394" s="341"/>
      <c r="T394" s="341"/>
      <c r="U394" s="341"/>
      <c r="V394" s="341"/>
      <c r="W394" s="341"/>
      <c r="X394" s="341"/>
      <c r="Y394" s="341"/>
      <c r="Z394" s="341"/>
      <c r="AA394" s="341"/>
      <c r="AB394" s="341"/>
      <c r="AC394" s="341"/>
      <c r="AD394" s="341"/>
      <c r="AE394" s="341"/>
      <c r="AF394" s="341"/>
      <c r="AG394" s="341"/>
      <c r="AH394" s="341"/>
      <c r="AI394" s="341"/>
      <c r="AJ394" s="341"/>
      <c r="AK394" s="341"/>
      <c r="AL394" s="341"/>
      <c r="AM394" s="341"/>
    </row>
    <row r="395" spans="1:39" ht="11.25" customHeight="1">
      <c r="A395" s="341"/>
      <c r="B395" s="341"/>
      <c r="C395" s="341"/>
      <c r="D395" s="341"/>
      <c r="E395" s="341"/>
      <c r="F395" s="341"/>
      <c r="G395" s="341"/>
      <c r="H395" s="341"/>
      <c r="I395" s="341"/>
      <c r="J395" s="341"/>
      <c r="K395" s="341"/>
      <c r="L395" s="341"/>
      <c r="M395" s="341"/>
      <c r="N395" s="341"/>
      <c r="O395" s="341"/>
      <c r="P395" s="341"/>
      <c r="Q395" s="341"/>
      <c r="R395" s="341"/>
      <c r="S395" s="341"/>
      <c r="T395" s="341"/>
      <c r="U395" s="341"/>
      <c r="V395" s="341"/>
      <c r="W395" s="341"/>
      <c r="X395" s="341"/>
      <c r="Y395" s="341"/>
      <c r="Z395" s="341"/>
      <c r="AA395" s="341"/>
      <c r="AB395" s="341"/>
      <c r="AC395" s="341"/>
      <c r="AD395" s="341"/>
      <c r="AE395" s="341"/>
      <c r="AF395" s="341"/>
      <c r="AG395" s="341"/>
      <c r="AH395" s="341"/>
      <c r="AI395" s="341"/>
      <c r="AJ395" s="341"/>
      <c r="AK395" s="341"/>
      <c r="AL395" s="341"/>
      <c r="AM395" s="341"/>
    </row>
    <row r="396" spans="1:39" ht="11.25" customHeight="1">
      <c r="A396" s="341"/>
      <c r="B396" s="341"/>
      <c r="C396" s="341"/>
      <c r="D396" s="341"/>
      <c r="E396" s="341"/>
      <c r="F396" s="341"/>
      <c r="G396" s="341"/>
      <c r="H396" s="341"/>
      <c r="I396" s="341"/>
      <c r="J396" s="341"/>
      <c r="K396" s="341"/>
      <c r="L396" s="341"/>
      <c r="M396" s="341"/>
      <c r="N396" s="341"/>
      <c r="O396" s="341"/>
      <c r="P396" s="341"/>
      <c r="Q396" s="341"/>
      <c r="R396" s="341"/>
      <c r="S396" s="341"/>
      <c r="T396" s="341"/>
      <c r="U396" s="341"/>
      <c r="V396" s="341"/>
      <c r="W396" s="341"/>
      <c r="X396" s="341"/>
      <c r="Y396" s="341"/>
      <c r="Z396" s="341"/>
      <c r="AA396" s="341"/>
      <c r="AB396" s="341"/>
      <c r="AC396" s="341"/>
      <c r="AD396" s="341"/>
      <c r="AE396" s="341"/>
      <c r="AF396" s="341"/>
      <c r="AG396" s="341"/>
      <c r="AH396" s="341"/>
      <c r="AI396" s="341"/>
      <c r="AJ396" s="341"/>
      <c r="AK396" s="341"/>
      <c r="AL396" s="341"/>
      <c r="AM396" s="341"/>
    </row>
    <row r="397" spans="1:39" ht="11.25" customHeight="1">
      <c r="A397" s="341"/>
      <c r="B397" s="341"/>
      <c r="C397" s="341"/>
      <c r="D397" s="341"/>
      <c r="E397" s="341"/>
      <c r="F397" s="341"/>
      <c r="G397" s="341"/>
      <c r="H397" s="341"/>
      <c r="I397" s="341"/>
      <c r="J397" s="341"/>
      <c r="K397" s="341"/>
      <c r="L397" s="341"/>
      <c r="M397" s="341"/>
      <c r="N397" s="341"/>
      <c r="O397" s="341"/>
      <c r="P397" s="341"/>
      <c r="Q397" s="341"/>
      <c r="R397" s="341"/>
      <c r="S397" s="341"/>
      <c r="T397" s="341"/>
      <c r="U397" s="341"/>
      <c r="V397" s="341"/>
      <c r="W397" s="341"/>
      <c r="X397" s="341"/>
      <c r="Y397" s="341"/>
      <c r="Z397" s="341"/>
      <c r="AA397" s="341"/>
      <c r="AB397" s="341"/>
      <c r="AC397" s="341"/>
      <c r="AD397" s="341"/>
      <c r="AE397" s="341"/>
      <c r="AF397" s="341"/>
      <c r="AG397" s="341"/>
      <c r="AH397" s="341"/>
      <c r="AI397" s="341"/>
      <c r="AJ397" s="341"/>
      <c r="AK397" s="341"/>
      <c r="AL397" s="341"/>
      <c r="AM397" s="341"/>
    </row>
    <row r="398" spans="1:39" ht="11.25" customHeight="1">
      <c r="A398" s="341"/>
      <c r="B398" s="341"/>
      <c r="C398" s="341"/>
      <c r="D398" s="341"/>
      <c r="E398" s="341"/>
      <c r="F398" s="341"/>
      <c r="G398" s="341"/>
      <c r="H398" s="341"/>
      <c r="I398" s="341"/>
      <c r="J398" s="341"/>
      <c r="K398" s="341"/>
      <c r="L398" s="341"/>
      <c r="M398" s="341"/>
      <c r="N398" s="341"/>
      <c r="O398" s="341"/>
      <c r="P398" s="341"/>
      <c r="Q398" s="341"/>
      <c r="R398" s="341"/>
      <c r="S398" s="341"/>
      <c r="T398" s="341"/>
      <c r="U398" s="341"/>
      <c r="V398" s="341"/>
      <c r="W398" s="341"/>
      <c r="X398" s="341"/>
      <c r="Y398" s="341"/>
      <c r="Z398" s="341"/>
      <c r="AA398" s="341"/>
      <c r="AB398" s="341"/>
      <c r="AC398" s="341"/>
      <c r="AD398" s="341"/>
      <c r="AE398" s="341"/>
      <c r="AF398" s="341"/>
      <c r="AG398" s="341"/>
      <c r="AH398" s="341"/>
      <c r="AI398" s="341"/>
      <c r="AJ398" s="341"/>
      <c r="AK398" s="341"/>
      <c r="AL398" s="341"/>
      <c r="AM398" s="341"/>
    </row>
    <row r="399" spans="1:39" ht="11.25" customHeight="1">
      <c r="A399" s="341"/>
      <c r="B399" s="341"/>
      <c r="C399" s="341"/>
      <c r="D399" s="341"/>
      <c r="E399" s="341"/>
      <c r="F399" s="341"/>
      <c r="G399" s="341"/>
      <c r="H399" s="341"/>
      <c r="I399" s="341"/>
      <c r="J399" s="341"/>
      <c r="K399" s="341"/>
      <c r="L399" s="341"/>
      <c r="M399" s="341"/>
      <c r="N399" s="341"/>
      <c r="O399" s="341"/>
      <c r="P399" s="341"/>
      <c r="Q399" s="341"/>
      <c r="R399" s="341"/>
      <c r="S399" s="341"/>
      <c r="T399" s="341"/>
      <c r="U399" s="341"/>
      <c r="V399" s="341"/>
      <c r="W399" s="341"/>
      <c r="X399" s="341"/>
      <c r="Y399" s="341"/>
      <c r="Z399" s="341"/>
      <c r="AA399" s="341"/>
      <c r="AB399" s="341"/>
      <c r="AC399" s="341"/>
      <c r="AD399" s="341"/>
      <c r="AE399" s="341"/>
      <c r="AF399" s="341"/>
      <c r="AG399" s="341"/>
      <c r="AH399" s="341"/>
      <c r="AI399" s="341"/>
      <c r="AJ399" s="341"/>
      <c r="AK399" s="341"/>
      <c r="AL399" s="341"/>
      <c r="AM399" s="341"/>
    </row>
    <row r="400" spans="1:39" ht="11.25" customHeight="1">
      <c r="A400" s="341"/>
      <c r="B400" s="341"/>
      <c r="C400" s="341"/>
      <c r="D400" s="341"/>
      <c r="E400" s="341"/>
      <c r="F400" s="341"/>
      <c r="G400" s="341"/>
      <c r="H400" s="341"/>
      <c r="I400" s="341"/>
      <c r="J400" s="341"/>
      <c r="K400" s="341"/>
      <c r="L400" s="341"/>
      <c r="M400" s="341"/>
      <c r="N400" s="341"/>
      <c r="O400" s="341"/>
      <c r="P400" s="341"/>
      <c r="Q400" s="341"/>
      <c r="R400" s="341"/>
      <c r="S400" s="341"/>
      <c r="T400" s="341"/>
      <c r="U400" s="341"/>
      <c r="V400" s="341"/>
      <c r="W400" s="341"/>
      <c r="X400" s="341"/>
      <c r="Y400" s="341"/>
      <c r="Z400" s="341"/>
      <c r="AA400" s="341"/>
      <c r="AB400" s="341"/>
      <c r="AC400" s="341"/>
      <c r="AD400" s="341"/>
      <c r="AE400" s="341"/>
      <c r="AF400" s="341"/>
      <c r="AG400" s="341"/>
      <c r="AH400" s="341"/>
      <c r="AI400" s="341"/>
      <c r="AJ400" s="341"/>
      <c r="AK400" s="341"/>
      <c r="AL400" s="341"/>
      <c r="AM400" s="341"/>
    </row>
    <row r="401" spans="1:39" ht="11.25" customHeight="1">
      <c r="A401" s="341"/>
      <c r="B401" s="341"/>
      <c r="C401" s="341"/>
      <c r="D401" s="341"/>
      <c r="E401" s="341"/>
      <c r="F401" s="341"/>
      <c r="G401" s="341"/>
      <c r="H401" s="341"/>
      <c r="I401" s="341"/>
      <c r="J401" s="341"/>
      <c r="K401" s="341"/>
      <c r="L401" s="341"/>
      <c r="M401" s="341"/>
      <c r="N401" s="341"/>
      <c r="O401" s="341"/>
      <c r="P401" s="341"/>
      <c r="Q401" s="341"/>
      <c r="R401" s="341"/>
      <c r="S401" s="341"/>
      <c r="T401" s="341"/>
      <c r="U401" s="341"/>
      <c r="V401" s="341"/>
      <c r="W401" s="341"/>
      <c r="X401" s="341"/>
      <c r="Y401" s="341"/>
      <c r="Z401" s="341"/>
      <c r="AA401" s="341"/>
      <c r="AB401" s="341"/>
      <c r="AC401" s="341"/>
      <c r="AD401" s="341"/>
      <c r="AE401" s="341"/>
      <c r="AF401" s="341"/>
      <c r="AG401" s="341"/>
      <c r="AH401" s="341"/>
      <c r="AI401" s="341"/>
      <c r="AJ401" s="341"/>
      <c r="AK401" s="341"/>
      <c r="AL401" s="341"/>
      <c r="AM401" s="341"/>
    </row>
    <row r="402" spans="1:39" ht="11.25" customHeight="1">
      <c r="A402" s="341"/>
      <c r="B402" s="341"/>
      <c r="C402" s="341"/>
      <c r="D402" s="341"/>
      <c r="E402" s="341"/>
      <c r="F402" s="341"/>
      <c r="G402" s="341"/>
      <c r="H402" s="341"/>
      <c r="I402" s="341"/>
      <c r="J402" s="341"/>
      <c r="K402" s="341"/>
      <c r="L402" s="341"/>
      <c r="M402" s="341"/>
      <c r="N402" s="341"/>
      <c r="O402" s="341"/>
      <c r="P402" s="341"/>
      <c r="Q402" s="341"/>
      <c r="R402" s="341"/>
      <c r="S402" s="341"/>
      <c r="T402" s="341"/>
      <c r="U402" s="341"/>
      <c r="V402" s="341"/>
      <c r="W402" s="341"/>
      <c r="X402" s="341"/>
      <c r="Y402" s="341"/>
      <c r="Z402" s="341"/>
      <c r="AA402" s="341"/>
      <c r="AB402" s="341"/>
      <c r="AC402" s="341"/>
      <c r="AD402" s="341"/>
      <c r="AE402" s="341"/>
      <c r="AF402" s="341"/>
      <c r="AG402" s="341"/>
      <c r="AH402" s="341"/>
      <c r="AI402" s="341"/>
      <c r="AJ402" s="341"/>
      <c r="AK402" s="341"/>
      <c r="AL402" s="341"/>
      <c r="AM402" s="341"/>
    </row>
    <row r="403" spans="1:39" ht="11.25" customHeight="1">
      <c r="A403" s="341"/>
      <c r="B403" s="341"/>
      <c r="C403" s="341"/>
      <c r="D403" s="341"/>
      <c r="E403" s="341"/>
      <c r="F403" s="341"/>
      <c r="G403" s="341"/>
      <c r="H403" s="341"/>
      <c r="I403" s="341"/>
      <c r="J403" s="341"/>
      <c r="K403" s="341"/>
      <c r="L403" s="341"/>
      <c r="M403" s="341"/>
      <c r="N403" s="341"/>
      <c r="O403" s="341"/>
      <c r="P403" s="341"/>
      <c r="Q403" s="341"/>
      <c r="R403" s="341"/>
      <c r="S403" s="341"/>
      <c r="T403" s="341"/>
      <c r="U403" s="341"/>
      <c r="V403" s="341"/>
      <c r="W403" s="341"/>
      <c r="X403" s="341"/>
      <c r="Y403" s="341"/>
      <c r="Z403" s="341"/>
      <c r="AA403" s="341"/>
      <c r="AB403" s="341"/>
      <c r="AC403" s="341"/>
      <c r="AD403" s="341"/>
      <c r="AE403" s="341"/>
      <c r="AF403" s="341"/>
      <c r="AG403" s="341"/>
      <c r="AH403" s="341"/>
      <c r="AI403" s="341"/>
      <c r="AJ403" s="341"/>
      <c r="AK403" s="341"/>
      <c r="AL403" s="341"/>
      <c r="AM403" s="341"/>
    </row>
    <row r="404" spans="1:39" ht="11.25" customHeight="1">
      <c r="A404" s="341"/>
      <c r="B404" s="341"/>
      <c r="C404" s="341"/>
      <c r="D404" s="341"/>
      <c r="E404" s="341"/>
      <c r="F404" s="341"/>
      <c r="G404" s="341"/>
      <c r="H404" s="341"/>
      <c r="I404" s="341"/>
      <c r="J404" s="341"/>
      <c r="K404" s="341"/>
      <c r="L404" s="341"/>
      <c r="M404" s="341"/>
      <c r="N404" s="341"/>
      <c r="O404" s="341"/>
      <c r="P404" s="341"/>
      <c r="Q404" s="341"/>
      <c r="R404" s="341"/>
      <c r="S404" s="341"/>
      <c r="T404" s="341"/>
      <c r="U404" s="341"/>
      <c r="V404" s="341"/>
      <c r="W404" s="341"/>
      <c r="X404" s="341"/>
      <c r="Y404" s="341"/>
      <c r="Z404" s="341"/>
      <c r="AA404" s="341"/>
      <c r="AB404" s="341"/>
      <c r="AC404" s="341"/>
      <c r="AD404" s="341"/>
      <c r="AE404" s="341"/>
      <c r="AF404" s="341"/>
      <c r="AG404" s="341"/>
      <c r="AH404" s="341"/>
      <c r="AI404" s="341"/>
      <c r="AJ404" s="341"/>
      <c r="AK404" s="341"/>
      <c r="AL404" s="341"/>
      <c r="AM404" s="341"/>
    </row>
    <row r="405" spans="1:39" ht="11.25" customHeight="1">
      <c r="A405" s="341"/>
      <c r="B405" s="341"/>
      <c r="C405" s="341"/>
      <c r="D405" s="341"/>
      <c r="E405" s="341"/>
      <c r="F405" s="341"/>
      <c r="G405" s="341"/>
      <c r="H405" s="341"/>
      <c r="I405" s="341"/>
      <c r="J405" s="341"/>
      <c r="K405" s="341"/>
      <c r="L405" s="341"/>
      <c r="M405" s="341"/>
      <c r="N405" s="341"/>
      <c r="O405" s="341"/>
      <c r="P405" s="341"/>
      <c r="Q405" s="341"/>
      <c r="R405" s="341"/>
      <c r="S405" s="341"/>
      <c r="T405" s="341"/>
      <c r="U405" s="341"/>
      <c r="V405" s="341"/>
      <c r="W405" s="341"/>
      <c r="X405" s="341"/>
      <c r="Y405" s="341"/>
      <c r="Z405" s="341"/>
      <c r="AA405" s="341"/>
      <c r="AB405" s="341"/>
      <c r="AC405" s="341"/>
      <c r="AD405" s="341"/>
      <c r="AE405" s="341"/>
      <c r="AF405" s="341"/>
      <c r="AG405" s="341"/>
      <c r="AH405" s="341"/>
      <c r="AI405" s="341"/>
      <c r="AJ405" s="341"/>
      <c r="AK405" s="341"/>
      <c r="AL405" s="341"/>
      <c r="AM405" s="341"/>
    </row>
    <row r="406" spans="1:39" ht="11.25" customHeight="1">
      <c r="A406" s="341"/>
      <c r="B406" s="341"/>
      <c r="C406" s="341"/>
      <c r="D406" s="341"/>
      <c r="E406" s="341"/>
      <c r="F406" s="341"/>
      <c r="G406" s="341"/>
      <c r="H406" s="341"/>
      <c r="I406" s="341"/>
      <c r="J406" s="341"/>
      <c r="K406" s="341"/>
      <c r="L406" s="341"/>
      <c r="M406" s="341"/>
      <c r="N406" s="341"/>
      <c r="O406" s="341"/>
      <c r="P406" s="341"/>
      <c r="Q406" s="341"/>
      <c r="R406" s="341"/>
      <c r="S406" s="341"/>
      <c r="T406" s="341"/>
      <c r="U406" s="341"/>
      <c r="V406" s="341"/>
      <c r="W406" s="341"/>
      <c r="X406" s="341"/>
      <c r="Y406" s="341"/>
      <c r="Z406" s="341"/>
      <c r="AA406" s="341"/>
      <c r="AB406" s="341"/>
      <c r="AC406" s="341"/>
      <c r="AD406" s="341"/>
      <c r="AE406" s="341"/>
      <c r="AF406" s="341"/>
      <c r="AG406" s="341"/>
      <c r="AH406" s="341"/>
      <c r="AI406" s="341"/>
      <c r="AJ406" s="341"/>
      <c r="AK406" s="341"/>
      <c r="AL406" s="341"/>
      <c r="AM406" s="341"/>
    </row>
    <row r="407" spans="1:39" ht="11.25" customHeight="1">
      <c r="A407" s="341"/>
      <c r="B407" s="341"/>
      <c r="C407" s="341"/>
      <c r="D407" s="341"/>
      <c r="E407" s="341"/>
      <c r="F407" s="341"/>
      <c r="G407" s="341"/>
      <c r="H407" s="341"/>
      <c r="I407" s="341"/>
      <c r="J407" s="341"/>
      <c r="K407" s="341"/>
      <c r="L407" s="341"/>
      <c r="M407" s="341"/>
      <c r="N407" s="341"/>
      <c r="O407" s="341"/>
      <c r="P407" s="341"/>
      <c r="Q407" s="341"/>
      <c r="R407" s="341"/>
      <c r="S407" s="341"/>
      <c r="T407" s="341"/>
      <c r="U407" s="341"/>
      <c r="V407" s="341"/>
      <c r="W407" s="341"/>
      <c r="X407" s="341"/>
      <c r="Y407" s="341"/>
      <c r="Z407" s="341"/>
      <c r="AA407" s="341"/>
      <c r="AB407" s="341"/>
      <c r="AC407" s="341"/>
      <c r="AD407" s="341"/>
      <c r="AE407" s="341"/>
      <c r="AF407" s="341"/>
      <c r="AG407" s="341"/>
      <c r="AH407" s="341"/>
      <c r="AI407" s="341"/>
      <c r="AJ407" s="341"/>
      <c r="AK407" s="341"/>
      <c r="AL407" s="341"/>
      <c r="AM407" s="341"/>
    </row>
    <row r="408" spans="1:39" ht="11.25" customHeight="1">
      <c r="A408" s="341"/>
      <c r="B408" s="341"/>
      <c r="C408" s="341"/>
      <c r="D408" s="341"/>
      <c r="E408" s="341"/>
      <c r="F408" s="341"/>
      <c r="G408" s="341"/>
      <c r="H408" s="341"/>
      <c r="I408" s="341"/>
      <c r="J408" s="341"/>
      <c r="K408" s="341"/>
      <c r="L408" s="341"/>
      <c r="M408" s="341"/>
      <c r="N408" s="341"/>
      <c r="O408" s="341"/>
      <c r="P408" s="341"/>
      <c r="Q408" s="341"/>
      <c r="R408" s="341"/>
      <c r="S408" s="341"/>
      <c r="T408" s="341"/>
      <c r="U408" s="341"/>
      <c r="V408" s="341"/>
      <c r="W408" s="341"/>
      <c r="X408" s="341"/>
      <c r="Y408" s="341"/>
      <c r="Z408" s="341"/>
      <c r="AA408" s="341"/>
      <c r="AB408" s="341"/>
      <c r="AC408" s="341"/>
      <c r="AD408" s="341"/>
      <c r="AE408" s="341"/>
      <c r="AF408" s="341"/>
      <c r="AG408" s="341"/>
      <c r="AH408" s="341"/>
      <c r="AI408" s="341"/>
      <c r="AJ408" s="341"/>
      <c r="AK408" s="341"/>
      <c r="AL408" s="341"/>
      <c r="AM408" s="341"/>
    </row>
    <row r="409" spans="1:39" ht="11.25" customHeight="1">
      <c r="A409" s="341"/>
      <c r="B409" s="341"/>
      <c r="C409" s="341"/>
      <c r="D409" s="341"/>
      <c r="E409" s="341"/>
      <c r="F409" s="341"/>
      <c r="G409" s="341"/>
      <c r="H409" s="341"/>
      <c r="I409" s="341"/>
      <c r="J409" s="341"/>
      <c r="K409" s="341"/>
      <c r="L409" s="341"/>
      <c r="M409" s="341"/>
      <c r="N409" s="341"/>
      <c r="O409" s="341"/>
      <c r="P409" s="341"/>
      <c r="Q409" s="341"/>
      <c r="R409" s="341"/>
      <c r="S409" s="341"/>
      <c r="T409" s="341"/>
      <c r="U409" s="341"/>
      <c r="V409" s="341"/>
      <c r="W409" s="341"/>
      <c r="X409" s="341"/>
      <c r="Y409" s="341"/>
      <c r="Z409" s="341"/>
      <c r="AA409" s="341"/>
      <c r="AB409" s="341"/>
      <c r="AC409" s="341"/>
      <c r="AD409" s="341"/>
      <c r="AE409" s="341"/>
      <c r="AF409" s="341"/>
      <c r="AG409" s="341"/>
      <c r="AH409" s="341"/>
      <c r="AI409" s="341"/>
      <c r="AJ409" s="341"/>
      <c r="AK409" s="341"/>
      <c r="AL409" s="341"/>
      <c r="AM409" s="341"/>
    </row>
    <row r="410" spans="1:39" ht="11.25" customHeight="1">
      <c r="A410" s="341"/>
      <c r="B410" s="341"/>
      <c r="C410" s="341"/>
      <c r="D410" s="341"/>
      <c r="E410" s="341"/>
      <c r="F410" s="341"/>
      <c r="G410" s="341"/>
      <c r="H410" s="341"/>
      <c r="I410" s="341"/>
      <c r="J410" s="341"/>
      <c r="K410" s="341"/>
      <c r="L410" s="341"/>
      <c r="M410" s="341"/>
      <c r="N410" s="341"/>
      <c r="O410" s="341"/>
      <c r="P410" s="341"/>
      <c r="Q410" s="341"/>
      <c r="R410" s="341"/>
      <c r="S410" s="341"/>
      <c r="T410" s="341"/>
      <c r="U410" s="341"/>
      <c r="V410" s="341"/>
      <c r="W410" s="341"/>
      <c r="X410" s="341"/>
      <c r="Y410" s="341"/>
      <c r="Z410" s="341"/>
      <c r="AA410" s="341"/>
      <c r="AB410" s="341"/>
      <c r="AC410" s="341"/>
      <c r="AD410" s="341"/>
      <c r="AE410" s="341"/>
      <c r="AF410" s="341"/>
      <c r="AG410" s="341"/>
      <c r="AH410" s="341"/>
      <c r="AI410" s="341"/>
      <c r="AJ410" s="341"/>
      <c r="AK410" s="341"/>
      <c r="AL410" s="341"/>
      <c r="AM410" s="341"/>
    </row>
    <row r="411" spans="1:39" ht="11.25" customHeight="1">
      <c r="A411" s="341"/>
      <c r="B411" s="341"/>
      <c r="C411" s="341"/>
      <c r="D411" s="341"/>
      <c r="E411" s="341"/>
      <c r="F411" s="341"/>
      <c r="G411" s="341"/>
      <c r="H411" s="341"/>
      <c r="I411" s="341"/>
      <c r="J411" s="341"/>
      <c r="K411" s="341"/>
      <c r="L411" s="341"/>
      <c r="M411" s="341"/>
      <c r="N411" s="341"/>
      <c r="O411" s="341"/>
      <c r="P411" s="341"/>
      <c r="Q411" s="341"/>
      <c r="R411" s="341"/>
      <c r="S411" s="341"/>
      <c r="T411" s="341"/>
      <c r="U411" s="341"/>
      <c r="V411" s="341"/>
      <c r="W411" s="341"/>
      <c r="X411" s="341"/>
      <c r="Y411" s="341"/>
      <c r="Z411" s="341"/>
      <c r="AA411" s="341"/>
      <c r="AB411" s="341"/>
      <c r="AC411" s="341"/>
      <c r="AD411" s="341"/>
      <c r="AE411" s="341"/>
      <c r="AF411" s="341"/>
      <c r="AG411" s="341"/>
      <c r="AH411" s="341"/>
      <c r="AI411" s="341"/>
      <c r="AJ411" s="341"/>
      <c r="AK411" s="341"/>
      <c r="AL411" s="341"/>
      <c r="AM411" s="341"/>
    </row>
    <row r="412" spans="1:39" ht="11.25" customHeight="1">
      <c r="A412" s="341"/>
      <c r="B412" s="341"/>
      <c r="C412" s="341"/>
      <c r="D412" s="341"/>
      <c r="E412" s="341"/>
      <c r="F412" s="341"/>
      <c r="G412" s="341"/>
      <c r="H412" s="341"/>
      <c r="I412" s="341"/>
      <c r="J412" s="341"/>
      <c r="K412" s="341"/>
      <c r="L412" s="341"/>
      <c r="M412" s="341"/>
      <c r="N412" s="341"/>
      <c r="O412" s="341"/>
      <c r="P412" s="341"/>
      <c r="Q412" s="341"/>
      <c r="R412" s="341"/>
      <c r="S412" s="341"/>
      <c r="T412" s="341"/>
      <c r="U412" s="341"/>
      <c r="V412" s="341"/>
      <c r="W412" s="341"/>
      <c r="X412" s="341"/>
      <c r="Y412" s="341"/>
      <c r="Z412" s="341"/>
      <c r="AA412" s="341"/>
      <c r="AB412" s="341"/>
      <c r="AC412" s="341"/>
      <c r="AD412" s="341"/>
      <c r="AE412" s="341"/>
      <c r="AF412" s="341"/>
      <c r="AG412" s="341"/>
      <c r="AH412" s="341"/>
      <c r="AI412" s="341"/>
      <c r="AJ412" s="341"/>
      <c r="AK412" s="341"/>
      <c r="AL412" s="341"/>
      <c r="AM412" s="341"/>
    </row>
    <row r="413" spans="1:39" ht="11.25" customHeight="1">
      <c r="A413" s="341"/>
      <c r="B413" s="341"/>
      <c r="C413" s="341"/>
      <c r="D413" s="341"/>
      <c r="E413" s="341"/>
      <c r="F413" s="341"/>
      <c r="G413" s="341"/>
      <c r="H413" s="341"/>
      <c r="I413" s="341"/>
      <c r="J413" s="341"/>
      <c r="K413" s="341"/>
      <c r="L413" s="341"/>
      <c r="M413" s="341"/>
      <c r="N413" s="341"/>
      <c r="O413" s="341"/>
      <c r="P413" s="341"/>
      <c r="Q413" s="341"/>
      <c r="R413" s="341"/>
      <c r="S413" s="341"/>
      <c r="T413" s="341"/>
      <c r="U413" s="341"/>
      <c r="V413" s="341"/>
      <c r="W413" s="341"/>
      <c r="X413" s="341"/>
      <c r="Y413" s="341"/>
      <c r="Z413" s="341"/>
      <c r="AA413" s="341"/>
      <c r="AB413" s="341"/>
      <c r="AC413" s="341"/>
      <c r="AD413" s="341"/>
      <c r="AE413" s="341"/>
      <c r="AF413" s="341"/>
      <c r="AG413" s="341"/>
      <c r="AH413" s="341"/>
      <c r="AI413" s="341"/>
      <c r="AJ413" s="341"/>
      <c r="AK413" s="341"/>
      <c r="AL413" s="341"/>
      <c r="AM413" s="341"/>
    </row>
    <row r="414" spans="1:39" ht="11.25" customHeight="1">
      <c r="A414" s="341"/>
      <c r="B414" s="341"/>
      <c r="C414" s="341"/>
      <c r="D414" s="341"/>
      <c r="E414" s="341"/>
      <c r="F414" s="341"/>
      <c r="G414" s="341"/>
      <c r="H414" s="341"/>
      <c r="I414" s="341"/>
      <c r="J414" s="341"/>
      <c r="K414" s="341"/>
      <c r="L414" s="341"/>
      <c r="M414" s="341"/>
      <c r="N414" s="341"/>
      <c r="O414" s="341"/>
      <c r="P414" s="341"/>
      <c r="Q414" s="341"/>
      <c r="R414" s="341"/>
      <c r="S414" s="341"/>
      <c r="T414" s="341"/>
      <c r="U414" s="341"/>
      <c r="V414" s="341"/>
      <c r="W414" s="341"/>
      <c r="X414" s="341"/>
      <c r="Y414" s="341"/>
      <c r="Z414" s="341"/>
      <c r="AA414" s="341"/>
      <c r="AB414" s="341"/>
      <c r="AC414" s="341"/>
      <c r="AD414" s="341"/>
      <c r="AE414" s="341"/>
      <c r="AF414" s="341"/>
      <c r="AG414" s="341"/>
      <c r="AH414" s="341"/>
      <c r="AI414" s="341"/>
      <c r="AJ414" s="341"/>
      <c r="AK414" s="341"/>
      <c r="AL414" s="341"/>
      <c r="AM414" s="341"/>
    </row>
    <row r="415" spans="1:39" ht="11.25" customHeight="1">
      <c r="A415" s="341"/>
      <c r="B415" s="341"/>
      <c r="C415" s="341"/>
      <c r="D415" s="341"/>
      <c r="E415" s="341"/>
      <c r="F415" s="341"/>
      <c r="G415" s="341"/>
      <c r="H415" s="341"/>
      <c r="I415" s="341"/>
      <c r="J415" s="341"/>
      <c r="K415" s="341"/>
      <c r="L415" s="341"/>
      <c r="M415" s="341"/>
      <c r="N415" s="341"/>
      <c r="O415" s="341"/>
      <c r="P415" s="341"/>
      <c r="Q415" s="341"/>
      <c r="R415" s="341"/>
      <c r="S415" s="341"/>
      <c r="T415" s="341"/>
      <c r="U415" s="341"/>
      <c r="V415" s="341"/>
      <c r="W415" s="341"/>
      <c r="X415" s="341"/>
      <c r="Y415" s="341"/>
      <c r="Z415" s="341"/>
      <c r="AA415" s="341"/>
      <c r="AB415" s="341"/>
      <c r="AC415" s="341"/>
      <c r="AD415" s="341"/>
      <c r="AE415" s="341"/>
      <c r="AF415" s="341"/>
      <c r="AG415" s="341"/>
      <c r="AH415" s="341"/>
      <c r="AI415" s="341"/>
      <c r="AJ415" s="341"/>
      <c r="AK415" s="341"/>
      <c r="AL415" s="341"/>
      <c r="AM415" s="341"/>
    </row>
    <row r="416" spans="1:39" ht="11.25" customHeight="1">
      <c r="A416" s="341"/>
      <c r="B416" s="341"/>
      <c r="C416" s="341"/>
      <c r="D416" s="341"/>
      <c r="E416" s="341"/>
      <c r="F416" s="341"/>
      <c r="G416" s="341"/>
      <c r="H416" s="341"/>
      <c r="I416" s="341"/>
      <c r="J416" s="341"/>
      <c r="K416" s="341"/>
      <c r="L416" s="341"/>
      <c r="M416" s="341"/>
      <c r="N416" s="341"/>
      <c r="O416" s="341"/>
      <c r="P416" s="341"/>
      <c r="Q416" s="341"/>
      <c r="R416" s="341"/>
      <c r="S416" s="341"/>
      <c r="T416" s="341"/>
      <c r="U416" s="341"/>
      <c r="V416" s="341"/>
      <c r="W416" s="341"/>
      <c r="X416" s="341"/>
      <c r="Y416" s="341"/>
      <c r="Z416" s="341"/>
      <c r="AA416" s="341"/>
      <c r="AB416" s="341"/>
      <c r="AC416" s="341"/>
      <c r="AD416" s="341"/>
      <c r="AE416" s="341"/>
      <c r="AF416" s="341"/>
      <c r="AG416" s="341"/>
      <c r="AH416" s="341"/>
      <c r="AI416" s="341"/>
      <c r="AJ416" s="341"/>
      <c r="AK416" s="341"/>
      <c r="AL416" s="341"/>
      <c r="AM416" s="341"/>
    </row>
    <row r="417" spans="1:39" ht="11.25" customHeight="1">
      <c r="A417" s="341"/>
      <c r="B417" s="341"/>
      <c r="C417" s="341"/>
      <c r="D417" s="341"/>
      <c r="E417" s="341"/>
      <c r="F417" s="341"/>
      <c r="G417" s="341"/>
      <c r="H417" s="341"/>
      <c r="I417" s="341"/>
      <c r="J417" s="341"/>
      <c r="K417" s="341"/>
      <c r="L417" s="341"/>
      <c r="M417" s="341"/>
      <c r="N417" s="341"/>
      <c r="O417" s="341"/>
      <c r="P417" s="341"/>
      <c r="Q417" s="341"/>
      <c r="R417" s="341"/>
      <c r="S417" s="341"/>
      <c r="T417" s="341"/>
      <c r="U417" s="341"/>
      <c r="V417" s="341"/>
      <c r="W417" s="341"/>
      <c r="X417" s="341"/>
      <c r="Y417" s="341"/>
      <c r="Z417" s="341"/>
      <c r="AA417" s="341"/>
      <c r="AB417" s="341"/>
      <c r="AC417" s="341"/>
      <c r="AD417" s="341"/>
      <c r="AE417" s="341"/>
      <c r="AF417" s="341"/>
      <c r="AG417" s="341"/>
      <c r="AH417" s="341"/>
      <c r="AI417" s="341"/>
      <c r="AJ417" s="341"/>
      <c r="AK417" s="341"/>
      <c r="AL417" s="341"/>
      <c r="AM417" s="341"/>
    </row>
    <row r="418" spans="1:39" ht="11.25" customHeight="1">
      <c r="A418" s="341"/>
      <c r="B418" s="341"/>
      <c r="C418" s="341"/>
      <c r="D418" s="341"/>
      <c r="E418" s="341"/>
      <c r="F418" s="341"/>
      <c r="G418" s="341"/>
      <c r="H418" s="341"/>
      <c r="I418" s="341"/>
      <c r="J418" s="341"/>
      <c r="K418" s="341"/>
      <c r="L418" s="341"/>
      <c r="M418" s="341"/>
      <c r="N418" s="341"/>
      <c r="O418" s="341"/>
      <c r="P418" s="341"/>
      <c r="Q418" s="341"/>
      <c r="R418" s="341"/>
      <c r="S418" s="341"/>
      <c r="T418" s="341"/>
      <c r="U418" s="341"/>
      <c r="V418" s="341"/>
      <c r="W418" s="341"/>
      <c r="X418" s="341"/>
      <c r="Y418" s="341"/>
      <c r="Z418" s="341"/>
      <c r="AA418" s="341"/>
      <c r="AB418" s="341"/>
      <c r="AC418" s="341"/>
      <c r="AD418" s="341"/>
      <c r="AE418" s="341"/>
      <c r="AF418" s="341"/>
      <c r="AG418" s="341"/>
      <c r="AH418" s="341"/>
      <c r="AI418" s="341"/>
      <c r="AJ418" s="341"/>
      <c r="AK418" s="341"/>
      <c r="AL418" s="341"/>
      <c r="AM418" s="341"/>
    </row>
    <row r="419" spans="1:39" ht="11.25" customHeight="1">
      <c r="A419" s="341"/>
      <c r="B419" s="341"/>
      <c r="C419" s="341"/>
      <c r="D419" s="341"/>
      <c r="E419" s="341"/>
      <c r="F419" s="341"/>
      <c r="G419" s="341"/>
      <c r="H419" s="341"/>
      <c r="I419" s="341"/>
      <c r="J419" s="341"/>
      <c r="K419" s="341"/>
      <c r="L419" s="341"/>
      <c r="M419" s="341"/>
      <c r="N419" s="341"/>
      <c r="O419" s="341"/>
      <c r="P419" s="341"/>
      <c r="Q419" s="341"/>
      <c r="R419" s="341"/>
      <c r="S419" s="341"/>
      <c r="T419" s="341"/>
      <c r="U419" s="341"/>
      <c r="V419" s="341"/>
      <c r="W419" s="341"/>
      <c r="X419" s="341"/>
      <c r="Y419" s="341"/>
      <c r="Z419" s="341"/>
      <c r="AA419" s="341"/>
      <c r="AB419" s="341"/>
      <c r="AC419" s="341"/>
      <c r="AD419" s="341"/>
      <c r="AE419" s="341"/>
      <c r="AF419" s="341"/>
      <c r="AG419" s="341"/>
      <c r="AH419" s="341"/>
      <c r="AI419" s="341"/>
      <c r="AJ419" s="341"/>
      <c r="AK419" s="341"/>
      <c r="AL419" s="341"/>
      <c r="AM419" s="341"/>
    </row>
    <row r="420" spans="1:39" ht="11.25" customHeight="1">
      <c r="A420" s="341"/>
      <c r="B420" s="341"/>
      <c r="C420" s="341"/>
      <c r="D420" s="341"/>
      <c r="E420" s="341"/>
      <c r="F420" s="341"/>
      <c r="G420" s="341"/>
      <c r="H420" s="341"/>
      <c r="I420" s="341"/>
      <c r="J420" s="341"/>
      <c r="K420" s="341"/>
      <c r="L420" s="341"/>
      <c r="M420" s="341"/>
      <c r="N420" s="341"/>
      <c r="O420" s="341"/>
      <c r="P420" s="341"/>
      <c r="Q420" s="341"/>
      <c r="R420" s="341"/>
      <c r="S420" s="341"/>
      <c r="T420" s="341"/>
      <c r="U420" s="341"/>
      <c r="V420" s="341"/>
      <c r="W420" s="341"/>
      <c r="X420" s="341"/>
      <c r="Y420" s="341"/>
      <c r="Z420" s="341"/>
      <c r="AA420" s="341"/>
      <c r="AB420" s="341"/>
      <c r="AC420" s="341"/>
      <c r="AD420" s="341"/>
      <c r="AE420" s="341"/>
      <c r="AF420" s="341"/>
      <c r="AG420" s="341"/>
      <c r="AH420" s="341"/>
      <c r="AI420" s="341"/>
      <c r="AJ420" s="341"/>
      <c r="AK420" s="341"/>
      <c r="AL420" s="341"/>
      <c r="AM420" s="341"/>
    </row>
    <row r="421" spans="1:39" ht="11.25" customHeight="1">
      <c r="A421" s="341"/>
      <c r="B421" s="341"/>
      <c r="C421" s="341"/>
      <c r="D421" s="341"/>
      <c r="E421" s="341"/>
      <c r="F421" s="341"/>
      <c r="G421" s="341"/>
      <c r="H421" s="341"/>
      <c r="I421" s="341"/>
      <c r="J421" s="341"/>
      <c r="K421" s="341"/>
      <c r="L421" s="341"/>
      <c r="M421" s="341"/>
      <c r="N421" s="341"/>
      <c r="O421" s="341"/>
      <c r="P421" s="341"/>
      <c r="Q421" s="341"/>
      <c r="R421" s="341"/>
      <c r="S421" s="341"/>
      <c r="T421" s="341"/>
      <c r="U421" s="341"/>
      <c r="V421" s="341"/>
      <c r="W421" s="341"/>
      <c r="X421" s="341"/>
      <c r="Y421" s="341"/>
      <c r="Z421" s="341"/>
      <c r="AA421" s="341"/>
      <c r="AB421" s="341"/>
      <c r="AC421" s="341"/>
      <c r="AD421" s="341"/>
      <c r="AE421" s="341"/>
      <c r="AF421" s="341"/>
      <c r="AG421" s="341"/>
      <c r="AH421" s="341"/>
      <c r="AI421" s="341"/>
      <c r="AJ421" s="341"/>
      <c r="AK421" s="341"/>
      <c r="AL421" s="341"/>
      <c r="AM421" s="341"/>
    </row>
    <row r="422" spans="1:39" ht="11.25" customHeight="1">
      <c r="A422" s="341"/>
      <c r="B422" s="341"/>
      <c r="C422" s="341"/>
      <c r="D422" s="341"/>
      <c r="E422" s="341"/>
      <c r="F422" s="341"/>
      <c r="G422" s="341"/>
      <c r="H422" s="341"/>
      <c r="I422" s="341"/>
      <c r="J422" s="341"/>
      <c r="K422" s="341"/>
      <c r="L422" s="341"/>
      <c r="M422" s="341"/>
      <c r="N422" s="341"/>
      <c r="O422" s="341"/>
      <c r="P422" s="341"/>
      <c r="Q422" s="341"/>
      <c r="R422" s="341"/>
      <c r="S422" s="341"/>
      <c r="T422" s="341"/>
      <c r="U422" s="341"/>
      <c r="V422" s="341"/>
      <c r="W422" s="341"/>
      <c r="X422" s="341"/>
      <c r="Y422" s="341"/>
      <c r="Z422" s="341"/>
      <c r="AA422" s="341"/>
      <c r="AB422" s="341"/>
      <c r="AC422" s="341"/>
      <c r="AD422" s="341"/>
      <c r="AE422" s="341"/>
      <c r="AF422" s="341"/>
      <c r="AG422" s="341"/>
      <c r="AH422" s="341"/>
      <c r="AI422" s="341"/>
      <c r="AJ422" s="341"/>
      <c r="AK422" s="341"/>
      <c r="AL422" s="341"/>
      <c r="AM422" s="341"/>
    </row>
    <row r="423" spans="1:39" ht="11.25" customHeight="1">
      <c r="A423" s="341"/>
      <c r="B423" s="341"/>
      <c r="C423" s="341"/>
      <c r="D423" s="341"/>
      <c r="E423" s="341"/>
      <c r="F423" s="341"/>
      <c r="G423" s="341"/>
      <c r="H423" s="341"/>
      <c r="I423" s="341"/>
      <c r="J423" s="341"/>
      <c r="K423" s="341"/>
      <c r="L423" s="341"/>
      <c r="M423" s="341"/>
      <c r="N423" s="341"/>
      <c r="O423" s="341"/>
      <c r="P423" s="341"/>
      <c r="Q423" s="341"/>
      <c r="R423" s="341"/>
      <c r="S423" s="341"/>
      <c r="T423" s="341"/>
      <c r="U423" s="341"/>
      <c r="V423" s="341"/>
      <c r="W423" s="341"/>
      <c r="X423" s="341"/>
      <c r="Y423" s="341"/>
      <c r="Z423" s="341"/>
      <c r="AA423" s="341"/>
      <c r="AB423" s="341"/>
      <c r="AC423" s="341"/>
      <c r="AD423" s="341"/>
      <c r="AE423" s="341"/>
      <c r="AF423" s="341"/>
      <c r="AG423" s="341"/>
      <c r="AH423" s="341"/>
      <c r="AI423" s="341"/>
      <c r="AJ423" s="341"/>
      <c r="AK423" s="341"/>
      <c r="AL423" s="341"/>
      <c r="AM423" s="341"/>
    </row>
    <row r="424" spans="1:39" ht="11.25" customHeight="1">
      <c r="A424" s="341"/>
      <c r="B424" s="341"/>
      <c r="C424" s="341"/>
      <c r="D424" s="341"/>
      <c r="E424" s="341"/>
      <c r="F424" s="341"/>
      <c r="G424" s="341"/>
      <c r="H424" s="341"/>
      <c r="I424" s="341"/>
      <c r="J424" s="341"/>
      <c r="K424" s="341"/>
      <c r="L424" s="341"/>
      <c r="M424" s="341"/>
      <c r="N424" s="341"/>
      <c r="O424" s="341"/>
      <c r="P424" s="341"/>
      <c r="Q424" s="341"/>
      <c r="R424" s="341"/>
      <c r="S424" s="341"/>
      <c r="T424" s="341"/>
      <c r="U424" s="341"/>
      <c r="V424" s="341"/>
      <c r="W424" s="341"/>
      <c r="X424" s="341"/>
      <c r="Y424" s="341"/>
      <c r="Z424" s="341"/>
      <c r="AA424" s="341"/>
      <c r="AB424" s="341"/>
      <c r="AC424" s="341"/>
      <c r="AD424" s="341"/>
      <c r="AE424" s="341"/>
      <c r="AF424" s="341"/>
      <c r="AG424" s="341"/>
      <c r="AH424" s="341"/>
      <c r="AI424" s="341"/>
      <c r="AJ424" s="341"/>
      <c r="AK424" s="341"/>
      <c r="AL424" s="341"/>
      <c r="AM424" s="341"/>
    </row>
    <row r="425" spans="1:39" ht="11.25" customHeight="1">
      <c r="A425" s="341"/>
      <c r="B425" s="341"/>
      <c r="C425" s="341"/>
      <c r="D425" s="341"/>
      <c r="E425" s="341"/>
      <c r="F425" s="341"/>
      <c r="G425" s="341"/>
      <c r="H425" s="341"/>
      <c r="I425" s="341"/>
      <c r="J425" s="341"/>
      <c r="K425" s="341"/>
      <c r="L425" s="341"/>
      <c r="M425" s="341"/>
      <c r="N425" s="341"/>
      <c r="O425" s="341"/>
      <c r="P425" s="341"/>
      <c r="Q425" s="341"/>
      <c r="R425" s="341"/>
      <c r="S425" s="341"/>
      <c r="T425" s="341"/>
      <c r="U425" s="341"/>
      <c r="V425" s="341"/>
      <c r="W425" s="341"/>
      <c r="X425" s="341"/>
      <c r="Y425" s="341"/>
      <c r="Z425" s="341"/>
      <c r="AA425" s="341"/>
      <c r="AB425" s="341"/>
      <c r="AC425" s="341"/>
      <c r="AD425" s="341"/>
      <c r="AE425" s="341"/>
      <c r="AF425" s="341"/>
      <c r="AG425" s="341"/>
      <c r="AH425" s="341"/>
      <c r="AI425" s="341"/>
      <c r="AJ425" s="341"/>
      <c r="AK425" s="341"/>
      <c r="AL425" s="341"/>
      <c r="AM425" s="341"/>
    </row>
    <row r="426" spans="1:39" ht="11.25" customHeight="1">
      <c r="A426" s="341"/>
      <c r="B426" s="341"/>
      <c r="C426" s="341"/>
      <c r="D426" s="341"/>
      <c r="E426" s="341"/>
      <c r="F426" s="341"/>
      <c r="G426" s="341"/>
      <c r="H426" s="341"/>
      <c r="I426" s="341"/>
      <c r="J426" s="341"/>
      <c r="K426" s="341"/>
      <c r="L426" s="341"/>
      <c r="M426" s="341"/>
      <c r="N426" s="341"/>
      <c r="O426" s="341"/>
      <c r="P426" s="341"/>
      <c r="Q426" s="341"/>
      <c r="R426" s="341"/>
      <c r="S426" s="341"/>
      <c r="T426" s="341"/>
      <c r="U426" s="341"/>
      <c r="V426" s="341"/>
      <c r="W426" s="341"/>
      <c r="X426" s="341"/>
      <c r="Y426" s="341"/>
      <c r="Z426" s="341"/>
      <c r="AA426" s="341"/>
      <c r="AB426" s="341"/>
      <c r="AC426" s="341"/>
      <c r="AD426" s="341"/>
      <c r="AE426" s="341"/>
      <c r="AF426" s="341"/>
      <c r="AG426" s="341"/>
      <c r="AH426" s="341"/>
      <c r="AI426" s="341"/>
      <c r="AJ426" s="341"/>
      <c r="AK426" s="341"/>
      <c r="AL426" s="341"/>
      <c r="AM426" s="341"/>
    </row>
    <row r="427" spans="1:39" ht="11.25" customHeight="1">
      <c r="A427" s="341"/>
      <c r="B427" s="341"/>
      <c r="C427" s="341"/>
      <c r="D427" s="341"/>
      <c r="E427" s="341"/>
      <c r="F427" s="341"/>
      <c r="G427" s="341"/>
      <c r="H427" s="341"/>
      <c r="I427" s="341"/>
      <c r="J427" s="341"/>
      <c r="K427" s="341"/>
      <c r="L427" s="341"/>
      <c r="M427" s="341"/>
      <c r="N427" s="341"/>
      <c r="O427" s="341"/>
      <c r="P427" s="341"/>
      <c r="Q427" s="341"/>
      <c r="R427" s="341"/>
      <c r="S427" s="341"/>
      <c r="T427" s="341"/>
      <c r="U427" s="341"/>
      <c r="V427" s="341"/>
      <c r="W427" s="341"/>
      <c r="X427" s="341"/>
      <c r="Y427" s="341"/>
      <c r="Z427" s="341"/>
      <c r="AA427" s="341"/>
      <c r="AB427" s="341"/>
      <c r="AC427" s="341"/>
      <c r="AD427" s="341"/>
      <c r="AE427" s="341"/>
      <c r="AF427" s="341"/>
      <c r="AG427" s="341"/>
      <c r="AH427" s="341"/>
      <c r="AI427" s="341"/>
      <c r="AJ427" s="341"/>
      <c r="AK427" s="341"/>
      <c r="AL427" s="341"/>
      <c r="AM427" s="341"/>
    </row>
    <row r="428" spans="1:39" ht="11.25" customHeight="1">
      <c r="A428" s="341"/>
      <c r="B428" s="341"/>
      <c r="C428" s="341"/>
      <c r="D428" s="341"/>
      <c r="E428" s="341"/>
      <c r="F428" s="341"/>
      <c r="G428" s="341"/>
      <c r="H428" s="341"/>
      <c r="I428" s="341"/>
      <c r="J428" s="341"/>
      <c r="K428" s="341"/>
      <c r="L428" s="341"/>
      <c r="M428" s="341"/>
      <c r="N428" s="341"/>
      <c r="O428" s="341"/>
      <c r="P428" s="341"/>
      <c r="Q428" s="341"/>
      <c r="R428" s="341"/>
      <c r="S428" s="341"/>
      <c r="T428" s="341"/>
      <c r="U428" s="341"/>
      <c r="V428" s="341"/>
      <c r="W428" s="341"/>
      <c r="X428" s="341"/>
      <c r="Y428" s="341"/>
      <c r="Z428" s="341"/>
      <c r="AA428" s="341"/>
      <c r="AB428" s="341"/>
      <c r="AC428" s="341"/>
      <c r="AD428" s="341"/>
      <c r="AE428" s="341"/>
      <c r="AF428" s="341"/>
      <c r="AG428" s="341"/>
      <c r="AH428" s="341"/>
      <c r="AI428" s="341"/>
      <c r="AJ428" s="341"/>
      <c r="AK428" s="341"/>
      <c r="AL428" s="341"/>
      <c r="AM428" s="341"/>
    </row>
    <row r="429" spans="1:39" ht="11.25" customHeight="1">
      <c r="A429" s="341"/>
      <c r="B429" s="341"/>
      <c r="C429" s="341"/>
      <c r="D429" s="341"/>
      <c r="E429" s="341"/>
      <c r="F429" s="341"/>
      <c r="G429" s="341"/>
      <c r="H429" s="341"/>
      <c r="I429" s="341"/>
      <c r="J429" s="341"/>
      <c r="K429" s="341"/>
      <c r="L429" s="341"/>
      <c r="M429" s="341"/>
      <c r="N429" s="341"/>
      <c r="O429" s="341"/>
      <c r="P429" s="341"/>
      <c r="Q429" s="341"/>
      <c r="R429" s="341"/>
      <c r="S429" s="341"/>
      <c r="T429" s="341"/>
      <c r="U429" s="341"/>
      <c r="V429" s="341"/>
      <c r="W429" s="341"/>
      <c r="X429" s="341"/>
      <c r="Y429" s="341"/>
      <c r="Z429" s="341"/>
      <c r="AA429" s="341"/>
      <c r="AB429" s="341"/>
      <c r="AC429" s="341"/>
      <c r="AD429" s="341"/>
      <c r="AE429" s="341"/>
      <c r="AF429" s="341"/>
      <c r="AG429" s="341"/>
      <c r="AH429" s="341"/>
      <c r="AI429" s="341"/>
      <c r="AJ429" s="341"/>
      <c r="AK429" s="341"/>
      <c r="AL429" s="341"/>
      <c r="AM429" s="341"/>
    </row>
    <row r="430" spans="1:39" ht="11.25" customHeight="1">
      <c r="A430" s="341"/>
      <c r="B430" s="341"/>
      <c r="C430" s="341"/>
      <c r="D430" s="341"/>
      <c r="E430" s="341"/>
      <c r="F430" s="341"/>
      <c r="G430" s="341"/>
      <c r="H430" s="341"/>
      <c r="I430" s="341"/>
      <c r="J430" s="341"/>
      <c r="K430" s="341"/>
      <c r="L430" s="341"/>
      <c r="M430" s="341"/>
      <c r="N430" s="341"/>
      <c r="O430" s="341"/>
      <c r="P430" s="341"/>
      <c r="Q430" s="341"/>
      <c r="R430" s="341"/>
      <c r="S430" s="341"/>
      <c r="T430" s="341"/>
      <c r="U430" s="341"/>
      <c r="V430" s="341"/>
      <c r="W430" s="341"/>
      <c r="X430" s="341"/>
      <c r="Y430" s="341"/>
      <c r="Z430" s="341"/>
      <c r="AA430" s="341"/>
      <c r="AB430" s="341"/>
      <c r="AC430" s="341"/>
      <c r="AD430" s="341"/>
      <c r="AE430" s="341"/>
      <c r="AF430" s="341"/>
      <c r="AG430" s="341"/>
      <c r="AH430" s="341"/>
      <c r="AI430" s="341"/>
      <c r="AJ430" s="341"/>
      <c r="AK430" s="341"/>
      <c r="AL430" s="341"/>
      <c r="AM430" s="341"/>
    </row>
    <row r="431" spans="1:39" ht="11.25" customHeight="1">
      <c r="A431" s="341"/>
      <c r="B431" s="341"/>
      <c r="C431" s="341"/>
      <c r="D431" s="341"/>
      <c r="E431" s="341"/>
      <c r="F431" s="341"/>
      <c r="G431" s="341"/>
      <c r="H431" s="341"/>
      <c r="I431" s="341"/>
      <c r="J431" s="341"/>
      <c r="K431" s="341"/>
      <c r="L431" s="341"/>
      <c r="M431" s="341"/>
      <c r="N431" s="341"/>
      <c r="O431" s="341"/>
      <c r="P431" s="341"/>
      <c r="Q431" s="341"/>
      <c r="R431" s="341"/>
      <c r="S431" s="341"/>
      <c r="T431" s="341"/>
      <c r="U431" s="341"/>
      <c r="V431" s="341"/>
      <c r="W431" s="341"/>
      <c r="X431" s="341"/>
      <c r="Y431" s="341"/>
      <c r="Z431" s="341"/>
      <c r="AA431" s="341"/>
      <c r="AB431" s="341"/>
      <c r="AC431" s="341"/>
      <c r="AD431" s="341"/>
      <c r="AE431" s="341"/>
      <c r="AF431" s="341"/>
      <c r="AG431" s="341"/>
      <c r="AH431" s="341"/>
      <c r="AI431" s="341"/>
      <c r="AJ431" s="341"/>
      <c r="AK431" s="341"/>
      <c r="AL431" s="341"/>
      <c r="AM431" s="341"/>
    </row>
    <row r="432" spans="1:39" ht="11.25" customHeight="1">
      <c r="A432" s="341"/>
      <c r="B432" s="341"/>
      <c r="C432" s="341"/>
      <c r="D432" s="341"/>
      <c r="E432" s="341"/>
      <c r="F432" s="341"/>
      <c r="G432" s="341"/>
      <c r="H432" s="341"/>
      <c r="I432" s="341"/>
      <c r="J432" s="341"/>
      <c r="K432" s="341"/>
      <c r="L432" s="341"/>
      <c r="M432" s="341"/>
      <c r="N432" s="341"/>
      <c r="O432" s="341"/>
      <c r="P432" s="341"/>
      <c r="Q432" s="341"/>
      <c r="R432" s="341"/>
      <c r="S432" s="341"/>
      <c r="T432" s="341"/>
      <c r="U432" s="341"/>
      <c r="V432" s="341"/>
      <c r="W432" s="341"/>
      <c r="X432" s="341"/>
      <c r="Y432" s="341"/>
      <c r="Z432" s="341"/>
      <c r="AA432" s="341"/>
      <c r="AB432" s="341"/>
      <c r="AC432" s="341"/>
      <c r="AD432" s="341"/>
      <c r="AE432" s="341"/>
      <c r="AF432" s="341"/>
      <c r="AG432" s="341"/>
      <c r="AH432" s="341"/>
      <c r="AI432" s="341"/>
      <c r="AJ432" s="341"/>
      <c r="AK432" s="341"/>
      <c r="AL432" s="341"/>
      <c r="AM432" s="341"/>
    </row>
    <row r="433" spans="1:39" ht="11.25" customHeight="1">
      <c r="A433" s="341"/>
      <c r="B433" s="341"/>
      <c r="C433" s="341"/>
      <c r="D433" s="341"/>
      <c r="E433" s="341"/>
      <c r="F433" s="341"/>
      <c r="G433" s="341"/>
      <c r="H433" s="341"/>
      <c r="I433" s="341"/>
      <c r="J433" s="341"/>
      <c r="K433" s="341"/>
      <c r="L433" s="341"/>
      <c r="M433" s="341"/>
      <c r="N433" s="341"/>
      <c r="O433" s="341"/>
      <c r="P433" s="341"/>
      <c r="Q433" s="341"/>
      <c r="R433" s="341"/>
      <c r="S433" s="341"/>
      <c r="T433" s="341"/>
      <c r="U433" s="341"/>
      <c r="V433" s="341"/>
      <c r="W433" s="341"/>
      <c r="X433" s="341"/>
      <c r="Y433" s="341"/>
      <c r="Z433" s="341"/>
      <c r="AA433" s="341"/>
      <c r="AB433" s="341"/>
      <c r="AC433" s="341"/>
      <c r="AD433" s="341"/>
      <c r="AE433" s="341"/>
      <c r="AF433" s="341"/>
      <c r="AG433" s="341"/>
      <c r="AH433" s="341"/>
      <c r="AI433" s="341"/>
      <c r="AJ433" s="341"/>
      <c r="AK433" s="341"/>
      <c r="AL433" s="341"/>
      <c r="AM433" s="341"/>
    </row>
    <row r="434" spans="1:39" ht="11.25" customHeight="1">
      <c r="A434" s="341"/>
      <c r="B434" s="341"/>
      <c r="C434" s="341"/>
      <c r="D434" s="341"/>
      <c r="E434" s="341"/>
      <c r="F434" s="341"/>
      <c r="G434" s="341"/>
      <c r="H434" s="341"/>
      <c r="I434" s="341"/>
      <c r="J434" s="341"/>
      <c r="K434" s="341"/>
      <c r="L434" s="341"/>
      <c r="M434" s="341"/>
      <c r="N434" s="341"/>
      <c r="O434" s="341"/>
      <c r="P434" s="341"/>
      <c r="Q434" s="341"/>
      <c r="R434" s="341"/>
      <c r="S434" s="341"/>
      <c r="T434" s="341"/>
      <c r="U434" s="341"/>
      <c r="V434" s="341"/>
      <c r="W434" s="341"/>
      <c r="X434" s="341"/>
      <c r="Y434" s="341"/>
      <c r="Z434" s="341"/>
      <c r="AA434" s="341"/>
      <c r="AB434" s="341"/>
      <c r="AC434" s="341"/>
      <c r="AD434" s="341"/>
      <c r="AE434" s="341"/>
      <c r="AF434" s="341"/>
      <c r="AG434" s="341"/>
      <c r="AH434" s="341"/>
      <c r="AI434" s="341"/>
      <c r="AJ434" s="341"/>
      <c r="AK434" s="341"/>
      <c r="AL434" s="341"/>
      <c r="AM434" s="341"/>
    </row>
    <row r="435" spans="1:39" ht="11.25" customHeight="1">
      <c r="A435" s="341"/>
      <c r="B435" s="341"/>
      <c r="C435" s="341"/>
      <c r="D435" s="341"/>
      <c r="E435" s="341"/>
      <c r="F435" s="341"/>
      <c r="G435" s="341"/>
      <c r="H435" s="341"/>
      <c r="I435" s="341"/>
      <c r="J435" s="341"/>
      <c r="K435" s="341"/>
      <c r="L435" s="341"/>
      <c r="M435" s="341"/>
      <c r="N435" s="341"/>
      <c r="O435" s="341"/>
      <c r="P435" s="341"/>
      <c r="Q435" s="341"/>
      <c r="R435" s="341"/>
      <c r="S435" s="341"/>
      <c r="T435" s="341"/>
      <c r="U435" s="341"/>
      <c r="V435" s="341"/>
      <c r="W435" s="341"/>
      <c r="X435" s="341"/>
      <c r="Y435" s="341"/>
      <c r="Z435" s="341"/>
      <c r="AA435" s="341"/>
      <c r="AB435" s="341"/>
      <c r="AC435" s="341"/>
      <c r="AD435" s="341"/>
      <c r="AE435" s="341"/>
      <c r="AF435" s="341"/>
      <c r="AG435" s="341"/>
      <c r="AH435" s="341"/>
      <c r="AI435" s="341"/>
      <c r="AJ435" s="341"/>
      <c r="AK435" s="341"/>
      <c r="AL435" s="341"/>
      <c r="AM435" s="341"/>
    </row>
    <row r="436" spans="1:39" ht="11.25" customHeight="1">
      <c r="A436" s="341"/>
      <c r="B436" s="341"/>
      <c r="C436" s="341"/>
      <c r="D436" s="341"/>
      <c r="E436" s="341"/>
      <c r="F436" s="341"/>
      <c r="G436" s="341"/>
      <c r="H436" s="341"/>
      <c r="I436" s="341"/>
      <c r="J436" s="341"/>
      <c r="K436" s="341"/>
      <c r="L436" s="341"/>
      <c r="M436" s="341"/>
      <c r="N436" s="341"/>
      <c r="O436" s="341"/>
      <c r="P436" s="341"/>
      <c r="Q436" s="341"/>
      <c r="R436" s="341"/>
      <c r="S436" s="341"/>
      <c r="T436" s="341"/>
      <c r="U436" s="341"/>
      <c r="V436" s="341"/>
      <c r="W436" s="341"/>
      <c r="X436" s="341"/>
      <c r="Y436" s="341"/>
      <c r="Z436" s="341"/>
      <c r="AA436" s="341"/>
      <c r="AB436" s="341"/>
      <c r="AC436" s="341"/>
      <c r="AD436" s="341"/>
      <c r="AE436" s="341"/>
      <c r="AF436" s="341"/>
      <c r="AG436" s="341"/>
      <c r="AH436" s="341"/>
      <c r="AI436" s="341"/>
      <c r="AJ436" s="341"/>
      <c r="AK436" s="341"/>
      <c r="AL436" s="341"/>
      <c r="AM436" s="341"/>
    </row>
    <row r="437" spans="1:39" ht="11.25" customHeight="1">
      <c r="A437" s="341"/>
      <c r="B437" s="341"/>
      <c r="C437" s="341"/>
      <c r="D437" s="341"/>
      <c r="E437" s="341"/>
      <c r="F437" s="341"/>
      <c r="G437" s="341"/>
      <c r="H437" s="341"/>
      <c r="I437" s="341"/>
      <c r="J437" s="341"/>
      <c r="K437" s="341"/>
      <c r="L437" s="341"/>
      <c r="M437" s="341"/>
      <c r="N437" s="341"/>
      <c r="O437" s="341"/>
      <c r="P437" s="341"/>
      <c r="Q437" s="341"/>
      <c r="R437" s="341"/>
      <c r="S437" s="341"/>
      <c r="T437" s="341"/>
      <c r="U437" s="341"/>
      <c r="V437" s="341"/>
      <c r="W437" s="341"/>
      <c r="X437" s="341"/>
      <c r="Y437" s="341"/>
      <c r="Z437" s="341"/>
      <c r="AA437" s="341"/>
      <c r="AB437" s="341"/>
      <c r="AC437" s="341"/>
      <c r="AD437" s="341"/>
      <c r="AE437" s="341"/>
      <c r="AF437" s="341"/>
      <c r="AG437" s="341"/>
      <c r="AH437" s="341"/>
      <c r="AI437" s="341"/>
      <c r="AJ437" s="341"/>
      <c r="AK437" s="341"/>
      <c r="AL437" s="341"/>
      <c r="AM437" s="341"/>
    </row>
    <row r="438" spans="1:39" ht="11.25" customHeight="1">
      <c r="A438" s="341"/>
      <c r="B438" s="341"/>
      <c r="C438" s="341"/>
      <c r="D438" s="341"/>
      <c r="E438" s="341"/>
      <c r="F438" s="341"/>
      <c r="G438" s="341"/>
      <c r="H438" s="341"/>
      <c r="I438" s="341"/>
      <c r="J438" s="341"/>
      <c r="K438" s="341"/>
      <c r="L438" s="341"/>
      <c r="M438" s="341"/>
      <c r="N438" s="341"/>
      <c r="O438" s="341"/>
      <c r="P438" s="341"/>
      <c r="Q438" s="341"/>
      <c r="R438" s="341"/>
      <c r="S438" s="341"/>
      <c r="T438" s="341"/>
      <c r="U438" s="341"/>
      <c r="V438" s="341"/>
      <c r="W438" s="341"/>
      <c r="X438" s="341"/>
      <c r="Y438" s="341"/>
      <c r="Z438" s="341"/>
      <c r="AA438" s="341"/>
      <c r="AB438" s="341"/>
      <c r="AC438" s="341"/>
      <c r="AD438" s="341"/>
      <c r="AE438" s="341"/>
      <c r="AF438" s="341"/>
      <c r="AG438" s="341"/>
      <c r="AH438" s="341"/>
      <c r="AI438" s="341"/>
      <c r="AJ438" s="341"/>
      <c r="AK438" s="341"/>
      <c r="AL438" s="341"/>
      <c r="AM438" s="341"/>
    </row>
    <row r="439" spans="1:39" ht="11.25" customHeight="1">
      <c r="A439" s="341"/>
      <c r="B439" s="341"/>
      <c r="C439" s="341"/>
      <c r="D439" s="341"/>
      <c r="E439" s="341"/>
      <c r="F439" s="341"/>
      <c r="G439" s="341"/>
      <c r="H439" s="341"/>
      <c r="I439" s="341"/>
      <c r="J439" s="341"/>
      <c r="K439" s="341"/>
      <c r="L439" s="341"/>
      <c r="M439" s="341"/>
      <c r="N439" s="341"/>
      <c r="O439" s="341"/>
      <c r="P439" s="341"/>
      <c r="Q439" s="341"/>
      <c r="R439" s="341"/>
      <c r="S439" s="341"/>
      <c r="T439" s="341"/>
      <c r="U439" s="341"/>
      <c r="V439" s="341"/>
      <c r="W439" s="341"/>
      <c r="X439" s="341"/>
      <c r="Y439" s="341"/>
      <c r="Z439" s="341"/>
      <c r="AA439" s="341"/>
      <c r="AB439" s="341"/>
      <c r="AC439" s="341"/>
      <c r="AD439" s="341"/>
      <c r="AE439" s="341"/>
      <c r="AF439" s="341"/>
      <c r="AG439" s="341"/>
      <c r="AH439" s="341"/>
      <c r="AI439" s="341"/>
      <c r="AJ439" s="341"/>
      <c r="AK439" s="341"/>
      <c r="AL439" s="341"/>
      <c r="AM439" s="341"/>
    </row>
    <row r="440" spans="1:39" ht="11.25" customHeight="1">
      <c r="A440" s="341"/>
      <c r="B440" s="341"/>
      <c r="C440" s="341"/>
      <c r="D440" s="341"/>
      <c r="E440" s="341"/>
      <c r="F440" s="341"/>
      <c r="G440" s="341"/>
      <c r="H440" s="341"/>
      <c r="I440" s="341"/>
      <c r="J440" s="341"/>
      <c r="K440" s="341"/>
      <c r="L440" s="341"/>
      <c r="M440" s="341"/>
      <c r="N440" s="341"/>
      <c r="O440" s="341"/>
      <c r="P440" s="341"/>
      <c r="Q440" s="341"/>
      <c r="R440" s="341"/>
      <c r="S440" s="341"/>
      <c r="T440" s="341"/>
      <c r="U440" s="341"/>
      <c r="V440" s="341"/>
      <c r="W440" s="341"/>
      <c r="X440" s="341"/>
      <c r="Y440" s="341"/>
      <c r="Z440" s="341"/>
      <c r="AA440" s="341"/>
      <c r="AB440" s="341"/>
      <c r="AC440" s="341"/>
      <c r="AD440" s="341"/>
      <c r="AE440" s="341"/>
      <c r="AF440" s="341"/>
      <c r="AG440" s="341"/>
      <c r="AH440" s="341"/>
      <c r="AI440" s="341"/>
      <c r="AJ440" s="341"/>
      <c r="AK440" s="341"/>
      <c r="AL440" s="341"/>
      <c r="AM440" s="341"/>
    </row>
    <row r="441" spans="1:39" ht="11.25" customHeight="1">
      <c r="A441" s="341"/>
      <c r="B441" s="341"/>
      <c r="C441" s="341"/>
      <c r="D441" s="341"/>
      <c r="E441" s="341"/>
      <c r="F441" s="341"/>
      <c r="G441" s="341"/>
      <c r="H441" s="341"/>
      <c r="I441" s="341"/>
      <c r="J441" s="341"/>
      <c r="K441" s="341"/>
      <c r="L441" s="341"/>
      <c r="M441" s="341"/>
      <c r="N441" s="341"/>
      <c r="O441" s="341"/>
      <c r="P441" s="341"/>
      <c r="Q441" s="341"/>
      <c r="R441" s="341"/>
      <c r="S441" s="341"/>
      <c r="T441" s="341"/>
      <c r="U441" s="341"/>
      <c r="V441" s="341"/>
      <c r="W441" s="341"/>
      <c r="X441" s="341"/>
      <c r="Y441" s="341"/>
      <c r="Z441" s="341"/>
      <c r="AA441" s="341"/>
      <c r="AB441" s="341"/>
      <c r="AC441" s="341"/>
      <c r="AD441" s="341"/>
      <c r="AE441" s="341"/>
      <c r="AF441" s="341"/>
      <c r="AG441" s="341"/>
      <c r="AH441" s="341"/>
      <c r="AI441" s="341"/>
      <c r="AJ441" s="341"/>
      <c r="AK441" s="341"/>
      <c r="AL441" s="341"/>
      <c r="AM441" s="341"/>
    </row>
    <row r="442" spans="1:39" ht="11.25" customHeight="1">
      <c r="A442" s="341"/>
      <c r="B442" s="341"/>
      <c r="C442" s="341"/>
      <c r="D442" s="341"/>
      <c r="E442" s="341"/>
      <c r="F442" s="341"/>
      <c r="G442" s="341"/>
      <c r="H442" s="341"/>
      <c r="I442" s="341"/>
      <c r="J442" s="341"/>
      <c r="K442" s="341"/>
      <c r="L442" s="341"/>
      <c r="M442" s="341"/>
      <c r="N442" s="341"/>
      <c r="O442" s="341"/>
      <c r="P442" s="341"/>
      <c r="Q442" s="341"/>
      <c r="R442" s="341"/>
      <c r="S442" s="341"/>
      <c r="T442" s="341"/>
      <c r="U442" s="341"/>
      <c r="V442" s="341"/>
      <c r="W442" s="341"/>
      <c r="X442" s="341"/>
      <c r="Y442" s="341"/>
      <c r="Z442" s="341"/>
      <c r="AA442" s="341"/>
      <c r="AB442" s="341"/>
      <c r="AC442" s="341"/>
      <c r="AD442" s="341"/>
      <c r="AE442" s="341"/>
      <c r="AF442" s="341"/>
      <c r="AG442" s="341"/>
      <c r="AH442" s="341"/>
      <c r="AI442" s="341"/>
      <c r="AJ442" s="341"/>
      <c r="AK442" s="341"/>
      <c r="AL442" s="341"/>
      <c r="AM442" s="341"/>
    </row>
    <row r="443" spans="1:39" ht="11.25" customHeight="1">
      <c r="A443" s="341"/>
      <c r="B443" s="341"/>
      <c r="C443" s="341"/>
      <c r="D443" s="341"/>
      <c r="E443" s="341"/>
      <c r="F443" s="341"/>
      <c r="G443" s="341"/>
      <c r="H443" s="341"/>
      <c r="I443" s="341"/>
      <c r="J443" s="341"/>
      <c r="K443" s="341"/>
      <c r="L443" s="341"/>
      <c r="M443" s="341"/>
      <c r="N443" s="341"/>
      <c r="O443" s="341"/>
      <c r="P443" s="341"/>
      <c r="Q443" s="341"/>
      <c r="R443" s="341"/>
      <c r="S443" s="341"/>
      <c r="T443" s="341"/>
      <c r="U443" s="341"/>
      <c r="V443" s="341"/>
      <c r="W443" s="341"/>
      <c r="X443" s="341"/>
      <c r="Y443" s="341"/>
      <c r="Z443" s="341"/>
      <c r="AA443" s="341"/>
      <c r="AB443" s="341"/>
      <c r="AC443" s="341"/>
      <c r="AD443" s="341"/>
      <c r="AE443" s="341"/>
      <c r="AF443" s="341"/>
      <c r="AG443" s="341"/>
      <c r="AH443" s="341"/>
      <c r="AI443" s="341"/>
      <c r="AJ443" s="341"/>
      <c r="AK443" s="341"/>
      <c r="AL443" s="341"/>
      <c r="AM443" s="341"/>
    </row>
    <row r="444" spans="1:39" ht="11.25" customHeight="1">
      <c r="A444" s="341"/>
      <c r="B444" s="341"/>
      <c r="C444" s="341"/>
      <c r="D444" s="341"/>
      <c r="E444" s="341"/>
      <c r="F444" s="341"/>
      <c r="G444" s="341"/>
      <c r="H444" s="341"/>
      <c r="I444" s="341"/>
      <c r="J444" s="341"/>
      <c r="K444" s="341"/>
      <c r="L444" s="341"/>
      <c r="M444" s="341"/>
      <c r="N444" s="341"/>
      <c r="O444" s="341"/>
      <c r="P444" s="341"/>
      <c r="Q444" s="341"/>
      <c r="R444" s="341"/>
      <c r="S444" s="341"/>
      <c r="T444" s="341"/>
      <c r="U444" s="341"/>
      <c r="V444" s="341"/>
      <c r="W444" s="341"/>
      <c r="X444" s="341"/>
      <c r="Y444" s="341"/>
      <c r="Z444" s="341"/>
      <c r="AA444" s="341"/>
      <c r="AB444" s="341"/>
      <c r="AC444" s="341"/>
      <c r="AD444" s="341"/>
      <c r="AE444" s="341"/>
      <c r="AF444" s="341"/>
      <c r="AG444" s="341"/>
      <c r="AH444" s="341"/>
      <c r="AI444" s="341"/>
      <c r="AJ444" s="341"/>
      <c r="AK444" s="341"/>
      <c r="AL444" s="341"/>
      <c r="AM444" s="341"/>
    </row>
    <row r="445" spans="1:39" ht="11.25" customHeight="1">
      <c r="A445" s="341"/>
      <c r="B445" s="341"/>
      <c r="C445" s="341"/>
      <c r="D445" s="341"/>
      <c r="E445" s="341"/>
      <c r="F445" s="341"/>
      <c r="G445" s="341"/>
      <c r="H445" s="341"/>
      <c r="I445" s="341"/>
      <c r="J445" s="341"/>
      <c r="K445" s="341"/>
      <c r="L445" s="341"/>
      <c r="M445" s="341"/>
      <c r="N445" s="341"/>
      <c r="O445" s="341"/>
      <c r="P445" s="341"/>
      <c r="Q445" s="341"/>
      <c r="R445" s="341"/>
      <c r="S445" s="341"/>
      <c r="T445" s="341"/>
      <c r="U445" s="341"/>
      <c r="V445" s="341"/>
      <c r="W445" s="341"/>
      <c r="X445" s="341"/>
      <c r="Y445" s="341"/>
      <c r="Z445" s="341"/>
      <c r="AA445" s="341"/>
      <c r="AB445" s="341"/>
      <c r="AC445" s="341"/>
      <c r="AD445" s="341"/>
      <c r="AE445" s="341"/>
      <c r="AF445" s="341"/>
      <c r="AG445" s="341"/>
      <c r="AH445" s="341"/>
      <c r="AI445" s="341"/>
      <c r="AJ445" s="341"/>
      <c r="AK445" s="341"/>
      <c r="AL445" s="341"/>
      <c r="AM445" s="341"/>
    </row>
    <row r="446" spans="1:39" ht="11.25" customHeight="1">
      <c r="A446" s="341"/>
      <c r="B446" s="341"/>
      <c r="C446" s="341"/>
      <c r="D446" s="341"/>
      <c r="E446" s="341"/>
      <c r="F446" s="341"/>
      <c r="G446" s="341"/>
      <c r="H446" s="341"/>
      <c r="I446" s="341"/>
      <c r="J446" s="341"/>
      <c r="K446" s="341"/>
      <c r="L446" s="341"/>
      <c r="M446" s="341"/>
      <c r="N446" s="341"/>
      <c r="O446" s="341"/>
      <c r="P446" s="341"/>
      <c r="Q446" s="341"/>
      <c r="R446" s="341"/>
      <c r="S446" s="341"/>
      <c r="T446" s="341"/>
      <c r="U446" s="341"/>
      <c r="V446" s="341"/>
      <c r="W446" s="341"/>
      <c r="X446" s="341"/>
      <c r="Y446" s="341"/>
      <c r="Z446" s="341"/>
      <c r="AA446" s="341"/>
      <c r="AB446" s="341"/>
      <c r="AC446" s="341"/>
      <c r="AD446" s="341"/>
      <c r="AE446" s="341"/>
      <c r="AF446" s="341"/>
      <c r="AG446" s="341"/>
      <c r="AH446" s="341"/>
      <c r="AI446" s="341"/>
      <c r="AJ446" s="341"/>
      <c r="AK446" s="341"/>
      <c r="AL446" s="341"/>
      <c r="AM446" s="341"/>
    </row>
    <row r="447" spans="1:39" ht="11.25" customHeight="1">
      <c r="A447" s="341"/>
      <c r="B447" s="341"/>
      <c r="C447" s="341"/>
      <c r="D447" s="341"/>
      <c r="E447" s="341"/>
      <c r="F447" s="341"/>
      <c r="G447" s="341"/>
      <c r="H447" s="341"/>
      <c r="I447" s="341"/>
      <c r="J447" s="341"/>
      <c r="K447" s="341"/>
      <c r="L447" s="341"/>
      <c r="M447" s="341"/>
      <c r="N447" s="341"/>
      <c r="O447" s="341"/>
      <c r="P447" s="341"/>
      <c r="Q447" s="341"/>
      <c r="R447" s="341"/>
      <c r="S447" s="341"/>
      <c r="T447" s="341"/>
      <c r="U447" s="341"/>
      <c r="V447" s="341"/>
      <c r="W447" s="341"/>
      <c r="X447" s="341"/>
      <c r="Y447" s="341"/>
      <c r="Z447" s="341"/>
      <c r="AA447" s="341"/>
      <c r="AB447" s="341"/>
      <c r="AC447" s="341"/>
      <c r="AD447" s="341"/>
      <c r="AE447" s="341"/>
      <c r="AF447" s="341"/>
      <c r="AG447" s="341"/>
      <c r="AH447" s="341"/>
      <c r="AI447" s="341"/>
      <c r="AJ447" s="341"/>
      <c r="AK447" s="341"/>
      <c r="AL447" s="341"/>
      <c r="AM447" s="341"/>
    </row>
    <row r="448" spans="1:39" ht="11.25" customHeight="1">
      <c r="A448" s="341"/>
      <c r="B448" s="341"/>
      <c r="C448" s="341"/>
      <c r="D448" s="341"/>
      <c r="E448" s="341"/>
      <c r="F448" s="341"/>
      <c r="G448" s="341"/>
      <c r="H448" s="341"/>
      <c r="I448" s="341"/>
      <c r="J448" s="341"/>
      <c r="K448" s="341"/>
      <c r="L448" s="341"/>
      <c r="M448" s="341"/>
      <c r="N448" s="341"/>
      <c r="O448" s="341"/>
      <c r="P448" s="341"/>
      <c r="Q448" s="341"/>
      <c r="R448" s="341"/>
      <c r="S448" s="341"/>
      <c r="T448" s="341"/>
      <c r="U448" s="341"/>
      <c r="V448" s="341"/>
      <c r="W448" s="341"/>
      <c r="X448" s="341"/>
      <c r="Y448" s="341"/>
      <c r="Z448" s="341"/>
      <c r="AA448" s="341"/>
      <c r="AB448" s="341"/>
      <c r="AC448" s="341"/>
      <c r="AD448" s="341"/>
      <c r="AE448" s="341"/>
      <c r="AF448" s="341"/>
      <c r="AG448" s="341"/>
      <c r="AH448" s="341"/>
      <c r="AI448" s="341"/>
      <c r="AJ448" s="341"/>
      <c r="AK448" s="341"/>
      <c r="AL448" s="341"/>
      <c r="AM448" s="341"/>
    </row>
    <row r="449" spans="1:39" ht="11.25" customHeight="1">
      <c r="A449" s="341"/>
      <c r="B449" s="341"/>
      <c r="C449" s="341"/>
      <c r="D449" s="341"/>
      <c r="E449" s="341"/>
      <c r="F449" s="341"/>
      <c r="G449" s="341"/>
      <c r="H449" s="341"/>
      <c r="I449" s="341"/>
      <c r="J449" s="341"/>
      <c r="K449" s="341"/>
      <c r="L449" s="341"/>
      <c r="M449" s="341"/>
      <c r="N449" s="341"/>
      <c r="O449" s="341"/>
      <c r="P449" s="341"/>
      <c r="Q449" s="341"/>
      <c r="R449" s="341"/>
      <c r="S449" s="341"/>
      <c r="T449" s="341"/>
      <c r="U449" s="341"/>
      <c r="V449" s="341"/>
      <c r="W449" s="341"/>
      <c r="X449" s="341"/>
      <c r="Y449" s="341"/>
      <c r="Z449" s="341"/>
      <c r="AA449" s="341"/>
      <c r="AB449" s="341"/>
      <c r="AC449" s="341"/>
      <c r="AD449" s="341"/>
      <c r="AE449" s="341"/>
      <c r="AF449" s="341"/>
      <c r="AG449" s="341"/>
      <c r="AH449" s="341"/>
      <c r="AI449" s="341"/>
      <c r="AJ449" s="341"/>
      <c r="AK449" s="341"/>
      <c r="AL449" s="341"/>
      <c r="AM449" s="341"/>
    </row>
    <row r="450" spans="1:39" ht="11.25" customHeight="1">
      <c r="A450" s="341"/>
      <c r="B450" s="341"/>
      <c r="C450" s="341"/>
      <c r="D450" s="341"/>
      <c r="E450" s="341"/>
      <c r="F450" s="341"/>
      <c r="G450" s="341"/>
      <c r="H450" s="341"/>
      <c r="I450" s="341"/>
      <c r="J450" s="341"/>
      <c r="K450" s="341"/>
      <c r="L450" s="341"/>
      <c r="M450" s="341"/>
      <c r="N450" s="341"/>
      <c r="O450" s="341"/>
      <c r="P450" s="341"/>
      <c r="Q450" s="341"/>
      <c r="R450" s="341"/>
      <c r="S450" s="341"/>
      <c r="T450" s="341"/>
      <c r="U450" s="341"/>
      <c r="V450" s="341"/>
      <c r="W450" s="341"/>
      <c r="X450" s="341"/>
      <c r="Y450" s="341"/>
      <c r="Z450" s="341"/>
      <c r="AA450" s="341"/>
      <c r="AB450" s="341"/>
      <c r="AC450" s="341"/>
      <c r="AD450" s="341"/>
      <c r="AE450" s="341"/>
      <c r="AF450" s="341"/>
      <c r="AG450" s="341"/>
      <c r="AH450" s="341"/>
      <c r="AI450" s="341"/>
      <c r="AJ450" s="341"/>
      <c r="AK450" s="341"/>
      <c r="AL450" s="341"/>
      <c r="AM450" s="341"/>
    </row>
    <row r="451" spans="1:39" ht="11.25" customHeight="1">
      <c r="A451" s="341"/>
      <c r="B451" s="341"/>
      <c r="C451" s="341"/>
      <c r="D451" s="341"/>
      <c r="E451" s="341"/>
      <c r="F451" s="341"/>
      <c r="G451" s="341"/>
      <c r="H451" s="341"/>
      <c r="I451" s="341"/>
      <c r="J451" s="341"/>
      <c r="K451" s="341"/>
      <c r="L451" s="341"/>
      <c r="M451" s="341"/>
      <c r="N451" s="341"/>
      <c r="O451" s="341"/>
      <c r="P451" s="341"/>
      <c r="Q451" s="341"/>
      <c r="R451" s="341"/>
      <c r="S451" s="341"/>
      <c r="T451" s="341"/>
      <c r="U451" s="341"/>
      <c r="V451" s="341"/>
      <c r="W451" s="341"/>
      <c r="X451" s="341"/>
      <c r="Y451" s="341"/>
      <c r="Z451" s="341"/>
      <c r="AA451" s="341"/>
      <c r="AB451" s="341"/>
      <c r="AC451" s="341"/>
      <c r="AD451" s="341"/>
      <c r="AE451" s="341"/>
      <c r="AF451" s="341"/>
      <c r="AG451" s="341"/>
      <c r="AH451" s="341"/>
      <c r="AI451" s="341"/>
      <c r="AJ451" s="341"/>
      <c r="AK451" s="341"/>
      <c r="AL451" s="341"/>
      <c r="AM451" s="341"/>
    </row>
    <row r="452" spans="1:39" ht="11.25" customHeight="1">
      <c r="A452" s="341"/>
      <c r="B452" s="341"/>
      <c r="C452" s="341"/>
      <c r="D452" s="341"/>
      <c r="E452" s="341"/>
      <c r="F452" s="341"/>
      <c r="G452" s="341"/>
      <c r="H452" s="341"/>
      <c r="I452" s="341"/>
      <c r="J452" s="341"/>
      <c r="K452" s="341"/>
      <c r="L452" s="341"/>
      <c r="M452" s="341"/>
      <c r="N452" s="341"/>
      <c r="O452" s="341"/>
      <c r="P452" s="341"/>
      <c r="Q452" s="341"/>
      <c r="R452" s="341"/>
      <c r="S452" s="341"/>
      <c r="T452" s="341"/>
      <c r="U452" s="341"/>
      <c r="V452" s="341"/>
      <c r="W452" s="341"/>
      <c r="X452" s="341"/>
      <c r="Y452" s="341"/>
      <c r="Z452" s="341"/>
      <c r="AA452" s="341"/>
      <c r="AB452" s="341"/>
      <c r="AC452" s="341"/>
      <c r="AD452" s="341"/>
      <c r="AE452" s="341"/>
      <c r="AF452" s="341"/>
      <c r="AG452" s="341"/>
      <c r="AH452" s="341"/>
      <c r="AI452" s="341"/>
      <c r="AJ452" s="341"/>
      <c r="AK452" s="341"/>
      <c r="AL452" s="341"/>
      <c r="AM452" s="341"/>
    </row>
    <row r="453" spans="1:39" ht="11.25" customHeight="1">
      <c r="A453" s="341"/>
      <c r="B453" s="341"/>
      <c r="C453" s="341"/>
      <c r="D453" s="341"/>
      <c r="E453" s="341"/>
      <c r="F453" s="341"/>
      <c r="G453" s="341"/>
      <c r="H453" s="341"/>
      <c r="I453" s="341"/>
      <c r="J453" s="341"/>
      <c r="K453" s="341"/>
      <c r="L453" s="341"/>
      <c r="M453" s="341"/>
      <c r="N453" s="341"/>
      <c r="O453" s="341"/>
      <c r="P453" s="341"/>
      <c r="Q453" s="341"/>
      <c r="R453" s="341"/>
      <c r="S453" s="341"/>
      <c r="T453" s="341"/>
      <c r="U453" s="341"/>
      <c r="V453" s="341"/>
      <c r="W453" s="341"/>
      <c r="X453" s="341"/>
      <c r="Y453" s="341"/>
      <c r="Z453" s="341"/>
      <c r="AA453" s="341"/>
      <c r="AB453" s="341"/>
      <c r="AC453" s="341"/>
      <c r="AD453" s="341"/>
      <c r="AE453" s="341"/>
      <c r="AF453" s="341"/>
      <c r="AG453" s="341"/>
      <c r="AH453" s="341"/>
      <c r="AI453" s="341"/>
      <c r="AJ453" s="341"/>
      <c r="AK453" s="341"/>
      <c r="AL453" s="341"/>
      <c r="AM453" s="341"/>
    </row>
    <row r="454" spans="1:39" ht="11.25" customHeight="1">
      <c r="A454" s="341"/>
      <c r="B454" s="341"/>
      <c r="C454" s="341"/>
      <c r="D454" s="341"/>
      <c r="E454" s="341"/>
      <c r="F454" s="341"/>
      <c r="G454" s="341"/>
      <c r="H454" s="341"/>
      <c r="I454" s="341"/>
      <c r="J454" s="341"/>
      <c r="K454" s="341"/>
      <c r="L454" s="341"/>
      <c r="M454" s="341"/>
      <c r="N454" s="341"/>
      <c r="O454" s="341"/>
      <c r="P454" s="341"/>
      <c r="Q454" s="341"/>
      <c r="R454" s="341"/>
      <c r="S454" s="341"/>
      <c r="T454" s="341"/>
      <c r="U454" s="341"/>
      <c r="V454" s="341"/>
      <c r="W454" s="341"/>
      <c r="X454" s="341"/>
      <c r="Y454" s="341"/>
      <c r="Z454" s="341"/>
      <c r="AA454" s="341"/>
      <c r="AB454" s="341"/>
      <c r="AC454" s="341"/>
      <c r="AD454" s="341"/>
      <c r="AE454" s="341"/>
      <c r="AF454" s="341"/>
      <c r="AG454" s="341"/>
      <c r="AH454" s="341"/>
      <c r="AI454" s="341"/>
      <c r="AJ454" s="341"/>
      <c r="AK454" s="341"/>
      <c r="AL454" s="341"/>
      <c r="AM454" s="341"/>
    </row>
    <row r="455" spans="1:39" ht="11.25" customHeight="1">
      <c r="A455" s="341"/>
      <c r="B455" s="341"/>
      <c r="C455" s="341"/>
      <c r="D455" s="341"/>
      <c r="E455" s="341"/>
      <c r="F455" s="341"/>
      <c r="G455" s="341"/>
      <c r="H455" s="341"/>
      <c r="I455" s="341"/>
      <c r="J455" s="341"/>
      <c r="K455" s="341"/>
      <c r="L455" s="341"/>
      <c r="M455" s="341"/>
      <c r="N455" s="341"/>
      <c r="O455" s="341"/>
      <c r="P455" s="341"/>
      <c r="Q455" s="341"/>
      <c r="R455" s="341"/>
      <c r="S455" s="341"/>
      <c r="T455" s="341"/>
      <c r="U455" s="341"/>
      <c r="V455" s="341"/>
      <c r="W455" s="341"/>
      <c r="X455" s="341"/>
      <c r="Y455" s="341"/>
      <c r="Z455" s="341"/>
      <c r="AA455" s="341"/>
      <c r="AB455" s="341"/>
      <c r="AC455" s="341"/>
      <c r="AD455" s="341"/>
      <c r="AE455" s="341"/>
      <c r="AF455" s="341"/>
      <c r="AG455" s="341"/>
      <c r="AH455" s="341"/>
      <c r="AI455" s="341"/>
      <c r="AJ455" s="341"/>
      <c r="AK455" s="341"/>
      <c r="AL455" s="341"/>
      <c r="AM455" s="341"/>
    </row>
    <row r="456" spans="1:39" ht="11.25" customHeight="1">
      <c r="A456" s="341"/>
      <c r="B456" s="341"/>
      <c r="C456" s="341"/>
      <c r="D456" s="341"/>
      <c r="E456" s="341"/>
      <c r="F456" s="341"/>
      <c r="G456" s="341"/>
      <c r="H456" s="341"/>
      <c r="I456" s="341"/>
      <c r="J456" s="341"/>
      <c r="K456" s="341"/>
      <c r="L456" s="341"/>
      <c r="M456" s="341"/>
      <c r="N456" s="341"/>
      <c r="O456" s="341"/>
      <c r="P456" s="341"/>
      <c r="Q456" s="341"/>
      <c r="R456" s="341"/>
      <c r="S456" s="341"/>
      <c r="T456" s="341"/>
      <c r="U456" s="341"/>
      <c r="V456" s="341"/>
      <c r="W456" s="341"/>
      <c r="X456" s="341"/>
      <c r="Y456" s="341"/>
      <c r="Z456" s="341"/>
      <c r="AA456" s="341"/>
      <c r="AB456" s="341"/>
      <c r="AC456" s="341"/>
      <c r="AD456" s="341"/>
      <c r="AE456" s="341"/>
      <c r="AF456" s="341"/>
      <c r="AG456" s="341"/>
      <c r="AH456" s="341"/>
      <c r="AI456" s="341"/>
      <c r="AJ456" s="341"/>
      <c r="AK456" s="341"/>
      <c r="AL456" s="341"/>
      <c r="AM456" s="341"/>
    </row>
    <row r="457" spans="1:39" ht="11.25" customHeight="1">
      <c r="A457" s="341"/>
      <c r="B457" s="341"/>
      <c r="C457" s="341"/>
      <c r="D457" s="341"/>
      <c r="E457" s="341"/>
      <c r="F457" s="341"/>
      <c r="G457" s="341"/>
      <c r="H457" s="341"/>
      <c r="I457" s="341"/>
      <c r="J457" s="341"/>
      <c r="K457" s="341"/>
      <c r="L457" s="341"/>
      <c r="M457" s="341"/>
      <c r="N457" s="341"/>
      <c r="O457" s="341"/>
      <c r="P457" s="341"/>
      <c r="Q457" s="341"/>
      <c r="R457" s="341"/>
      <c r="S457" s="341"/>
      <c r="T457" s="341"/>
      <c r="U457" s="341"/>
      <c r="V457" s="341"/>
      <c r="W457" s="341"/>
      <c r="X457" s="341"/>
      <c r="Y457" s="341"/>
      <c r="Z457" s="341"/>
      <c r="AA457" s="341"/>
      <c r="AB457" s="341"/>
      <c r="AC457" s="341"/>
      <c r="AD457" s="341"/>
      <c r="AE457" s="341"/>
      <c r="AF457" s="341"/>
      <c r="AG457" s="341"/>
      <c r="AH457" s="341"/>
      <c r="AI457" s="341"/>
      <c r="AJ457" s="341"/>
      <c r="AK457" s="341"/>
      <c r="AL457" s="341"/>
      <c r="AM457" s="341"/>
    </row>
    <row r="458" spans="1:39" ht="11.25" customHeight="1">
      <c r="A458" s="341"/>
      <c r="B458" s="341"/>
      <c r="C458" s="341"/>
      <c r="D458" s="341"/>
      <c r="E458" s="341"/>
      <c r="F458" s="341"/>
      <c r="G458" s="341"/>
      <c r="H458" s="341"/>
      <c r="I458" s="341"/>
      <c r="J458" s="341"/>
      <c r="K458" s="341"/>
      <c r="L458" s="341"/>
      <c r="M458" s="341"/>
      <c r="N458" s="341"/>
      <c r="O458" s="341"/>
      <c r="P458" s="341"/>
      <c r="Q458" s="341"/>
      <c r="R458" s="341"/>
      <c r="S458" s="341"/>
      <c r="T458" s="341"/>
      <c r="U458" s="341"/>
      <c r="V458" s="341"/>
      <c r="W458" s="341"/>
      <c r="X458" s="341"/>
      <c r="Y458" s="341"/>
      <c r="Z458" s="341"/>
      <c r="AA458" s="341"/>
      <c r="AB458" s="341"/>
      <c r="AC458" s="341"/>
      <c r="AD458" s="341"/>
      <c r="AE458" s="341"/>
      <c r="AF458" s="341"/>
      <c r="AG458" s="341"/>
      <c r="AH458" s="341"/>
      <c r="AI458" s="341"/>
      <c r="AJ458" s="341"/>
      <c r="AK458" s="341"/>
      <c r="AL458" s="341"/>
      <c r="AM458" s="341"/>
    </row>
    <row r="459" spans="1:39" ht="11.25" customHeight="1">
      <c r="A459" s="341"/>
      <c r="B459" s="341"/>
      <c r="C459" s="341"/>
      <c r="D459" s="341"/>
      <c r="E459" s="341"/>
      <c r="F459" s="341"/>
      <c r="G459" s="341"/>
      <c r="H459" s="341"/>
      <c r="I459" s="341"/>
      <c r="J459" s="341"/>
      <c r="K459" s="341"/>
      <c r="L459" s="341"/>
      <c r="M459" s="341"/>
      <c r="N459" s="341"/>
      <c r="O459" s="341"/>
      <c r="P459" s="341"/>
      <c r="Q459" s="341"/>
      <c r="R459" s="341"/>
      <c r="S459" s="341"/>
      <c r="T459" s="341"/>
      <c r="U459" s="341"/>
      <c r="V459" s="341"/>
      <c r="W459" s="341"/>
      <c r="X459" s="341"/>
      <c r="Y459" s="341"/>
      <c r="Z459" s="341"/>
      <c r="AA459" s="341"/>
      <c r="AB459" s="341"/>
      <c r="AC459" s="341"/>
      <c r="AD459" s="341"/>
      <c r="AE459" s="341"/>
      <c r="AF459" s="341"/>
      <c r="AG459" s="341"/>
      <c r="AH459" s="341"/>
      <c r="AI459" s="341"/>
      <c r="AJ459" s="341"/>
      <c r="AK459" s="341"/>
      <c r="AL459" s="341"/>
      <c r="AM459" s="341"/>
    </row>
    <row r="460" spans="1:39" ht="11.25" customHeight="1">
      <c r="A460" s="341"/>
      <c r="B460" s="341"/>
      <c r="C460" s="341"/>
      <c r="D460" s="341"/>
      <c r="E460" s="341"/>
      <c r="F460" s="341"/>
      <c r="G460" s="341"/>
      <c r="H460" s="341"/>
      <c r="I460" s="341"/>
      <c r="J460" s="341"/>
      <c r="K460" s="341"/>
      <c r="L460" s="341"/>
      <c r="M460" s="341"/>
      <c r="N460" s="341"/>
      <c r="O460" s="341"/>
      <c r="P460" s="341"/>
      <c r="Q460" s="341"/>
      <c r="R460" s="341"/>
      <c r="S460" s="341"/>
      <c r="T460" s="341"/>
      <c r="U460" s="341"/>
      <c r="V460" s="341"/>
      <c r="W460" s="341"/>
      <c r="X460" s="341"/>
      <c r="Y460" s="341"/>
      <c r="Z460" s="341"/>
      <c r="AA460" s="341"/>
      <c r="AB460" s="341"/>
      <c r="AC460" s="341"/>
      <c r="AD460" s="341"/>
      <c r="AE460" s="341"/>
      <c r="AF460" s="341"/>
      <c r="AG460" s="341"/>
      <c r="AH460" s="341"/>
      <c r="AI460" s="341"/>
      <c r="AJ460" s="341"/>
      <c r="AK460" s="341"/>
      <c r="AL460" s="341"/>
      <c r="AM460" s="341"/>
    </row>
    <row r="461" spans="1:39" ht="11.25" customHeight="1">
      <c r="A461" s="341"/>
      <c r="B461" s="341"/>
      <c r="C461" s="341"/>
      <c r="D461" s="341"/>
      <c r="E461" s="341"/>
      <c r="F461" s="341"/>
      <c r="G461" s="341"/>
      <c r="H461" s="341"/>
      <c r="I461" s="341"/>
      <c r="J461" s="341"/>
      <c r="K461" s="341"/>
      <c r="L461" s="341"/>
      <c r="M461" s="341"/>
      <c r="N461" s="341"/>
      <c r="O461" s="341"/>
      <c r="P461" s="341"/>
      <c r="Q461" s="341"/>
      <c r="R461" s="341"/>
      <c r="S461" s="341"/>
      <c r="T461" s="341"/>
      <c r="U461" s="341"/>
      <c r="V461" s="341"/>
      <c r="W461" s="341"/>
      <c r="X461" s="341"/>
      <c r="Y461" s="341"/>
      <c r="Z461" s="341"/>
      <c r="AA461" s="341"/>
      <c r="AB461" s="341"/>
      <c r="AC461" s="341"/>
      <c r="AD461" s="341"/>
      <c r="AE461" s="341"/>
      <c r="AF461" s="341"/>
      <c r="AG461" s="341"/>
      <c r="AH461" s="341"/>
      <c r="AI461" s="341"/>
      <c r="AJ461" s="341"/>
      <c r="AK461" s="341"/>
      <c r="AL461" s="341"/>
      <c r="AM461" s="341"/>
    </row>
    <row r="462" spans="1:39" ht="11.25" customHeight="1">
      <c r="A462" s="341"/>
      <c r="B462" s="341"/>
      <c r="C462" s="341"/>
      <c r="D462" s="341"/>
      <c r="E462" s="341"/>
      <c r="F462" s="341"/>
      <c r="G462" s="341"/>
      <c r="H462" s="341"/>
      <c r="I462" s="341"/>
      <c r="J462" s="341"/>
      <c r="K462" s="341"/>
      <c r="L462" s="341"/>
      <c r="M462" s="341"/>
      <c r="N462" s="341"/>
      <c r="O462" s="341"/>
      <c r="P462" s="341"/>
      <c r="Q462" s="341"/>
      <c r="R462" s="341"/>
      <c r="S462" s="341"/>
      <c r="T462" s="341"/>
      <c r="U462" s="341"/>
      <c r="V462" s="341"/>
      <c r="W462" s="341"/>
      <c r="X462" s="341"/>
      <c r="Y462" s="341"/>
      <c r="Z462" s="341"/>
      <c r="AA462" s="341"/>
      <c r="AB462" s="341"/>
      <c r="AC462" s="341"/>
      <c r="AD462" s="341"/>
      <c r="AE462" s="341"/>
      <c r="AF462" s="341"/>
      <c r="AG462" s="341"/>
      <c r="AH462" s="341"/>
      <c r="AI462" s="341"/>
      <c r="AJ462" s="341"/>
      <c r="AK462" s="341"/>
      <c r="AL462" s="341"/>
      <c r="AM462" s="341"/>
    </row>
    <row r="463" spans="1:39" ht="11.25" customHeight="1">
      <c r="A463" s="341"/>
      <c r="B463" s="341"/>
      <c r="C463" s="341"/>
      <c r="D463" s="341"/>
      <c r="E463" s="341"/>
      <c r="F463" s="341"/>
      <c r="G463" s="341"/>
      <c r="H463" s="341"/>
      <c r="I463" s="341"/>
      <c r="J463" s="341"/>
      <c r="K463" s="341"/>
      <c r="L463" s="341"/>
      <c r="M463" s="341"/>
      <c r="N463" s="341"/>
      <c r="O463" s="341"/>
      <c r="P463" s="341"/>
      <c r="Q463" s="341"/>
      <c r="R463" s="341"/>
      <c r="S463" s="341"/>
      <c r="T463" s="341"/>
      <c r="U463" s="341"/>
      <c r="V463" s="341"/>
      <c r="W463" s="341"/>
      <c r="X463" s="341"/>
      <c r="Y463" s="341"/>
      <c r="Z463" s="341"/>
      <c r="AA463" s="341"/>
      <c r="AB463" s="341"/>
      <c r="AC463" s="341"/>
      <c r="AD463" s="341"/>
      <c r="AE463" s="341"/>
      <c r="AF463" s="341"/>
      <c r="AG463" s="341"/>
      <c r="AH463" s="341"/>
      <c r="AI463" s="341"/>
      <c r="AJ463" s="341"/>
      <c r="AK463" s="341"/>
      <c r="AL463" s="341"/>
      <c r="AM463" s="341"/>
    </row>
    <row r="464" spans="1:39" ht="11.25" customHeight="1">
      <c r="A464" s="341"/>
      <c r="B464" s="341"/>
      <c r="C464" s="341"/>
      <c r="D464" s="341"/>
      <c r="E464" s="341"/>
      <c r="F464" s="341"/>
      <c r="G464" s="341"/>
      <c r="H464" s="341"/>
      <c r="I464" s="341"/>
      <c r="J464" s="341"/>
      <c r="K464" s="341"/>
      <c r="L464" s="341"/>
      <c r="M464" s="341"/>
      <c r="N464" s="341"/>
      <c r="O464" s="341"/>
      <c r="P464" s="341"/>
      <c r="Q464" s="341"/>
      <c r="R464" s="341"/>
      <c r="S464" s="341"/>
      <c r="T464" s="341"/>
      <c r="U464" s="341"/>
      <c r="V464" s="341"/>
      <c r="W464" s="341"/>
      <c r="X464" s="341"/>
      <c r="Y464" s="341"/>
      <c r="Z464" s="341"/>
      <c r="AA464" s="341"/>
      <c r="AB464" s="341"/>
      <c r="AC464" s="341"/>
      <c r="AD464" s="341"/>
      <c r="AE464" s="341"/>
      <c r="AF464" s="341"/>
      <c r="AG464" s="341"/>
      <c r="AH464" s="341"/>
      <c r="AI464" s="341"/>
      <c r="AJ464" s="341"/>
      <c r="AK464" s="341"/>
      <c r="AL464" s="341"/>
      <c r="AM464" s="341"/>
    </row>
    <row r="465" spans="1:39" ht="11.25" customHeight="1">
      <c r="A465" s="341"/>
      <c r="B465" s="341"/>
      <c r="C465" s="341"/>
      <c r="D465" s="341"/>
      <c r="E465" s="341"/>
      <c r="F465" s="341"/>
      <c r="G465" s="341"/>
      <c r="H465" s="341"/>
      <c r="I465" s="341"/>
      <c r="J465" s="341"/>
      <c r="K465" s="341"/>
      <c r="L465" s="341"/>
      <c r="M465" s="341"/>
      <c r="N465" s="341"/>
      <c r="O465" s="341"/>
      <c r="P465" s="341"/>
      <c r="Q465" s="341"/>
      <c r="R465" s="341"/>
      <c r="S465" s="341"/>
      <c r="T465" s="341"/>
      <c r="U465" s="341"/>
      <c r="V465" s="341"/>
      <c r="W465" s="341"/>
      <c r="X465" s="341"/>
      <c r="Y465" s="341"/>
      <c r="Z465" s="341"/>
      <c r="AA465" s="341"/>
      <c r="AB465" s="341"/>
      <c r="AC465" s="341"/>
      <c r="AD465" s="341"/>
      <c r="AE465" s="341"/>
      <c r="AF465" s="341"/>
      <c r="AG465" s="341"/>
      <c r="AH465" s="341"/>
      <c r="AI465" s="341"/>
      <c r="AJ465" s="341"/>
      <c r="AK465" s="341"/>
      <c r="AL465" s="341"/>
      <c r="AM465" s="341"/>
    </row>
    <row r="466" spans="1:39" ht="11.25" customHeight="1">
      <c r="A466" s="341"/>
      <c r="B466" s="341"/>
      <c r="C466" s="341"/>
      <c r="D466" s="341"/>
      <c r="E466" s="341"/>
      <c r="F466" s="341"/>
      <c r="G466" s="341"/>
      <c r="H466" s="341"/>
      <c r="I466" s="341"/>
      <c r="J466" s="341"/>
      <c r="K466" s="341"/>
      <c r="L466" s="341"/>
      <c r="M466" s="341"/>
      <c r="N466" s="341"/>
      <c r="O466" s="341"/>
      <c r="P466" s="341"/>
      <c r="Q466" s="341"/>
      <c r="R466" s="341"/>
      <c r="S466" s="341"/>
      <c r="T466" s="341"/>
      <c r="U466" s="341"/>
      <c r="V466" s="341"/>
      <c r="W466" s="341"/>
      <c r="X466" s="341"/>
      <c r="Y466" s="341"/>
      <c r="Z466" s="341"/>
      <c r="AA466" s="341"/>
      <c r="AB466" s="341"/>
      <c r="AC466" s="341"/>
      <c r="AD466" s="341"/>
      <c r="AE466" s="341"/>
      <c r="AF466" s="341"/>
      <c r="AG466" s="341"/>
      <c r="AH466" s="341"/>
      <c r="AI466" s="341"/>
      <c r="AJ466" s="341"/>
      <c r="AK466" s="341"/>
      <c r="AL466" s="341"/>
      <c r="AM466" s="341"/>
    </row>
    <row r="467" spans="1:39" ht="11.25" customHeight="1">
      <c r="A467" s="341"/>
      <c r="B467" s="341"/>
      <c r="C467" s="341"/>
      <c r="D467" s="341"/>
      <c r="E467" s="341"/>
      <c r="F467" s="341"/>
      <c r="G467" s="341"/>
      <c r="H467" s="341"/>
      <c r="I467" s="341"/>
      <c r="J467" s="341"/>
      <c r="K467" s="341"/>
      <c r="L467" s="341"/>
      <c r="M467" s="341"/>
      <c r="N467" s="341"/>
      <c r="O467" s="341"/>
      <c r="P467" s="341"/>
      <c r="Q467" s="341"/>
      <c r="R467" s="341"/>
      <c r="S467" s="341"/>
      <c r="T467" s="341"/>
      <c r="U467" s="341"/>
      <c r="V467" s="341"/>
      <c r="W467" s="341"/>
      <c r="X467" s="341"/>
      <c r="Y467" s="341"/>
      <c r="Z467" s="341"/>
      <c r="AA467" s="341"/>
      <c r="AB467" s="341"/>
      <c r="AC467" s="341"/>
      <c r="AD467" s="341"/>
      <c r="AE467" s="341"/>
      <c r="AF467" s="341"/>
      <c r="AG467" s="341"/>
      <c r="AH467" s="341"/>
      <c r="AI467" s="341"/>
      <c r="AJ467" s="341"/>
      <c r="AK467" s="341"/>
      <c r="AL467" s="341"/>
      <c r="AM467" s="341"/>
    </row>
    <row r="468" spans="1:39" ht="11.25" customHeight="1">
      <c r="A468" s="341"/>
      <c r="B468" s="341"/>
      <c r="C468" s="341"/>
      <c r="D468" s="341"/>
      <c r="E468" s="341"/>
      <c r="F468" s="341"/>
      <c r="G468" s="341"/>
      <c r="H468" s="341"/>
      <c r="I468" s="341"/>
      <c r="J468" s="341"/>
      <c r="K468" s="341"/>
      <c r="L468" s="341"/>
      <c r="M468" s="341"/>
      <c r="N468" s="341"/>
      <c r="O468" s="341"/>
      <c r="P468" s="341"/>
      <c r="Q468" s="341"/>
      <c r="R468" s="341"/>
      <c r="S468" s="341"/>
      <c r="T468" s="341"/>
      <c r="U468" s="341"/>
      <c r="V468" s="341"/>
      <c r="W468" s="341"/>
      <c r="X468" s="341"/>
      <c r="Y468" s="341"/>
      <c r="Z468" s="341"/>
      <c r="AA468" s="341"/>
      <c r="AB468" s="341"/>
      <c r="AC468" s="341"/>
      <c r="AD468" s="341"/>
      <c r="AE468" s="341"/>
      <c r="AF468" s="341"/>
      <c r="AG468" s="341"/>
      <c r="AH468" s="341"/>
      <c r="AI468" s="341"/>
      <c r="AJ468" s="341"/>
      <c r="AK468" s="341"/>
      <c r="AL468" s="341"/>
      <c r="AM468" s="341"/>
    </row>
    <row r="469" spans="1:39" ht="11.25" customHeight="1">
      <c r="A469" s="341"/>
      <c r="B469" s="341"/>
      <c r="C469" s="341"/>
      <c r="D469" s="341"/>
      <c r="E469" s="341"/>
      <c r="F469" s="341"/>
      <c r="G469" s="341"/>
      <c r="H469" s="341"/>
      <c r="I469" s="341"/>
      <c r="J469" s="341"/>
      <c r="K469" s="341"/>
      <c r="L469" s="341"/>
      <c r="M469" s="341"/>
      <c r="N469" s="341"/>
      <c r="O469" s="341"/>
      <c r="P469" s="341"/>
      <c r="Q469" s="341"/>
      <c r="R469" s="341"/>
      <c r="S469" s="341"/>
      <c r="T469" s="341"/>
      <c r="U469" s="341"/>
      <c r="V469" s="341"/>
      <c r="W469" s="341"/>
      <c r="X469" s="341"/>
      <c r="Y469" s="341"/>
      <c r="Z469" s="341"/>
      <c r="AA469" s="341"/>
      <c r="AB469" s="341"/>
      <c r="AC469" s="341"/>
      <c r="AD469" s="341"/>
      <c r="AE469" s="341"/>
      <c r="AF469" s="341"/>
      <c r="AG469" s="341"/>
      <c r="AH469" s="341"/>
      <c r="AI469" s="341"/>
      <c r="AJ469" s="341"/>
      <c r="AK469" s="341"/>
      <c r="AL469" s="341"/>
      <c r="AM469" s="341"/>
    </row>
    <row r="470" spans="1:39" ht="11.25" customHeight="1">
      <c r="A470" s="341"/>
      <c r="B470" s="341"/>
      <c r="C470" s="341"/>
      <c r="D470" s="341"/>
      <c r="E470" s="341"/>
      <c r="F470" s="341"/>
      <c r="G470" s="341"/>
      <c r="H470" s="341"/>
      <c r="I470" s="341"/>
      <c r="J470" s="341"/>
      <c r="K470" s="341"/>
      <c r="L470" s="341"/>
      <c r="M470" s="341"/>
      <c r="N470" s="341"/>
      <c r="O470" s="341"/>
      <c r="P470" s="341"/>
      <c r="Q470" s="341"/>
      <c r="R470" s="341"/>
      <c r="S470" s="341"/>
      <c r="T470" s="341"/>
      <c r="U470" s="341"/>
      <c r="V470" s="341"/>
      <c r="W470" s="341"/>
      <c r="X470" s="341"/>
      <c r="Y470" s="341"/>
      <c r="Z470" s="341"/>
      <c r="AA470" s="341"/>
      <c r="AB470" s="341"/>
      <c r="AC470" s="341"/>
      <c r="AD470" s="341"/>
      <c r="AE470" s="341"/>
      <c r="AF470" s="341"/>
      <c r="AG470" s="341"/>
      <c r="AH470" s="341"/>
      <c r="AI470" s="341"/>
      <c r="AJ470" s="341"/>
      <c r="AK470" s="341"/>
      <c r="AL470" s="341"/>
      <c r="AM470" s="341"/>
    </row>
    <row r="471" spans="1:39" ht="11.25" customHeight="1">
      <c r="A471" s="341"/>
      <c r="B471" s="341"/>
      <c r="C471" s="341"/>
      <c r="D471" s="341"/>
      <c r="E471" s="341"/>
      <c r="F471" s="341"/>
      <c r="G471" s="341"/>
      <c r="H471" s="341"/>
      <c r="I471" s="341"/>
      <c r="J471" s="341"/>
      <c r="K471" s="341"/>
      <c r="L471" s="341"/>
      <c r="M471" s="341"/>
      <c r="N471" s="341"/>
      <c r="O471" s="341"/>
      <c r="P471" s="341"/>
      <c r="Q471" s="341"/>
      <c r="R471" s="341"/>
      <c r="S471" s="341"/>
      <c r="T471" s="341"/>
      <c r="U471" s="341"/>
      <c r="V471" s="341"/>
      <c r="W471" s="341"/>
      <c r="X471" s="341"/>
      <c r="Y471" s="341"/>
      <c r="Z471" s="341"/>
      <c r="AA471" s="341"/>
      <c r="AB471" s="341"/>
      <c r="AC471" s="341"/>
      <c r="AD471" s="341"/>
      <c r="AE471" s="341"/>
      <c r="AF471" s="341"/>
      <c r="AG471" s="341"/>
      <c r="AH471" s="341"/>
      <c r="AI471" s="341"/>
      <c r="AJ471" s="341"/>
      <c r="AK471" s="341"/>
      <c r="AL471" s="341"/>
      <c r="AM471" s="341"/>
    </row>
    <row r="472" spans="1:39" ht="11.25" customHeight="1">
      <c r="A472" s="341"/>
      <c r="B472" s="341"/>
      <c r="C472" s="341"/>
      <c r="D472" s="341"/>
      <c r="E472" s="341"/>
      <c r="F472" s="341"/>
      <c r="G472" s="341"/>
      <c r="H472" s="341"/>
      <c r="I472" s="341"/>
      <c r="J472" s="341"/>
      <c r="K472" s="341"/>
      <c r="L472" s="341"/>
      <c r="M472" s="341"/>
      <c r="N472" s="341"/>
      <c r="O472" s="341"/>
      <c r="P472" s="341"/>
      <c r="Q472" s="341"/>
      <c r="R472" s="341"/>
      <c r="S472" s="341"/>
      <c r="T472" s="341"/>
      <c r="U472" s="341"/>
      <c r="V472" s="341"/>
      <c r="W472" s="341"/>
      <c r="X472" s="341"/>
      <c r="Y472" s="341"/>
      <c r="Z472" s="341"/>
      <c r="AA472" s="341"/>
      <c r="AB472" s="341"/>
      <c r="AC472" s="341"/>
      <c r="AD472" s="341"/>
      <c r="AE472" s="341"/>
      <c r="AF472" s="341"/>
      <c r="AG472" s="341"/>
      <c r="AH472" s="341"/>
      <c r="AI472" s="341"/>
      <c r="AJ472" s="341"/>
      <c r="AK472" s="341"/>
      <c r="AL472" s="341"/>
      <c r="AM472" s="341"/>
    </row>
    <row r="473" spans="1:39" ht="11.25" customHeight="1">
      <c r="A473" s="341"/>
      <c r="B473" s="341"/>
      <c r="C473" s="341"/>
      <c r="D473" s="341"/>
      <c r="E473" s="341"/>
      <c r="F473" s="341"/>
      <c r="G473" s="341"/>
      <c r="H473" s="341"/>
      <c r="I473" s="341"/>
      <c r="J473" s="341"/>
      <c r="K473" s="341"/>
      <c r="L473" s="341"/>
      <c r="M473" s="341"/>
      <c r="N473" s="341"/>
      <c r="O473" s="341"/>
      <c r="P473" s="341"/>
      <c r="Q473" s="341"/>
      <c r="R473" s="341"/>
      <c r="S473" s="341"/>
      <c r="T473" s="341"/>
      <c r="U473" s="341"/>
      <c r="V473" s="341"/>
      <c r="W473" s="341"/>
      <c r="X473" s="341"/>
      <c r="Y473" s="341"/>
      <c r="Z473" s="341"/>
      <c r="AA473" s="341"/>
      <c r="AB473" s="341"/>
      <c r="AC473" s="341"/>
      <c r="AD473" s="341"/>
      <c r="AE473" s="341"/>
      <c r="AF473" s="341"/>
      <c r="AG473" s="341"/>
      <c r="AH473" s="341"/>
      <c r="AI473" s="341"/>
      <c r="AJ473" s="341"/>
      <c r="AK473" s="341"/>
      <c r="AL473" s="341"/>
      <c r="AM473" s="341"/>
    </row>
    <row r="474" spans="1:39" ht="11.25" customHeight="1">
      <c r="A474" s="341"/>
      <c r="B474" s="341"/>
      <c r="C474" s="341"/>
      <c r="D474" s="341"/>
      <c r="E474" s="341"/>
      <c r="F474" s="341"/>
      <c r="G474" s="341"/>
      <c r="H474" s="341"/>
      <c r="I474" s="341"/>
      <c r="J474" s="341"/>
      <c r="K474" s="341"/>
      <c r="L474" s="341"/>
      <c r="M474" s="341"/>
      <c r="N474" s="341"/>
      <c r="O474" s="341"/>
      <c r="P474" s="341"/>
      <c r="Q474" s="341"/>
      <c r="R474" s="341"/>
      <c r="S474" s="341"/>
      <c r="T474" s="341"/>
      <c r="U474" s="341"/>
      <c r="V474" s="341"/>
      <c r="W474" s="341"/>
      <c r="X474" s="341"/>
      <c r="Y474" s="341"/>
      <c r="Z474" s="341"/>
      <c r="AA474" s="341"/>
      <c r="AB474" s="341"/>
      <c r="AC474" s="341"/>
      <c r="AD474" s="341"/>
      <c r="AE474" s="341"/>
      <c r="AF474" s="341"/>
      <c r="AG474" s="341"/>
      <c r="AH474" s="341"/>
      <c r="AI474" s="341"/>
      <c r="AJ474" s="341"/>
      <c r="AK474" s="341"/>
      <c r="AL474" s="341"/>
      <c r="AM474" s="341"/>
    </row>
    <row r="475" spans="1:39" ht="11.25" customHeight="1">
      <c r="A475" s="341"/>
      <c r="B475" s="341"/>
      <c r="C475" s="341"/>
      <c r="D475" s="341"/>
      <c r="E475" s="341"/>
      <c r="F475" s="341"/>
      <c r="G475" s="341"/>
      <c r="H475" s="341"/>
      <c r="I475" s="341"/>
      <c r="J475" s="341"/>
      <c r="K475" s="341"/>
      <c r="L475" s="341"/>
      <c r="M475" s="341"/>
      <c r="N475" s="341"/>
      <c r="O475" s="341"/>
      <c r="P475" s="341"/>
      <c r="Q475" s="341"/>
      <c r="R475" s="341"/>
      <c r="S475" s="341"/>
      <c r="T475" s="341"/>
      <c r="U475" s="341"/>
      <c r="V475" s="341"/>
      <c r="W475" s="341"/>
      <c r="X475" s="341"/>
      <c r="Y475" s="341"/>
      <c r="Z475" s="341"/>
      <c r="AA475" s="341"/>
      <c r="AB475" s="341"/>
      <c r="AC475" s="341"/>
      <c r="AD475" s="341"/>
      <c r="AE475" s="341"/>
      <c r="AF475" s="341"/>
      <c r="AG475" s="341"/>
      <c r="AH475" s="341"/>
      <c r="AI475" s="341"/>
      <c r="AJ475" s="341"/>
      <c r="AK475" s="341"/>
      <c r="AL475" s="341"/>
      <c r="AM475" s="341"/>
    </row>
    <row r="476" spans="1:39" ht="11.25" customHeight="1">
      <c r="A476" s="341"/>
      <c r="B476" s="341"/>
      <c r="C476" s="341"/>
      <c r="D476" s="341"/>
      <c r="E476" s="341"/>
      <c r="F476" s="341"/>
      <c r="G476" s="341"/>
      <c r="H476" s="341"/>
      <c r="I476" s="341"/>
      <c r="J476" s="341"/>
      <c r="K476" s="341"/>
      <c r="L476" s="341"/>
      <c r="M476" s="341"/>
      <c r="N476" s="341"/>
      <c r="O476" s="341"/>
      <c r="P476" s="341"/>
      <c r="Q476" s="341"/>
      <c r="R476" s="341"/>
      <c r="S476" s="341"/>
      <c r="T476" s="341"/>
      <c r="U476" s="341"/>
      <c r="V476" s="341"/>
      <c r="W476" s="341"/>
      <c r="X476" s="341"/>
      <c r="Y476" s="341"/>
      <c r="Z476" s="341"/>
      <c r="AA476" s="341"/>
      <c r="AB476" s="341"/>
      <c r="AC476" s="341"/>
      <c r="AD476" s="341"/>
      <c r="AE476" s="341"/>
      <c r="AF476" s="341"/>
      <c r="AG476" s="341"/>
      <c r="AH476" s="341"/>
      <c r="AI476" s="341"/>
      <c r="AJ476" s="341"/>
      <c r="AK476" s="341"/>
      <c r="AL476" s="341"/>
      <c r="AM476" s="341"/>
    </row>
    <row r="477" spans="1:39" ht="11.25" customHeight="1">
      <c r="A477" s="341"/>
      <c r="B477" s="341"/>
      <c r="C477" s="341"/>
      <c r="D477" s="341"/>
      <c r="E477" s="341"/>
      <c r="F477" s="341"/>
      <c r="G477" s="341"/>
      <c r="H477" s="341"/>
      <c r="I477" s="341"/>
      <c r="J477" s="341"/>
      <c r="K477" s="341"/>
      <c r="L477" s="341"/>
      <c r="M477" s="341"/>
      <c r="N477" s="341"/>
      <c r="O477" s="341"/>
      <c r="P477" s="341"/>
      <c r="Q477" s="341"/>
      <c r="R477" s="341"/>
      <c r="S477" s="341"/>
      <c r="T477" s="341"/>
      <c r="U477" s="341"/>
      <c r="V477" s="341"/>
      <c r="W477" s="341"/>
      <c r="X477" s="341"/>
      <c r="Y477" s="341"/>
      <c r="Z477" s="341"/>
      <c r="AA477" s="341"/>
      <c r="AB477" s="341"/>
      <c r="AC477" s="341"/>
      <c r="AD477" s="341"/>
      <c r="AE477" s="341"/>
      <c r="AF477" s="341"/>
      <c r="AG477" s="341"/>
      <c r="AH477" s="341"/>
      <c r="AI477" s="341"/>
      <c r="AJ477" s="341"/>
      <c r="AK477" s="341"/>
      <c r="AL477" s="341"/>
      <c r="AM477" s="341"/>
    </row>
    <row r="478" spans="1:39" ht="11.25" customHeight="1">
      <c r="A478" s="341"/>
      <c r="B478" s="341"/>
      <c r="C478" s="341"/>
      <c r="D478" s="341"/>
      <c r="E478" s="341"/>
      <c r="F478" s="341"/>
      <c r="G478" s="341"/>
      <c r="H478" s="341"/>
      <c r="I478" s="341"/>
      <c r="J478" s="341"/>
      <c r="K478" s="341"/>
      <c r="L478" s="341"/>
      <c r="M478" s="341"/>
      <c r="N478" s="341"/>
      <c r="O478" s="341"/>
      <c r="P478" s="341"/>
      <c r="Q478" s="341"/>
      <c r="R478" s="341"/>
      <c r="S478" s="341"/>
      <c r="T478" s="341"/>
      <c r="U478" s="341"/>
      <c r="V478" s="341"/>
      <c r="W478" s="341"/>
      <c r="X478" s="341"/>
      <c r="Y478" s="341"/>
      <c r="Z478" s="341"/>
      <c r="AA478" s="341"/>
      <c r="AB478" s="341"/>
      <c r="AC478" s="341"/>
      <c r="AD478" s="341"/>
      <c r="AE478" s="341"/>
      <c r="AF478" s="341"/>
      <c r="AG478" s="341"/>
      <c r="AH478" s="341"/>
      <c r="AI478" s="341"/>
      <c r="AJ478" s="341"/>
      <c r="AK478" s="341"/>
      <c r="AL478" s="341"/>
      <c r="AM478" s="341"/>
    </row>
    <row r="479" spans="1:39" ht="11.25" customHeight="1">
      <c r="A479" s="341"/>
      <c r="B479" s="341"/>
      <c r="C479" s="341"/>
      <c r="D479" s="341"/>
      <c r="E479" s="341"/>
      <c r="F479" s="341"/>
      <c r="G479" s="341"/>
      <c r="H479" s="341"/>
      <c r="I479" s="341"/>
      <c r="J479" s="341"/>
      <c r="K479" s="341"/>
      <c r="L479" s="341"/>
      <c r="M479" s="341"/>
      <c r="N479" s="341"/>
      <c r="O479" s="341"/>
      <c r="P479" s="341"/>
      <c r="Q479" s="341"/>
      <c r="R479" s="341"/>
      <c r="S479" s="341"/>
      <c r="T479" s="341"/>
      <c r="U479" s="341"/>
      <c r="V479" s="341"/>
      <c r="W479" s="341"/>
      <c r="X479" s="341"/>
      <c r="Y479" s="341"/>
      <c r="Z479" s="341"/>
      <c r="AA479" s="341"/>
      <c r="AB479" s="341"/>
      <c r="AC479" s="341"/>
      <c r="AD479" s="341"/>
      <c r="AE479" s="341"/>
      <c r="AF479" s="341"/>
      <c r="AG479" s="341"/>
      <c r="AH479" s="341"/>
      <c r="AI479" s="341"/>
      <c r="AJ479" s="341"/>
      <c r="AK479" s="341"/>
      <c r="AL479" s="341"/>
      <c r="AM479" s="341"/>
    </row>
    <row r="480" spans="1:39" ht="11.25" customHeight="1">
      <c r="A480" s="341"/>
      <c r="B480" s="341"/>
      <c r="C480" s="341"/>
      <c r="D480" s="341"/>
      <c r="E480" s="341"/>
      <c r="F480" s="341"/>
      <c r="G480" s="341"/>
      <c r="H480" s="341"/>
      <c r="I480" s="341"/>
      <c r="J480" s="341"/>
      <c r="K480" s="341"/>
      <c r="L480" s="341"/>
      <c r="M480" s="341"/>
      <c r="N480" s="341"/>
      <c r="O480" s="341"/>
      <c r="P480" s="341"/>
      <c r="Q480" s="341"/>
      <c r="R480" s="341"/>
      <c r="S480" s="341"/>
      <c r="T480" s="341"/>
      <c r="U480" s="341"/>
      <c r="V480" s="341"/>
      <c r="W480" s="341"/>
      <c r="X480" s="341"/>
      <c r="Y480" s="341"/>
      <c r="Z480" s="341"/>
      <c r="AA480" s="341"/>
      <c r="AB480" s="341"/>
      <c r="AC480" s="341"/>
      <c r="AD480" s="341"/>
      <c r="AE480" s="341"/>
      <c r="AF480" s="341"/>
      <c r="AG480" s="341"/>
      <c r="AH480" s="341"/>
      <c r="AI480" s="341"/>
      <c r="AJ480" s="341"/>
      <c r="AK480" s="341"/>
      <c r="AL480" s="341"/>
      <c r="AM480" s="341"/>
    </row>
    <row r="481" spans="1:39" ht="11.25" customHeight="1">
      <c r="A481" s="341"/>
      <c r="B481" s="341"/>
      <c r="C481" s="341"/>
      <c r="D481" s="341"/>
      <c r="E481" s="341"/>
      <c r="F481" s="341"/>
      <c r="G481" s="341"/>
      <c r="H481" s="341"/>
      <c r="I481" s="341"/>
      <c r="J481" s="341"/>
      <c r="K481" s="341"/>
      <c r="L481" s="341"/>
      <c r="M481" s="341"/>
      <c r="N481" s="341"/>
      <c r="O481" s="341"/>
      <c r="P481" s="341"/>
      <c r="Q481" s="341"/>
      <c r="R481" s="341"/>
      <c r="S481" s="341"/>
      <c r="T481" s="341"/>
      <c r="U481" s="341"/>
      <c r="V481" s="341"/>
      <c r="W481" s="341"/>
      <c r="X481" s="341"/>
      <c r="Y481" s="341"/>
      <c r="Z481" s="341"/>
      <c r="AA481" s="341"/>
      <c r="AB481" s="341"/>
      <c r="AC481" s="341"/>
      <c r="AD481" s="341"/>
      <c r="AE481" s="341"/>
      <c r="AF481" s="341"/>
      <c r="AG481" s="341"/>
      <c r="AH481" s="341"/>
      <c r="AI481" s="341"/>
      <c r="AJ481" s="341"/>
      <c r="AK481" s="341"/>
      <c r="AL481" s="341"/>
      <c r="AM481" s="341"/>
    </row>
    <row r="482" spans="1:39" ht="11.25" customHeight="1">
      <c r="A482" s="341"/>
      <c r="B482" s="341"/>
      <c r="C482" s="341"/>
      <c r="D482" s="341"/>
      <c r="E482" s="341"/>
      <c r="F482" s="341"/>
      <c r="G482" s="341"/>
      <c r="H482" s="341"/>
      <c r="I482" s="341"/>
      <c r="J482" s="341"/>
      <c r="K482" s="341"/>
      <c r="L482" s="341"/>
      <c r="M482" s="341"/>
      <c r="N482" s="341"/>
      <c r="O482" s="341"/>
      <c r="P482" s="341"/>
      <c r="Q482" s="341"/>
      <c r="R482" s="341"/>
      <c r="S482" s="341"/>
      <c r="T482" s="341"/>
      <c r="U482" s="341"/>
      <c r="V482" s="341"/>
      <c r="W482" s="341"/>
      <c r="X482" s="341"/>
      <c r="Y482" s="341"/>
      <c r="Z482" s="341"/>
      <c r="AA482" s="341"/>
      <c r="AB482" s="341"/>
      <c r="AC482" s="341"/>
      <c r="AD482" s="341"/>
      <c r="AE482" s="341"/>
      <c r="AF482" s="341"/>
      <c r="AG482" s="341"/>
      <c r="AH482" s="341"/>
      <c r="AI482" s="341"/>
      <c r="AJ482" s="341"/>
      <c r="AK482" s="341"/>
      <c r="AL482" s="341"/>
      <c r="AM482" s="341"/>
    </row>
    <row r="483" spans="1:39" ht="11.25" customHeight="1">
      <c r="A483" s="341"/>
      <c r="B483" s="341"/>
      <c r="C483" s="341"/>
      <c r="D483" s="341"/>
      <c r="E483" s="341"/>
      <c r="F483" s="341"/>
      <c r="G483" s="341"/>
      <c r="H483" s="341"/>
      <c r="I483" s="341"/>
      <c r="J483" s="341"/>
      <c r="K483" s="341"/>
      <c r="L483" s="341"/>
      <c r="M483" s="341"/>
      <c r="N483" s="341"/>
      <c r="O483" s="341"/>
      <c r="P483" s="341"/>
      <c r="Q483" s="341"/>
      <c r="R483" s="341"/>
      <c r="S483" s="341"/>
      <c r="T483" s="341"/>
      <c r="U483" s="341"/>
      <c r="V483" s="341"/>
      <c r="W483" s="341"/>
      <c r="X483" s="341"/>
      <c r="Y483" s="341"/>
      <c r="Z483" s="341"/>
      <c r="AA483" s="341"/>
      <c r="AB483" s="341"/>
      <c r="AC483" s="341"/>
      <c r="AD483" s="341"/>
      <c r="AE483" s="341"/>
      <c r="AF483" s="341"/>
      <c r="AG483" s="341"/>
      <c r="AH483" s="341"/>
      <c r="AI483" s="341"/>
      <c r="AJ483" s="341"/>
      <c r="AK483" s="341"/>
      <c r="AL483" s="341"/>
      <c r="AM483" s="341"/>
    </row>
    <row r="484" spans="1:39" ht="11.25" customHeight="1">
      <c r="A484" s="341"/>
      <c r="B484" s="341"/>
      <c r="C484" s="341"/>
      <c r="D484" s="341"/>
      <c r="E484" s="341"/>
      <c r="F484" s="341"/>
      <c r="G484" s="341"/>
      <c r="H484" s="341"/>
      <c r="I484" s="341"/>
      <c r="J484" s="341"/>
      <c r="K484" s="341"/>
      <c r="L484" s="341"/>
      <c r="M484" s="341"/>
      <c r="N484" s="341"/>
      <c r="O484" s="341"/>
      <c r="P484" s="341"/>
      <c r="Q484" s="341"/>
      <c r="R484" s="341"/>
      <c r="S484" s="341"/>
      <c r="T484" s="341"/>
      <c r="U484" s="341"/>
      <c r="V484" s="341"/>
      <c r="W484" s="341"/>
      <c r="X484" s="341"/>
      <c r="Y484" s="341"/>
      <c r="Z484" s="341"/>
      <c r="AA484" s="341"/>
      <c r="AB484" s="341"/>
      <c r="AC484" s="341"/>
      <c r="AD484" s="341"/>
      <c r="AE484" s="341"/>
      <c r="AF484" s="341"/>
      <c r="AG484" s="341"/>
      <c r="AH484" s="341"/>
      <c r="AI484" s="341"/>
      <c r="AJ484" s="341"/>
      <c r="AK484" s="341"/>
      <c r="AL484" s="341"/>
      <c r="AM484" s="341"/>
    </row>
    <row r="485" spans="1:39" ht="11.25" customHeight="1">
      <c r="A485" s="341"/>
      <c r="B485" s="341"/>
      <c r="C485" s="341"/>
      <c r="D485" s="341"/>
      <c r="E485" s="341"/>
      <c r="F485" s="341"/>
      <c r="G485" s="341"/>
      <c r="H485" s="341"/>
      <c r="I485" s="341"/>
      <c r="J485" s="341"/>
      <c r="K485" s="341"/>
      <c r="L485" s="341"/>
      <c r="M485" s="341"/>
      <c r="N485" s="341"/>
      <c r="O485" s="341"/>
      <c r="P485" s="341"/>
      <c r="Q485" s="341"/>
      <c r="R485" s="341"/>
      <c r="S485" s="341"/>
      <c r="T485" s="341"/>
      <c r="U485" s="341"/>
      <c r="V485" s="341"/>
      <c r="W485" s="341"/>
      <c r="X485" s="341"/>
      <c r="Y485" s="341"/>
      <c r="Z485" s="341"/>
      <c r="AA485" s="341"/>
      <c r="AB485" s="341"/>
      <c r="AC485" s="341"/>
      <c r="AD485" s="341"/>
      <c r="AE485" s="341"/>
      <c r="AF485" s="341"/>
      <c r="AG485" s="341"/>
      <c r="AH485" s="341"/>
      <c r="AI485" s="341"/>
      <c r="AJ485" s="341"/>
      <c r="AK485" s="341"/>
      <c r="AL485" s="341"/>
      <c r="AM485" s="341"/>
    </row>
    <row r="486" spans="1:39" ht="11.25" customHeight="1">
      <c r="A486" s="341"/>
      <c r="B486" s="341"/>
      <c r="C486" s="341"/>
      <c r="D486" s="341"/>
      <c r="E486" s="341"/>
      <c r="F486" s="341"/>
      <c r="G486" s="341"/>
      <c r="H486" s="341"/>
      <c r="I486" s="341"/>
      <c r="J486" s="341"/>
      <c r="K486" s="341"/>
      <c r="L486" s="341"/>
      <c r="M486" s="341"/>
      <c r="N486" s="341"/>
      <c r="O486" s="341"/>
      <c r="P486" s="341"/>
      <c r="Q486" s="341"/>
      <c r="R486" s="341"/>
      <c r="S486" s="341"/>
      <c r="T486" s="341"/>
      <c r="U486" s="341"/>
      <c r="V486" s="341"/>
      <c r="W486" s="341"/>
      <c r="X486" s="341"/>
      <c r="Y486" s="341"/>
      <c r="Z486" s="341"/>
      <c r="AA486" s="341"/>
      <c r="AB486" s="341"/>
      <c r="AC486" s="341"/>
      <c r="AD486" s="341"/>
      <c r="AE486" s="341"/>
      <c r="AF486" s="341"/>
      <c r="AG486" s="341"/>
      <c r="AH486" s="341"/>
      <c r="AI486" s="341"/>
      <c r="AJ486" s="341"/>
      <c r="AK486" s="341"/>
      <c r="AL486" s="341"/>
      <c r="AM486" s="341"/>
    </row>
    <row r="487" spans="1:39" ht="11.25" customHeight="1">
      <c r="A487" s="341"/>
      <c r="B487" s="341"/>
      <c r="C487" s="341"/>
      <c r="D487" s="341"/>
      <c r="E487" s="341"/>
      <c r="F487" s="341"/>
      <c r="G487" s="341"/>
      <c r="H487" s="341"/>
      <c r="I487" s="341"/>
      <c r="J487" s="341"/>
      <c r="K487" s="341"/>
      <c r="L487" s="341"/>
      <c r="M487" s="341"/>
      <c r="N487" s="341"/>
      <c r="O487" s="341"/>
      <c r="P487" s="341"/>
      <c r="Q487" s="341"/>
      <c r="R487" s="341"/>
      <c r="S487" s="341"/>
      <c r="T487" s="341"/>
      <c r="U487" s="341"/>
      <c r="V487" s="341"/>
      <c r="W487" s="341"/>
      <c r="X487" s="341"/>
      <c r="Y487" s="341"/>
      <c r="Z487" s="341"/>
      <c r="AA487" s="341"/>
      <c r="AB487" s="341"/>
      <c r="AC487" s="341"/>
      <c r="AD487" s="341"/>
      <c r="AE487" s="341"/>
      <c r="AF487" s="341"/>
      <c r="AG487" s="341"/>
      <c r="AH487" s="341"/>
      <c r="AI487" s="341"/>
      <c r="AJ487" s="341"/>
      <c r="AK487" s="341"/>
      <c r="AL487" s="341"/>
      <c r="AM487" s="341"/>
    </row>
    <row r="488" spans="1:39" ht="11.25" customHeight="1">
      <c r="A488" s="341"/>
      <c r="B488" s="341"/>
      <c r="C488" s="341"/>
      <c r="D488" s="341"/>
      <c r="E488" s="341"/>
      <c r="F488" s="341"/>
      <c r="G488" s="341"/>
      <c r="H488" s="341"/>
      <c r="I488" s="341"/>
      <c r="J488" s="341"/>
      <c r="K488" s="341"/>
      <c r="L488" s="341"/>
      <c r="M488" s="341"/>
      <c r="N488" s="341"/>
      <c r="O488" s="341"/>
      <c r="P488" s="341"/>
      <c r="Q488" s="341"/>
      <c r="R488" s="341"/>
      <c r="S488" s="341"/>
      <c r="T488" s="341"/>
      <c r="U488" s="341"/>
      <c r="V488" s="341"/>
      <c r="W488" s="341"/>
      <c r="X488" s="341"/>
      <c r="Y488" s="341"/>
      <c r="Z488" s="341"/>
      <c r="AA488" s="341"/>
      <c r="AB488" s="341"/>
      <c r="AC488" s="341"/>
      <c r="AD488" s="341"/>
      <c r="AE488" s="341"/>
      <c r="AF488" s="341"/>
      <c r="AG488" s="341"/>
      <c r="AH488" s="341"/>
      <c r="AI488" s="341"/>
      <c r="AJ488" s="341"/>
      <c r="AK488" s="341"/>
      <c r="AL488" s="341"/>
      <c r="AM488" s="341"/>
    </row>
    <row r="489" spans="1:39" ht="11.25" customHeight="1">
      <c r="A489" s="341"/>
      <c r="B489" s="341"/>
      <c r="C489" s="341"/>
      <c r="D489" s="341"/>
      <c r="E489" s="341"/>
      <c r="F489" s="341"/>
      <c r="G489" s="341"/>
      <c r="H489" s="341"/>
      <c r="I489" s="341"/>
      <c r="J489" s="341"/>
      <c r="K489" s="341"/>
      <c r="L489" s="341"/>
      <c r="M489" s="341"/>
      <c r="N489" s="341"/>
      <c r="O489" s="341"/>
      <c r="P489" s="341"/>
      <c r="Q489" s="341"/>
      <c r="R489" s="341"/>
      <c r="S489" s="341"/>
      <c r="T489" s="341"/>
      <c r="U489" s="341"/>
      <c r="V489" s="341"/>
      <c r="W489" s="341"/>
      <c r="X489" s="341"/>
      <c r="Y489" s="341"/>
      <c r="Z489" s="341"/>
      <c r="AA489" s="341"/>
      <c r="AB489" s="341"/>
      <c r="AC489" s="341"/>
      <c r="AD489" s="341"/>
      <c r="AE489" s="341"/>
      <c r="AF489" s="341"/>
      <c r="AG489" s="341"/>
      <c r="AH489" s="341"/>
      <c r="AI489" s="341"/>
      <c r="AJ489" s="341"/>
      <c r="AK489" s="341"/>
      <c r="AL489" s="341"/>
      <c r="AM489" s="341"/>
    </row>
    <row r="490" spans="1:39" ht="11.25" customHeight="1">
      <c r="A490" s="341"/>
      <c r="B490" s="341"/>
      <c r="C490" s="341"/>
      <c r="D490" s="341"/>
      <c r="E490" s="341"/>
      <c r="F490" s="341"/>
      <c r="G490" s="341"/>
      <c r="H490" s="341"/>
      <c r="I490" s="341"/>
      <c r="J490" s="341"/>
      <c r="K490" s="341"/>
      <c r="L490" s="341"/>
      <c r="M490" s="341"/>
      <c r="N490" s="341"/>
      <c r="O490" s="341"/>
      <c r="P490" s="341"/>
      <c r="Q490" s="341"/>
      <c r="R490" s="341"/>
      <c r="S490" s="341"/>
      <c r="T490" s="341"/>
      <c r="U490" s="341"/>
      <c r="V490" s="341"/>
      <c r="W490" s="341"/>
      <c r="X490" s="341"/>
      <c r="Y490" s="341"/>
      <c r="Z490" s="341"/>
      <c r="AA490" s="341"/>
      <c r="AB490" s="341"/>
      <c r="AC490" s="341"/>
      <c r="AD490" s="341"/>
      <c r="AE490" s="341"/>
      <c r="AF490" s="341"/>
      <c r="AG490" s="341"/>
      <c r="AH490" s="341"/>
      <c r="AI490" s="341"/>
      <c r="AJ490" s="341"/>
      <c r="AK490" s="341"/>
      <c r="AL490" s="341"/>
      <c r="AM490" s="341"/>
    </row>
    <row r="491" spans="1:39" ht="11.25" customHeight="1">
      <c r="A491" s="341"/>
      <c r="B491" s="341"/>
      <c r="C491" s="341"/>
      <c r="D491" s="341"/>
      <c r="E491" s="341"/>
      <c r="F491" s="341"/>
      <c r="G491" s="341"/>
      <c r="H491" s="341"/>
      <c r="I491" s="341"/>
      <c r="J491" s="341"/>
      <c r="K491" s="341"/>
      <c r="L491" s="341"/>
      <c r="M491" s="341"/>
      <c r="N491" s="341"/>
      <c r="O491" s="341"/>
      <c r="P491" s="341"/>
      <c r="Q491" s="341"/>
      <c r="R491" s="341"/>
      <c r="S491" s="341"/>
      <c r="T491" s="341"/>
      <c r="U491" s="341"/>
      <c r="V491" s="341"/>
      <c r="W491" s="341"/>
      <c r="X491" s="341"/>
      <c r="Y491" s="341"/>
      <c r="Z491" s="341"/>
      <c r="AA491" s="341"/>
      <c r="AB491" s="341"/>
      <c r="AC491" s="341"/>
      <c r="AD491" s="341"/>
      <c r="AE491" s="341"/>
      <c r="AF491" s="341"/>
      <c r="AG491" s="341"/>
      <c r="AH491" s="341"/>
      <c r="AI491" s="341"/>
      <c r="AJ491" s="341"/>
      <c r="AK491" s="341"/>
      <c r="AL491" s="341"/>
      <c r="AM491" s="341"/>
    </row>
    <row r="492" spans="1:39" ht="11.25" customHeight="1">
      <c r="A492" s="341"/>
      <c r="B492" s="341"/>
      <c r="C492" s="341"/>
      <c r="D492" s="341"/>
      <c r="E492" s="341"/>
      <c r="F492" s="341"/>
      <c r="G492" s="341"/>
      <c r="H492" s="341"/>
      <c r="I492" s="341"/>
      <c r="J492" s="341"/>
      <c r="K492" s="341"/>
      <c r="L492" s="341"/>
      <c r="M492" s="341"/>
      <c r="N492" s="341"/>
      <c r="O492" s="341"/>
      <c r="P492" s="341"/>
      <c r="Q492" s="341"/>
      <c r="R492" s="341"/>
      <c r="S492" s="341"/>
      <c r="T492" s="341"/>
      <c r="U492" s="341"/>
      <c r="V492" s="341"/>
      <c r="W492" s="341"/>
      <c r="X492" s="341"/>
      <c r="Y492" s="341"/>
      <c r="Z492" s="341"/>
      <c r="AA492" s="341"/>
      <c r="AB492" s="341"/>
      <c r="AC492" s="341"/>
      <c r="AD492" s="341"/>
      <c r="AE492" s="341"/>
      <c r="AF492" s="341"/>
      <c r="AG492" s="341"/>
      <c r="AH492" s="341"/>
      <c r="AI492" s="341"/>
      <c r="AJ492" s="341"/>
      <c r="AK492" s="341"/>
      <c r="AL492" s="341"/>
      <c r="AM492" s="341"/>
    </row>
    <row r="493" spans="1:39" ht="11.25" customHeight="1">
      <c r="A493" s="341"/>
      <c r="B493" s="341"/>
      <c r="C493" s="341"/>
      <c r="D493" s="341"/>
      <c r="E493" s="341"/>
      <c r="F493" s="341"/>
      <c r="G493" s="341"/>
      <c r="H493" s="341"/>
      <c r="I493" s="341"/>
      <c r="J493" s="341"/>
      <c r="K493" s="341"/>
      <c r="L493" s="341"/>
      <c r="M493" s="341"/>
      <c r="N493" s="341"/>
      <c r="O493" s="341"/>
      <c r="P493" s="341"/>
      <c r="Q493" s="341"/>
      <c r="R493" s="341"/>
      <c r="S493" s="341"/>
      <c r="T493" s="341"/>
      <c r="U493" s="341"/>
      <c r="V493" s="341"/>
      <c r="W493" s="341"/>
      <c r="X493" s="341"/>
      <c r="Y493" s="341"/>
      <c r="Z493" s="341"/>
      <c r="AA493" s="341"/>
      <c r="AB493" s="341"/>
      <c r="AC493" s="341"/>
      <c r="AD493" s="341"/>
      <c r="AE493" s="341"/>
      <c r="AF493" s="341"/>
      <c r="AG493" s="341"/>
      <c r="AH493" s="341"/>
      <c r="AI493" s="341"/>
      <c r="AJ493" s="341"/>
      <c r="AK493" s="341"/>
      <c r="AL493" s="341"/>
      <c r="AM493" s="341"/>
    </row>
    <row r="494" spans="1:39" ht="11.25" customHeight="1">
      <c r="A494" s="341"/>
      <c r="B494" s="341"/>
      <c r="C494" s="341"/>
      <c r="D494" s="341"/>
      <c r="E494" s="341"/>
      <c r="F494" s="341"/>
      <c r="G494" s="341"/>
      <c r="H494" s="341"/>
      <c r="I494" s="341"/>
      <c r="J494" s="341"/>
      <c r="K494" s="341"/>
      <c r="L494" s="341"/>
      <c r="M494" s="341"/>
      <c r="N494" s="341"/>
      <c r="O494" s="341"/>
      <c r="P494" s="341"/>
      <c r="Q494" s="341"/>
      <c r="R494" s="341"/>
      <c r="S494" s="341"/>
      <c r="T494" s="341"/>
      <c r="U494" s="341"/>
      <c r="V494" s="341"/>
      <c r="W494" s="341"/>
      <c r="X494" s="341"/>
      <c r="Y494" s="341"/>
      <c r="Z494" s="341"/>
      <c r="AA494" s="341"/>
      <c r="AB494" s="341"/>
      <c r="AC494" s="341"/>
      <c r="AD494" s="341"/>
      <c r="AE494" s="341"/>
      <c r="AF494" s="341"/>
      <c r="AG494" s="341"/>
      <c r="AH494" s="341"/>
      <c r="AI494" s="341"/>
      <c r="AJ494" s="341"/>
      <c r="AK494" s="341"/>
      <c r="AL494" s="341"/>
      <c r="AM494" s="341"/>
    </row>
    <row r="495" spans="1:39" ht="11.25" customHeight="1">
      <c r="A495" s="341"/>
      <c r="B495" s="341"/>
      <c r="C495" s="341"/>
      <c r="D495" s="341"/>
      <c r="E495" s="341"/>
      <c r="F495" s="341"/>
      <c r="G495" s="341"/>
      <c r="H495" s="341"/>
      <c r="I495" s="341"/>
      <c r="J495" s="341"/>
      <c r="K495" s="341"/>
      <c r="L495" s="341"/>
      <c r="M495" s="341"/>
      <c r="N495" s="341"/>
      <c r="O495" s="341"/>
      <c r="P495" s="341"/>
      <c r="Q495" s="341"/>
      <c r="R495" s="341"/>
      <c r="S495" s="341"/>
      <c r="T495" s="341"/>
      <c r="U495" s="341"/>
      <c r="V495" s="341"/>
      <c r="W495" s="341"/>
      <c r="X495" s="341"/>
      <c r="Y495" s="341"/>
      <c r="Z495" s="341"/>
      <c r="AA495" s="341"/>
      <c r="AB495" s="341"/>
      <c r="AC495" s="341"/>
      <c r="AD495" s="341"/>
      <c r="AE495" s="341"/>
      <c r="AF495" s="341"/>
      <c r="AG495" s="341"/>
      <c r="AH495" s="341"/>
      <c r="AI495" s="341"/>
      <c r="AJ495" s="341"/>
      <c r="AK495" s="341"/>
      <c r="AL495" s="341"/>
      <c r="AM495" s="341"/>
    </row>
    <row r="496" spans="1:39" ht="11.25" customHeight="1">
      <c r="A496" s="341"/>
      <c r="B496" s="341"/>
      <c r="C496" s="341"/>
      <c r="D496" s="341"/>
      <c r="E496" s="341"/>
      <c r="F496" s="341"/>
      <c r="G496" s="341"/>
      <c r="H496" s="341"/>
      <c r="I496" s="341"/>
      <c r="J496" s="341"/>
      <c r="K496" s="341"/>
      <c r="L496" s="341"/>
      <c r="M496" s="341"/>
      <c r="N496" s="341"/>
      <c r="O496" s="341"/>
      <c r="P496" s="341"/>
      <c r="Q496" s="341"/>
      <c r="R496" s="341"/>
      <c r="S496" s="341"/>
      <c r="T496" s="341"/>
      <c r="U496" s="341"/>
      <c r="V496" s="341"/>
      <c r="W496" s="341"/>
      <c r="X496" s="341"/>
      <c r="Y496" s="341"/>
      <c r="Z496" s="341"/>
      <c r="AA496" s="341"/>
      <c r="AB496" s="341"/>
      <c r="AC496" s="341"/>
      <c r="AD496" s="341"/>
      <c r="AE496" s="341"/>
      <c r="AF496" s="341"/>
      <c r="AG496" s="341"/>
      <c r="AH496" s="341"/>
      <c r="AI496" s="341"/>
      <c r="AJ496" s="341"/>
      <c r="AK496" s="341"/>
      <c r="AL496" s="341"/>
      <c r="AM496" s="341"/>
    </row>
    <row r="497" spans="1:39" ht="11.25" customHeight="1">
      <c r="A497" s="341"/>
      <c r="B497" s="341"/>
      <c r="C497" s="341"/>
      <c r="D497" s="341"/>
      <c r="E497" s="341"/>
      <c r="F497" s="341"/>
      <c r="G497" s="341"/>
      <c r="H497" s="341"/>
      <c r="I497" s="341"/>
      <c r="J497" s="341"/>
      <c r="K497" s="341"/>
      <c r="L497" s="341"/>
      <c r="M497" s="341"/>
      <c r="N497" s="341"/>
      <c r="O497" s="341"/>
      <c r="P497" s="341"/>
      <c r="Q497" s="341"/>
      <c r="R497" s="341"/>
      <c r="S497" s="341"/>
      <c r="T497" s="341"/>
      <c r="U497" s="341"/>
      <c r="V497" s="341"/>
      <c r="W497" s="341"/>
      <c r="X497" s="341"/>
      <c r="Y497" s="341"/>
      <c r="Z497" s="341"/>
      <c r="AA497" s="341"/>
      <c r="AB497" s="341"/>
      <c r="AC497" s="341"/>
      <c r="AD497" s="341"/>
      <c r="AE497" s="341"/>
      <c r="AF497" s="341"/>
      <c r="AG497" s="341"/>
      <c r="AH497" s="341"/>
      <c r="AI497" s="341"/>
      <c r="AJ497" s="341"/>
      <c r="AK497" s="341"/>
      <c r="AL497" s="341"/>
      <c r="AM497" s="341"/>
    </row>
    <row r="498" spans="1:39" ht="11.25" customHeight="1">
      <c r="A498" s="341"/>
      <c r="B498" s="341"/>
      <c r="C498" s="341"/>
      <c r="D498" s="341"/>
      <c r="E498" s="341"/>
      <c r="F498" s="341"/>
      <c r="G498" s="341"/>
      <c r="H498" s="341"/>
      <c r="I498" s="341"/>
      <c r="J498" s="341"/>
      <c r="K498" s="341"/>
      <c r="L498" s="341"/>
      <c r="M498" s="341"/>
      <c r="N498" s="341"/>
      <c r="O498" s="341"/>
      <c r="P498" s="341"/>
      <c r="Q498" s="341"/>
      <c r="R498" s="341"/>
      <c r="S498" s="341"/>
      <c r="T498" s="341"/>
      <c r="U498" s="341"/>
      <c r="V498" s="341"/>
      <c r="W498" s="341"/>
      <c r="X498" s="341"/>
      <c r="Y498" s="341"/>
      <c r="Z498" s="341"/>
      <c r="AA498" s="341"/>
      <c r="AB498" s="341"/>
      <c r="AC498" s="341"/>
      <c r="AD498" s="341"/>
      <c r="AE498" s="341"/>
      <c r="AF498" s="341"/>
      <c r="AG498" s="341"/>
      <c r="AH498" s="341"/>
      <c r="AI498" s="341"/>
      <c r="AJ498" s="341"/>
      <c r="AK498" s="341"/>
      <c r="AL498" s="341"/>
      <c r="AM498" s="341"/>
    </row>
    <row r="499" spans="1:39" ht="11.25" customHeight="1">
      <c r="A499" s="341"/>
      <c r="B499" s="341"/>
      <c r="C499" s="341"/>
      <c r="D499" s="341"/>
      <c r="E499" s="341"/>
      <c r="F499" s="341"/>
      <c r="G499" s="341"/>
      <c r="H499" s="341"/>
      <c r="I499" s="341"/>
      <c r="J499" s="341"/>
      <c r="K499" s="341"/>
      <c r="L499" s="341"/>
      <c r="M499" s="341"/>
      <c r="N499" s="341"/>
      <c r="O499" s="341"/>
      <c r="P499" s="341"/>
      <c r="Q499" s="341"/>
      <c r="R499" s="341"/>
      <c r="S499" s="341"/>
      <c r="T499" s="341"/>
      <c r="U499" s="341"/>
      <c r="V499" s="341"/>
      <c r="W499" s="341"/>
      <c r="X499" s="341"/>
      <c r="Y499" s="341"/>
      <c r="Z499" s="341"/>
      <c r="AA499" s="341"/>
      <c r="AB499" s="341"/>
      <c r="AC499" s="341"/>
      <c r="AD499" s="341"/>
      <c r="AE499" s="341"/>
      <c r="AF499" s="341"/>
      <c r="AG499" s="341"/>
      <c r="AH499" s="341"/>
      <c r="AI499" s="341"/>
      <c r="AJ499" s="341"/>
      <c r="AK499" s="341"/>
      <c r="AL499" s="341"/>
      <c r="AM499" s="341"/>
    </row>
    <row r="500" spans="1:39" ht="11.25" customHeight="1">
      <c r="A500" s="341"/>
      <c r="B500" s="341"/>
      <c r="C500" s="341"/>
      <c r="D500" s="341"/>
      <c r="E500" s="341"/>
      <c r="F500" s="341"/>
      <c r="G500" s="341"/>
      <c r="H500" s="341"/>
      <c r="I500" s="341"/>
      <c r="J500" s="341"/>
      <c r="K500" s="341"/>
      <c r="L500" s="341"/>
      <c r="M500" s="341"/>
      <c r="N500" s="341"/>
      <c r="O500" s="341"/>
      <c r="P500" s="341"/>
      <c r="Q500" s="341"/>
      <c r="R500" s="341"/>
      <c r="S500" s="341"/>
      <c r="T500" s="341"/>
      <c r="U500" s="341"/>
      <c r="V500" s="341"/>
      <c r="W500" s="341"/>
      <c r="X500" s="341"/>
      <c r="Y500" s="341"/>
      <c r="Z500" s="341"/>
      <c r="AA500" s="341"/>
      <c r="AB500" s="341"/>
      <c r="AC500" s="341"/>
      <c r="AD500" s="341"/>
      <c r="AE500" s="341"/>
      <c r="AF500" s="341"/>
      <c r="AG500" s="341"/>
      <c r="AH500" s="341"/>
      <c r="AI500" s="341"/>
      <c r="AJ500" s="341"/>
      <c r="AK500" s="341"/>
      <c r="AL500" s="341"/>
      <c r="AM500" s="341"/>
    </row>
    <row r="501" spans="1:39" ht="11.25" customHeight="1">
      <c r="A501" s="341"/>
      <c r="B501" s="341"/>
      <c r="C501" s="341"/>
      <c r="D501" s="341"/>
      <c r="E501" s="341"/>
      <c r="F501" s="341"/>
      <c r="G501" s="341"/>
      <c r="H501" s="341"/>
      <c r="I501" s="341"/>
      <c r="J501" s="341"/>
      <c r="K501" s="341"/>
      <c r="L501" s="341"/>
      <c r="M501" s="341"/>
      <c r="N501" s="341"/>
      <c r="O501" s="341"/>
      <c r="P501" s="341"/>
      <c r="Q501" s="341"/>
      <c r="R501" s="341"/>
      <c r="S501" s="341"/>
      <c r="T501" s="341"/>
      <c r="U501" s="341"/>
      <c r="V501" s="341"/>
      <c r="W501" s="341"/>
      <c r="X501" s="341"/>
      <c r="Y501" s="341"/>
      <c r="Z501" s="341"/>
      <c r="AA501" s="341"/>
      <c r="AB501" s="341"/>
      <c r="AC501" s="341"/>
      <c r="AD501" s="341"/>
      <c r="AE501" s="341"/>
      <c r="AF501" s="341"/>
      <c r="AG501" s="341"/>
      <c r="AH501" s="341"/>
      <c r="AI501" s="341"/>
      <c r="AJ501" s="341"/>
      <c r="AK501" s="341"/>
      <c r="AL501" s="341"/>
      <c r="AM501" s="341"/>
    </row>
    <row r="502" spans="1:39" ht="11.25" customHeight="1">
      <c r="A502" s="341"/>
      <c r="B502" s="341"/>
      <c r="C502" s="341"/>
      <c r="D502" s="341"/>
      <c r="E502" s="341"/>
      <c r="F502" s="341"/>
      <c r="G502" s="341"/>
      <c r="H502" s="341"/>
      <c r="I502" s="341"/>
      <c r="J502" s="341"/>
      <c r="K502" s="341"/>
      <c r="L502" s="341"/>
      <c r="M502" s="341"/>
      <c r="N502" s="341"/>
      <c r="O502" s="341"/>
      <c r="P502" s="341"/>
      <c r="Q502" s="341"/>
      <c r="R502" s="341"/>
      <c r="S502" s="341"/>
      <c r="T502" s="341"/>
      <c r="U502" s="341"/>
      <c r="V502" s="341"/>
      <c r="W502" s="341"/>
      <c r="X502" s="341"/>
      <c r="Y502" s="341"/>
      <c r="Z502" s="341"/>
      <c r="AA502" s="341"/>
      <c r="AB502" s="341"/>
      <c r="AC502" s="341"/>
      <c r="AD502" s="341"/>
      <c r="AE502" s="341"/>
      <c r="AF502" s="341"/>
      <c r="AG502" s="341"/>
      <c r="AH502" s="341"/>
      <c r="AI502" s="341"/>
      <c r="AJ502" s="341"/>
      <c r="AK502" s="341"/>
      <c r="AL502" s="341"/>
      <c r="AM502" s="341"/>
    </row>
    <row r="503" spans="1:39" ht="11.25" customHeight="1">
      <c r="A503" s="341"/>
      <c r="B503" s="341"/>
      <c r="C503" s="341"/>
      <c r="D503" s="341"/>
      <c r="E503" s="341"/>
      <c r="F503" s="341"/>
      <c r="G503" s="341"/>
      <c r="H503" s="341"/>
      <c r="I503" s="341"/>
      <c r="J503" s="341"/>
      <c r="K503" s="341"/>
      <c r="L503" s="341"/>
      <c r="M503" s="341"/>
      <c r="N503" s="341"/>
      <c r="O503" s="341"/>
      <c r="P503" s="341"/>
      <c r="Q503" s="341"/>
      <c r="R503" s="341"/>
      <c r="S503" s="341"/>
      <c r="T503" s="341"/>
      <c r="U503" s="341"/>
      <c r="V503" s="341"/>
      <c r="W503" s="341"/>
      <c r="X503" s="341"/>
      <c r="Y503" s="341"/>
      <c r="Z503" s="341"/>
      <c r="AA503" s="341"/>
      <c r="AB503" s="341"/>
      <c r="AC503" s="341"/>
      <c r="AD503" s="341"/>
      <c r="AE503" s="341"/>
      <c r="AF503" s="341"/>
      <c r="AG503" s="341"/>
      <c r="AH503" s="341"/>
      <c r="AI503" s="341"/>
      <c r="AJ503" s="341"/>
      <c r="AK503" s="341"/>
      <c r="AL503" s="341"/>
      <c r="AM503" s="341"/>
    </row>
    <row r="504" spans="1:39" ht="11.25" customHeight="1">
      <c r="A504" s="341"/>
      <c r="B504" s="341"/>
      <c r="C504" s="341"/>
      <c r="D504" s="341"/>
      <c r="E504" s="341"/>
      <c r="F504" s="341"/>
      <c r="G504" s="341"/>
      <c r="H504" s="341"/>
      <c r="I504" s="341"/>
      <c r="J504" s="341"/>
      <c r="K504" s="341"/>
      <c r="L504" s="341"/>
      <c r="M504" s="341"/>
      <c r="N504" s="341"/>
      <c r="O504" s="341"/>
      <c r="P504" s="341"/>
      <c r="Q504" s="341"/>
      <c r="R504" s="341"/>
      <c r="S504" s="341"/>
      <c r="T504" s="341"/>
      <c r="U504" s="341"/>
      <c r="V504" s="341"/>
      <c r="W504" s="341"/>
      <c r="X504" s="341"/>
      <c r="Y504" s="341"/>
      <c r="Z504" s="341"/>
      <c r="AA504" s="341"/>
      <c r="AB504" s="341"/>
      <c r="AC504" s="341"/>
      <c r="AD504" s="341"/>
      <c r="AE504" s="341"/>
      <c r="AF504" s="341"/>
      <c r="AG504" s="341"/>
      <c r="AH504" s="341"/>
      <c r="AI504" s="341"/>
      <c r="AJ504" s="341"/>
      <c r="AK504" s="341"/>
      <c r="AL504" s="341"/>
      <c r="AM504" s="341"/>
    </row>
    <row r="505" spans="1:39" ht="11.25" customHeight="1">
      <c r="A505" s="341"/>
      <c r="B505" s="341"/>
      <c r="C505" s="341"/>
      <c r="D505" s="341"/>
      <c r="E505" s="341"/>
      <c r="F505" s="341"/>
      <c r="G505" s="341"/>
      <c r="H505" s="341"/>
      <c r="I505" s="341"/>
      <c r="J505" s="341"/>
      <c r="K505" s="341"/>
      <c r="L505" s="341"/>
      <c r="M505" s="341"/>
      <c r="N505" s="341"/>
      <c r="O505" s="341"/>
      <c r="P505" s="341"/>
      <c r="Q505" s="341"/>
      <c r="R505" s="341"/>
      <c r="S505" s="341"/>
      <c r="T505" s="341"/>
      <c r="U505" s="341"/>
      <c r="V505" s="341"/>
      <c r="W505" s="341"/>
      <c r="X505" s="341"/>
      <c r="Y505" s="341"/>
      <c r="Z505" s="341"/>
      <c r="AA505" s="341"/>
      <c r="AB505" s="341"/>
      <c r="AC505" s="341"/>
      <c r="AD505" s="341"/>
      <c r="AE505" s="341"/>
      <c r="AF505" s="341"/>
      <c r="AG505" s="341"/>
      <c r="AH505" s="341"/>
      <c r="AI505" s="341"/>
      <c r="AJ505" s="341"/>
      <c r="AK505" s="341"/>
      <c r="AL505" s="341"/>
      <c r="AM505" s="341"/>
    </row>
    <row r="506" spans="1:39" ht="11.25" customHeight="1">
      <c r="A506" s="341"/>
      <c r="B506" s="341"/>
      <c r="C506" s="341"/>
      <c r="D506" s="341"/>
      <c r="E506" s="341"/>
      <c r="F506" s="341"/>
      <c r="G506" s="341"/>
      <c r="H506" s="341"/>
      <c r="I506" s="341"/>
      <c r="J506" s="341"/>
      <c r="K506" s="341"/>
      <c r="L506" s="341"/>
      <c r="M506" s="341"/>
      <c r="N506" s="341"/>
      <c r="O506" s="341"/>
      <c r="P506" s="341"/>
      <c r="Q506" s="341"/>
      <c r="R506" s="341"/>
      <c r="S506" s="341"/>
      <c r="T506" s="341"/>
      <c r="U506" s="341"/>
      <c r="V506" s="341"/>
      <c r="W506" s="341"/>
      <c r="X506" s="341"/>
      <c r="Y506" s="341"/>
      <c r="Z506" s="341"/>
      <c r="AA506" s="341"/>
      <c r="AB506" s="341"/>
      <c r="AC506" s="341"/>
      <c r="AD506" s="341"/>
      <c r="AE506" s="341"/>
      <c r="AF506" s="341"/>
      <c r="AG506" s="341"/>
      <c r="AH506" s="341"/>
      <c r="AI506" s="341"/>
      <c r="AJ506" s="341"/>
      <c r="AK506" s="341"/>
      <c r="AL506" s="341"/>
      <c r="AM506" s="341"/>
    </row>
    <row r="507" spans="1:39" ht="11.25" customHeight="1">
      <c r="A507" s="341"/>
      <c r="B507" s="341"/>
      <c r="C507" s="341"/>
      <c r="D507" s="341"/>
      <c r="E507" s="341"/>
      <c r="F507" s="341"/>
      <c r="G507" s="341"/>
      <c r="H507" s="341"/>
      <c r="I507" s="341"/>
      <c r="J507" s="341"/>
      <c r="K507" s="341"/>
      <c r="L507" s="341"/>
      <c r="M507" s="341"/>
      <c r="N507" s="341"/>
      <c r="O507" s="341"/>
      <c r="P507" s="341"/>
      <c r="Q507" s="341"/>
      <c r="R507" s="341"/>
      <c r="S507" s="341"/>
      <c r="T507" s="341"/>
      <c r="U507" s="341"/>
      <c r="V507" s="341"/>
      <c r="W507" s="341"/>
      <c r="X507" s="341"/>
      <c r="Y507" s="341"/>
      <c r="Z507" s="341"/>
      <c r="AA507" s="341"/>
      <c r="AB507" s="341"/>
      <c r="AC507" s="341"/>
      <c r="AD507" s="341"/>
      <c r="AE507" s="341"/>
      <c r="AF507" s="341"/>
      <c r="AG507" s="341"/>
      <c r="AH507" s="341"/>
      <c r="AI507" s="341"/>
      <c r="AJ507" s="341"/>
      <c r="AK507" s="341"/>
      <c r="AL507" s="341"/>
      <c r="AM507" s="341"/>
    </row>
    <row r="508" spans="1:39" ht="11.25" customHeight="1">
      <c r="A508" s="341"/>
      <c r="B508" s="341"/>
      <c r="C508" s="341"/>
      <c r="D508" s="341"/>
      <c r="E508" s="341"/>
      <c r="F508" s="341"/>
      <c r="G508" s="341"/>
      <c r="H508" s="341"/>
      <c r="I508" s="341"/>
      <c r="J508" s="341"/>
      <c r="K508" s="341"/>
      <c r="L508" s="341"/>
      <c r="M508" s="341"/>
      <c r="N508" s="341"/>
      <c r="O508" s="341"/>
      <c r="P508" s="341"/>
      <c r="Q508" s="341"/>
      <c r="R508" s="341"/>
      <c r="S508" s="341"/>
      <c r="T508" s="341"/>
      <c r="U508" s="341"/>
      <c r="V508" s="341"/>
      <c r="W508" s="341"/>
      <c r="X508" s="341"/>
      <c r="Y508" s="341"/>
      <c r="Z508" s="341"/>
      <c r="AA508" s="341"/>
      <c r="AB508" s="341"/>
      <c r="AC508" s="341"/>
      <c r="AD508" s="341"/>
      <c r="AE508" s="341"/>
      <c r="AF508" s="341"/>
      <c r="AG508" s="341"/>
      <c r="AH508" s="341"/>
      <c r="AI508" s="341"/>
      <c r="AJ508" s="341"/>
      <c r="AK508" s="341"/>
      <c r="AL508" s="341"/>
      <c r="AM508" s="341"/>
    </row>
    <row r="509" spans="1:39" ht="11.25" customHeight="1">
      <c r="A509" s="341"/>
      <c r="B509" s="341"/>
      <c r="C509" s="341"/>
      <c r="D509" s="341"/>
      <c r="E509" s="341"/>
      <c r="F509" s="341"/>
      <c r="G509" s="341"/>
      <c r="H509" s="341"/>
      <c r="I509" s="341"/>
      <c r="J509" s="341"/>
      <c r="K509" s="341"/>
      <c r="L509" s="341"/>
      <c r="M509" s="341"/>
      <c r="N509" s="341"/>
      <c r="O509" s="341"/>
      <c r="P509" s="341"/>
      <c r="Q509" s="341"/>
      <c r="R509" s="341"/>
      <c r="S509" s="341"/>
      <c r="T509" s="341"/>
      <c r="U509" s="341"/>
      <c r="V509" s="341"/>
      <c r="W509" s="341"/>
      <c r="X509" s="341"/>
      <c r="Y509" s="341"/>
      <c r="Z509" s="341"/>
      <c r="AA509" s="341"/>
      <c r="AB509" s="341"/>
      <c r="AC509" s="341"/>
      <c r="AD509" s="341"/>
      <c r="AE509" s="341"/>
      <c r="AF509" s="341"/>
      <c r="AG509" s="341"/>
      <c r="AH509" s="341"/>
      <c r="AI509" s="341"/>
      <c r="AJ509" s="341"/>
      <c r="AK509" s="341"/>
      <c r="AL509" s="341"/>
      <c r="AM509" s="341"/>
    </row>
    <row r="510" spans="1:39" ht="11.25" customHeight="1">
      <c r="A510" s="341"/>
      <c r="B510" s="341"/>
      <c r="C510" s="341"/>
      <c r="D510" s="341"/>
      <c r="E510" s="341"/>
      <c r="F510" s="341"/>
      <c r="G510" s="341"/>
      <c r="H510" s="341"/>
      <c r="I510" s="341"/>
      <c r="J510" s="341"/>
      <c r="K510" s="341"/>
      <c r="L510" s="341"/>
      <c r="M510" s="341"/>
      <c r="N510" s="341"/>
      <c r="O510" s="341"/>
      <c r="P510" s="341"/>
      <c r="Q510" s="341"/>
      <c r="R510" s="341"/>
      <c r="S510" s="341"/>
      <c r="T510" s="341"/>
      <c r="U510" s="341"/>
      <c r="V510" s="341"/>
      <c r="W510" s="341"/>
      <c r="X510" s="341"/>
      <c r="Y510" s="341"/>
      <c r="Z510" s="341"/>
      <c r="AA510" s="341"/>
      <c r="AB510" s="341"/>
      <c r="AC510" s="341"/>
      <c r="AD510" s="341"/>
      <c r="AE510" s="341"/>
      <c r="AF510" s="341"/>
      <c r="AG510" s="341"/>
      <c r="AH510" s="341"/>
      <c r="AI510" s="341"/>
      <c r="AJ510" s="341"/>
      <c r="AK510" s="341"/>
      <c r="AL510" s="341"/>
      <c r="AM510" s="341"/>
    </row>
    <row r="511" spans="1:39" ht="11.25" customHeight="1">
      <c r="A511" s="341"/>
      <c r="B511" s="341"/>
      <c r="C511" s="341"/>
      <c r="D511" s="341"/>
      <c r="E511" s="341"/>
      <c r="F511" s="341"/>
      <c r="G511" s="341"/>
      <c r="H511" s="341"/>
      <c r="I511" s="341"/>
      <c r="J511" s="341"/>
      <c r="K511" s="341"/>
      <c r="L511" s="341"/>
      <c r="M511" s="341"/>
      <c r="N511" s="341"/>
      <c r="O511" s="341"/>
      <c r="P511" s="341"/>
      <c r="Q511" s="341"/>
      <c r="R511" s="341"/>
      <c r="S511" s="341"/>
      <c r="T511" s="341"/>
      <c r="U511" s="341"/>
      <c r="V511" s="341"/>
      <c r="W511" s="341"/>
      <c r="X511" s="341"/>
      <c r="Y511" s="341"/>
      <c r="Z511" s="341"/>
      <c r="AA511" s="341"/>
      <c r="AB511" s="341"/>
      <c r="AC511" s="341"/>
      <c r="AD511" s="341"/>
      <c r="AE511" s="341"/>
      <c r="AF511" s="341"/>
      <c r="AG511" s="341"/>
      <c r="AH511" s="341"/>
      <c r="AI511" s="341"/>
      <c r="AJ511" s="341"/>
      <c r="AK511" s="341"/>
      <c r="AL511" s="341"/>
      <c r="AM511" s="341"/>
    </row>
    <row r="512" spans="1:39" ht="11.25" customHeight="1">
      <c r="A512" s="341"/>
      <c r="B512" s="341"/>
      <c r="C512" s="341"/>
      <c r="D512" s="341"/>
      <c r="E512" s="341"/>
      <c r="F512" s="341"/>
      <c r="G512" s="341"/>
      <c r="H512" s="341"/>
      <c r="I512" s="341"/>
      <c r="J512" s="341"/>
      <c r="K512" s="341"/>
      <c r="L512" s="341"/>
      <c r="M512" s="341"/>
      <c r="N512" s="341"/>
      <c r="O512" s="341"/>
      <c r="P512" s="341"/>
      <c r="Q512" s="341"/>
      <c r="R512" s="341"/>
      <c r="S512" s="341"/>
      <c r="T512" s="341"/>
      <c r="U512" s="341"/>
      <c r="V512" s="341"/>
      <c r="W512" s="341"/>
      <c r="X512" s="341"/>
      <c r="Y512" s="341"/>
      <c r="Z512" s="341"/>
      <c r="AA512" s="341"/>
      <c r="AB512" s="341"/>
      <c r="AC512" s="341"/>
      <c r="AD512" s="341"/>
      <c r="AE512" s="341"/>
      <c r="AF512" s="341"/>
      <c r="AG512" s="341"/>
      <c r="AH512" s="341"/>
      <c r="AI512" s="341"/>
      <c r="AJ512" s="341"/>
      <c r="AK512" s="341"/>
      <c r="AL512" s="341"/>
      <c r="AM512" s="341"/>
    </row>
    <row r="513" spans="1:39" ht="11.25" customHeight="1">
      <c r="A513" s="341"/>
      <c r="B513" s="341"/>
      <c r="C513" s="341"/>
      <c r="D513" s="341"/>
      <c r="E513" s="341"/>
      <c r="F513" s="341"/>
      <c r="G513" s="341"/>
      <c r="H513" s="341"/>
      <c r="I513" s="341"/>
      <c r="J513" s="341"/>
      <c r="K513" s="341"/>
      <c r="L513" s="341"/>
      <c r="M513" s="341"/>
      <c r="N513" s="341"/>
      <c r="O513" s="341"/>
      <c r="P513" s="341"/>
      <c r="Q513" s="341"/>
      <c r="R513" s="341"/>
      <c r="S513" s="341"/>
      <c r="T513" s="341"/>
      <c r="U513" s="341"/>
      <c r="V513" s="341"/>
      <c r="W513" s="341"/>
      <c r="X513" s="341"/>
      <c r="Y513" s="341"/>
      <c r="Z513" s="341"/>
      <c r="AA513" s="341"/>
      <c r="AB513" s="341"/>
      <c r="AC513" s="341"/>
      <c r="AD513" s="341"/>
      <c r="AE513" s="341"/>
      <c r="AF513" s="341"/>
      <c r="AG513" s="341"/>
      <c r="AH513" s="341"/>
      <c r="AI513" s="341"/>
      <c r="AJ513" s="341"/>
      <c r="AK513" s="341"/>
      <c r="AL513" s="341"/>
      <c r="AM513" s="341"/>
    </row>
    <row r="514" spans="1:39" ht="11.25" customHeight="1">
      <c r="A514" s="341"/>
      <c r="B514" s="341"/>
      <c r="C514" s="341"/>
      <c r="D514" s="341"/>
      <c r="E514" s="341"/>
      <c r="F514" s="341"/>
      <c r="G514" s="341"/>
      <c r="H514" s="341"/>
      <c r="I514" s="341"/>
      <c r="J514" s="341"/>
      <c r="K514" s="341"/>
      <c r="L514" s="341"/>
      <c r="M514" s="341"/>
      <c r="N514" s="341"/>
      <c r="O514" s="341"/>
      <c r="P514" s="341"/>
      <c r="Q514" s="341"/>
      <c r="R514" s="341"/>
      <c r="S514" s="341"/>
      <c r="T514" s="341"/>
      <c r="U514" s="341"/>
      <c r="V514" s="341"/>
      <c r="W514" s="341"/>
      <c r="X514" s="341"/>
      <c r="Y514" s="341"/>
      <c r="Z514" s="341"/>
      <c r="AA514" s="341"/>
      <c r="AB514" s="341"/>
      <c r="AC514" s="341"/>
      <c r="AD514" s="341"/>
      <c r="AE514" s="341"/>
      <c r="AF514" s="341"/>
      <c r="AG514" s="341"/>
      <c r="AH514" s="341"/>
      <c r="AI514" s="341"/>
      <c r="AJ514" s="341"/>
      <c r="AK514" s="341"/>
      <c r="AL514" s="341"/>
      <c r="AM514" s="341"/>
    </row>
    <row r="515" spans="1:39" ht="11.25" customHeight="1">
      <c r="A515" s="341"/>
      <c r="B515" s="341"/>
      <c r="C515" s="341"/>
      <c r="D515" s="341"/>
      <c r="E515" s="341"/>
      <c r="F515" s="341"/>
      <c r="G515" s="341"/>
      <c r="H515" s="341"/>
      <c r="I515" s="341"/>
      <c r="J515" s="341"/>
      <c r="K515" s="341"/>
      <c r="L515" s="341"/>
      <c r="M515" s="341"/>
      <c r="N515" s="341"/>
      <c r="O515" s="341"/>
      <c r="P515" s="341"/>
      <c r="Q515" s="341"/>
      <c r="R515" s="341"/>
      <c r="S515" s="341"/>
      <c r="T515" s="341"/>
      <c r="U515" s="341"/>
      <c r="V515" s="341"/>
      <c r="W515" s="341"/>
      <c r="X515" s="341"/>
      <c r="Y515" s="341"/>
      <c r="Z515" s="341"/>
      <c r="AA515" s="341"/>
      <c r="AB515" s="341"/>
      <c r="AC515" s="341"/>
      <c r="AD515" s="341"/>
      <c r="AE515" s="341"/>
      <c r="AF515" s="341"/>
      <c r="AG515" s="341"/>
      <c r="AH515" s="341"/>
      <c r="AI515" s="341"/>
      <c r="AJ515" s="341"/>
      <c r="AK515" s="341"/>
      <c r="AL515" s="341"/>
      <c r="AM515" s="341"/>
    </row>
    <row r="516" spans="1:39" ht="11.25" customHeight="1">
      <c r="A516" s="341"/>
      <c r="B516" s="341"/>
      <c r="C516" s="341"/>
      <c r="D516" s="341"/>
      <c r="E516" s="341"/>
      <c r="F516" s="341"/>
      <c r="G516" s="341"/>
      <c r="H516" s="341"/>
      <c r="I516" s="341"/>
      <c r="J516" s="341"/>
      <c r="K516" s="341"/>
      <c r="L516" s="341"/>
      <c r="M516" s="341"/>
      <c r="N516" s="341"/>
      <c r="O516" s="341"/>
      <c r="P516" s="341"/>
      <c r="Q516" s="341"/>
      <c r="R516" s="341"/>
      <c r="S516" s="341"/>
      <c r="T516" s="341"/>
      <c r="U516" s="341"/>
      <c r="V516" s="341"/>
      <c r="W516" s="341"/>
      <c r="X516" s="341"/>
      <c r="Y516" s="341"/>
      <c r="Z516" s="341"/>
      <c r="AA516" s="341"/>
      <c r="AB516" s="341"/>
      <c r="AC516" s="341"/>
      <c r="AD516" s="341"/>
      <c r="AE516" s="341"/>
      <c r="AF516" s="341"/>
      <c r="AG516" s="341"/>
      <c r="AH516" s="341"/>
      <c r="AI516" s="341"/>
      <c r="AJ516" s="341"/>
      <c r="AK516" s="341"/>
      <c r="AL516" s="341"/>
      <c r="AM516" s="341"/>
    </row>
    <row r="517" spans="1:39" ht="11.25" customHeight="1">
      <c r="A517" s="341"/>
      <c r="B517" s="341"/>
      <c r="C517" s="341"/>
      <c r="D517" s="341"/>
      <c r="E517" s="341"/>
      <c r="F517" s="341"/>
      <c r="G517" s="341"/>
      <c r="H517" s="341"/>
      <c r="I517" s="341"/>
      <c r="J517" s="341"/>
      <c r="K517" s="341"/>
      <c r="L517" s="341"/>
      <c r="M517" s="341"/>
      <c r="N517" s="341"/>
      <c r="O517" s="341"/>
      <c r="P517" s="341"/>
      <c r="Q517" s="341"/>
      <c r="R517" s="341"/>
      <c r="S517" s="341"/>
      <c r="T517" s="341"/>
      <c r="U517" s="341"/>
      <c r="V517" s="341"/>
      <c r="W517" s="341"/>
      <c r="X517" s="341"/>
      <c r="Y517" s="341"/>
      <c r="Z517" s="341"/>
      <c r="AA517" s="341"/>
      <c r="AB517" s="341"/>
      <c r="AC517" s="341"/>
      <c r="AD517" s="341"/>
      <c r="AE517" s="341"/>
      <c r="AF517" s="341"/>
      <c r="AG517" s="341"/>
      <c r="AH517" s="341"/>
      <c r="AI517" s="341"/>
      <c r="AJ517" s="341"/>
      <c r="AK517" s="341"/>
      <c r="AL517" s="341"/>
      <c r="AM517" s="341"/>
    </row>
    <row r="518" spans="1:39" ht="11.25" customHeight="1">
      <c r="A518" s="341"/>
      <c r="B518" s="341"/>
      <c r="C518" s="341"/>
      <c r="D518" s="341"/>
      <c r="E518" s="341"/>
      <c r="F518" s="341"/>
      <c r="G518" s="341"/>
      <c r="H518" s="341"/>
      <c r="I518" s="341"/>
      <c r="J518" s="341"/>
      <c r="K518" s="341"/>
      <c r="L518" s="341"/>
      <c r="M518" s="341"/>
      <c r="N518" s="341"/>
      <c r="O518" s="341"/>
      <c r="P518" s="341"/>
      <c r="Q518" s="341"/>
      <c r="R518" s="341"/>
      <c r="S518" s="341"/>
      <c r="T518" s="341"/>
      <c r="U518" s="341"/>
      <c r="V518" s="341"/>
      <c r="W518" s="341"/>
      <c r="X518" s="341"/>
      <c r="Y518" s="341"/>
      <c r="Z518" s="341"/>
      <c r="AA518" s="341"/>
      <c r="AB518" s="341"/>
      <c r="AC518" s="341"/>
      <c r="AD518" s="341"/>
      <c r="AE518" s="341"/>
      <c r="AF518" s="341"/>
      <c r="AG518" s="341"/>
      <c r="AH518" s="341"/>
      <c r="AI518" s="341"/>
      <c r="AJ518" s="341"/>
      <c r="AK518" s="341"/>
      <c r="AL518" s="341"/>
      <c r="AM518" s="341"/>
    </row>
    <row r="519" spans="1:39" ht="11.25" customHeight="1">
      <c r="A519" s="341"/>
      <c r="B519" s="341"/>
      <c r="C519" s="341"/>
      <c r="D519" s="341"/>
      <c r="E519" s="341"/>
      <c r="F519" s="341"/>
      <c r="G519" s="341"/>
      <c r="H519" s="341"/>
      <c r="I519" s="341"/>
      <c r="J519" s="341"/>
      <c r="K519" s="341"/>
      <c r="L519" s="341"/>
      <c r="M519" s="341"/>
      <c r="N519" s="341"/>
      <c r="O519" s="341"/>
      <c r="P519" s="341"/>
      <c r="Q519" s="341"/>
      <c r="R519" s="341"/>
      <c r="S519" s="341"/>
      <c r="T519" s="341"/>
      <c r="U519" s="341"/>
      <c r="V519" s="341"/>
      <c r="W519" s="341"/>
      <c r="X519" s="341"/>
      <c r="Y519" s="341"/>
      <c r="Z519" s="341"/>
      <c r="AA519" s="341"/>
      <c r="AB519" s="341"/>
      <c r="AC519" s="341"/>
      <c r="AD519" s="341"/>
      <c r="AE519" s="341"/>
      <c r="AF519" s="341"/>
      <c r="AG519" s="341"/>
      <c r="AH519" s="341"/>
      <c r="AI519" s="341"/>
      <c r="AJ519" s="341"/>
      <c r="AK519" s="341"/>
      <c r="AL519" s="341"/>
      <c r="AM519" s="341"/>
    </row>
    <row r="520" spans="1:39" ht="11.25" customHeight="1">
      <c r="A520" s="341"/>
      <c r="B520" s="341"/>
      <c r="C520" s="341"/>
      <c r="D520" s="341"/>
      <c r="E520" s="341"/>
      <c r="F520" s="341"/>
      <c r="G520" s="341"/>
      <c r="H520" s="341"/>
      <c r="I520" s="341"/>
      <c r="J520" s="341"/>
      <c r="K520" s="341"/>
      <c r="L520" s="341"/>
      <c r="M520" s="341"/>
      <c r="N520" s="341"/>
      <c r="O520" s="341"/>
      <c r="P520" s="341"/>
      <c r="Q520" s="341"/>
      <c r="R520" s="341"/>
      <c r="S520" s="341"/>
      <c r="T520" s="341"/>
      <c r="U520" s="341"/>
      <c r="V520" s="341"/>
      <c r="W520" s="341"/>
      <c r="X520" s="341"/>
      <c r="Y520" s="341"/>
      <c r="Z520" s="341"/>
      <c r="AA520" s="341"/>
      <c r="AB520" s="341"/>
      <c r="AC520" s="341"/>
      <c r="AD520" s="341"/>
      <c r="AE520" s="341"/>
      <c r="AF520" s="341"/>
      <c r="AG520" s="341"/>
      <c r="AH520" s="341"/>
      <c r="AI520" s="341"/>
      <c r="AJ520" s="341"/>
      <c r="AK520" s="341"/>
      <c r="AL520" s="341"/>
      <c r="AM520" s="341"/>
    </row>
    <row r="521" spans="1:39" ht="11.25" customHeight="1">
      <c r="A521" s="341"/>
      <c r="B521" s="341"/>
      <c r="C521" s="341"/>
      <c r="D521" s="341"/>
      <c r="E521" s="341"/>
      <c r="F521" s="341"/>
      <c r="G521" s="341"/>
      <c r="H521" s="341"/>
      <c r="I521" s="341"/>
      <c r="J521" s="341"/>
      <c r="K521" s="341"/>
      <c r="L521" s="341"/>
      <c r="M521" s="341"/>
      <c r="N521" s="341"/>
      <c r="O521" s="341"/>
      <c r="P521" s="341"/>
      <c r="Q521" s="341"/>
      <c r="R521" s="341"/>
      <c r="S521" s="341"/>
      <c r="T521" s="341"/>
      <c r="U521" s="341"/>
      <c r="V521" s="341"/>
      <c r="W521" s="341"/>
      <c r="X521" s="341"/>
      <c r="Y521" s="341"/>
      <c r="Z521" s="341"/>
      <c r="AA521" s="341"/>
      <c r="AB521" s="341"/>
      <c r="AC521" s="341"/>
      <c r="AD521" s="341"/>
      <c r="AE521" s="341"/>
      <c r="AF521" s="341"/>
      <c r="AG521" s="341"/>
      <c r="AH521" s="341"/>
      <c r="AI521" s="341"/>
      <c r="AJ521" s="341"/>
      <c r="AK521" s="341"/>
      <c r="AL521" s="341"/>
      <c r="AM521" s="341"/>
    </row>
    <row r="522" spans="1:39" ht="11.25" customHeight="1">
      <c r="A522" s="341"/>
      <c r="B522" s="341"/>
      <c r="C522" s="341"/>
      <c r="D522" s="341"/>
      <c r="E522" s="341"/>
      <c r="F522" s="341"/>
      <c r="G522" s="341"/>
      <c r="H522" s="341"/>
      <c r="I522" s="341"/>
      <c r="J522" s="341"/>
      <c r="K522" s="341"/>
      <c r="L522" s="341"/>
      <c r="M522" s="341"/>
      <c r="N522" s="341"/>
      <c r="O522" s="341"/>
      <c r="P522" s="341"/>
      <c r="Q522" s="341"/>
      <c r="R522" s="341"/>
      <c r="S522" s="341"/>
      <c r="T522" s="341"/>
      <c r="U522" s="341"/>
      <c r="V522" s="341"/>
      <c r="W522" s="341"/>
      <c r="X522" s="341"/>
      <c r="Y522" s="341"/>
      <c r="Z522" s="341"/>
      <c r="AA522" s="341"/>
      <c r="AB522" s="341"/>
      <c r="AC522" s="341"/>
      <c r="AD522" s="341"/>
      <c r="AE522" s="341"/>
      <c r="AF522" s="341"/>
      <c r="AG522" s="341"/>
      <c r="AH522" s="341"/>
      <c r="AI522" s="341"/>
      <c r="AJ522" s="341"/>
      <c r="AK522" s="341"/>
      <c r="AL522" s="341"/>
      <c r="AM522" s="341"/>
    </row>
    <row r="523" spans="1:39" ht="11.25" customHeight="1">
      <c r="A523" s="341"/>
      <c r="B523" s="341"/>
      <c r="C523" s="341"/>
      <c r="D523" s="341"/>
      <c r="E523" s="341"/>
      <c r="F523" s="341"/>
      <c r="G523" s="341"/>
      <c r="H523" s="341"/>
      <c r="I523" s="341"/>
      <c r="J523" s="341"/>
      <c r="K523" s="341"/>
      <c r="L523" s="341"/>
      <c r="M523" s="341"/>
      <c r="N523" s="341"/>
      <c r="O523" s="341"/>
      <c r="P523" s="341"/>
      <c r="Q523" s="341"/>
      <c r="R523" s="341"/>
      <c r="S523" s="341"/>
      <c r="T523" s="341"/>
      <c r="U523" s="341"/>
      <c r="V523" s="341"/>
      <c r="W523" s="341"/>
      <c r="X523" s="341"/>
      <c r="Y523" s="341"/>
      <c r="Z523" s="341"/>
      <c r="AA523" s="341"/>
      <c r="AB523" s="341"/>
      <c r="AC523" s="341"/>
      <c r="AD523" s="341"/>
      <c r="AE523" s="341"/>
      <c r="AF523" s="341"/>
      <c r="AG523" s="341"/>
      <c r="AH523" s="341"/>
      <c r="AI523" s="341"/>
      <c r="AJ523" s="341"/>
      <c r="AK523" s="341"/>
      <c r="AL523" s="341"/>
      <c r="AM523" s="341"/>
    </row>
    <row r="524" spans="1:39" ht="11.25" customHeight="1">
      <c r="A524" s="341"/>
      <c r="B524" s="341"/>
      <c r="C524" s="341"/>
      <c r="D524" s="341"/>
      <c r="E524" s="341"/>
      <c r="F524" s="341"/>
      <c r="G524" s="341"/>
      <c r="H524" s="341"/>
      <c r="I524" s="341"/>
      <c r="J524" s="341"/>
      <c r="K524" s="341"/>
      <c r="L524" s="341"/>
      <c r="M524" s="341"/>
      <c r="N524" s="341"/>
      <c r="O524" s="341"/>
      <c r="P524" s="341"/>
      <c r="Q524" s="341"/>
      <c r="R524" s="341"/>
      <c r="S524" s="341"/>
      <c r="T524" s="341"/>
      <c r="U524" s="341"/>
      <c r="V524" s="341"/>
      <c r="W524" s="341"/>
      <c r="X524" s="341"/>
      <c r="Y524" s="341"/>
      <c r="Z524" s="341"/>
      <c r="AA524" s="341"/>
      <c r="AB524" s="341"/>
      <c r="AC524" s="341"/>
      <c r="AD524" s="341"/>
      <c r="AE524" s="341"/>
      <c r="AF524" s="341"/>
      <c r="AG524" s="341"/>
      <c r="AH524" s="341"/>
      <c r="AI524" s="341"/>
      <c r="AJ524" s="341"/>
      <c r="AK524" s="341"/>
      <c r="AL524" s="341"/>
      <c r="AM524" s="341"/>
    </row>
    <row r="525" spans="1:39" ht="11.25" customHeight="1">
      <c r="A525" s="341"/>
      <c r="B525" s="341"/>
      <c r="C525" s="341"/>
      <c r="D525" s="341"/>
      <c r="E525" s="341"/>
      <c r="F525" s="341"/>
      <c r="G525" s="341"/>
      <c r="H525" s="341"/>
      <c r="I525" s="341"/>
      <c r="J525" s="341"/>
      <c r="K525" s="341"/>
      <c r="L525" s="341"/>
      <c r="M525" s="341"/>
      <c r="N525" s="341"/>
      <c r="O525" s="341"/>
      <c r="P525" s="341"/>
      <c r="Q525" s="341"/>
      <c r="R525" s="341"/>
      <c r="S525" s="341"/>
      <c r="T525" s="341"/>
      <c r="U525" s="341"/>
      <c r="V525" s="341"/>
      <c r="W525" s="341"/>
      <c r="X525" s="341"/>
      <c r="Y525" s="341"/>
      <c r="Z525" s="341"/>
      <c r="AA525" s="341"/>
      <c r="AB525" s="341"/>
      <c r="AC525" s="341"/>
      <c r="AD525" s="341"/>
      <c r="AE525" s="341"/>
      <c r="AF525" s="341"/>
      <c r="AG525" s="341"/>
      <c r="AH525" s="341"/>
      <c r="AI525" s="341"/>
      <c r="AJ525" s="341"/>
      <c r="AK525" s="341"/>
      <c r="AL525" s="341"/>
      <c r="AM525" s="341"/>
    </row>
    <row r="526" spans="1:39" ht="11.25" customHeight="1">
      <c r="A526" s="341"/>
      <c r="B526" s="341"/>
      <c r="C526" s="341"/>
      <c r="D526" s="341"/>
      <c r="E526" s="341"/>
      <c r="F526" s="341"/>
      <c r="G526" s="341"/>
      <c r="H526" s="341"/>
      <c r="I526" s="341"/>
      <c r="J526" s="341"/>
      <c r="K526" s="341"/>
      <c r="L526" s="341"/>
      <c r="M526" s="341"/>
      <c r="N526" s="341"/>
      <c r="O526" s="341"/>
      <c r="P526" s="341"/>
      <c r="Q526" s="341"/>
      <c r="R526" s="341"/>
      <c r="S526" s="341"/>
      <c r="T526" s="341"/>
      <c r="U526" s="341"/>
      <c r="V526" s="341"/>
      <c r="W526" s="341"/>
      <c r="X526" s="341"/>
      <c r="Y526" s="341"/>
      <c r="Z526" s="341"/>
      <c r="AA526" s="341"/>
      <c r="AB526" s="341"/>
      <c r="AC526" s="341"/>
      <c r="AD526" s="341"/>
      <c r="AE526" s="341"/>
      <c r="AF526" s="341"/>
      <c r="AG526" s="341"/>
      <c r="AH526" s="341"/>
      <c r="AI526" s="341"/>
      <c r="AJ526" s="341"/>
      <c r="AK526" s="341"/>
      <c r="AL526" s="341"/>
      <c r="AM526" s="341"/>
    </row>
    <row r="527" spans="1:39" ht="11.25" customHeight="1">
      <c r="A527" s="341"/>
      <c r="B527" s="341"/>
      <c r="C527" s="341"/>
      <c r="D527" s="341"/>
      <c r="E527" s="341"/>
      <c r="F527" s="341"/>
      <c r="G527" s="341"/>
      <c r="H527" s="341"/>
      <c r="I527" s="341"/>
      <c r="J527" s="341"/>
      <c r="K527" s="341"/>
      <c r="L527" s="341"/>
      <c r="M527" s="341"/>
      <c r="N527" s="341"/>
      <c r="O527" s="341"/>
      <c r="P527" s="341"/>
      <c r="Q527" s="341"/>
      <c r="R527" s="341"/>
      <c r="S527" s="341"/>
      <c r="T527" s="341"/>
      <c r="U527" s="341"/>
      <c r="V527" s="341"/>
      <c r="W527" s="341"/>
      <c r="X527" s="341"/>
      <c r="Y527" s="341"/>
      <c r="Z527" s="341"/>
      <c r="AA527" s="341"/>
      <c r="AB527" s="341"/>
      <c r="AC527" s="341"/>
      <c r="AD527" s="341"/>
      <c r="AE527" s="341"/>
      <c r="AF527" s="341"/>
      <c r="AG527" s="341"/>
      <c r="AH527" s="341"/>
      <c r="AI527" s="341"/>
      <c r="AJ527" s="341"/>
      <c r="AK527" s="341"/>
      <c r="AL527" s="341"/>
      <c r="AM527" s="341"/>
    </row>
    <row r="528" spans="1:39" ht="11.25" customHeight="1">
      <c r="A528" s="341"/>
      <c r="B528" s="341"/>
      <c r="C528" s="341"/>
      <c r="D528" s="341"/>
      <c r="E528" s="341"/>
      <c r="F528" s="341"/>
      <c r="G528" s="341"/>
      <c r="H528" s="341"/>
      <c r="I528" s="341"/>
      <c r="J528" s="341"/>
      <c r="K528" s="341"/>
      <c r="L528" s="341"/>
      <c r="M528" s="341"/>
      <c r="N528" s="341"/>
      <c r="O528" s="341"/>
      <c r="P528" s="341"/>
      <c r="Q528" s="341"/>
      <c r="R528" s="341"/>
      <c r="S528" s="341"/>
      <c r="T528" s="341"/>
      <c r="U528" s="341"/>
      <c r="V528" s="341"/>
      <c r="W528" s="341"/>
      <c r="X528" s="341"/>
      <c r="Y528" s="341"/>
      <c r="Z528" s="341"/>
      <c r="AA528" s="341"/>
      <c r="AB528" s="341"/>
      <c r="AC528" s="341"/>
      <c r="AD528" s="341"/>
      <c r="AE528" s="341"/>
      <c r="AF528" s="341"/>
      <c r="AG528" s="341"/>
      <c r="AH528" s="341"/>
      <c r="AI528" s="341"/>
      <c r="AJ528" s="341"/>
      <c r="AK528" s="341"/>
      <c r="AL528" s="341"/>
      <c r="AM528" s="341"/>
    </row>
    <row r="529" spans="1:39" ht="11.25" customHeight="1">
      <c r="A529" s="341"/>
      <c r="B529" s="341"/>
      <c r="C529" s="341"/>
      <c r="D529" s="341"/>
      <c r="E529" s="341"/>
      <c r="F529" s="341"/>
      <c r="G529" s="341"/>
      <c r="H529" s="341"/>
      <c r="I529" s="341"/>
      <c r="J529" s="341"/>
      <c r="K529" s="341"/>
      <c r="L529" s="341"/>
      <c r="M529" s="341"/>
      <c r="N529" s="341"/>
      <c r="O529" s="341"/>
      <c r="P529" s="341"/>
      <c r="Q529" s="341"/>
      <c r="R529" s="341"/>
      <c r="S529" s="341"/>
      <c r="T529" s="341"/>
      <c r="U529" s="341"/>
      <c r="V529" s="341"/>
      <c r="W529" s="341"/>
      <c r="X529" s="341"/>
      <c r="Y529" s="341"/>
      <c r="Z529" s="341"/>
      <c r="AA529" s="341"/>
      <c r="AB529" s="341"/>
      <c r="AC529" s="341"/>
      <c r="AD529" s="341"/>
      <c r="AE529" s="341"/>
      <c r="AF529" s="341"/>
      <c r="AG529" s="341"/>
      <c r="AH529" s="341"/>
      <c r="AI529" s="341"/>
      <c r="AJ529" s="341"/>
      <c r="AK529" s="341"/>
      <c r="AL529" s="341"/>
      <c r="AM529" s="341"/>
    </row>
    <row r="530" spans="1:39" ht="11.25" customHeight="1">
      <c r="A530" s="341"/>
      <c r="B530" s="341"/>
      <c r="C530" s="341"/>
      <c r="D530" s="341"/>
      <c r="E530" s="341"/>
      <c r="F530" s="341"/>
      <c r="G530" s="341"/>
      <c r="H530" s="341"/>
      <c r="I530" s="341"/>
      <c r="J530" s="341"/>
      <c r="K530" s="341"/>
      <c r="L530" s="341"/>
      <c r="M530" s="341"/>
      <c r="N530" s="341"/>
      <c r="O530" s="341"/>
      <c r="P530" s="341"/>
      <c r="Q530" s="341"/>
      <c r="R530" s="341"/>
      <c r="S530" s="341"/>
      <c r="T530" s="341"/>
      <c r="U530" s="341"/>
      <c r="V530" s="341"/>
      <c r="W530" s="341"/>
      <c r="X530" s="341"/>
      <c r="Y530" s="341"/>
      <c r="Z530" s="341"/>
      <c r="AA530" s="341"/>
      <c r="AB530" s="341"/>
      <c r="AC530" s="341"/>
      <c r="AD530" s="341"/>
      <c r="AE530" s="341"/>
      <c r="AF530" s="341"/>
      <c r="AG530" s="341"/>
      <c r="AH530" s="341"/>
      <c r="AI530" s="341"/>
      <c r="AJ530" s="341"/>
      <c r="AK530" s="341"/>
      <c r="AL530" s="341"/>
      <c r="AM530" s="341"/>
    </row>
    <row r="531" spans="1:39" ht="11.25" customHeight="1">
      <c r="A531" s="341"/>
      <c r="B531" s="341"/>
      <c r="C531" s="341"/>
      <c r="D531" s="341"/>
      <c r="E531" s="341"/>
      <c r="F531" s="341"/>
      <c r="G531" s="341"/>
      <c r="H531" s="341"/>
      <c r="I531" s="341"/>
      <c r="J531" s="341"/>
      <c r="K531" s="341"/>
      <c r="L531" s="341"/>
      <c r="M531" s="341"/>
      <c r="N531" s="341"/>
      <c r="O531" s="341"/>
      <c r="P531" s="341"/>
      <c r="Q531" s="341"/>
      <c r="R531" s="341"/>
      <c r="S531" s="341"/>
      <c r="T531" s="341"/>
      <c r="U531" s="341"/>
      <c r="V531" s="341"/>
      <c r="W531" s="341"/>
      <c r="X531" s="341"/>
      <c r="Y531" s="341"/>
      <c r="Z531" s="341"/>
      <c r="AA531" s="341"/>
      <c r="AB531" s="341"/>
      <c r="AC531" s="341"/>
      <c r="AD531" s="341"/>
      <c r="AE531" s="341"/>
      <c r="AF531" s="341"/>
      <c r="AG531" s="341"/>
      <c r="AH531" s="341"/>
      <c r="AI531" s="341"/>
      <c r="AJ531" s="341"/>
      <c r="AK531" s="341"/>
      <c r="AL531" s="341"/>
      <c r="AM531" s="341"/>
    </row>
    <row r="532" spans="1:39" ht="11.25" customHeight="1">
      <c r="A532" s="341"/>
      <c r="B532" s="341"/>
      <c r="C532" s="341"/>
      <c r="D532" s="341"/>
      <c r="E532" s="341"/>
      <c r="F532" s="341"/>
      <c r="G532" s="341"/>
      <c r="H532" s="341"/>
      <c r="I532" s="341"/>
      <c r="J532" s="341"/>
      <c r="K532" s="341"/>
      <c r="L532" s="341"/>
      <c r="M532" s="341"/>
      <c r="N532" s="341"/>
      <c r="O532" s="341"/>
      <c r="P532" s="341"/>
      <c r="Q532" s="341"/>
      <c r="R532" s="341"/>
      <c r="S532" s="341"/>
      <c r="T532" s="341"/>
      <c r="U532" s="341"/>
      <c r="V532" s="341"/>
      <c r="W532" s="341"/>
      <c r="X532" s="341"/>
      <c r="Y532" s="341"/>
      <c r="Z532" s="341"/>
      <c r="AA532" s="341"/>
      <c r="AB532" s="341"/>
      <c r="AC532" s="341"/>
      <c r="AD532" s="341"/>
      <c r="AE532" s="341"/>
      <c r="AF532" s="341"/>
      <c r="AG532" s="341"/>
      <c r="AH532" s="341"/>
      <c r="AI532" s="341"/>
      <c r="AJ532" s="341"/>
      <c r="AK532" s="341"/>
      <c r="AL532" s="341"/>
      <c r="AM532" s="341"/>
    </row>
    <row r="533" spans="1:39" ht="11.25" customHeight="1">
      <c r="A533" s="341"/>
      <c r="B533" s="341"/>
      <c r="C533" s="341"/>
      <c r="D533" s="341"/>
      <c r="E533" s="341"/>
      <c r="F533" s="341"/>
      <c r="G533" s="341"/>
      <c r="H533" s="341"/>
      <c r="I533" s="341"/>
      <c r="J533" s="341"/>
      <c r="K533" s="341"/>
      <c r="L533" s="341"/>
      <c r="M533" s="341"/>
      <c r="N533" s="341"/>
      <c r="O533" s="341"/>
      <c r="P533" s="341"/>
      <c r="Q533" s="341"/>
      <c r="R533" s="341"/>
      <c r="S533" s="341"/>
      <c r="T533" s="341"/>
      <c r="U533" s="341"/>
      <c r="V533" s="341"/>
      <c r="W533" s="341"/>
      <c r="X533" s="341"/>
      <c r="Y533" s="341"/>
      <c r="Z533" s="341"/>
      <c r="AA533" s="341"/>
      <c r="AB533" s="341"/>
      <c r="AC533" s="341"/>
      <c r="AD533" s="341"/>
      <c r="AE533" s="341"/>
      <c r="AF533" s="341"/>
      <c r="AG533" s="341"/>
      <c r="AH533" s="341"/>
      <c r="AI533" s="341"/>
      <c r="AJ533" s="341"/>
      <c r="AK533" s="341"/>
      <c r="AL533" s="341"/>
      <c r="AM533" s="341"/>
    </row>
    <row r="534" spans="1:39" ht="11.25" customHeight="1">
      <c r="A534" s="341"/>
      <c r="B534" s="341"/>
      <c r="C534" s="341"/>
      <c r="D534" s="341"/>
      <c r="E534" s="341"/>
      <c r="F534" s="341"/>
      <c r="G534" s="341"/>
      <c r="H534" s="341"/>
      <c r="I534" s="341"/>
      <c r="J534" s="341"/>
      <c r="K534" s="341"/>
      <c r="L534" s="341"/>
      <c r="M534" s="341"/>
      <c r="N534" s="341"/>
      <c r="O534" s="341"/>
      <c r="P534" s="341"/>
      <c r="Q534" s="341"/>
      <c r="R534" s="341"/>
      <c r="S534" s="341"/>
      <c r="T534" s="341"/>
      <c r="U534" s="341"/>
      <c r="V534" s="341"/>
      <c r="W534" s="341"/>
      <c r="X534" s="341"/>
      <c r="Y534" s="341"/>
      <c r="Z534" s="341"/>
      <c r="AA534" s="341"/>
      <c r="AB534" s="341"/>
      <c r="AC534" s="341"/>
      <c r="AD534" s="341"/>
      <c r="AE534" s="341"/>
      <c r="AF534" s="341"/>
      <c r="AG534" s="341"/>
      <c r="AH534" s="341"/>
      <c r="AI534" s="341"/>
      <c r="AJ534" s="341"/>
      <c r="AK534" s="341"/>
      <c r="AL534" s="341"/>
      <c r="AM534" s="341"/>
    </row>
    <row r="535" spans="1:39" ht="11.25" customHeight="1">
      <c r="A535" s="341"/>
      <c r="B535" s="341"/>
      <c r="C535" s="341"/>
      <c r="D535" s="341"/>
      <c r="E535" s="341"/>
      <c r="F535" s="341"/>
      <c r="G535" s="341"/>
      <c r="H535" s="341"/>
      <c r="I535" s="341"/>
      <c r="J535" s="341"/>
      <c r="K535" s="341"/>
      <c r="L535" s="341"/>
      <c r="M535" s="341"/>
      <c r="N535" s="341"/>
      <c r="O535" s="341"/>
      <c r="P535" s="341"/>
      <c r="Q535" s="341"/>
      <c r="R535" s="341"/>
      <c r="S535" s="341"/>
      <c r="T535" s="341"/>
      <c r="U535" s="341"/>
      <c r="V535" s="341"/>
      <c r="W535" s="341"/>
      <c r="X535" s="341"/>
      <c r="Y535" s="341"/>
      <c r="Z535" s="341"/>
      <c r="AA535" s="341"/>
      <c r="AB535" s="341"/>
      <c r="AC535" s="341"/>
      <c r="AD535" s="341"/>
      <c r="AE535" s="341"/>
      <c r="AF535" s="341"/>
      <c r="AG535" s="341"/>
      <c r="AH535" s="341"/>
      <c r="AI535" s="341"/>
      <c r="AJ535" s="341"/>
      <c r="AK535" s="341"/>
      <c r="AL535" s="341"/>
      <c r="AM535" s="341"/>
    </row>
    <row r="536" spans="1:39" ht="11.25" customHeight="1">
      <c r="A536" s="341"/>
      <c r="B536" s="341"/>
      <c r="C536" s="341"/>
      <c r="D536" s="341"/>
      <c r="E536" s="341"/>
      <c r="F536" s="341"/>
      <c r="G536" s="341"/>
      <c r="H536" s="341"/>
      <c r="I536" s="341"/>
      <c r="J536" s="341"/>
      <c r="K536" s="341"/>
      <c r="L536" s="341"/>
      <c r="M536" s="341"/>
      <c r="N536" s="341"/>
      <c r="O536" s="341"/>
      <c r="P536" s="341"/>
      <c r="Q536" s="341"/>
      <c r="R536" s="341"/>
      <c r="S536" s="341"/>
      <c r="T536" s="341"/>
      <c r="U536" s="341"/>
      <c r="V536" s="341"/>
      <c r="W536" s="341"/>
      <c r="X536" s="341"/>
      <c r="Y536" s="341"/>
      <c r="Z536" s="341"/>
      <c r="AA536" s="341"/>
      <c r="AB536" s="341"/>
      <c r="AC536" s="341"/>
      <c r="AD536" s="341"/>
      <c r="AE536" s="341"/>
      <c r="AF536" s="341"/>
      <c r="AG536" s="341"/>
      <c r="AH536" s="341"/>
      <c r="AI536" s="341"/>
      <c r="AJ536" s="341"/>
      <c r="AK536" s="341"/>
      <c r="AL536" s="341"/>
      <c r="AM536" s="341"/>
    </row>
    <row r="537" spans="1:39" ht="11.25" customHeight="1">
      <c r="A537" s="341"/>
      <c r="B537" s="341"/>
      <c r="C537" s="341"/>
      <c r="D537" s="341"/>
      <c r="E537" s="341"/>
      <c r="F537" s="341"/>
      <c r="G537" s="341"/>
      <c r="H537" s="341"/>
      <c r="I537" s="341"/>
      <c r="J537" s="341"/>
      <c r="K537" s="341"/>
      <c r="L537" s="341"/>
      <c r="M537" s="341"/>
      <c r="N537" s="341"/>
      <c r="O537" s="341"/>
      <c r="P537" s="341"/>
      <c r="Q537" s="341"/>
      <c r="R537" s="341"/>
      <c r="S537" s="341"/>
      <c r="T537" s="341"/>
      <c r="U537" s="341"/>
      <c r="V537" s="341"/>
      <c r="W537" s="341"/>
      <c r="X537" s="341"/>
      <c r="Y537" s="341"/>
      <c r="Z537" s="341"/>
      <c r="AA537" s="341"/>
      <c r="AB537" s="341"/>
      <c r="AC537" s="341"/>
      <c r="AD537" s="341"/>
      <c r="AE537" s="341"/>
      <c r="AF537" s="341"/>
      <c r="AG537" s="341"/>
      <c r="AH537" s="341"/>
      <c r="AI537" s="341"/>
      <c r="AJ537" s="341"/>
      <c r="AK537" s="341"/>
      <c r="AL537" s="341"/>
      <c r="AM537" s="341"/>
    </row>
    <row r="538" spans="1:39" ht="11.25" customHeight="1">
      <c r="A538" s="341"/>
      <c r="B538" s="341"/>
      <c r="C538" s="341"/>
      <c r="D538" s="341"/>
      <c r="E538" s="341"/>
      <c r="F538" s="341"/>
      <c r="G538" s="341"/>
      <c r="H538" s="341"/>
      <c r="I538" s="341"/>
      <c r="J538" s="341"/>
      <c r="K538" s="341"/>
      <c r="L538" s="341"/>
      <c r="M538" s="341"/>
      <c r="N538" s="341"/>
      <c r="O538" s="341"/>
      <c r="P538" s="341"/>
      <c r="Q538" s="341"/>
      <c r="R538" s="341"/>
      <c r="S538" s="341"/>
      <c r="T538" s="341"/>
      <c r="U538" s="341"/>
      <c r="V538" s="341"/>
      <c r="W538" s="341"/>
      <c r="X538" s="341"/>
      <c r="Y538" s="341"/>
      <c r="Z538" s="341"/>
      <c r="AA538" s="341"/>
      <c r="AB538" s="341"/>
      <c r="AC538" s="341"/>
      <c r="AD538" s="341"/>
      <c r="AE538" s="341"/>
      <c r="AF538" s="341"/>
      <c r="AG538" s="341"/>
      <c r="AH538" s="341"/>
      <c r="AI538" s="341"/>
      <c r="AJ538" s="341"/>
      <c r="AK538" s="341"/>
      <c r="AL538" s="341"/>
      <c r="AM538" s="341"/>
    </row>
    <row r="539" spans="1:39" ht="11.25" customHeight="1">
      <c r="A539" s="341"/>
      <c r="B539" s="341"/>
      <c r="C539" s="341"/>
      <c r="D539" s="341"/>
      <c r="E539" s="341"/>
      <c r="F539" s="341"/>
      <c r="G539" s="341"/>
      <c r="H539" s="341"/>
      <c r="I539" s="341"/>
      <c r="J539" s="341"/>
      <c r="K539" s="341"/>
      <c r="L539" s="341"/>
      <c r="M539" s="341"/>
      <c r="N539" s="341"/>
      <c r="O539" s="341"/>
      <c r="P539" s="341"/>
      <c r="Q539" s="341"/>
      <c r="R539" s="341"/>
      <c r="S539" s="341"/>
      <c r="T539" s="341"/>
      <c r="U539" s="341"/>
      <c r="V539" s="341"/>
      <c r="W539" s="341"/>
      <c r="X539" s="341"/>
      <c r="Y539" s="341"/>
      <c r="Z539" s="341"/>
      <c r="AA539" s="341"/>
      <c r="AB539" s="341"/>
      <c r="AC539" s="341"/>
      <c r="AD539" s="341"/>
      <c r="AE539" s="341"/>
      <c r="AF539" s="341"/>
      <c r="AG539" s="341"/>
      <c r="AH539" s="341"/>
      <c r="AI539" s="341"/>
      <c r="AJ539" s="341"/>
      <c r="AK539" s="341"/>
      <c r="AL539" s="341"/>
      <c r="AM539" s="341"/>
    </row>
    <row r="540" spans="1:39" ht="11.25" customHeight="1">
      <c r="A540" s="341"/>
      <c r="B540" s="341"/>
      <c r="C540" s="341"/>
      <c r="D540" s="341"/>
      <c r="E540" s="341"/>
      <c r="F540" s="341"/>
      <c r="G540" s="341"/>
      <c r="H540" s="341"/>
      <c r="I540" s="341"/>
      <c r="J540" s="341"/>
      <c r="K540" s="341"/>
      <c r="L540" s="341"/>
      <c r="M540" s="341"/>
      <c r="N540" s="341"/>
      <c r="O540" s="341"/>
      <c r="P540" s="341"/>
      <c r="Q540" s="341"/>
      <c r="R540" s="341"/>
      <c r="S540" s="341"/>
      <c r="T540" s="341"/>
      <c r="U540" s="341"/>
      <c r="V540" s="341"/>
      <c r="W540" s="341"/>
      <c r="X540" s="341"/>
      <c r="Y540" s="341"/>
      <c r="Z540" s="341"/>
      <c r="AA540" s="341"/>
      <c r="AB540" s="341"/>
      <c r="AC540" s="341"/>
      <c r="AD540" s="341"/>
      <c r="AE540" s="341"/>
      <c r="AF540" s="341"/>
      <c r="AG540" s="341"/>
      <c r="AH540" s="341"/>
      <c r="AI540" s="341"/>
      <c r="AJ540" s="341"/>
      <c r="AK540" s="341"/>
      <c r="AL540" s="341"/>
      <c r="AM540" s="341"/>
    </row>
    <row r="541" spans="1:39" ht="11.25" customHeight="1">
      <c r="A541" s="341"/>
      <c r="B541" s="341"/>
      <c r="C541" s="341"/>
      <c r="D541" s="341"/>
      <c r="E541" s="341"/>
      <c r="F541" s="341"/>
      <c r="G541" s="341"/>
      <c r="H541" s="341"/>
      <c r="I541" s="341"/>
      <c r="J541" s="341"/>
      <c r="K541" s="341"/>
      <c r="L541" s="341"/>
      <c r="M541" s="341"/>
      <c r="N541" s="341"/>
      <c r="O541" s="341"/>
      <c r="P541" s="341"/>
      <c r="Q541" s="341"/>
      <c r="R541" s="341"/>
      <c r="S541" s="341"/>
      <c r="T541" s="341"/>
      <c r="U541" s="341"/>
      <c r="V541" s="341"/>
      <c r="W541" s="341"/>
      <c r="X541" s="341"/>
      <c r="Y541" s="341"/>
      <c r="Z541" s="341"/>
      <c r="AA541" s="341"/>
      <c r="AB541" s="341"/>
      <c r="AC541" s="341"/>
      <c r="AD541" s="341"/>
      <c r="AE541" s="341"/>
      <c r="AF541" s="341"/>
      <c r="AG541" s="341"/>
      <c r="AH541" s="341"/>
      <c r="AI541" s="341"/>
      <c r="AJ541" s="341"/>
      <c r="AK541" s="341"/>
      <c r="AL541" s="341"/>
      <c r="AM541" s="341"/>
    </row>
    <row r="542" spans="1:39" ht="11.25" customHeight="1">
      <c r="A542" s="341"/>
      <c r="B542" s="341"/>
      <c r="C542" s="341"/>
      <c r="D542" s="341"/>
      <c r="E542" s="341"/>
      <c r="F542" s="341"/>
      <c r="G542" s="341"/>
      <c r="H542" s="341"/>
      <c r="I542" s="341"/>
      <c r="J542" s="341"/>
      <c r="K542" s="341"/>
      <c r="L542" s="341"/>
      <c r="M542" s="341"/>
      <c r="N542" s="341"/>
      <c r="O542" s="341"/>
      <c r="P542" s="341"/>
      <c r="Q542" s="341"/>
      <c r="R542" s="341"/>
      <c r="S542" s="341"/>
      <c r="T542" s="341"/>
      <c r="U542" s="341"/>
      <c r="V542" s="341"/>
      <c r="W542" s="341"/>
      <c r="X542" s="341"/>
      <c r="Y542" s="341"/>
      <c r="Z542" s="341"/>
      <c r="AA542" s="341"/>
      <c r="AB542" s="341"/>
      <c r="AC542" s="341"/>
      <c r="AD542" s="341"/>
      <c r="AE542" s="341"/>
      <c r="AF542" s="341"/>
      <c r="AG542" s="341"/>
      <c r="AH542" s="341"/>
      <c r="AI542" s="341"/>
      <c r="AJ542" s="341"/>
      <c r="AK542" s="341"/>
      <c r="AL542" s="341"/>
      <c r="AM542" s="341"/>
    </row>
    <row r="543" spans="1:39" ht="11.25" customHeight="1">
      <c r="A543" s="341"/>
      <c r="B543" s="341"/>
      <c r="C543" s="341"/>
      <c r="D543" s="341"/>
      <c r="E543" s="341"/>
      <c r="F543" s="341"/>
      <c r="G543" s="341"/>
      <c r="H543" s="341"/>
      <c r="I543" s="341"/>
      <c r="J543" s="341"/>
      <c r="K543" s="341"/>
      <c r="L543" s="341"/>
      <c r="M543" s="341"/>
      <c r="N543" s="341"/>
      <c r="O543" s="341"/>
      <c r="P543" s="341"/>
      <c r="Q543" s="341"/>
      <c r="R543" s="341"/>
      <c r="S543" s="341"/>
      <c r="T543" s="341"/>
      <c r="U543" s="341"/>
      <c r="V543" s="341"/>
      <c r="W543" s="341"/>
      <c r="X543" s="341"/>
      <c r="Y543" s="341"/>
      <c r="Z543" s="341"/>
      <c r="AA543" s="341"/>
      <c r="AB543" s="341"/>
      <c r="AC543" s="341"/>
      <c r="AD543" s="341"/>
      <c r="AE543" s="341"/>
      <c r="AF543" s="341"/>
      <c r="AG543" s="341"/>
      <c r="AH543" s="341"/>
      <c r="AI543" s="341"/>
      <c r="AJ543" s="341"/>
      <c r="AK543" s="341"/>
      <c r="AL543" s="341"/>
      <c r="AM543" s="341"/>
    </row>
    <row r="544" spans="1:39" ht="11.25" customHeight="1">
      <c r="A544" s="341"/>
      <c r="B544" s="341"/>
      <c r="C544" s="341"/>
      <c r="D544" s="341"/>
      <c r="E544" s="341"/>
      <c r="F544" s="341"/>
      <c r="G544" s="341"/>
      <c r="H544" s="341"/>
      <c r="I544" s="341"/>
      <c r="J544" s="341"/>
      <c r="K544" s="341"/>
      <c r="L544" s="341"/>
      <c r="M544" s="341"/>
      <c r="N544" s="341"/>
      <c r="O544" s="341"/>
      <c r="P544" s="341"/>
      <c r="Q544" s="341"/>
      <c r="R544" s="341"/>
      <c r="S544" s="341"/>
      <c r="T544" s="341"/>
      <c r="U544" s="341"/>
      <c r="V544" s="341"/>
      <c r="W544" s="341"/>
      <c r="X544" s="341"/>
      <c r="Y544" s="341"/>
      <c r="Z544" s="341"/>
      <c r="AA544" s="341"/>
      <c r="AB544" s="341"/>
      <c r="AC544" s="341"/>
      <c r="AD544" s="341"/>
      <c r="AE544" s="341"/>
      <c r="AF544" s="341"/>
      <c r="AG544" s="341"/>
      <c r="AH544" s="341"/>
      <c r="AI544" s="341"/>
      <c r="AJ544" s="341"/>
      <c r="AK544" s="341"/>
      <c r="AL544" s="341"/>
      <c r="AM544" s="341"/>
    </row>
    <row r="545" spans="1:39" ht="11.25" customHeight="1">
      <c r="A545" s="341"/>
      <c r="B545" s="341"/>
      <c r="C545" s="341"/>
      <c r="D545" s="341"/>
      <c r="E545" s="341"/>
      <c r="F545" s="341"/>
      <c r="G545" s="341"/>
      <c r="H545" s="341"/>
      <c r="I545" s="341"/>
      <c r="J545" s="341"/>
      <c r="K545" s="341"/>
      <c r="L545" s="341"/>
      <c r="M545" s="341"/>
      <c r="N545" s="341"/>
      <c r="O545" s="341"/>
      <c r="P545" s="341"/>
      <c r="Q545" s="341"/>
      <c r="R545" s="341"/>
      <c r="S545" s="341"/>
      <c r="T545" s="341"/>
      <c r="U545" s="341"/>
      <c r="V545" s="341"/>
      <c r="W545" s="341"/>
      <c r="X545" s="341"/>
      <c r="Y545" s="341"/>
      <c r="Z545" s="341"/>
      <c r="AA545" s="341"/>
      <c r="AB545" s="341"/>
      <c r="AC545" s="341"/>
      <c r="AD545" s="341"/>
      <c r="AE545" s="341"/>
      <c r="AF545" s="341"/>
      <c r="AG545" s="341"/>
      <c r="AH545" s="341"/>
      <c r="AI545" s="341"/>
      <c r="AJ545" s="341"/>
      <c r="AK545" s="341"/>
      <c r="AL545" s="341"/>
      <c r="AM545" s="341"/>
    </row>
    <row r="546" spans="1:39" ht="11.25" customHeight="1">
      <c r="A546" s="341"/>
      <c r="B546" s="341"/>
      <c r="C546" s="341"/>
      <c r="D546" s="341"/>
      <c r="E546" s="341"/>
      <c r="F546" s="341"/>
      <c r="G546" s="341"/>
      <c r="H546" s="341"/>
      <c r="I546" s="341"/>
      <c r="J546" s="341"/>
      <c r="K546" s="341"/>
      <c r="L546" s="341"/>
      <c r="M546" s="341"/>
      <c r="N546" s="341"/>
      <c r="O546" s="341"/>
      <c r="P546" s="341"/>
      <c r="Q546" s="341"/>
      <c r="R546" s="341"/>
      <c r="S546" s="341"/>
      <c r="T546" s="341"/>
      <c r="U546" s="341"/>
      <c r="V546" s="341"/>
      <c r="W546" s="341"/>
      <c r="X546" s="341"/>
      <c r="Y546" s="341"/>
      <c r="Z546" s="341"/>
      <c r="AA546" s="341"/>
      <c r="AB546" s="341"/>
      <c r="AC546" s="341"/>
      <c r="AD546" s="341"/>
      <c r="AE546" s="341"/>
      <c r="AF546" s="341"/>
      <c r="AG546" s="341"/>
      <c r="AH546" s="341"/>
      <c r="AI546" s="341"/>
      <c r="AJ546" s="341"/>
      <c r="AK546" s="341"/>
      <c r="AL546" s="341"/>
      <c r="AM546" s="341"/>
    </row>
    <row r="547" spans="1:39" ht="11.25" customHeight="1">
      <c r="A547" s="341"/>
      <c r="B547" s="341"/>
      <c r="C547" s="341"/>
      <c r="D547" s="341"/>
      <c r="E547" s="341"/>
      <c r="F547" s="341"/>
      <c r="G547" s="341"/>
      <c r="H547" s="341"/>
      <c r="I547" s="341"/>
      <c r="J547" s="341"/>
      <c r="K547" s="341"/>
      <c r="L547" s="341"/>
      <c r="M547" s="341"/>
      <c r="N547" s="341"/>
      <c r="O547" s="341"/>
      <c r="P547" s="341"/>
      <c r="Q547" s="341"/>
      <c r="R547" s="341"/>
      <c r="S547" s="341"/>
      <c r="T547" s="341"/>
      <c r="U547" s="341"/>
      <c r="V547" s="341"/>
      <c r="W547" s="341"/>
      <c r="X547" s="341"/>
      <c r="Y547" s="341"/>
      <c r="Z547" s="341"/>
      <c r="AA547" s="341"/>
      <c r="AB547" s="341"/>
      <c r="AC547" s="341"/>
      <c r="AD547" s="341"/>
      <c r="AE547" s="341"/>
      <c r="AF547" s="341"/>
      <c r="AG547" s="341"/>
      <c r="AH547" s="341"/>
      <c r="AI547" s="341"/>
      <c r="AJ547" s="341"/>
      <c r="AK547" s="341"/>
      <c r="AL547" s="341"/>
      <c r="AM547" s="341"/>
    </row>
    <row r="548" spans="1:39" ht="11.25" customHeight="1">
      <c r="A548" s="341"/>
      <c r="B548" s="341"/>
      <c r="C548" s="341"/>
      <c r="D548" s="341"/>
      <c r="E548" s="341"/>
      <c r="F548" s="341"/>
      <c r="G548" s="341"/>
      <c r="H548" s="341"/>
      <c r="I548" s="341"/>
      <c r="J548" s="341"/>
      <c r="K548" s="341"/>
      <c r="L548" s="341"/>
      <c r="M548" s="341"/>
      <c r="N548" s="341"/>
      <c r="O548" s="341"/>
      <c r="P548" s="341"/>
      <c r="Q548" s="341"/>
      <c r="R548" s="341"/>
      <c r="S548" s="341"/>
      <c r="T548" s="341"/>
      <c r="U548" s="341"/>
      <c r="V548" s="341"/>
      <c r="W548" s="341"/>
      <c r="X548" s="341"/>
      <c r="Y548" s="341"/>
      <c r="Z548" s="341"/>
      <c r="AA548" s="341"/>
      <c r="AB548" s="341"/>
      <c r="AC548" s="341"/>
      <c r="AD548" s="341"/>
      <c r="AE548" s="341"/>
      <c r="AF548" s="341"/>
      <c r="AG548" s="341"/>
      <c r="AH548" s="341"/>
      <c r="AI548" s="341"/>
      <c r="AJ548" s="341"/>
      <c r="AK548" s="341"/>
      <c r="AL548" s="341"/>
      <c r="AM548" s="341"/>
    </row>
    <row r="549" spans="1:39" ht="11.25" customHeight="1">
      <c r="A549" s="341"/>
      <c r="B549" s="341"/>
      <c r="C549" s="341"/>
      <c r="D549" s="341"/>
      <c r="E549" s="341"/>
      <c r="F549" s="341"/>
      <c r="G549" s="341"/>
      <c r="H549" s="341"/>
      <c r="I549" s="341"/>
      <c r="J549" s="341"/>
      <c r="K549" s="341"/>
      <c r="L549" s="341"/>
      <c r="M549" s="341"/>
      <c r="N549" s="341"/>
      <c r="O549" s="341"/>
      <c r="P549" s="341"/>
      <c r="Q549" s="341"/>
      <c r="R549" s="341"/>
      <c r="S549" s="341"/>
      <c r="T549" s="341"/>
      <c r="U549" s="341"/>
      <c r="V549" s="341"/>
      <c r="W549" s="341"/>
      <c r="X549" s="341"/>
      <c r="Y549" s="341"/>
      <c r="Z549" s="341"/>
      <c r="AA549" s="341"/>
      <c r="AB549" s="341"/>
      <c r="AC549" s="341"/>
      <c r="AD549" s="341"/>
      <c r="AE549" s="341"/>
      <c r="AF549" s="341"/>
      <c r="AG549" s="341"/>
      <c r="AH549" s="341"/>
      <c r="AI549" s="341"/>
      <c r="AJ549" s="341"/>
      <c r="AK549" s="341"/>
      <c r="AL549" s="341"/>
      <c r="AM549" s="341"/>
    </row>
    <row r="550" spans="1:39" ht="11.25" customHeight="1">
      <c r="A550" s="341"/>
      <c r="B550" s="341"/>
      <c r="C550" s="341"/>
      <c r="D550" s="341"/>
      <c r="E550" s="341"/>
      <c r="F550" s="341"/>
      <c r="G550" s="341"/>
      <c r="H550" s="341"/>
      <c r="I550" s="341"/>
      <c r="J550" s="341"/>
      <c r="K550" s="341"/>
      <c r="L550" s="341"/>
      <c r="M550" s="341"/>
      <c r="N550" s="341"/>
      <c r="O550" s="341"/>
      <c r="P550" s="341"/>
      <c r="Q550" s="341"/>
      <c r="R550" s="341"/>
      <c r="S550" s="341"/>
      <c r="T550" s="341"/>
      <c r="U550" s="341"/>
      <c r="V550" s="341"/>
      <c r="W550" s="341"/>
      <c r="X550" s="341"/>
      <c r="Y550" s="341"/>
      <c r="Z550" s="341"/>
      <c r="AA550" s="341"/>
      <c r="AB550" s="341"/>
      <c r="AC550" s="341"/>
      <c r="AD550" s="341"/>
      <c r="AE550" s="341"/>
      <c r="AF550" s="341"/>
      <c r="AG550" s="341"/>
      <c r="AH550" s="341"/>
      <c r="AI550" s="341"/>
      <c r="AJ550" s="341"/>
      <c r="AK550" s="341"/>
      <c r="AL550" s="341"/>
      <c r="AM550" s="341"/>
    </row>
    <row r="551" spans="1:39" ht="11.25" customHeight="1">
      <c r="A551" s="341"/>
      <c r="B551" s="341"/>
      <c r="C551" s="341"/>
      <c r="D551" s="341"/>
      <c r="E551" s="341"/>
      <c r="F551" s="341"/>
      <c r="G551" s="341"/>
      <c r="H551" s="341"/>
      <c r="I551" s="341"/>
      <c r="J551" s="341"/>
      <c r="K551" s="341"/>
      <c r="L551" s="341"/>
      <c r="M551" s="341"/>
      <c r="N551" s="341"/>
      <c r="O551" s="341"/>
      <c r="P551" s="341"/>
      <c r="Q551" s="341"/>
      <c r="R551" s="341"/>
      <c r="S551" s="341"/>
      <c r="T551" s="341"/>
      <c r="U551" s="341"/>
      <c r="V551" s="341"/>
      <c r="W551" s="341"/>
      <c r="X551" s="341"/>
      <c r="Y551" s="341"/>
      <c r="Z551" s="341"/>
      <c r="AA551" s="341"/>
      <c r="AB551" s="341"/>
      <c r="AC551" s="341"/>
      <c r="AD551" s="341"/>
      <c r="AE551" s="341"/>
      <c r="AF551" s="341"/>
      <c r="AG551" s="341"/>
      <c r="AH551" s="341"/>
      <c r="AI551" s="341"/>
      <c r="AJ551" s="341"/>
      <c r="AK551" s="341"/>
      <c r="AL551" s="341"/>
      <c r="AM551" s="341"/>
    </row>
    <row r="552" spans="1:39" ht="11.25" customHeight="1">
      <c r="A552" s="341"/>
      <c r="B552" s="341"/>
      <c r="C552" s="341"/>
      <c r="D552" s="341"/>
      <c r="E552" s="341"/>
      <c r="F552" s="341"/>
      <c r="G552" s="341"/>
      <c r="H552" s="341"/>
      <c r="I552" s="341"/>
      <c r="J552" s="341"/>
      <c r="K552" s="341"/>
      <c r="L552" s="341"/>
      <c r="M552" s="341"/>
      <c r="N552" s="341"/>
      <c r="O552" s="341"/>
      <c r="P552" s="341"/>
      <c r="Q552" s="341"/>
      <c r="R552" s="341"/>
      <c r="S552" s="341"/>
      <c r="T552" s="341"/>
      <c r="U552" s="341"/>
      <c r="V552" s="341"/>
      <c r="W552" s="341"/>
      <c r="X552" s="341"/>
      <c r="Y552" s="341"/>
      <c r="Z552" s="341"/>
      <c r="AA552" s="341"/>
      <c r="AB552" s="341"/>
      <c r="AC552" s="341"/>
      <c r="AD552" s="341"/>
      <c r="AE552" s="341"/>
      <c r="AF552" s="341"/>
      <c r="AG552" s="341"/>
      <c r="AH552" s="341"/>
      <c r="AI552" s="341"/>
      <c r="AJ552" s="341"/>
      <c r="AK552" s="341"/>
      <c r="AL552" s="341"/>
      <c r="AM552" s="341"/>
    </row>
    <row r="553" spans="1:39" ht="11.25" customHeight="1">
      <c r="A553" s="341"/>
      <c r="B553" s="341"/>
      <c r="C553" s="341"/>
      <c r="D553" s="341"/>
      <c r="E553" s="341"/>
      <c r="F553" s="341"/>
      <c r="G553" s="341"/>
      <c r="H553" s="341"/>
      <c r="I553" s="341"/>
      <c r="J553" s="341"/>
      <c r="K553" s="341"/>
      <c r="L553" s="341"/>
      <c r="M553" s="341"/>
      <c r="N553" s="341"/>
      <c r="O553" s="341"/>
      <c r="P553" s="341"/>
      <c r="Q553" s="341"/>
      <c r="R553" s="341"/>
      <c r="S553" s="341"/>
      <c r="T553" s="341"/>
      <c r="U553" s="341"/>
      <c r="V553" s="341"/>
      <c r="W553" s="341"/>
      <c r="X553" s="341"/>
      <c r="Y553" s="341"/>
      <c r="Z553" s="341"/>
      <c r="AA553" s="341"/>
      <c r="AB553" s="341"/>
      <c r="AC553" s="341"/>
      <c r="AD553" s="341"/>
      <c r="AE553" s="341"/>
      <c r="AF553" s="341"/>
      <c r="AG553" s="341"/>
      <c r="AH553" s="341"/>
      <c r="AI553" s="341"/>
      <c r="AJ553" s="341"/>
      <c r="AK553" s="341"/>
      <c r="AL553" s="341"/>
      <c r="AM553" s="341"/>
    </row>
    <row r="554" spans="1:39" ht="11.25" customHeight="1">
      <c r="A554" s="341"/>
      <c r="B554" s="341"/>
      <c r="C554" s="341"/>
      <c r="D554" s="341"/>
      <c r="E554" s="341"/>
      <c r="F554" s="341"/>
      <c r="G554" s="341"/>
      <c r="H554" s="341"/>
      <c r="I554" s="341"/>
      <c r="J554" s="341"/>
      <c r="K554" s="341"/>
      <c r="L554" s="341"/>
      <c r="M554" s="341"/>
      <c r="N554" s="341"/>
      <c r="O554" s="341"/>
      <c r="P554" s="341"/>
      <c r="Q554" s="341"/>
      <c r="R554" s="341"/>
      <c r="S554" s="341"/>
      <c r="T554" s="341"/>
      <c r="U554" s="341"/>
      <c r="V554" s="341"/>
      <c r="W554" s="341"/>
      <c r="X554" s="341"/>
      <c r="Y554" s="341"/>
      <c r="Z554" s="341"/>
      <c r="AA554" s="341"/>
      <c r="AB554" s="341"/>
      <c r="AC554" s="341"/>
      <c r="AD554" s="341"/>
      <c r="AE554" s="341"/>
      <c r="AF554" s="341"/>
      <c r="AG554" s="341"/>
      <c r="AH554" s="341"/>
      <c r="AI554" s="341"/>
      <c r="AJ554" s="341"/>
      <c r="AK554" s="341"/>
      <c r="AL554" s="341"/>
      <c r="AM554" s="341"/>
    </row>
    <row r="555" spans="1:39" ht="11.25" customHeight="1">
      <c r="A555" s="341"/>
      <c r="B555" s="341"/>
      <c r="C555" s="341"/>
      <c r="D555" s="341"/>
      <c r="E555" s="341"/>
      <c r="F555" s="341"/>
      <c r="G555" s="341"/>
      <c r="H555" s="341"/>
      <c r="I555" s="341"/>
      <c r="J555" s="341"/>
      <c r="K555" s="341"/>
      <c r="L555" s="341"/>
      <c r="M555" s="341"/>
      <c r="N555" s="341"/>
      <c r="O555" s="341"/>
      <c r="P555" s="341"/>
      <c r="Q555" s="341"/>
      <c r="R555" s="341"/>
      <c r="S555" s="341"/>
      <c r="T555" s="341"/>
      <c r="U555" s="341"/>
      <c r="V555" s="341"/>
      <c r="W555" s="341"/>
      <c r="X555" s="341"/>
      <c r="Y555" s="341"/>
      <c r="Z555" s="341"/>
      <c r="AA555" s="341"/>
      <c r="AB555" s="341"/>
      <c r="AC555" s="341"/>
      <c r="AD555" s="341"/>
      <c r="AE555" s="341"/>
      <c r="AF555" s="341"/>
      <c r="AG555" s="341"/>
      <c r="AH555" s="341"/>
      <c r="AI555" s="341"/>
      <c r="AJ555" s="341"/>
      <c r="AK555" s="341"/>
      <c r="AL555" s="341"/>
      <c r="AM555" s="341"/>
    </row>
    <row r="556" spans="1:39" ht="11.25" customHeight="1">
      <c r="A556" s="341"/>
      <c r="B556" s="341"/>
      <c r="C556" s="341"/>
      <c r="D556" s="341"/>
      <c r="E556" s="341"/>
      <c r="F556" s="341"/>
      <c r="G556" s="341"/>
      <c r="H556" s="341"/>
      <c r="I556" s="341"/>
      <c r="J556" s="341"/>
      <c r="K556" s="341"/>
      <c r="L556" s="341"/>
      <c r="M556" s="341"/>
      <c r="N556" s="341"/>
      <c r="O556" s="341"/>
      <c r="P556" s="341"/>
      <c r="Q556" s="341"/>
      <c r="R556" s="341"/>
      <c r="S556" s="341"/>
      <c r="T556" s="341"/>
      <c r="U556" s="341"/>
      <c r="V556" s="341"/>
      <c r="W556" s="341"/>
      <c r="X556" s="341"/>
      <c r="Y556" s="341"/>
      <c r="Z556" s="341"/>
      <c r="AA556" s="341"/>
      <c r="AB556" s="341"/>
      <c r="AC556" s="341"/>
      <c r="AD556" s="341"/>
      <c r="AE556" s="341"/>
      <c r="AF556" s="341"/>
      <c r="AG556" s="341"/>
      <c r="AH556" s="341"/>
      <c r="AI556" s="341"/>
      <c r="AJ556" s="341"/>
      <c r="AK556" s="341"/>
      <c r="AL556" s="341"/>
      <c r="AM556" s="341"/>
    </row>
    <row r="557" spans="1:39" ht="11.25" customHeight="1">
      <c r="A557" s="341"/>
      <c r="B557" s="341"/>
      <c r="C557" s="341"/>
      <c r="D557" s="341"/>
      <c r="E557" s="341"/>
      <c r="F557" s="341"/>
      <c r="G557" s="341"/>
      <c r="H557" s="341"/>
      <c r="I557" s="341"/>
      <c r="J557" s="341"/>
      <c r="K557" s="341"/>
      <c r="L557" s="341"/>
      <c r="M557" s="341"/>
      <c r="N557" s="341"/>
      <c r="O557" s="341"/>
      <c r="P557" s="341"/>
      <c r="Q557" s="341"/>
      <c r="R557" s="341"/>
      <c r="S557" s="341"/>
      <c r="T557" s="341"/>
      <c r="U557" s="341"/>
      <c r="V557" s="341"/>
      <c r="W557" s="341"/>
      <c r="X557" s="341"/>
      <c r="Y557" s="341"/>
      <c r="Z557" s="341"/>
      <c r="AA557" s="341"/>
      <c r="AB557" s="341"/>
      <c r="AC557" s="341"/>
      <c r="AD557" s="341"/>
      <c r="AE557" s="341"/>
      <c r="AF557" s="341"/>
      <c r="AG557" s="341"/>
      <c r="AH557" s="341"/>
      <c r="AI557" s="341"/>
      <c r="AJ557" s="341"/>
      <c r="AK557" s="341"/>
      <c r="AL557" s="341"/>
      <c r="AM557" s="341"/>
    </row>
    <row r="558" spans="1:39" ht="11.25" customHeight="1">
      <c r="A558" s="341"/>
      <c r="B558" s="341"/>
      <c r="C558" s="341"/>
      <c r="D558" s="341"/>
      <c r="E558" s="341"/>
      <c r="F558" s="341"/>
      <c r="G558" s="341"/>
      <c r="H558" s="341"/>
      <c r="I558" s="341"/>
      <c r="J558" s="341"/>
      <c r="K558" s="341"/>
      <c r="L558" s="341"/>
      <c r="M558" s="341"/>
      <c r="N558" s="341"/>
      <c r="O558" s="341"/>
      <c r="P558" s="341"/>
      <c r="Q558" s="341"/>
      <c r="R558" s="341"/>
      <c r="S558" s="341"/>
      <c r="T558" s="341"/>
      <c r="U558" s="341"/>
      <c r="V558" s="341"/>
      <c r="W558" s="341"/>
      <c r="X558" s="341"/>
      <c r="Y558" s="341"/>
      <c r="Z558" s="341"/>
      <c r="AA558" s="341"/>
      <c r="AB558" s="341"/>
      <c r="AC558" s="341"/>
      <c r="AD558" s="341"/>
      <c r="AE558" s="341"/>
      <c r="AF558" s="341"/>
      <c r="AG558" s="341"/>
      <c r="AH558" s="341"/>
      <c r="AI558" s="341"/>
      <c r="AJ558" s="341"/>
      <c r="AK558" s="341"/>
      <c r="AL558" s="341"/>
      <c r="AM558" s="341"/>
    </row>
    <row r="559" spans="1:39" ht="11.25" customHeight="1">
      <c r="A559" s="341"/>
      <c r="B559" s="341"/>
      <c r="C559" s="341"/>
      <c r="D559" s="341"/>
      <c r="E559" s="341"/>
      <c r="F559" s="341"/>
      <c r="G559" s="341"/>
      <c r="H559" s="341"/>
      <c r="I559" s="341"/>
      <c r="J559" s="341"/>
      <c r="K559" s="341"/>
      <c r="L559" s="341"/>
      <c r="M559" s="341"/>
      <c r="N559" s="341"/>
      <c r="O559" s="341"/>
      <c r="P559" s="341"/>
      <c r="Q559" s="341"/>
      <c r="R559" s="341"/>
      <c r="S559" s="341"/>
      <c r="T559" s="341"/>
      <c r="U559" s="341"/>
      <c r="V559" s="341"/>
      <c r="W559" s="341"/>
      <c r="X559" s="341"/>
      <c r="Y559" s="341"/>
      <c r="Z559" s="341"/>
      <c r="AA559" s="341"/>
      <c r="AB559" s="341"/>
      <c r="AC559" s="341"/>
      <c r="AD559" s="341"/>
      <c r="AE559" s="341"/>
      <c r="AF559" s="341"/>
      <c r="AG559" s="341"/>
      <c r="AH559" s="341"/>
      <c r="AI559" s="341"/>
      <c r="AJ559" s="341"/>
      <c r="AK559" s="341"/>
      <c r="AL559" s="341"/>
      <c r="AM559" s="341"/>
    </row>
    <row r="560" spans="1:39" ht="11.25" customHeight="1">
      <c r="A560" s="341"/>
      <c r="B560" s="341"/>
      <c r="C560" s="341"/>
      <c r="D560" s="341"/>
      <c r="E560" s="341"/>
      <c r="F560" s="341"/>
      <c r="G560" s="341"/>
      <c r="H560" s="341"/>
      <c r="I560" s="341"/>
      <c r="J560" s="341"/>
      <c r="K560" s="341"/>
      <c r="L560" s="341"/>
      <c r="M560" s="341"/>
      <c r="N560" s="341"/>
      <c r="O560" s="341"/>
      <c r="P560" s="341"/>
      <c r="Q560" s="341"/>
      <c r="R560" s="341"/>
      <c r="S560" s="341"/>
      <c r="T560" s="341"/>
      <c r="U560" s="341"/>
      <c r="V560" s="341"/>
      <c r="W560" s="341"/>
      <c r="X560" s="341"/>
      <c r="Y560" s="341"/>
      <c r="Z560" s="341"/>
      <c r="AA560" s="341"/>
      <c r="AB560" s="341"/>
      <c r="AC560" s="341"/>
      <c r="AD560" s="341"/>
      <c r="AE560" s="341"/>
      <c r="AF560" s="341"/>
      <c r="AG560" s="341"/>
      <c r="AH560" s="341"/>
      <c r="AI560" s="341"/>
      <c r="AJ560" s="341"/>
      <c r="AK560" s="341"/>
      <c r="AL560" s="341"/>
      <c r="AM560" s="341"/>
    </row>
    <row r="561" spans="1:39" ht="11.25" customHeight="1">
      <c r="A561" s="341"/>
      <c r="B561" s="341"/>
      <c r="C561" s="341"/>
      <c r="D561" s="341"/>
      <c r="E561" s="341"/>
      <c r="F561" s="341"/>
      <c r="G561" s="341"/>
      <c r="H561" s="341"/>
      <c r="I561" s="341"/>
      <c r="J561" s="341"/>
      <c r="K561" s="341"/>
      <c r="L561" s="341"/>
      <c r="M561" s="341"/>
      <c r="N561" s="341"/>
      <c r="O561" s="341"/>
      <c r="P561" s="341"/>
      <c r="Q561" s="341"/>
      <c r="R561" s="341"/>
      <c r="S561" s="341"/>
      <c r="T561" s="341"/>
      <c r="U561" s="341"/>
      <c r="V561" s="341"/>
      <c r="W561" s="341"/>
      <c r="X561" s="341"/>
      <c r="Y561" s="341"/>
      <c r="Z561" s="341"/>
      <c r="AA561" s="341"/>
      <c r="AB561" s="341"/>
      <c r="AC561" s="341"/>
      <c r="AD561" s="341"/>
      <c r="AE561" s="341"/>
      <c r="AF561" s="341"/>
      <c r="AG561" s="341"/>
      <c r="AH561" s="341"/>
      <c r="AI561" s="341"/>
      <c r="AJ561" s="341"/>
      <c r="AK561" s="341"/>
      <c r="AL561" s="341"/>
      <c r="AM561" s="341"/>
    </row>
    <row r="562" spans="1:39" ht="11.25" customHeight="1">
      <c r="A562" s="341"/>
      <c r="B562" s="341"/>
      <c r="C562" s="341"/>
      <c r="D562" s="341"/>
      <c r="E562" s="341"/>
      <c r="F562" s="341"/>
      <c r="G562" s="341"/>
      <c r="H562" s="341"/>
      <c r="I562" s="341"/>
      <c r="J562" s="341"/>
      <c r="K562" s="341"/>
      <c r="L562" s="341"/>
      <c r="M562" s="341"/>
      <c r="N562" s="341"/>
      <c r="O562" s="341"/>
      <c r="P562" s="341"/>
      <c r="Q562" s="341"/>
      <c r="R562" s="341"/>
      <c r="S562" s="341"/>
      <c r="T562" s="341"/>
      <c r="U562" s="341"/>
      <c r="V562" s="341"/>
      <c r="W562" s="341"/>
      <c r="X562" s="341"/>
      <c r="Y562" s="341"/>
      <c r="Z562" s="341"/>
      <c r="AA562" s="341"/>
      <c r="AB562" s="341"/>
      <c r="AC562" s="341"/>
      <c r="AD562" s="341"/>
      <c r="AE562" s="341"/>
      <c r="AF562" s="341"/>
      <c r="AG562" s="341"/>
      <c r="AH562" s="341"/>
      <c r="AI562" s="341"/>
      <c r="AJ562" s="341"/>
      <c r="AK562" s="341"/>
      <c r="AL562" s="341"/>
      <c r="AM562" s="341"/>
    </row>
    <row r="563" spans="1:39" ht="11.25" customHeight="1">
      <c r="A563" s="341"/>
      <c r="B563" s="341"/>
      <c r="C563" s="341"/>
      <c r="D563" s="341"/>
      <c r="E563" s="341"/>
      <c r="F563" s="341"/>
      <c r="G563" s="341"/>
      <c r="H563" s="341"/>
      <c r="I563" s="341"/>
      <c r="J563" s="341"/>
      <c r="K563" s="341"/>
      <c r="L563" s="341"/>
      <c r="M563" s="341"/>
      <c r="N563" s="341"/>
      <c r="O563" s="341"/>
      <c r="P563" s="341"/>
      <c r="Q563" s="341"/>
      <c r="R563" s="341"/>
      <c r="S563" s="341"/>
      <c r="T563" s="341"/>
      <c r="U563" s="341"/>
      <c r="V563" s="341"/>
      <c r="W563" s="341"/>
      <c r="X563" s="341"/>
      <c r="Y563" s="341"/>
      <c r="Z563" s="341"/>
      <c r="AA563" s="341"/>
      <c r="AB563" s="341"/>
      <c r="AC563" s="341"/>
      <c r="AD563" s="341"/>
      <c r="AE563" s="341"/>
      <c r="AF563" s="341"/>
      <c r="AG563" s="341"/>
      <c r="AH563" s="341"/>
      <c r="AI563" s="341"/>
      <c r="AJ563" s="341"/>
      <c r="AK563" s="341"/>
      <c r="AL563" s="341"/>
      <c r="AM563" s="341"/>
    </row>
    <row r="564" spans="1:39" ht="11.25" customHeight="1">
      <c r="A564" s="341"/>
      <c r="B564" s="341"/>
      <c r="C564" s="341"/>
      <c r="D564" s="341"/>
      <c r="E564" s="341"/>
      <c r="F564" s="341"/>
      <c r="G564" s="341"/>
      <c r="H564" s="341"/>
      <c r="I564" s="341"/>
      <c r="J564" s="341"/>
      <c r="K564" s="341"/>
      <c r="L564" s="341"/>
      <c r="M564" s="341"/>
      <c r="N564" s="341"/>
      <c r="O564" s="341"/>
      <c r="P564" s="341"/>
      <c r="Q564" s="341"/>
      <c r="R564" s="341"/>
      <c r="S564" s="341"/>
      <c r="T564" s="341"/>
      <c r="U564" s="341"/>
      <c r="V564" s="341"/>
      <c r="W564" s="341"/>
      <c r="X564" s="341"/>
      <c r="Y564" s="341"/>
      <c r="Z564" s="341"/>
      <c r="AA564" s="341"/>
      <c r="AB564" s="341"/>
      <c r="AC564" s="341"/>
      <c r="AD564" s="341"/>
      <c r="AE564" s="341"/>
      <c r="AF564" s="341"/>
      <c r="AG564" s="341"/>
      <c r="AH564" s="341"/>
      <c r="AI564" s="341"/>
      <c r="AJ564" s="341"/>
      <c r="AK564" s="341"/>
      <c r="AL564" s="341"/>
      <c r="AM564" s="341"/>
    </row>
    <row r="565" spans="1:39" ht="11.25" customHeight="1">
      <c r="A565" s="341"/>
      <c r="B565" s="341"/>
      <c r="C565" s="341"/>
      <c r="D565" s="341"/>
      <c r="E565" s="341"/>
      <c r="F565" s="341"/>
      <c r="G565" s="341"/>
      <c r="H565" s="341"/>
      <c r="I565" s="341"/>
      <c r="J565" s="341"/>
      <c r="K565" s="341"/>
      <c r="L565" s="341"/>
      <c r="M565" s="341"/>
      <c r="N565" s="341"/>
      <c r="O565" s="341"/>
      <c r="P565" s="341"/>
      <c r="Q565" s="341"/>
      <c r="R565" s="341"/>
      <c r="S565" s="341"/>
      <c r="T565" s="341"/>
      <c r="U565" s="341"/>
      <c r="V565" s="341"/>
      <c r="W565" s="341"/>
      <c r="X565" s="341"/>
      <c r="Y565" s="341"/>
      <c r="Z565" s="341"/>
      <c r="AA565" s="341"/>
      <c r="AB565" s="341"/>
      <c r="AC565" s="341"/>
      <c r="AD565" s="341"/>
      <c r="AE565" s="341"/>
      <c r="AF565" s="341"/>
      <c r="AG565" s="341"/>
      <c r="AH565" s="341"/>
      <c r="AI565" s="341"/>
      <c r="AJ565" s="341"/>
      <c r="AK565" s="341"/>
      <c r="AL565" s="341"/>
      <c r="AM565" s="341"/>
    </row>
    <row r="566" spans="1:39" ht="11.25" customHeight="1">
      <c r="A566" s="341"/>
      <c r="B566" s="341"/>
      <c r="C566" s="341"/>
      <c r="D566" s="341"/>
      <c r="E566" s="341"/>
      <c r="F566" s="341"/>
      <c r="G566" s="341"/>
      <c r="H566" s="341"/>
      <c r="I566" s="341"/>
      <c r="J566" s="341"/>
      <c r="K566" s="341"/>
      <c r="L566" s="341"/>
      <c r="M566" s="341"/>
      <c r="N566" s="341"/>
      <c r="O566" s="341"/>
      <c r="P566" s="341"/>
      <c r="Q566" s="341"/>
      <c r="R566" s="341"/>
      <c r="S566" s="341"/>
      <c r="T566" s="341"/>
      <c r="U566" s="341"/>
      <c r="V566" s="341"/>
      <c r="W566" s="341"/>
      <c r="X566" s="341"/>
      <c r="Y566" s="341"/>
      <c r="Z566" s="341"/>
      <c r="AA566" s="341"/>
      <c r="AB566" s="341"/>
      <c r="AC566" s="341"/>
      <c r="AD566" s="341"/>
      <c r="AE566" s="341"/>
      <c r="AF566" s="341"/>
      <c r="AG566" s="341"/>
      <c r="AH566" s="341"/>
      <c r="AI566" s="341"/>
      <c r="AJ566" s="341"/>
      <c r="AK566" s="341"/>
      <c r="AL566" s="341"/>
      <c r="AM566" s="341"/>
    </row>
    <row r="567" spans="1:39" ht="11.25" customHeight="1">
      <c r="A567" s="341"/>
      <c r="B567" s="341"/>
      <c r="C567" s="341"/>
      <c r="D567" s="341"/>
      <c r="E567" s="341"/>
      <c r="F567" s="341"/>
      <c r="G567" s="341"/>
      <c r="H567" s="341"/>
      <c r="I567" s="341"/>
      <c r="J567" s="341"/>
      <c r="K567" s="341"/>
      <c r="L567" s="341"/>
      <c r="M567" s="341"/>
      <c r="N567" s="341"/>
      <c r="O567" s="341"/>
      <c r="P567" s="341"/>
      <c r="Q567" s="341"/>
      <c r="R567" s="341"/>
      <c r="S567" s="341"/>
      <c r="T567" s="341"/>
      <c r="U567" s="341"/>
      <c r="V567" s="341"/>
      <c r="W567" s="341"/>
      <c r="X567" s="341"/>
      <c r="Y567" s="341"/>
      <c r="Z567" s="341"/>
      <c r="AA567" s="341"/>
      <c r="AB567" s="341"/>
      <c r="AC567" s="341"/>
      <c r="AD567" s="341"/>
      <c r="AE567" s="341"/>
      <c r="AF567" s="341"/>
      <c r="AG567" s="341"/>
      <c r="AH567" s="341"/>
      <c r="AI567" s="341"/>
      <c r="AJ567" s="341"/>
      <c r="AK567" s="341"/>
      <c r="AL567" s="341"/>
      <c r="AM567" s="341"/>
    </row>
    <row r="568" spans="1:39" ht="11.25" customHeight="1">
      <c r="A568" s="341"/>
      <c r="B568" s="341"/>
      <c r="C568" s="341"/>
      <c r="D568" s="341"/>
      <c r="E568" s="341"/>
      <c r="F568" s="341"/>
      <c r="G568" s="341"/>
      <c r="H568" s="341"/>
      <c r="I568" s="341"/>
      <c r="J568" s="341"/>
      <c r="K568" s="341"/>
      <c r="L568" s="341"/>
      <c r="M568" s="341"/>
      <c r="N568" s="341"/>
      <c r="O568" s="341"/>
      <c r="P568" s="341"/>
      <c r="Q568" s="341"/>
      <c r="R568" s="341"/>
      <c r="S568" s="341"/>
      <c r="T568" s="341"/>
      <c r="U568" s="341"/>
      <c r="V568" s="341"/>
      <c r="W568" s="341"/>
      <c r="X568" s="341"/>
      <c r="Y568" s="341"/>
      <c r="Z568" s="341"/>
      <c r="AA568" s="341"/>
      <c r="AB568" s="341"/>
      <c r="AC568" s="341"/>
      <c r="AD568" s="341"/>
      <c r="AE568" s="341"/>
      <c r="AF568" s="341"/>
      <c r="AG568" s="341"/>
      <c r="AH568" s="341"/>
      <c r="AI568" s="341"/>
      <c r="AJ568" s="341"/>
      <c r="AK568" s="341"/>
      <c r="AL568" s="341"/>
      <c r="AM568" s="341"/>
    </row>
    <row r="569" spans="1:39" ht="11.25" customHeight="1">
      <c r="A569" s="341"/>
      <c r="B569" s="341"/>
      <c r="C569" s="341"/>
      <c r="D569" s="341"/>
      <c r="E569" s="341"/>
      <c r="F569" s="341"/>
      <c r="G569" s="341"/>
      <c r="H569" s="341"/>
      <c r="I569" s="341"/>
      <c r="J569" s="341"/>
      <c r="K569" s="341"/>
      <c r="L569" s="341"/>
      <c r="M569" s="341"/>
      <c r="N569" s="341"/>
      <c r="O569" s="341"/>
      <c r="P569" s="341"/>
      <c r="Q569" s="341"/>
      <c r="R569" s="341"/>
      <c r="S569" s="341"/>
      <c r="T569" s="341"/>
      <c r="U569" s="341"/>
      <c r="V569" s="341"/>
      <c r="W569" s="341"/>
      <c r="X569" s="341"/>
      <c r="Y569" s="341"/>
      <c r="Z569" s="341"/>
      <c r="AA569" s="341"/>
      <c r="AB569" s="341"/>
      <c r="AC569" s="341"/>
      <c r="AD569" s="341"/>
      <c r="AE569" s="341"/>
      <c r="AF569" s="341"/>
      <c r="AG569" s="341"/>
      <c r="AH569" s="341"/>
      <c r="AI569" s="341"/>
      <c r="AJ569" s="341"/>
      <c r="AK569" s="341"/>
      <c r="AL569" s="341"/>
      <c r="AM569" s="341"/>
    </row>
    <row r="570" spans="1:39" ht="11.25" customHeight="1">
      <c r="A570" s="341"/>
      <c r="B570" s="341"/>
      <c r="C570" s="341"/>
      <c r="D570" s="341"/>
      <c r="E570" s="341"/>
      <c r="F570" s="341"/>
      <c r="G570" s="341"/>
      <c r="H570" s="341"/>
      <c r="I570" s="341"/>
      <c r="J570" s="341"/>
      <c r="K570" s="341"/>
      <c r="L570" s="341"/>
      <c r="M570" s="341"/>
      <c r="N570" s="341"/>
      <c r="O570" s="341"/>
      <c r="P570" s="341"/>
      <c r="Q570" s="341"/>
      <c r="R570" s="341"/>
      <c r="S570" s="341"/>
      <c r="T570" s="341"/>
      <c r="U570" s="341"/>
      <c r="V570" s="341"/>
      <c r="W570" s="341"/>
      <c r="X570" s="341"/>
      <c r="Y570" s="341"/>
      <c r="Z570" s="341"/>
      <c r="AA570" s="341"/>
      <c r="AB570" s="341"/>
      <c r="AC570" s="341"/>
      <c r="AD570" s="341"/>
      <c r="AE570" s="341"/>
      <c r="AF570" s="341"/>
      <c r="AG570" s="341"/>
      <c r="AH570" s="341"/>
      <c r="AI570" s="341"/>
      <c r="AJ570" s="341"/>
      <c r="AK570" s="341"/>
      <c r="AL570" s="341"/>
      <c r="AM570" s="341"/>
    </row>
    <row r="571" spans="1:39" ht="11.25" customHeight="1">
      <c r="A571" s="341"/>
      <c r="B571" s="341"/>
      <c r="C571" s="341"/>
      <c r="D571" s="341"/>
      <c r="E571" s="341"/>
      <c r="F571" s="341"/>
      <c r="G571" s="341"/>
      <c r="H571" s="341"/>
      <c r="I571" s="341"/>
      <c r="J571" s="341"/>
      <c r="K571" s="341"/>
      <c r="L571" s="341"/>
      <c r="M571" s="341"/>
      <c r="N571" s="341"/>
      <c r="O571" s="341"/>
      <c r="P571" s="341"/>
      <c r="Q571" s="341"/>
      <c r="R571" s="341"/>
      <c r="S571" s="341"/>
      <c r="T571" s="341"/>
      <c r="U571" s="341"/>
      <c r="V571" s="341"/>
      <c r="W571" s="341"/>
      <c r="X571" s="341"/>
      <c r="Y571" s="341"/>
      <c r="Z571" s="341"/>
      <c r="AA571" s="341"/>
      <c r="AB571" s="341"/>
      <c r="AC571" s="341"/>
      <c r="AD571" s="341"/>
      <c r="AE571" s="341"/>
      <c r="AF571" s="341"/>
      <c r="AG571" s="341"/>
      <c r="AH571" s="341"/>
      <c r="AI571" s="341"/>
      <c r="AJ571" s="341"/>
      <c r="AK571" s="341"/>
      <c r="AL571" s="341"/>
      <c r="AM571" s="341"/>
    </row>
    <row r="572" spans="1:39" ht="11.25" customHeight="1">
      <c r="A572" s="341"/>
      <c r="B572" s="341"/>
      <c r="C572" s="341"/>
      <c r="D572" s="341"/>
      <c r="E572" s="341"/>
      <c r="F572" s="341"/>
      <c r="G572" s="341"/>
      <c r="H572" s="341"/>
      <c r="I572" s="341"/>
      <c r="J572" s="341"/>
      <c r="K572" s="341"/>
      <c r="L572" s="341"/>
      <c r="M572" s="341"/>
      <c r="N572" s="341"/>
      <c r="O572" s="341"/>
      <c r="P572" s="341"/>
      <c r="Q572" s="341"/>
      <c r="R572" s="341"/>
      <c r="S572" s="341"/>
      <c r="T572" s="341"/>
      <c r="U572" s="341"/>
      <c r="V572" s="341"/>
      <c r="W572" s="341"/>
      <c r="X572" s="341"/>
      <c r="Y572" s="341"/>
      <c r="Z572" s="341"/>
      <c r="AA572" s="341"/>
      <c r="AB572" s="341"/>
      <c r="AC572" s="341"/>
      <c r="AD572" s="341"/>
      <c r="AE572" s="341"/>
      <c r="AF572" s="341"/>
      <c r="AG572" s="341"/>
      <c r="AH572" s="341"/>
      <c r="AI572" s="341"/>
      <c r="AJ572" s="341"/>
      <c r="AK572" s="341"/>
      <c r="AL572" s="341"/>
      <c r="AM572" s="341"/>
    </row>
    <row r="573" spans="1:39" ht="11.25" customHeight="1">
      <c r="A573" s="341"/>
      <c r="B573" s="341"/>
      <c r="C573" s="341"/>
      <c r="D573" s="341"/>
      <c r="E573" s="341"/>
      <c r="F573" s="341"/>
      <c r="G573" s="341"/>
      <c r="H573" s="341"/>
      <c r="I573" s="341"/>
      <c r="J573" s="341"/>
      <c r="K573" s="341"/>
      <c r="L573" s="341"/>
      <c r="M573" s="341"/>
      <c r="N573" s="341"/>
      <c r="O573" s="341"/>
      <c r="P573" s="341"/>
      <c r="Q573" s="341"/>
      <c r="R573" s="341"/>
      <c r="S573" s="341"/>
      <c r="T573" s="341"/>
      <c r="U573" s="341"/>
      <c r="V573" s="341"/>
      <c r="W573" s="341"/>
      <c r="X573" s="341"/>
      <c r="Y573" s="341"/>
      <c r="Z573" s="341"/>
      <c r="AA573" s="341"/>
      <c r="AB573" s="341"/>
      <c r="AC573" s="341"/>
      <c r="AD573" s="341"/>
      <c r="AE573" s="341"/>
      <c r="AF573" s="341"/>
      <c r="AG573" s="341"/>
      <c r="AH573" s="341"/>
      <c r="AI573" s="341"/>
      <c r="AJ573" s="341"/>
      <c r="AK573" s="341"/>
      <c r="AL573" s="341"/>
      <c r="AM573" s="341"/>
    </row>
    <row r="574" spans="1:39" ht="11.25" customHeight="1">
      <c r="A574" s="341"/>
      <c r="B574" s="341"/>
      <c r="C574" s="341"/>
      <c r="D574" s="341"/>
      <c r="E574" s="341"/>
      <c r="F574" s="341"/>
      <c r="G574" s="341"/>
      <c r="H574" s="341"/>
      <c r="I574" s="341"/>
      <c r="J574" s="341"/>
      <c r="K574" s="341"/>
      <c r="L574" s="341"/>
      <c r="M574" s="341"/>
      <c r="N574" s="341"/>
      <c r="O574" s="341"/>
      <c r="P574" s="341"/>
      <c r="Q574" s="341"/>
      <c r="R574" s="341"/>
      <c r="S574" s="341"/>
      <c r="T574" s="341"/>
      <c r="U574" s="341"/>
      <c r="V574" s="341"/>
      <c r="W574" s="341"/>
      <c r="X574" s="341"/>
      <c r="Y574" s="341"/>
      <c r="Z574" s="341"/>
      <c r="AA574" s="341"/>
      <c r="AB574" s="341"/>
      <c r="AC574" s="341"/>
      <c r="AD574" s="341"/>
      <c r="AE574" s="341"/>
      <c r="AF574" s="341"/>
      <c r="AG574" s="341"/>
      <c r="AH574" s="341"/>
      <c r="AI574" s="341"/>
      <c r="AJ574" s="341"/>
      <c r="AK574" s="341"/>
      <c r="AL574" s="341"/>
      <c r="AM574" s="341"/>
    </row>
    <row r="575" spans="1:39" ht="11.25" customHeight="1">
      <c r="A575" s="341"/>
      <c r="B575" s="341"/>
      <c r="C575" s="341"/>
      <c r="D575" s="341"/>
      <c r="E575" s="341"/>
      <c r="F575" s="341"/>
      <c r="G575" s="341"/>
      <c r="H575" s="341"/>
      <c r="I575" s="341"/>
      <c r="J575" s="341"/>
      <c r="K575" s="341"/>
      <c r="L575" s="341"/>
      <c r="M575" s="341"/>
      <c r="N575" s="341"/>
      <c r="O575" s="341"/>
      <c r="P575" s="341"/>
      <c r="Q575" s="341"/>
      <c r="R575" s="341"/>
      <c r="S575" s="341"/>
      <c r="T575" s="341"/>
      <c r="U575" s="341"/>
      <c r="V575" s="341"/>
      <c r="W575" s="341"/>
      <c r="X575" s="341"/>
      <c r="Y575" s="341"/>
      <c r="Z575" s="341"/>
      <c r="AA575" s="341"/>
      <c r="AB575" s="341"/>
      <c r="AC575" s="341"/>
      <c r="AD575" s="341"/>
      <c r="AE575" s="341"/>
      <c r="AF575" s="341"/>
      <c r="AG575" s="341"/>
      <c r="AH575" s="341"/>
      <c r="AI575" s="341"/>
      <c r="AJ575" s="341"/>
      <c r="AK575" s="341"/>
      <c r="AL575" s="341"/>
      <c r="AM575" s="341"/>
    </row>
    <row r="576" spans="1:39" ht="11.25" customHeight="1">
      <c r="A576" s="341"/>
      <c r="B576" s="341"/>
      <c r="C576" s="341"/>
      <c r="D576" s="341"/>
      <c r="E576" s="341"/>
      <c r="F576" s="341"/>
      <c r="G576" s="341"/>
      <c r="H576" s="341"/>
      <c r="I576" s="341"/>
      <c r="J576" s="341"/>
      <c r="K576" s="341"/>
      <c r="L576" s="341"/>
      <c r="M576" s="341"/>
      <c r="N576" s="341"/>
      <c r="O576" s="341"/>
      <c r="P576" s="341"/>
      <c r="Q576" s="341"/>
      <c r="R576" s="341"/>
      <c r="S576" s="341"/>
      <c r="T576" s="341"/>
      <c r="U576" s="341"/>
      <c r="V576" s="341"/>
      <c r="W576" s="341"/>
      <c r="X576" s="341"/>
      <c r="Y576" s="341"/>
      <c r="Z576" s="341"/>
      <c r="AA576" s="341"/>
      <c r="AB576" s="341"/>
      <c r="AC576" s="341"/>
      <c r="AD576" s="341"/>
      <c r="AE576" s="341"/>
      <c r="AF576" s="341"/>
      <c r="AG576" s="341"/>
      <c r="AH576" s="341"/>
      <c r="AI576" s="341"/>
      <c r="AJ576" s="341"/>
      <c r="AK576" s="341"/>
      <c r="AL576" s="341"/>
      <c r="AM576" s="341"/>
    </row>
    <row r="577" spans="1:39" ht="11.25" customHeight="1">
      <c r="A577" s="341"/>
      <c r="B577" s="341"/>
      <c r="C577" s="341"/>
      <c r="D577" s="341"/>
      <c r="E577" s="341"/>
      <c r="F577" s="341"/>
      <c r="G577" s="341"/>
      <c r="H577" s="341"/>
      <c r="I577" s="341"/>
      <c r="J577" s="341"/>
      <c r="K577" s="341"/>
      <c r="L577" s="341"/>
      <c r="M577" s="341"/>
      <c r="N577" s="341"/>
      <c r="O577" s="341"/>
      <c r="P577" s="341"/>
      <c r="Q577" s="341"/>
      <c r="R577" s="341"/>
      <c r="S577" s="341"/>
      <c r="T577" s="341"/>
      <c r="U577" s="341"/>
      <c r="V577" s="341"/>
      <c r="W577" s="341"/>
      <c r="X577" s="341"/>
      <c r="Y577" s="341"/>
      <c r="Z577" s="341"/>
      <c r="AA577" s="341"/>
      <c r="AB577" s="341"/>
      <c r="AC577" s="341"/>
      <c r="AD577" s="341"/>
      <c r="AE577" s="341"/>
      <c r="AF577" s="341"/>
      <c r="AG577" s="341"/>
      <c r="AH577" s="341"/>
      <c r="AI577" s="341"/>
      <c r="AJ577" s="341"/>
      <c r="AK577" s="341"/>
      <c r="AL577" s="341"/>
      <c r="AM577" s="341"/>
    </row>
    <row r="578" spans="1:39" ht="11.25" customHeight="1">
      <c r="A578" s="341"/>
      <c r="B578" s="341"/>
      <c r="C578" s="341"/>
      <c r="D578" s="341"/>
      <c r="E578" s="341"/>
      <c r="F578" s="341"/>
      <c r="G578" s="341"/>
      <c r="H578" s="341"/>
      <c r="I578" s="341"/>
      <c r="J578" s="341"/>
      <c r="K578" s="341"/>
      <c r="L578" s="341"/>
      <c r="M578" s="341"/>
      <c r="N578" s="341"/>
      <c r="O578" s="341"/>
      <c r="P578" s="341"/>
      <c r="Q578" s="341"/>
      <c r="R578" s="341"/>
      <c r="S578" s="341"/>
      <c r="T578" s="341"/>
      <c r="U578" s="341"/>
      <c r="V578" s="341"/>
      <c r="W578" s="341"/>
      <c r="X578" s="341"/>
      <c r="Y578" s="341"/>
      <c r="Z578" s="341"/>
      <c r="AA578" s="341"/>
      <c r="AB578" s="341"/>
      <c r="AC578" s="341"/>
      <c r="AD578" s="341"/>
      <c r="AE578" s="341"/>
      <c r="AF578" s="341"/>
      <c r="AG578" s="341"/>
      <c r="AH578" s="341"/>
      <c r="AI578" s="341"/>
      <c r="AJ578" s="341"/>
      <c r="AK578" s="341"/>
      <c r="AL578" s="341"/>
      <c r="AM578" s="341"/>
    </row>
    <row r="579" spans="1:39" ht="11.25" customHeight="1">
      <c r="A579" s="341"/>
      <c r="B579" s="341"/>
      <c r="C579" s="341"/>
      <c r="D579" s="341"/>
      <c r="E579" s="341"/>
      <c r="F579" s="341"/>
      <c r="G579" s="341"/>
      <c r="H579" s="341"/>
      <c r="I579" s="341"/>
      <c r="J579" s="341"/>
      <c r="K579" s="341"/>
      <c r="L579" s="341"/>
      <c r="M579" s="341"/>
      <c r="N579" s="341"/>
      <c r="O579" s="341"/>
      <c r="P579" s="341"/>
      <c r="Q579" s="341"/>
      <c r="R579" s="341"/>
      <c r="S579" s="341"/>
      <c r="T579" s="341"/>
      <c r="U579" s="341"/>
      <c r="V579" s="341"/>
      <c r="W579" s="341"/>
      <c r="X579" s="341"/>
      <c r="Y579" s="341"/>
      <c r="Z579" s="341"/>
      <c r="AA579" s="341"/>
      <c r="AB579" s="341"/>
      <c r="AC579" s="341"/>
      <c r="AD579" s="341"/>
      <c r="AE579" s="341"/>
      <c r="AF579" s="341"/>
      <c r="AG579" s="341"/>
      <c r="AH579" s="341"/>
      <c r="AI579" s="341"/>
      <c r="AJ579" s="341"/>
      <c r="AK579" s="341"/>
      <c r="AL579" s="341"/>
      <c r="AM579" s="341"/>
    </row>
    <row r="580" spans="1:39" ht="11.25" customHeight="1">
      <c r="A580" s="341"/>
      <c r="B580" s="341"/>
      <c r="C580" s="341"/>
      <c r="D580" s="341"/>
      <c r="E580" s="341"/>
      <c r="F580" s="341"/>
      <c r="G580" s="341"/>
      <c r="H580" s="341"/>
      <c r="I580" s="341"/>
      <c r="J580" s="341"/>
      <c r="K580" s="341"/>
      <c r="L580" s="341"/>
      <c r="M580" s="341"/>
      <c r="N580" s="341"/>
      <c r="O580" s="341"/>
      <c r="P580" s="341"/>
      <c r="Q580" s="341"/>
      <c r="R580" s="341"/>
      <c r="S580" s="341"/>
      <c r="T580" s="341"/>
      <c r="U580" s="341"/>
      <c r="V580" s="341"/>
      <c r="W580" s="341"/>
      <c r="X580" s="341"/>
      <c r="Y580" s="341"/>
      <c r="Z580" s="341"/>
      <c r="AA580" s="341"/>
      <c r="AB580" s="341"/>
      <c r="AC580" s="341"/>
      <c r="AD580" s="341"/>
      <c r="AE580" s="341"/>
      <c r="AF580" s="341"/>
      <c r="AG580" s="341"/>
      <c r="AH580" s="341"/>
      <c r="AI580" s="341"/>
      <c r="AJ580" s="341"/>
      <c r="AK580" s="341"/>
      <c r="AL580" s="341"/>
      <c r="AM580" s="341"/>
    </row>
    <row r="581" spans="1:39" ht="11.25" customHeight="1">
      <c r="A581" s="341"/>
      <c r="B581" s="341"/>
      <c r="C581" s="341"/>
      <c r="D581" s="341"/>
      <c r="E581" s="341"/>
      <c r="F581" s="341"/>
      <c r="G581" s="341"/>
      <c r="H581" s="341"/>
      <c r="I581" s="341"/>
      <c r="J581" s="341"/>
      <c r="K581" s="341"/>
      <c r="L581" s="341"/>
      <c r="M581" s="341"/>
      <c r="N581" s="341"/>
      <c r="O581" s="341"/>
      <c r="P581" s="341"/>
      <c r="Q581" s="341"/>
      <c r="R581" s="341"/>
      <c r="S581" s="341"/>
      <c r="T581" s="341"/>
      <c r="U581" s="341"/>
      <c r="V581" s="341"/>
      <c r="W581" s="341"/>
      <c r="X581" s="341"/>
      <c r="Y581" s="341"/>
      <c r="Z581" s="341"/>
      <c r="AA581" s="341"/>
      <c r="AB581" s="341"/>
      <c r="AC581" s="341"/>
      <c r="AD581" s="341"/>
      <c r="AE581" s="341"/>
      <c r="AF581" s="341"/>
      <c r="AG581" s="341"/>
      <c r="AH581" s="341"/>
      <c r="AI581" s="341"/>
      <c r="AJ581" s="341"/>
      <c r="AK581" s="341"/>
      <c r="AL581" s="341"/>
      <c r="AM581" s="341"/>
    </row>
    <row r="582" spans="1:39" ht="11.25" customHeight="1">
      <c r="A582" s="341"/>
      <c r="B582" s="341"/>
      <c r="C582" s="341"/>
      <c r="D582" s="341"/>
      <c r="E582" s="341"/>
      <c r="F582" s="341"/>
      <c r="G582" s="341"/>
      <c r="H582" s="341"/>
      <c r="I582" s="341"/>
      <c r="J582" s="341"/>
      <c r="K582" s="341"/>
      <c r="L582" s="341"/>
      <c r="M582" s="341"/>
      <c r="N582" s="341"/>
      <c r="O582" s="341"/>
      <c r="P582" s="341"/>
      <c r="Q582" s="341"/>
      <c r="R582" s="341"/>
      <c r="S582" s="341"/>
      <c r="T582" s="341"/>
      <c r="U582" s="341"/>
      <c r="V582" s="341"/>
      <c r="W582" s="341"/>
      <c r="X582" s="341"/>
      <c r="Y582" s="341"/>
      <c r="Z582" s="341"/>
      <c r="AA582" s="341"/>
      <c r="AB582" s="341"/>
      <c r="AC582" s="341"/>
      <c r="AD582" s="341"/>
      <c r="AE582" s="341"/>
      <c r="AF582" s="341"/>
      <c r="AG582" s="341"/>
      <c r="AH582" s="341"/>
      <c r="AI582" s="341"/>
      <c r="AJ582" s="341"/>
      <c r="AK582" s="341"/>
      <c r="AL582" s="341"/>
      <c r="AM582" s="341"/>
    </row>
    <row r="583" spans="1:39" ht="11.25" customHeight="1">
      <c r="A583" s="341"/>
      <c r="B583" s="341"/>
      <c r="C583" s="341"/>
      <c r="D583" s="341"/>
      <c r="E583" s="341"/>
      <c r="F583" s="341"/>
      <c r="G583" s="341"/>
      <c r="H583" s="341"/>
      <c r="I583" s="341"/>
      <c r="J583" s="341"/>
      <c r="K583" s="341"/>
      <c r="L583" s="341"/>
      <c r="M583" s="341"/>
      <c r="N583" s="341"/>
      <c r="O583" s="341"/>
      <c r="P583" s="341"/>
      <c r="Q583" s="341"/>
      <c r="R583" s="341"/>
      <c r="S583" s="341"/>
      <c r="T583" s="341"/>
      <c r="U583" s="341"/>
      <c r="V583" s="341"/>
      <c r="W583" s="341"/>
      <c r="X583" s="341"/>
      <c r="Y583" s="341"/>
      <c r="Z583" s="341"/>
      <c r="AA583" s="341"/>
      <c r="AB583" s="341"/>
      <c r="AC583" s="341"/>
      <c r="AD583" s="341"/>
      <c r="AE583" s="341"/>
      <c r="AF583" s="341"/>
      <c r="AG583" s="341"/>
      <c r="AH583" s="341"/>
      <c r="AI583" s="341"/>
      <c r="AJ583" s="341"/>
      <c r="AK583" s="341"/>
      <c r="AL583" s="341"/>
      <c r="AM583" s="341"/>
    </row>
    <row r="584" spans="1:39" ht="11.25" customHeight="1">
      <c r="A584" s="341"/>
      <c r="B584" s="341"/>
      <c r="C584" s="341"/>
      <c r="D584" s="341"/>
      <c r="E584" s="341"/>
      <c r="F584" s="341"/>
      <c r="G584" s="341"/>
      <c r="H584" s="341"/>
      <c r="I584" s="341"/>
      <c r="J584" s="341"/>
      <c r="K584" s="341"/>
      <c r="L584" s="341"/>
      <c r="M584" s="341"/>
      <c r="N584" s="341"/>
      <c r="O584" s="341"/>
      <c r="P584" s="341"/>
      <c r="Q584" s="341"/>
      <c r="R584" s="341"/>
      <c r="S584" s="341"/>
      <c r="T584" s="341"/>
      <c r="U584" s="341"/>
      <c r="V584" s="341"/>
      <c r="W584" s="341"/>
      <c r="X584" s="341"/>
      <c r="Y584" s="341"/>
      <c r="Z584" s="341"/>
      <c r="AA584" s="341"/>
      <c r="AB584" s="341"/>
      <c r="AC584" s="341"/>
      <c r="AD584" s="341"/>
      <c r="AE584" s="341"/>
      <c r="AF584" s="341"/>
      <c r="AG584" s="341"/>
      <c r="AH584" s="341"/>
      <c r="AI584" s="341"/>
      <c r="AJ584" s="341"/>
      <c r="AK584" s="341"/>
      <c r="AL584" s="341"/>
      <c r="AM584" s="341"/>
    </row>
    <row r="585" spans="1:39" ht="11.25" customHeight="1">
      <c r="A585" s="341"/>
      <c r="B585" s="341"/>
      <c r="C585" s="341"/>
      <c r="D585" s="341"/>
      <c r="E585" s="341"/>
      <c r="F585" s="341"/>
      <c r="G585" s="341"/>
      <c r="H585" s="341"/>
      <c r="I585" s="341"/>
      <c r="J585" s="341"/>
      <c r="K585" s="341"/>
      <c r="L585" s="341"/>
      <c r="M585" s="341"/>
      <c r="N585" s="341"/>
      <c r="O585" s="341"/>
      <c r="P585" s="341"/>
      <c r="Q585" s="341"/>
      <c r="R585" s="341"/>
      <c r="S585" s="341"/>
      <c r="T585" s="341"/>
      <c r="U585" s="341"/>
      <c r="V585" s="341"/>
      <c r="W585" s="341"/>
      <c r="X585" s="341"/>
      <c r="Y585" s="341"/>
      <c r="Z585" s="341"/>
      <c r="AA585" s="341"/>
      <c r="AB585" s="341"/>
      <c r="AC585" s="341"/>
      <c r="AD585" s="341"/>
      <c r="AE585" s="341"/>
      <c r="AF585" s="341"/>
      <c r="AG585" s="341"/>
      <c r="AH585" s="341"/>
      <c r="AI585" s="341"/>
      <c r="AJ585" s="341"/>
      <c r="AK585" s="341"/>
      <c r="AL585" s="341"/>
      <c r="AM585" s="341"/>
    </row>
    <row r="586" spans="1:39" ht="11.25" customHeight="1">
      <c r="A586" s="341"/>
      <c r="B586" s="341"/>
      <c r="C586" s="341"/>
      <c r="D586" s="341"/>
      <c r="E586" s="341"/>
      <c r="F586" s="341"/>
      <c r="G586" s="341"/>
      <c r="H586" s="341"/>
      <c r="I586" s="341"/>
      <c r="J586" s="341"/>
      <c r="K586" s="341"/>
      <c r="L586" s="341"/>
      <c r="M586" s="341"/>
      <c r="N586" s="341"/>
      <c r="O586" s="341"/>
      <c r="P586" s="341"/>
      <c r="Q586" s="341"/>
      <c r="R586" s="341"/>
      <c r="S586" s="341"/>
      <c r="T586" s="341"/>
      <c r="U586" s="341"/>
      <c r="V586" s="341"/>
      <c r="W586" s="341"/>
      <c r="X586" s="341"/>
      <c r="Y586" s="341"/>
      <c r="Z586" s="341"/>
      <c r="AA586" s="341"/>
      <c r="AB586" s="341"/>
      <c r="AC586" s="341"/>
      <c r="AD586" s="341"/>
      <c r="AE586" s="341"/>
      <c r="AF586" s="341"/>
      <c r="AG586" s="341"/>
      <c r="AH586" s="341"/>
      <c r="AI586" s="341"/>
      <c r="AJ586" s="341"/>
      <c r="AK586" s="341"/>
      <c r="AL586" s="341"/>
      <c r="AM586" s="341"/>
    </row>
    <row r="587" spans="1:39" ht="11.25" customHeight="1">
      <c r="A587" s="341"/>
      <c r="B587" s="341"/>
      <c r="C587" s="341"/>
      <c r="D587" s="341"/>
      <c r="E587" s="341"/>
      <c r="F587" s="341"/>
      <c r="G587" s="341"/>
      <c r="H587" s="341"/>
      <c r="I587" s="341"/>
      <c r="J587" s="341"/>
      <c r="K587" s="341"/>
      <c r="L587" s="341"/>
      <c r="M587" s="341"/>
      <c r="N587" s="341"/>
      <c r="O587" s="341"/>
      <c r="P587" s="341"/>
      <c r="Q587" s="341"/>
      <c r="R587" s="341"/>
      <c r="S587" s="341"/>
      <c r="T587" s="341"/>
      <c r="U587" s="341"/>
      <c r="V587" s="341"/>
      <c r="W587" s="341"/>
      <c r="X587" s="341"/>
      <c r="Y587" s="341"/>
      <c r="Z587" s="341"/>
      <c r="AA587" s="341"/>
      <c r="AB587" s="341"/>
      <c r="AC587" s="341"/>
      <c r="AD587" s="341"/>
      <c r="AE587" s="341"/>
      <c r="AF587" s="341"/>
      <c r="AG587" s="341"/>
      <c r="AH587" s="341"/>
      <c r="AI587" s="341"/>
      <c r="AJ587" s="341"/>
      <c r="AK587" s="341"/>
      <c r="AL587" s="341"/>
      <c r="AM587" s="341"/>
    </row>
    <row r="588" spans="1:39" ht="11.25" customHeight="1">
      <c r="A588" s="341"/>
      <c r="B588" s="341"/>
      <c r="C588" s="341"/>
      <c r="D588" s="341"/>
      <c r="E588" s="341"/>
      <c r="F588" s="341"/>
      <c r="G588" s="341"/>
      <c r="H588" s="341"/>
      <c r="I588" s="341"/>
      <c r="J588" s="341"/>
      <c r="K588" s="341"/>
      <c r="L588" s="341"/>
      <c r="M588" s="341"/>
      <c r="N588" s="341"/>
      <c r="O588" s="341"/>
      <c r="P588" s="341"/>
      <c r="Q588" s="341"/>
      <c r="R588" s="341"/>
      <c r="S588" s="341"/>
      <c r="T588" s="341"/>
      <c r="U588" s="341"/>
      <c r="V588" s="341"/>
      <c r="W588" s="341"/>
      <c r="X588" s="341"/>
      <c r="Y588" s="341"/>
      <c r="Z588" s="341"/>
      <c r="AA588" s="341"/>
      <c r="AB588" s="341"/>
      <c r="AC588" s="341"/>
      <c r="AD588" s="341"/>
      <c r="AE588" s="341"/>
      <c r="AF588" s="341"/>
      <c r="AG588" s="341"/>
      <c r="AH588" s="341"/>
      <c r="AI588" s="341"/>
      <c r="AJ588" s="341"/>
      <c r="AK588" s="341"/>
      <c r="AL588" s="341"/>
      <c r="AM588" s="341"/>
    </row>
    <row r="589" spans="1:39" ht="11.25" customHeight="1">
      <c r="A589" s="341"/>
      <c r="B589" s="341"/>
      <c r="C589" s="341"/>
      <c r="D589" s="341"/>
      <c r="E589" s="341"/>
      <c r="F589" s="341"/>
      <c r="G589" s="341"/>
      <c r="H589" s="341"/>
      <c r="I589" s="341"/>
      <c r="J589" s="341"/>
      <c r="K589" s="341"/>
      <c r="L589" s="341"/>
      <c r="M589" s="341"/>
      <c r="N589" s="341"/>
      <c r="O589" s="341"/>
      <c r="P589" s="341"/>
      <c r="Q589" s="341"/>
      <c r="R589" s="341"/>
      <c r="S589" s="341"/>
      <c r="T589" s="341"/>
      <c r="U589" s="341"/>
      <c r="V589" s="341"/>
      <c r="W589" s="341"/>
      <c r="X589" s="341"/>
      <c r="Y589" s="341"/>
      <c r="Z589" s="341"/>
      <c r="AA589" s="341"/>
      <c r="AB589" s="341"/>
      <c r="AC589" s="341"/>
      <c r="AD589" s="341"/>
      <c r="AE589" s="341"/>
      <c r="AF589" s="341"/>
      <c r="AG589" s="341"/>
      <c r="AH589" s="341"/>
      <c r="AI589" s="341"/>
      <c r="AJ589" s="341"/>
      <c r="AK589" s="341"/>
      <c r="AL589" s="341"/>
      <c r="AM589" s="341"/>
    </row>
    <row r="590" spans="1:39" ht="11.25" customHeight="1">
      <c r="A590" s="341"/>
      <c r="B590" s="341"/>
      <c r="C590" s="341"/>
      <c r="D590" s="341"/>
      <c r="E590" s="341"/>
      <c r="F590" s="341"/>
      <c r="G590" s="341"/>
      <c r="H590" s="341"/>
      <c r="I590" s="341"/>
      <c r="J590" s="341"/>
      <c r="K590" s="341"/>
      <c r="L590" s="341"/>
      <c r="M590" s="341"/>
      <c r="N590" s="341"/>
      <c r="O590" s="341"/>
      <c r="P590" s="341"/>
      <c r="Q590" s="341"/>
      <c r="R590" s="341"/>
      <c r="S590" s="341"/>
      <c r="T590" s="341"/>
      <c r="U590" s="341"/>
      <c r="V590" s="341"/>
      <c r="W590" s="341"/>
      <c r="X590" s="341"/>
      <c r="Y590" s="341"/>
      <c r="Z590" s="341"/>
      <c r="AA590" s="341"/>
      <c r="AB590" s="341"/>
      <c r="AC590" s="341"/>
      <c r="AD590" s="341"/>
      <c r="AE590" s="341"/>
      <c r="AF590" s="341"/>
      <c r="AG590" s="341"/>
      <c r="AH590" s="341"/>
      <c r="AI590" s="341"/>
      <c r="AJ590" s="341"/>
      <c r="AK590" s="341"/>
      <c r="AL590" s="341"/>
      <c r="AM590" s="341"/>
    </row>
    <row r="591" spans="1:39" ht="11.25" customHeight="1">
      <c r="A591" s="341"/>
      <c r="B591" s="341"/>
      <c r="C591" s="341"/>
      <c r="D591" s="341"/>
      <c r="E591" s="341"/>
      <c r="F591" s="341"/>
      <c r="G591" s="341"/>
      <c r="H591" s="341"/>
      <c r="I591" s="341"/>
      <c r="J591" s="341"/>
      <c r="K591" s="341"/>
      <c r="L591" s="341"/>
      <c r="M591" s="341"/>
      <c r="N591" s="341"/>
      <c r="O591" s="341"/>
      <c r="P591" s="341"/>
      <c r="Q591" s="341"/>
      <c r="R591" s="341"/>
      <c r="S591" s="341"/>
      <c r="T591" s="341"/>
      <c r="U591" s="341"/>
      <c r="V591" s="341"/>
      <c r="W591" s="341"/>
      <c r="X591" s="341"/>
      <c r="Y591" s="341"/>
      <c r="Z591" s="341"/>
      <c r="AA591" s="341"/>
      <c r="AB591" s="341"/>
      <c r="AC591" s="341"/>
      <c r="AD591" s="341"/>
      <c r="AE591" s="341"/>
      <c r="AF591" s="341"/>
      <c r="AG591" s="341"/>
      <c r="AH591" s="341"/>
      <c r="AI591" s="341"/>
      <c r="AJ591" s="341"/>
      <c r="AK591" s="341"/>
      <c r="AL591" s="341"/>
      <c r="AM591" s="341"/>
    </row>
    <row r="592" spans="1:39" ht="11.25" customHeight="1">
      <c r="A592" s="341"/>
      <c r="B592" s="341"/>
      <c r="C592" s="341"/>
      <c r="D592" s="341"/>
      <c r="E592" s="341"/>
      <c r="F592" s="341"/>
      <c r="G592" s="341"/>
      <c r="H592" s="341"/>
      <c r="I592" s="341"/>
      <c r="J592" s="341"/>
      <c r="K592" s="341"/>
      <c r="L592" s="341"/>
      <c r="M592" s="341"/>
      <c r="N592" s="341"/>
      <c r="O592" s="341"/>
      <c r="P592" s="341"/>
      <c r="Q592" s="341"/>
      <c r="R592" s="341"/>
      <c r="S592" s="341"/>
      <c r="T592" s="341"/>
      <c r="U592" s="341"/>
      <c r="V592" s="341"/>
      <c r="W592" s="341"/>
      <c r="X592" s="341"/>
      <c r="Y592" s="341"/>
      <c r="Z592" s="341"/>
      <c r="AA592" s="341"/>
      <c r="AB592" s="341"/>
      <c r="AC592" s="341"/>
      <c r="AD592" s="341"/>
      <c r="AE592" s="341"/>
      <c r="AF592" s="341"/>
      <c r="AG592" s="341"/>
      <c r="AH592" s="341"/>
      <c r="AI592" s="341"/>
      <c r="AJ592" s="341"/>
      <c r="AK592" s="341"/>
      <c r="AL592" s="341"/>
      <c r="AM592" s="341"/>
    </row>
    <row r="593" spans="1:39" ht="11.25" customHeight="1">
      <c r="A593" s="341"/>
      <c r="B593" s="341"/>
      <c r="C593" s="341"/>
      <c r="D593" s="341"/>
      <c r="E593" s="341"/>
      <c r="F593" s="341"/>
      <c r="G593" s="341"/>
      <c r="H593" s="341"/>
      <c r="I593" s="341"/>
      <c r="J593" s="341"/>
      <c r="K593" s="341"/>
      <c r="L593" s="341"/>
      <c r="M593" s="341"/>
      <c r="N593" s="341"/>
      <c r="O593" s="341"/>
      <c r="P593" s="341"/>
      <c r="Q593" s="341"/>
      <c r="R593" s="341"/>
      <c r="S593" s="341"/>
      <c r="T593" s="341"/>
      <c r="U593" s="341"/>
      <c r="V593" s="341"/>
      <c r="W593" s="341"/>
      <c r="X593" s="341"/>
      <c r="Y593" s="341"/>
      <c r="Z593" s="341"/>
      <c r="AA593" s="341"/>
      <c r="AB593" s="341"/>
      <c r="AC593" s="341"/>
      <c r="AD593" s="341"/>
      <c r="AE593" s="341"/>
      <c r="AF593" s="341"/>
      <c r="AG593" s="341"/>
      <c r="AH593" s="341"/>
      <c r="AI593" s="341"/>
      <c r="AJ593" s="341"/>
      <c r="AK593" s="341"/>
      <c r="AL593" s="341"/>
      <c r="AM593" s="341"/>
    </row>
    <row r="594" spans="1:39" ht="11.25" customHeight="1">
      <c r="A594" s="341"/>
      <c r="B594" s="341"/>
      <c r="C594" s="341"/>
      <c r="D594" s="341"/>
      <c r="E594" s="341"/>
      <c r="F594" s="341"/>
      <c r="G594" s="341"/>
      <c r="H594" s="341"/>
      <c r="I594" s="341"/>
      <c r="J594" s="341"/>
      <c r="K594" s="341"/>
      <c r="L594" s="341"/>
      <c r="M594" s="341"/>
      <c r="N594" s="341"/>
      <c r="O594" s="341"/>
      <c r="P594" s="341"/>
      <c r="Q594" s="341"/>
      <c r="R594" s="341"/>
      <c r="S594" s="341"/>
      <c r="T594" s="341"/>
      <c r="U594" s="341"/>
      <c r="V594" s="341"/>
      <c r="W594" s="341"/>
      <c r="X594" s="341"/>
      <c r="Y594" s="341"/>
      <c r="Z594" s="341"/>
      <c r="AA594" s="341"/>
      <c r="AB594" s="341"/>
      <c r="AC594" s="341"/>
      <c r="AD594" s="341"/>
      <c r="AE594" s="341"/>
      <c r="AF594" s="341"/>
      <c r="AG594" s="341"/>
      <c r="AH594" s="341"/>
      <c r="AI594" s="341"/>
      <c r="AJ594" s="341"/>
      <c r="AK594" s="341"/>
      <c r="AL594" s="341"/>
      <c r="AM594" s="341"/>
    </row>
    <row r="595" spans="1:39" ht="11.25" customHeight="1">
      <c r="A595" s="341"/>
      <c r="B595" s="341"/>
      <c r="C595" s="341"/>
      <c r="D595" s="341"/>
      <c r="E595" s="341"/>
      <c r="F595" s="341"/>
      <c r="G595" s="341"/>
      <c r="H595" s="341"/>
      <c r="I595" s="341"/>
      <c r="J595" s="341"/>
      <c r="K595" s="341"/>
      <c r="L595" s="341"/>
      <c r="M595" s="341"/>
      <c r="N595" s="341"/>
      <c r="O595" s="341"/>
      <c r="P595" s="341"/>
      <c r="Q595" s="341"/>
      <c r="R595" s="341"/>
      <c r="S595" s="341"/>
      <c r="T595" s="341"/>
      <c r="U595" s="341"/>
      <c r="V595" s="341"/>
      <c r="W595" s="341"/>
      <c r="X595" s="341"/>
      <c r="Y595" s="341"/>
      <c r="Z595" s="341"/>
      <c r="AA595" s="341"/>
      <c r="AB595" s="341"/>
      <c r="AC595" s="341"/>
      <c r="AD595" s="341"/>
      <c r="AE595" s="341"/>
      <c r="AF595" s="341"/>
      <c r="AG595" s="341"/>
      <c r="AH595" s="341"/>
      <c r="AI595" s="341"/>
      <c r="AJ595" s="341"/>
      <c r="AK595" s="341"/>
      <c r="AL595" s="341"/>
      <c r="AM595" s="341"/>
    </row>
    <row r="596" spans="1:39" ht="11.25" customHeight="1">
      <c r="A596" s="341"/>
      <c r="B596" s="341"/>
      <c r="C596" s="341"/>
      <c r="D596" s="341"/>
      <c r="E596" s="341"/>
      <c r="F596" s="341"/>
      <c r="G596" s="341"/>
      <c r="H596" s="341"/>
      <c r="I596" s="341"/>
      <c r="J596" s="341"/>
      <c r="K596" s="341"/>
      <c r="L596" s="341"/>
      <c r="M596" s="341"/>
      <c r="N596" s="341"/>
      <c r="O596" s="341"/>
      <c r="P596" s="341"/>
      <c r="Q596" s="341"/>
      <c r="R596" s="341"/>
      <c r="S596" s="341"/>
      <c r="T596" s="341"/>
      <c r="U596" s="341"/>
      <c r="V596" s="341"/>
      <c r="W596" s="341"/>
      <c r="X596" s="341"/>
      <c r="Y596" s="341"/>
      <c r="Z596" s="341"/>
      <c r="AA596" s="341"/>
      <c r="AB596" s="341"/>
      <c r="AC596" s="341"/>
      <c r="AD596" s="341"/>
      <c r="AE596" s="341"/>
      <c r="AF596" s="341"/>
      <c r="AG596" s="341"/>
      <c r="AH596" s="341"/>
      <c r="AI596" s="341"/>
      <c r="AJ596" s="341"/>
      <c r="AK596" s="341"/>
      <c r="AL596" s="341"/>
      <c r="AM596" s="341"/>
    </row>
    <row r="597" spans="1:39" ht="11.25" customHeight="1">
      <c r="A597" s="341"/>
      <c r="B597" s="341"/>
      <c r="C597" s="341"/>
      <c r="D597" s="341"/>
      <c r="E597" s="341"/>
      <c r="F597" s="341"/>
      <c r="G597" s="341"/>
      <c r="H597" s="341"/>
      <c r="I597" s="341"/>
      <c r="J597" s="341"/>
      <c r="K597" s="341"/>
      <c r="L597" s="341"/>
      <c r="M597" s="341"/>
      <c r="N597" s="341"/>
      <c r="O597" s="341"/>
      <c r="P597" s="341"/>
      <c r="Q597" s="341"/>
      <c r="R597" s="341"/>
      <c r="S597" s="341"/>
      <c r="T597" s="341"/>
      <c r="U597" s="341"/>
      <c r="V597" s="341"/>
      <c r="W597" s="341"/>
      <c r="X597" s="341"/>
      <c r="Y597" s="341"/>
      <c r="Z597" s="341"/>
      <c r="AA597" s="341"/>
      <c r="AB597" s="341"/>
      <c r="AC597" s="341"/>
      <c r="AD597" s="341"/>
      <c r="AE597" s="341"/>
      <c r="AF597" s="341"/>
      <c r="AG597" s="341"/>
      <c r="AH597" s="341"/>
      <c r="AI597" s="341"/>
      <c r="AJ597" s="341"/>
      <c r="AK597" s="341"/>
      <c r="AL597" s="341"/>
      <c r="AM597" s="341"/>
    </row>
    <row r="598" spans="1:39" ht="11.25" customHeight="1">
      <c r="A598" s="341"/>
      <c r="B598" s="341"/>
      <c r="C598" s="341"/>
      <c r="D598" s="341"/>
      <c r="E598" s="341"/>
      <c r="F598" s="341"/>
      <c r="G598" s="341"/>
      <c r="H598" s="341"/>
      <c r="I598" s="341"/>
      <c r="J598" s="341"/>
      <c r="K598" s="341"/>
      <c r="L598" s="341"/>
      <c r="M598" s="341"/>
      <c r="N598" s="341"/>
      <c r="O598" s="341"/>
      <c r="P598" s="341"/>
      <c r="Q598" s="341"/>
      <c r="R598" s="341"/>
      <c r="S598" s="341"/>
      <c r="T598" s="341"/>
      <c r="U598" s="341"/>
      <c r="V598" s="341"/>
      <c r="W598" s="341"/>
      <c r="X598" s="341"/>
      <c r="Y598" s="341"/>
      <c r="Z598" s="341"/>
      <c r="AA598" s="341"/>
      <c r="AB598" s="341"/>
      <c r="AC598" s="341"/>
      <c r="AD598" s="341"/>
      <c r="AE598" s="341"/>
      <c r="AF598" s="341"/>
      <c r="AG598" s="341"/>
      <c r="AH598" s="341"/>
      <c r="AI598" s="341"/>
      <c r="AJ598" s="341"/>
      <c r="AK598" s="341"/>
      <c r="AL598" s="341"/>
      <c r="AM598" s="341"/>
    </row>
    <row r="599" spans="1:39" ht="11.25" customHeight="1">
      <c r="A599" s="341"/>
      <c r="B599" s="341"/>
      <c r="C599" s="341"/>
      <c r="D599" s="341"/>
      <c r="E599" s="341"/>
      <c r="F599" s="341"/>
      <c r="G599" s="341"/>
      <c r="H599" s="341"/>
      <c r="I599" s="341"/>
      <c r="J599" s="341"/>
      <c r="K599" s="341"/>
      <c r="L599" s="341"/>
      <c r="M599" s="341"/>
      <c r="N599" s="341"/>
      <c r="O599" s="341"/>
      <c r="P599" s="341"/>
      <c r="Q599" s="341"/>
      <c r="R599" s="341"/>
      <c r="S599" s="341"/>
      <c r="T599" s="341"/>
      <c r="U599" s="341"/>
      <c r="V599" s="341"/>
      <c r="W599" s="341"/>
      <c r="X599" s="341"/>
      <c r="Y599" s="341"/>
      <c r="Z599" s="341"/>
      <c r="AA599" s="341"/>
      <c r="AB599" s="341"/>
      <c r="AC599" s="341"/>
      <c r="AD599" s="341"/>
      <c r="AE599" s="341"/>
      <c r="AF599" s="341"/>
      <c r="AG599" s="341"/>
      <c r="AH599" s="341"/>
      <c r="AI599" s="341"/>
      <c r="AJ599" s="341"/>
      <c r="AK599" s="341"/>
      <c r="AL599" s="341"/>
      <c r="AM599" s="341"/>
    </row>
    <row r="600" spans="1:39" ht="11.25" customHeight="1">
      <c r="A600" s="341"/>
      <c r="B600" s="341"/>
      <c r="C600" s="341"/>
      <c r="D600" s="341"/>
      <c r="E600" s="341"/>
      <c r="F600" s="341"/>
      <c r="G600" s="341"/>
      <c r="H600" s="341"/>
      <c r="I600" s="341"/>
      <c r="J600" s="341"/>
      <c r="K600" s="341"/>
      <c r="L600" s="341"/>
      <c r="M600" s="341"/>
      <c r="N600" s="341"/>
      <c r="O600" s="341"/>
      <c r="P600" s="341"/>
      <c r="Q600" s="341"/>
      <c r="R600" s="341"/>
      <c r="S600" s="341"/>
      <c r="T600" s="341"/>
      <c r="U600" s="341"/>
      <c r="V600" s="341"/>
      <c r="W600" s="341"/>
      <c r="X600" s="341"/>
      <c r="Y600" s="341"/>
      <c r="Z600" s="341"/>
      <c r="AA600" s="341"/>
      <c r="AB600" s="341"/>
      <c r="AC600" s="341"/>
      <c r="AD600" s="341"/>
      <c r="AE600" s="341"/>
      <c r="AF600" s="341"/>
      <c r="AG600" s="341"/>
      <c r="AH600" s="341"/>
      <c r="AI600" s="341"/>
      <c r="AJ600" s="341"/>
      <c r="AK600" s="341"/>
      <c r="AL600" s="341"/>
      <c r="AM600" s="341"/>
    </row>
    <row r="601" spans="1:39" ht="11.25" customHeight="1">
      <c r="A601" s="341"/>
      <c r="B601" s="341"/>
      <c r="C601" s="341"/>
      <c r="D601" s="341"/>
      <c r="E601" s="341"/>
      <c r="F601" s="341"/>
      <c r="G601" s="341"/>
      <c r="H601" s="341"/>
      <c r="I601" s="341"/>
      <c r="J601" s="341"/>
      <c r="K601" s="341"/>
      <c r="L601" s="341"/>
      <c r="M601" s="341"/>
      <c r="N601" s="341"/>
      <c r="O601" s="341"/>
      <c r="P601" s="341"/>
      <c r="Q601" s="341"/>
      <c r="R601" s="341"/>
      <c r="S601" s="341"/>
      <c r="T601" s="341"/>
      <c r="U601" s="341"/>
      <c r="V601" s="341"/>
      <c r="W601" s="341"/>
      <c r="X601" s="341"/>
      <c r="Y601" s="341"/>
      <c r="Z601" s="341"/>
      <c r="AA601" s="341"/>
      <c r="AB601" s="341"/>
      <c r="AC601" s="341"/>
      <c r="AD601" s="341"/>
      <c r="AE601" s="341"/>
      <c r="AF601" s="341"/>
      <c r="AG601" s="341"/>
      <c r="AH601" s="341"/>
      <c r="AI601" s="341"/>
      <c r="AJ601" s="341"/>
      <c r="AK601" s="341"/>
      <c r="AL601" s="341"/>
      <c r="AM601" s="341"/>
    </row>
    <row r="602" spans="1:39" ht="11.25" customHeight="1">
      <c r="A602" s="341"/>
      <c r="B602" s="341"/>
      <c r="C602" s="341"/>
      <c r="D602" s="341"/>
      <c r="E602" s="341"/>
      <c r="F602" s="341"/>
      <c r="G602" s="341"/>
      <c r="H602" s="341"/>
      <c r="I602" s="341"/>
      <c r="J602" s="341"/>
      <c r="K602" s="341"/>
      <c r="L602" s="341"/>
      <c r="M602" s="341"/>
      <c r="N602" s="341"/>
      <c r="O602" s="341"/>
      <c r="P602" s="341"/>
      <c r="Q602" s="341"/>
      <c r="R602" s="341"/>
      <c r="S602" s="341"/>
      <c r="T602" s="341"/>
      <c r="U602" s="341"/>
      <c r="V602" s="341"/>
      <c r="W602" s="341"/>
      <c r="X602" s="341"/>
      <c r="Y602" s="341"/>
      <c r="Z602" s="341"/>
      <c r="AA602" s="341"/>
      <c r="AB602" s="341"/>
      <c r="AC602" s="341"/>
      <c r="AD602" s="341"/>
      <c r="AE602" s="341"/>
      <c r="AF602" s="341"/>
      <c r="AG602" s="341"/>
      <c r="AH602" s="341"/>
      <c r="AI602" s="341"/>
      <c r="AJ602" s="341"/>
      <c r="AK602" s="341"/>
      <c r="AL602" s="341"/>
      <c r="AM602" s="341"/>
    </row>
    <row r="603" spans="1:39" ht="11.25" customHeight="1">
      <c r="A603" s="341"/>
      <c r="B603" s="341"/>
      <c r="C603" s="341"/>
      <c r="D603" s="341"/>
      <c r="E603" s="341"/>
      <c r="F603" s="341"/>
      <c r="G603" s="341"/>
      <c r="H603" s="341"/>
      <c r="I603" s="341"/>
      <c r="J603" s="341"/>
      <c r="K603" s="341"/>
      <c r="L603" s="341"/>
      <c r="M603" s="341"/>
      <c r="N603" s="341"/>
      <c r="O603" s="341"/>
      <c r="P603" s="341"/>
      <c r="Q603" s="341"/>
      <c r="R603" s="341"/>
      <c r="S603" s="341"/>
      <c r="T603" s="341"/>
      <c r="U603" s="341"/>
      <c r="V603" s="341"/>
      <c r="W603" s="341"/>
      <c r="X603" s="341"/>
      <c r="Y603" s="341"/>
      <c r="Z603" s="341"/>
      <c r="AA603" s="341"/>
      <c r="AB603" s="341"/>
      <c r="AC603" s="341"/>
      <c r="AD603" s="341"/>
      <c r="AE603" s="341"/>
      <c r="AF603" s="341"/>
      <c r="AG603" s="341"/>
      <c r="AH603" s="341"/>
      <c r="AI603" s="341"/>
      <c r="AJ603" s="341"/>
      <c r="AK603" s="341"/>
      <c r="AL603" s="341"/>
      <c r="AM603" s="341"/>
    </row>
    <row r="604" spans="1:39" ht="11.25" customHeight="1">
      <c r="A604" s="341"/>
      <c r="B604" s="341"/>
      <c r="C604" s="341"/>
      <c r="D604" s="341"/>
      <c r="E604" s="341"/>
      <c r="F604" s="341"/>
      <c r="G604" s="341"/>
      <c r="H604" s="341"/>
      <c r="I604" s="341"/>
      <c r="J604" s="341"/>
      <c r="K604" s="341"/>
      <c r="L604" s="341"/>
      <c r="M604" s="341"/>
      <c r="N604" s="341"/>
      <c r="O604" s="341"/>
      <c r="P604" s="341"/>
      <c r="Q604" s="341"/>
      <c r="R604" s="341"/>
      <c r="S604" s="341"/>
      <c r="T604" s="341"/>
      <c r="U604" s="341"/>
      <c r="V604" s="341"/>
      <c r="W604" s="341"/>
      <c r="X604" s="341"/>
      <c r="Y604" s="341"/>
      <c r="Z604" s="341"/>
      <c r="AA604" s="341"/>
      <c r="AB604" s="341"/>
      <c r="AC604" s="341"/>
      <c r="AD604" s="341"/>
      <c r="AE604" s="341"/>
      <c r="AF604" s="341"/>
      <c r="AG604" s="341"/>
      <c r="AH604" s="341"/>
      <c r="AI604" s="341"/>
      <c r="AJ604" s="341"/>
      <c r="AK604" s="341"/>
      <c r="AL604" s="341"/>
      <c r="AM604" s="341"/>
    </row>
    <row r="605" spans="1:39" ht="11.25" customHeight="1">
      <c r="A605" s="341"/>
      <c r="B605" s="341"/>
      <c r="C605" s="341"/>
      <c r="D605" s="341"/>
      <c r="E605" s="341"/>
      <c r="F605" s="341"/>
      <c r="G605" s="341"/>
      <c r="H605" s="341"/>
      <c r="I605" s="341"/>
      <c r="J605" s="341"/>
      <c r="K605" s="341"/>
      <c r="L605" s="341"/>
      <c r="M605" s="341"/>
      <c r="N605" s="341"/>
      <c r="O605" s="341"/>
      <c r="P605" s="341"/>
      <c r="Q605" s="341"/>
      <c r="R605" s="341"/>
      <c r="S605" s="341"/>
      <c r="T605" s="341"/>
      <c r="U605" s="341"/>
      <c r="V605" s="341"/>
      <c r="W605" s="341"/>
      <c r="X605" s="341"/>
      <c r="Y605" s="341"/>
      <c r="Z605" s="341"/>
      <c r="AA605" s="341"/>
      <c r="AB605" s="341"/>
      <c r="AC605" s="341"/>
      <c r="AD605" s="341"/>
      <c r="AE605" s="341"/>
      <c r="AF605" s="341"/>
      <c r="AG605" s="341"/>
      <c r="AH605" s="341"/>
      <c r="AI605" s="341"/>
      <c r="AJ605" s="341"/>
      <c r="AK605" s="341"/>
      <c r="AL605" s="341"/>
      <c r="AM605" s="341"/>
    </row>
    <row r="606" spans="1:39" ht="11.25" customHeight="1">
      <c r="A606" s="341"/>
      <c r="B606" s="341"/>
      <c r="C606" s="341"/>
      <c r="D606" s="341"/>
      <c r="E606" s="341"/>
      <c r="F606" s="341"/>
      <c r="G606" s="341"/>
      <c r="H606" s="341"/>
      <c r="I606" s="341"/>
      <c r="J606" s="341"/>
      <c r="K606" s="341"/>
      <c r="L606" s="341"/>
      <c r="M606" s="341"/>
      <c r="N606" s="341"/>
      <c r="O606" s="341"/>
      <c r="P606" s="341"/>
      <c r="Q606" s="341"/>
      <c r="R606" s="341"/>
      <c r="S606" s="341"/>
      <c r="T606" s="341"/>
      <c r="U606" s="341"/>
      <c r="V606" s="341"/>
      <c r="W606" s="341"/>
      <c r="X606" s="341"/>
      <c r="Y606" s="341"/>
      <c r="Z606" s="341"/>
      <c r="AA606" s="341"/>
      <c r="AB606" s="341"/>
      <c r="AC606" s="341"/>
      <c r="AD606" s="341"/>
      <c r="AE606" s="341"/>
      <c r="AF606" s="341"/>
      <c r="AG606" s="341"/>
      <c r="AH606" s="341"/>
      <c r="AI606" s="341"/>
      <c r="AJ606" s="341"/>
      <c r="AK606" s="341"/>
      <c r="AL606" s="341"/>
      <c r="AM606" s="341"/>
    </row>
    <row r="607" spans="1:39" ht="11.25" customHeight="1">
      <c r="A607" s="341"/>
      <c r="B607" s="341"/>
      <c r="C607" s="341"/>
      <c r="D607" s="341"/>
      <c r="E607" s="341"/>
      <c r="F607" s="341"/>
      <c r="G607" s="341"/>
      <c r="H607" s="341"/>
      <c r="I607" s="341"/>
      <c r="J607" s="341"/>
      <c r="K607" s="341"/>
      <c r="L607" s="341"/>
      <c r="M607" s="341"/>
      <c r="N607" s="341"/>
      <c r="O607" s="341"/>
      <c r="P607" s="341"/>
      <c r="Q607" s="341"/>
      <c r="R607" s="341"/>
      <c r="S607" s="341"/>
      <c r="T607" s="341"/>
      <c r="U607" s="341"/>
      <c r="V607" s="341"/>
      <c r="W607" s="341"/>
      <c r="X607" s="341"/>
      <c r="Y607" s="341"/>
      <c r="Z607" s="341"/>
      <c r="AA607" s="341"/>
      <c r="AB607" s="341"/>
      <c r="AC607" s="341"/>
      <c r="AD607" s="341"/>
      <c r="AE607" s="341"/>
      <c r="AF607" s="341"/>
      <c r="AG607" s="341"/>
      <c r="AH607" s="341"/>
      <c r="AI607" s="341"/>
      <c r="AJ607" s="341"/>
      <c r="AK607" s="341"/>
      <c r="AL607" s="341"/>
      <c r="AM607" s="341"/>
    </row>
    <row r="608" spans="1:39" ht="11.25" customHeight="1">
      <c r="A608" s="341"/>
      <c r="B608" s="341"/>
      <c r="C608" s="341"/>
      <c r="D608" s="341"/>
      <c r="E608" s="341"/>
      <c r="F608" s="341"/>
      <c r="G608" s="341"/>
      <c r="H608" s="341"/>
      <c r="I608" s="341"/>
      <c r="J608" s="341"/>
      <c r="K608" s="341"/>
      <c r="L608" s="341"/>
      <c r="M608" s="341"/>
      <c r="N608" s="341"/>
      <c r="O608" s="341"/>
      <c r="P608" s="341"/>
      <c r="Q608" s="341"/>
      <c r="R608" s="341"/>
      <c r="S608" s="341"/>
      <c r="T608" s="341"/>
      <c r="U608" s="341"/>
      <c r="V608" s="341"/>
      <c r="W608" s="341"/>
      <c r="X608" s="341"/>
      <c r="Y608" s="341"/>
      <c r="Z608" s="341"/>
      <c r="AA608" s="341"/>
      <c r="AB608" s="341"/>
      <c r="AC608" s="341"/>
      <c r="AD608" s="341"/>
      <c r="AE608" s="341"/>
      <c r="AF608" s="341"/>
      <c r="AG608" s="341"/>
      <c r="AH608" s="341"/>
      <c r="AI608" s="341"/>
      <c r="AJ608" s="341"/>
      <c r="AK608" s="341"/>
      <c r="AL608" s="341"/>
      <c r="AM608" s="341"/>
    </row>
    <row r="609" spans="1:39" ht="11.25" customHeight="1">
      <c r="A609" s="341"/>
      <c r="B609" s="341"/>
      <c r="C609" s="341"/>
      <c r="D609" s="341"/>
      <c r="E609" s="341"/>
      <c r="F609" s="341"/>
      <c r="G609" s="341"/>
      <c r="H609" s="341"/>
      <c r="I609" s="341"/>
      <c r="J609" s="341"/>
      <c r="K609" s="341"/>
      <c r="L609" s="341"/>
      <c r="M609" s="341"/>
      <c r="N609" s="341"/>
      <c r="O609" s="341"/>
      <c r="P609" s="341"/>
      <c r="Q609" s="341"/>
      <c r="R609" s="341"/>
      <c r="S609" s="341"/>
      <c r="T609" s="341"/>
      <c r="U609" s="341"/>
      <c r="V609" s="341"/>
      <c r="W609" s="341"/>
      <c r="X609" s="341"/>
      <c r="Y609" s="341"/>
      <c r="Z609" s="341"/>
      <c r="AA609" s="341"/>
      <c r="AB609" s="341"/>
      <c r="AC609" s="341"/>
      <c r="AD609" s="341"/>
      <c r="AE609" s="341"/>
      <c r="AF609" s="341"/>
      <c r="AG609" s="341"/>
      <c r="AH609" s="341"/>
      <c r="AI609" s="341"/>
      <c r="AJ609" s="341"/>
      <c r="AK609" s="341"/>
      <c r="AL609" s="341"/>
      <c r="AM609" s="341"/>
    </row>
    <row r="610" spans="1:39" ht="11.25" customHeight="1">
      <c r="A610" s="341"/>
      <c r="B610" s="341"/>
      <c r="C610" s="341"/>
      <c r="D610" s="341"/>
      <c r="E610" s="341"/>
      <c r="F610" s="341"/>
      <c r="G610" s="341"/>
      <c r="H610" s="341"/>
      <c r="I610" s="341"/>
      <c r="J610" s="341"/>
      <c r="K610" s="341"/>
      <c r="L610" s="341"/>
      <c r="M610" s="341"/>
      <c r="N610" s="341"/>
      <c r="O610" s="341"/>
      <c r="P610" s="341"/>
      <c r="Q610" s="341"/>
      <c r="R610" s="341"/>
      <c r="S610" s="341"/>
      <c r="T610" s="341"/>
      <c r="U610" s="341"/>
      <c r="V610" s="341"/>
      <c r="W610" s="341"/>
      <c r="X610" s="341"/>
      <c r="Y610" s="341"/>
      <c r="Z610" s="341"/>
      <c r="AA610" s="341"/>
      <c r="AB610" s="341"/>
      <c r="AC610" s="341"/>
      <c r="AD610" s="341"/>
      <c r="AE610" s="341"/>
      <c r="AF610" s="341"/>
      <c r="AG610" s="341"/>
      <c r="AH610" s="341"/>
      <c r="AI610" s="341"/>
      <c r="AJ610" s="341"/>
      <c r="AK610" s="341"/>
      <c r="AL610" s="341"/>
      <c r="AM610" s="341"/>
    </row>
    <row r="611" spans="1:39" ht="11.25" customHeight="1">
      <c r="A611" s="341"/>
      <c r="B611" s="341"/>
      <c r="C611" s="341"/>
      <c r="D611" s="341"/>
      <c r="E611" s="341"/>
      <c r="F611" s="341"/>
      <c r="G611" s="341"/>
      <c r="H611" s="341"/>
      <c r="I611" s="341"/>
      <c r="J611" s="341"/>
      <c r="K611" s="341"/>
      <c r="L611" s="341"/>
      <c r="M611" s="341"/>
      <c r="N611" s="341"/>
      <c r="O611" s="341"/>
      <c r="P611" s="341"/>
      <c r="Q611" s="341"/>
      <c r="R611" s="341"/>
      <c r="S611" s="341"/>
      <c r="T611" s="341"/>
      <c r="U611" s="341"/>
      <c r="V611" s="341"/>
      <c r="W611" s="341"/>
      <c r="X611" s="341"/>
      <c r="Y611" s="341"/>
      <c r="Z611" s="341"/>
      <c r="AA611" s="341"/>
      <c r="AB611" s="341"/>
      <c r="AC611" s="341"/>
      <c r="AD611" s="341"/>
      <c r="AE611" s="341"/>
      <c r="AF611" s="341"/>
      <c r="AG611" s="341"/>
      <c r="AH611" s="341"/>
      <c r="AI611" s="341"/>
      <c r="AJ611" s="341"/>
      <c r="AK611" s="341"/>
      <c r="AL611" s="341"/>
      <c r="AM611" s="341"/>
    </row>
    <row r="612" spans="1:39" ht="11.25" customHeight="1">
      <c r="A612" s="341"/>
      <c r="B612" s="341"/>
      <c r="C612" s="341"/>
      <c r="D612" s="341"/>
      <c r="E612" s="341"/>
      <c r="F612" s="341"/>
      <c r="G612" s="341"/>
      <c r="H612" s="341"/>
      <c r="I612" s="341"/>
      <c r="J612" s="341"/>
      <c r="K612" s="341"/>
      <c r="L612" s="341"/>
      <c r="M612" s="341"/>
      <c r="N612" s="341"/>
      <c r="O612" s="341"/>
      <c r="P612" s="341"/>
      <c r="Q612" s="341"/>
      <c r="R612" s="341"/>
      <c r="S612" s="341"/>
      <c r="T612" s="341"/>
      <c r="U612" s="341"/>
      <c r="V612" s="341"/>
      <c r="W612" s="341"/>
      <c r="X612" s="341"/>
      <c r="Y612" s="341"/>
      <c r="Z612" s="341"/>
      <c r="AA612" s="341"/>
      <c r="AB612" s="341"/>
      <c r="AC612" s="341"/>
      <c r="AD612" s="341"/>
      <c r="AE612" s="341"/>
      <c r="AF612" s="341"/>
      <c r="AG612" s="341"/>
      <c r="AH612" s="341"/>
      <c r="AI612" s="341"/>
      <c r="AJ612" s="341"/>
      <c r="AK612" s="341"/>
      <c r="AL612" s="341"/>
      <c r="AM612" s="341"/>
    </row>
    <row r="613" spans="1:39" ht="11.25" customHeight="1">
      <c r="A613" s="341"/>
      <c r="B613" s="341"/>
      <c r="C613" s="341"/>
      <c r="D613" s="341"/>
      <c r="E613" s="341"/>
      <c r="F613" s="341"/>
      <c r="G613" s="341"/>
      <c r="H613" s="341"/>
      <c r="I613" s="341"/>
      <c r="J613" s="341"/>
      <c r="K613" s="341"/>
      <c r="L613" s="341"/>
      <c r="M613" s="341"/>
      <c r="N613" s="341"/>
      <c r="O613" s="341"/>
      <c r="P613" s="341"/>
      <c r="Q613" s="341"/>
      <c r="R613" s="341"/>
      <c r="S613" s="341"/>
      <c r="T613" s="341"/>
      <c r="U613" s="341"/>
      <c r="V613" s="341"/>
      <c r="W613" s="341"/>
      <c r="X613" s="341"/>
      <c r="Y613" s="341"/>
      <c r="Z613" s="341"/>
      <c r="AA613" s="341"/>
      <c r="AB613" s="341"/>
      <c r="AC613" s="341"/>
      <c r="AD613" s="341"/>
      <c r="AE613" s="341"/>
      <c r="AF613" s="341"/>
      <c r="AG613" s="341"/>
      <c r="AH613" s="341"/>
      <c r="AI613" s="341"/>
      <c r="AJ613" s="341"/>
      <c r="AK613" s="341"/>
      <c r="AL613" s="341"/>
      <c r="AM613" s="341"/>
    </row>
    <row r="614" spans="1:39" ht="11.25" customHeight="1">
      <c r="A614" s="341"/>
      <c r="B614" s="341"/>
      <c r="C614" s="341"/>
      <c r="D614" s="341"/>
      <c r="E614" s="341"/>
      <c r="F614" s="341"/>
      <c r="G614" s="341"/>
      <c r="H614" s="341"/>
      <c r="I614" s="341"/>
      <c r="J614" s="341"/>
      <c r="K614" s="341"/>
      <c r="L614" s="341"/>
      <c r="M614" s="341"/>
      <c r="N614" s="341"/>
      <c r="O614" s="341"/>
      <c r="P614" s="341"/>
      <c r="Q614" s="341"/>
      <c r="R614" s="341"/>
      <c r="S614" s="341"/>
      <c r="T614" s="341"/>
      <c r="U614" s="341"/>
      <c r="V614" s="341"/>
      <c r="W614" s="341"/>
      <c r="X614" s="341"/>
      <c r="Y614" s="341"/>
      <c r="Z614" s="341"/>
      <c r="AA614" s="341"/>
      <c r="AB614" s="341"/>
      <c r="AC614" s="341"/>
      <c r="AD614" s="341"/>
      <c r="AE614" s="341"/>
      <c r="AF614" s="341"/>
      <c r="AG614" s="341"/>
      <c r="AH614" s="341"/>
      <c r="AI614" s="341"/>
      <c r="AJ614" s="341"/>
      <c r="AK614" s="341"/>
      <c r="AL614" s="341"/>
      <c r="AM614" s="341"/>
    </row>
    <row r="615" spans="1:39" ht="11.25" customHeight="1">
      <c r="A615" s="341"/>
      <c r="B615" s="341"/>
      <c r="C615" s="341"/>
      <c r="D615" s="341"/>
      <c r="E615" s="341"/>
      <c r="F615" s="341"/>
      <c r="G615" s="341"/>
      <c r="H615" s="341"/>
      <c r="I615" s="341"/>
      <c r="J615" s="341"/>
      <c r="K615" s="341"/>
      <c r="L615" s="341"/>
      <c r="M615" s="341"/>
      <c r="N615" s="341"/>
      <c r="O615" s="341"/>
      <c r="P615" s="341"/>
      <c r="Q615" s="341"/>
      <c r="R615" s="341"/>
      <c r="S615" s="341"/>
      <c r="T615" s="341"/>
      <c r="U615" s="341"/>
      <c r="V615" s="341"/>
      <c r="W615" s="341"/>
      <c r="X615" s="341"/>
      <c r="Y615" s="341"/>
      <c r="Z615" s="341"/>
      <c r="AA615" s="341"/>
      <c r="AB615" s="341"/>
      <c r="AC615" s="341"/>
      <c r="AD615" s="341"/>
      <c r="AE615" s="341"/>
      <c r="AF615" s="341"/>
      <c r="AG615" s="341"/>
      <c r="AH615" s="341"/>
      <c r="AI615" s="341"/>
      <c r="AJ615" s="341"/>
      <c r="AK615" s="341"/>
      <c r="AL615" s="341"/>
      <c r="AM615" s="341"/>
    </row>
    <row r="616" spans="1:39" ht="11.25" customHeight="1">
      <c r="A616" s="341"/>
      <c r="B616" s="341"/>
      <c r="C616" s="341"/>
      <c r="D616" s="341"/>
      <c r="E616" s="341"/>
      <c r="F616" s="341"/>
      <c r="G616" s="341"/>
      <c r="H616" s="341"/>
      <c r="I616" s="341"/>
      <c r="J616" s="341"/>
      <c r="K616" s="341"/>
      <c r="L616" s="341"/>
      <c r="M616" s="341"/>
      <c r="N616" s="341"/>
      <c r="O616" s="341"/>
      <c r="P616" s="341"/>
      <c r="Q616" s="341"/>
      <c r="R616" s="341"/>
      <c r="S616" s="341"/>
      <c r="T616" s="341"/>
      <c r="U616" s="341"/>
      <c r="V616" s="341"/>
      <c r="W616" s="341"/>
      <c r="X616" s="341"/>
      <c r="Y616" s="341"/>
      <c r="Z616" s="341"/>
      <c r="AA616" s="341"/>
      <c r="AB616" s="341"/>
      <c r="AC616" s="341"/>
      <c r="AD616" s="341"/>
      <c r="AE616" s="341"/>
      <c r="AF616" s="341"/>
      <c r="AG616" s="341"/>
      <c r="AH616" s="341"/>
      <c r="AI616" s="341"/>
      <c r="AJ616" s="341"/>
      <c r="AK616" s="341"/>
      <c r="AL616" s="341"/>
      <c r="AM616" s="341"/>
    </row>
    <row r="617" spans="1:39" ht="11.25" customHeight="1">
      <c r="A617" s="341"/>
      <c r="B617" s="341"/>
      <c r="C617" s="341"/>
      <c r="D617" s="341"/>
      <c r="E617" s="341"/>
      <c r="F617" s="341"/>
      <c r="G617" s="341"/>
      <c r="H617" s="341"/>
      <c r="I617" s="341"/>
      <c r="J617" s="341"/>
      <c r="K617" s="341"/>
      <c r="L617" s="341"/>
      <c r="M617" s="341"/>
      <c r="N617" s="341"/>
      <c r="O617" s="341"/>
      <c r="P617" s="341"/>
      <c r="Q617" s="341"/>
      <c r="R617" s="341"/>
      <c r="S617" s="341"/>
      <c r="T617" s="341"/>
      <c r="U617" s="341"/>
      <c r="V617" s="341"/>
      <c r="W617" s="341"/>
      <c r="X617" s="341"/>
      <c r="Y617" s="341"/>
      <c r="Z617" s="341"/>
      <c r="AA617" s="341"/>
      <c r="AB617" s="341"/>
      <c r="AC617" s="341"/>
      <c r="AD617" s="341"/>
      <c r="AE617" s="341"/>
      <c r="AF617" s="341"/>
      <c r="AG617" s="341"/>
      <c r="AH617" s="341"/>
      <c r="AI617" s="341"/>
      <c r="AJ617" s="341"/>
      <c r="AK617" s="341"/>
      <c r="AL617" s="341"/>
      <c r="AM617" s="341"/>
    </row>
    <row r="618" spans="1:39" ht="11.25" customHeight="1">
      <c r="A618" s="341"/>
      <c r="B618" s="341"/>
      <c r="C618" s="341"/>
      <c r="D618" s="341"/>
      <c r="E618" s="341"/>
      <c r="F618" s="341"/>
      <c r="G618" s="341"/>
      <c r="H618" s="341"/>
      <c r="I618" s="341"/>
      <c r="J618" s="341"/>
      <c r="K618" s="341"/>
      <c r="L618" s="341"/>
      <c r="M618" s="341"/>
      <c r="N618" s="341"/>
      <c r="O618" s="341"/>
      <c r="P618" s="341"/>
      <c r="Q618" s="341"/>
      <c r="R618" s="341"/>
      <c r="S618" s="341"/>
      <c r="T618" s="341"/>
      <c r="U618" s="341"/>
      <c r="V618" s="341"/>
      <c r="W618" s="341"/>
      <c r="X618" s="341"/>
      <c r="Y618" s="341"/>
      <c r="Z618" s="341"/>
      <c r="AA618" s="341"/>
      <c r="AB618" s="341"/>
      <c r="AC618" s="341"/>
      <c r="AD618" s="341"/>
      <c r="AE618" s="341"/>
      <c r="AF618" s="341"/>
      <c r="AG618" s="341"/>
      <c r="AH618" s="341"/>
      <c r="AI618" s="341"/>
      <c r="AJ618" s="341"/>
      <c r="AK618" s="341"/>
      <c r="AL618" s="341"/>
      <c r="AM618" s="341"/>
    </row>
    <row r="619" spans="1:39" ht="11.25" customHeight="1">
      <c r="A619" s="341"/>
      <c r="B619" s="341"/>
      <c r="C619" s="341"/>
      <c r="D619" s="341"/>
      <c r="E619" s="341"/>
      <c r="F619" s="341"/>
      <c r="G619" s="341"/>
      <c r="H619" s="341"/>
      <c r="I619" s="341"/>
      <c r="J619" s="341"/>
      <c r="K619" s="341"/>
      <c r="L619" s="341"/>
      <c r="M619" s="341"/>
      <c r="N619" s="341"/>
      <c r="O619" s="341"/>
      <c r="P619" s="341"/>
      <c r="Q619" s="341"/>
      <c r="R619" s="341"/>
      <c r="S619" s="341"/>
      <c r="T619" s="341"/>
      <c r="U619" s="341"/>
      <c r="V619" s="341"/>
      <c r="W619" s="341"/>
      <c r="X619" s="341"/>
      <c r="Y619" s="341"/>
      <c r="Z619" s="341"/>
      <c r="AA619" s="341"/>
      <c r="AB619" s="341"/>
      <c r="AC619" s="341"/>
      <c r="AD619" s="341"/>
      <c r="AE619" s="341"/>
      <c r="AF619" s="341"/>
      <c r="AG619" s="341"/>
      <c r="AH619" s="341"/>
      <c r="AI619" s="341"/>
      <c r="AJ619" s="341"/>
      <c r="AK619" s="341"/>
      <c r="AL619" s="341"/>
      <c r="AM619" s="341"/>
    </row>
    <row r="620" spans="1:39" ht="11.25" customHeight="1">
      <c r="A620" s="341"/>
      <c r="B620" s="341"/>
      <c r="C620" s="341"/>
      <c r="D620" s="341"/>
      <c r="E620" s="341"/>
      <c r="F620" s="341"/>
      <c r="G620" s="341"/>
      <c r="H620" s="341"/>
      <c r="I620" s="341"/>
      <c r="J620" s="341"/>
      <c r="K620" s="341"/>
      <c r="L620" s="341"/>
      <c r="M620" s="341"/>
      <c r="N620" s="341"/>
      <c r="O620" s="341"/>
      <c r="P620" s="341"/>
      <c r="Q620" s="341"/>
      <c r="R620" s="341"/>
      <c r="S620" s="341"/>
      <c r="T620" s="341"/>
      <c r="U620" s="341"/>
      <c r="V620" s="341"/>
      <c r="W620" s="341"/>
      <c r="X620" s="341"/>
      <c r="Y620" s="341"/>
      <c r="Z620" s="341"/>
      <c r="AA620" s="341"/>
      <c r="AB620" s="341"/>
      <c r="AC620" s="341"/>
      <c r="AD620" s="341"/>
      <c r="AE620" s="341"/>
      <c r="AF620" s="341"/>
      <c r="AG620" s="341"/>
      <c r="AH620" s="341"/>
      <c r="AI620" s="341"/>
      <c r="AJ620" s="341"/>
      <c r="AK620" s="341"/>
      <c r="AL620" s="341"/>
      <c r="AM620" s="341"/>
    </row>
    <row r="621" spans="1:39" ht="11.25" customHeight="1">
      <c r="A621" s="341"/>
      <c r="B621" s="341"/>
      <c r="C621" s="341"/>
      <c r="D621" s="341"/>
      <c r="E621" s="341"/>
      <c r="F621" s="341"/>
      <c r="G621" s="341"/>
      <c r="H621" s="341"/>
      <c r="I621" s="341"/>
      <c r="J621" s="341"/>
      <c r="K621" s="341"/>
      <c r="L621" s="341"/>
      <c r="M621" s="341"/>
      <c r="N621" s="341"/>
      <c r="O621" s="341"/>
      <c r="P621" s="341"/>
      <c r="Q621" s="341"/>
      <c r="R621" s="341"/>
      <c r="S621" s="341"/>
      <c r="T621" s="341"/>
      <c r="U621" s="341"/>
      <c r="V621" s="341"/>
      <c r="W621" s="341"/>
      <c r="X621" s="341"/>
      <c r="Y621" s="341"/>
      <c r="Z621" s="341"/>
      <c r="AA621" s="341"/>
      <c r="AB621" s="341"/>
      <c r="AC621" s="341"/>
      <c r="AD621" s="341"/>
      <c r="AE621" s="341"/>
      <c r="AF621" s="341"/>
      <c r="AG621" s="341"/>
      <c r="AH621" s="341"/>
      <c r="AI621" s="341"/>
      <c r="AJ621" s="341"/>
      <c r="AK621" s="341"/>
      <c r="AL621" s="341"/>
      <c r="AM621" s="341"/>
    </row>
    <row r="622" spans="1:39" ht="11.25" customHeight="1">
      <c r="A622" s="341"/>
      <c r="B622" s="341"/>
      <c r="C622" s="341"/>
      <c r="D622" s="341"/>
      <c r="E622" s="341"/>
      <c r="F622" s="341"/>
      <c r="G622" s="341"/>
      <c r="H622" s="341"/>
      <c r="I622" s="341"/>
      <c r="J622" s="341"/>
      <c r="K622" s="341"/>
      <c r="L622" s="341"/>
      <c r="M622" s="341"/>
      <c r="N622" s="341"/>
      <c r="O622" s="341"/>
      <c r="P622" s="341"/>
      <c r="Q622" s="341"/>
      <c r="R622" s="341"/>
      <c r="S622" s="341"/>
      <c r="T622" s="341"/>
      <c r="U622" s="341"/>
      <c r="V622" s="341"/>
      <c r="W622" s="341"/>
      <c r="X622" s="341"/>
      <c r="Y622" s="341"/>
      <c r="Z622" s="341"/>
      <c r="AA622" s="341"/>
      <c r="AB622" s="341"/>
      <c r="AC622" s="341"/>
      <c r="AD622" s="341"/>
      <c r="AE622" s="341"/>
      <c r="AF622" s="341"/>
      <c r="AG622" s="341"/>
      <c r="AH622" s="341"/>
      <c r="AI622" s="341"/>
      <c r="AJ622" s="341"/>
      <c r="AK622" s="341"/>
      <c r="AL622" s="341"/>
      <c r="AM622" s="341"/>
    </row>
    <row r="623" spans="1:39" ht="11.25" customHeight="1">
      <c r="A623" s="341"/>
      <c r="B623" s="341"/>
      <c r="C623" s="341"/>
      <c r="D623" s="341"/>
      <c r="E623" s="341"/>
      <c r="F623" s="341"/>
      <c r="G623" s="341"/>
      <c r="H623" s="341"/>
      <c r="I623" s="341"/>
      <c r="J623" s="341"/>
      <c r="K623" s="341"/>
      <c r="L623" s="341"/>
      <c r="M623" s="341"/>
      <c r="N623" s="341"/>
      <c r="O623" s="341"/>
      <c r="P623" s="341"/>
      <c r="Q623" s="341"/>
      <c r="R623" s="341"/>
      <c r="S623" s="341"/>
      <c r="T623" s="341"/>
      <c r="U623" s="341"/>
      <c r="V623" s="341"/>
      <c r="W623" s="341"/>
      <c r="X623" s="341"/>
      <c r="Y623" s="341"/>
      <c r="Z623" s="341"/>
      <c r="AA623" s="341"/>
      <c r="AB623" s="341"/>
      <c r="AC623" s="341"/>
      <c r="AD623" s="341"/>
      <c r="AE623" s="341"/>
      <c r="AF623" s="341"/>
      <c r="AG623" s="341"/>
      <c r="AH623" s="341"/>
      <c r="AI623" s="341"/>
      <c r="AJ623" s="341"/>
      <c r="AK623" s="341"/>
      <c r="AL623" s="341"/>
      <c r="AM623" s="341"/>
    </row>
    <row r="624" spans="1:39" ht="11.25" customHeight="1">
      <c r="A624" s="341"/>
      <c r="B624" s="341"/>
      <c r="C624" s="341"/>
      <c r="D624" s="341"/>
      <c r="E624" s="341"/>
      <c r="F624" s="341"/>
      <c r="G624" s="341"/>
      <c r="H624" s="341"/>
      <c r="I624" s="341"/>
      <c r="J624" s="341"/>
      <c r="K624" s="341"/>
      <c r="L624" s="341"/>
      <c r="M624" s="341"/>
      <c r="N624" s="341"/>
      <c r="O624" s="341"/>
      <c r="P624" s="341"/>
      <c r="Q624" s="341"/>
      <c r="R624" s="341"/>
      <c r="S624" s="341"/>
      <c r="T624" s="341"/>
      <c r="U624" s="341"/>
      <c r="V624" s="341"/>
      <c r="W624" s="341"/>
      <c r="X624" s="341"/>
      <c r="Y624" s="341"/>
      <c r="Z624" s="341"/>
      <c r="AA624" s="341"/>
      <c r="AB624" s="341"/>
      <c r="AC624" s="341"/>
      <c r="AD624" s="341"/>
      <c r="AE624" s="341"/>
      <c r="AF624" s="341"/>
      <c r="AG624" s="341"/>
      <c r="AH624" s="341"/>
      <c r="AI624" s="341"/>
      <c r="AJ624" s="341"/>
      <c r="AK624" s="341"/>
      <c r="AL624" s="341"/>
      <c r="AM624" s="341"/>
    </row>
    <row r="625" spans="1:39" ht="11.25" customHeight="1">
      <c r="A625" s="341"/>
      <c r="B625" s="341"/>
      <c r="C625" s="341"/>
      <c r="D625" s="341"/>
      <c r="E625" s="341"/>
      <c r="F625" s="341"/>
      <c r="G625" s="341"/>
      <c r="H625" s="341"/>
      <c r="I625" s="341"/>
      <c r="J625" s="341"/>
      <c r="K625" s="341"/>
      <c r="L625" s="341"/>
      <c r="M625" s="341"/>
      <c r="N625" s="341"/>
      <c r="O625" s="341"/>
      <c r="P625" s="341"/>
      <c r="Q625" s="341"/>
      <c r="R625" s="341"/>
      <c r="S625" s="341"/>
      <c r="T625" s="341"/>
      <c r="U625" s="341"/>
      <c r="V625" s="341"/>
      <c r="W625" s="341"/>
      <c r="X625" s="341"/>
      <c r="Y625" s="341"/>
      <c r="Z625" s="341"/>
      <c r="AA625" s="341"/>
      <c r="AB625" s="341"/>
      <c r="AC625" s="341"/>
      <c r="AD625" s="341"/>
      <c r="AE625" s="341"/>
      <c r="AF625" s="341"/>
      <c r="AG625" s="341"/>
      <c r="AH625" s="341"/>
      <c r="AI625" s="341"/>
      <c r="AJ625" s="341"/>
      <c r="AK625" s="341"/>
      <c r="AL625" s="341"/>
      <c r="AM625" s="341"/>
    </row>
    <row r="626" spans="1:39" ht="11.25" customHeight="1">
      <c r="A626" s="341"/>
      <c r="B626" s="341"/>
      <c r="C626" s="341"/>
      <c r="D626" s="341"/>
      <c r="E626" s="341"/>
      <c r="F626" s="341"/>
      <c r="G626" s="341"/>
      <c r="H626" s="341"/>
      <c r="I626" s="341"/>
      <c r="J626" s="341"/>
      <c r="K626" s="341"/>
      <c r="L626" s="341"/>
      <c r="M626" s="341"/>
      <c r="N626" s="341"/>
      <c r="O626" s="341"/>
      <c r="P626" s="341"/>
      <c r="Q626" s="341"/>
      <c r="R626" s="341"/>
      <c r="S626" s="341"/>
      <c r="T626" s="341"/>
      <c r="U626" s="341"/>
      <c r="V626" s="341"/>
      <c r="W626" s="341"/>
      <c r="X626" s="341"/>
      <c r="Y626" s="341"/>
      <c r="Z626" s="341"/>
      <c r="AA626" s="341"/>
      <c r="AB626" s="341"/>
      <c r="AC626" s="341"/>
      <c r="AD626" s="341"/>
      <c r="AE626" s="341"/>
      <c r="AF626" s="341"/>
      <c r="AG626" s="341"/>
      <c r="AH626" s="341"/>
      <c r="AI626" s="341"/>
      <c r="AJ626" s="341"/>
      <c r="AK626" s="341"/>
      <c r="AL626" s="341"/>
      <c r="AM626" s="341"/>
    </row>
    <row r="627" spans="1:39" ht="11.25" customHeight="1">
      <c r="A627" s="341"/>
      <c r="B627" s="341"/>
      <c r="C627" s="341"/>
      <c r="D627" s="341"/>
      <c r="E627" s="341"/>
      <c r="F627" s="341"/>
      <c r="G627" s="341"/>
      <c r="H627" s="341"/>
      <c r="I627" s="341"/>
      <c r="J627" s="341"/>
      <c r="K627" s="341"/>
      <c r="L627" s="341"/>
      <c r="M627" s="341"/>
      <c r="N627" s="341"/>
      <c r="O627" s="341"/>
      <c r="P627" s="341"/>
      <c r="Q627" s="341"/>
      <c r="R627" s="341"/>
      <c r="S627" s="341"/>
      <c r="T627" s="341"/>
      <c r="U627" s="341"/>
      <c r="V627" s="341"/>
      <c r="W627" s="341"/>
      <c r="X627" s="341"/>
      <c r="Y627" s="341"/>
      <c r="Z627" s="341"/>
      <c r="AA627" s="341"/>
      <c r="AB627" s="341"/>
      <c r="AC627" s="341"/>
      <c r="AD627" s="341"/>
      <c r="AE627" s="341"/>
      <c r="AF627" s="341"/>
      <c r="AG627" s="341"/>
      <c r="AH627" s="341"/>
      <c r="AI627" s="341"/>
      <c r="AJ627" s="341"/>
      <c r="AK627" s="341"/>
      <c r="AL627" s="341"/>
      <c r="AM627" s="341"/>
    </row>
    <row r="628" spans="1:39" ht="11.25" customHeight="1">
      <c r="A628" s="341"/>
      <c r="B628" s="341"/>
      <c r="C628" s="341"/>
      <c r="D628" s="341"/>
      <c r="E628" s="341"/>
      <c r="F628" s="341"/>
      <c r="G628" s="341"/>
      <c r="H628" s="341"/>
      <c r="I628" s="341"/>
      <c r="J628" s="341"/>
      <c r="K628" s="341"/>
      <c r="L628" s="341"/>
      <c r="M628" s="341"/>
      <c r="N628" s="341"/>
      <c r="O628" s="341"/>
      <c r="P628" s="341"/>
      <c r="Q628" s="341"/>
      <c r="R628" s="341"/>
      <c r="S628" s="341"/>
      <c r="T628" s="341"/>
      <c r="U628" s="341"/>
      <c r="V628" s="341"/>
      <c r="W628" s="341"/>
      <c r="X628" s="341"/>
      <c r="Y628" s="341"/>
      <c r="Z628" s="341"/>
      <c r="AA628" s="341"/>
      <c r="AB628" s="341"/>
      <c r="AC628" s="341"/>
      <c r="AD628" s="341"/>
      <c r="AE628" s="341"/>
      <c r="AF628" s="341"/>
      <c r="AG628" s="341"/>
      <c r="AH628" s="341"/>
      <c r="AI628" s="341"/>
      <c r="AJ628" s="341"/>
      <c r="AK628" s="341"/>
      <c r="AL628" s="341"/>
      <c r="AM628" s="341"/>
    </row>
    <row r="629" spans="1:39" ht="11.25" customHeight="1">
      <c r="A629" s="341"/>
      <c r="B629" s="341"/>
      <c r="C629" s="341"/>
      <c r="D629" s="341"/>
      <c r="E629" s="341"/>
      <c r="F629" s="341"/>
      <c r="G629" s="341"/>
      <c r="H629" s="341"/>
      <c r="I629" s="341"/>
      <c r="J629" s="341"/>
      <c r="K629" s="341"/>
      <c r="L629" s="341"/>
      <c r="M629" s="341"/>
      <c r="N629" s="341"/>
      <c r="O629" s="341"/>
      <c r="P629" s="341"/>
      <c r="Q629" s="341"/>
      <c r="R629" s="341"/>
      <c r="S629" s="341"/>
      <c r="T629" s="341"/>
      <c r="U629" s="341"/>
      <c r="V629" s="341"/>
      <c r="W629" s="341"/>
      <c r="X629" s="341"/>
      <c r="Y629" s="341"/>
      <c r="Z629" s="341"/>
      <c r="AA629" s="341"/>
      <c r="AB629" s="341"/>
      <c r="AC629" s="341"/>
      <c r="AD629" s="341"/>
      <c r="AE629" s="341"/>
      <c r="AF629" s="341"/>
      <c r="AG629" s="341"/>
      <c r="AH629" s="341"/>
      <c r="AI629" s="341"/>
      <c r="AJ629" s="341"/>
      <c r="AK629" s="341"/>
      <c r="AL629" s="341"/>
      <c r="AM629" s="341"/>
    </row>
    <row r="630" spans="1:39" ht="11.25" customHeight="1">
      <c r="A630" s="341"/>
      <c r="B630" s="341"/>
      <c r="C630" s="341"/>
      <c r="D630" s="341"/>
      <c r="E630" s="341"/>
      <c r="F630" s="341"/>
      <c r="G630" s="341"/>
      <c r="H630" s="341"/>
      <c r="I630" s="341"/>
      <c r="J630" s="341"/>
      <c r="K630" s="341"/>
      <c r="L630" s="341"/>
      <c r="M630" s="341"/>
      <c r="N630" s="341"/>
      <c r="O630" s="341"/>
      <c r="P630" s="341"/>
      <c r="Q630" s="341"/>
      <c r="R630" s="341"/>
      <c r="S630" s="341"/>
      <c r="T630" s="341"/>
      <c r="U630" s="341"/>
      <c r="V630" s="341"/>
      <c r="W630" s="341"/>
      <c r="X630" s="341"/>
      <c r="Y630" s="341"/>
      <c r="Z630" s="341"/>
      <c r="AA630" s="341"/>
      <c r="AB630" s="341"/>
      <c r="AC630" s="341"/>
      <c r="AD630" s="341"/>
      <c r="AE630" s="341"/>
      <c r="AF630" s="341"/>
      <c r="AG630" s="341"/>
      <c r="AH630" s="341"/>
      <c r="AI630" s="341"/>
      <c r="AJ630" s="341"/>
      <c r="AK630" s="341"/>
      <c r="AL630" s="341"/>
      <c r="AM630" s="341"/>
    </row>
    <row r="631" spans="1:39" ht="11.25" customHeight="1">
      <c r="A631" s="341"/>
      <c r="B631" s="341"/>
      <c r="C631" s="341"/>
      <c r="D631" s="341"/>
      <c r="E631" s="341"/>
      <c r="F631" s="341"/>
      <c r="G631" s="341"/>
      <c r="H631" s="341"/>
      <c r="I631" s="341"/>
      <c r="J631" s="341"/>
      <c r="K631" s="341"/>
      <c r="L631" s="341"/>
      <c r="M631" s="341"/>
      <c r="N631" s="341"/>
      <c r="O631" s="341"/>
      <c r="P631" s="341"/>
      <c r="Q631" s="341"/>
      <c r="R631" s="341"/>
      <c r="S631" s="341"/>
      <c r="T631" s="341"/>
      <c r="U631" s="341"/>
      <c r="V631" s="341"/>
      <c r="W631" s="341"/>
      <c r="X631" s="341"/>
      <c r="Y631" s="341"/>
      <c r="Z631" s="341"/>
      <c r="AA631" s="341"/>
      <c r="AB631" s="341"/>
      <c r="AC631" s="341"/>
      <c r="AD631" s="341"/>
      <c r="AE631" s="341"/>
      <c r="AF631" s="341"/>
      <c r="AG631" s="341"/>
      <c r="AH631" s="341"/>
      <c r="AI631" s="341"/>
      <c r="AJ631" s="341"/>
      <c r="AK631" s="341"/>
      <c r="AL631" s="341"/>
      <c r="AM631" s="341"/>
    </row>
    <row r="632" spans="1:39" ht="11.25" customHeight="1">
      <c r="A632" s="341"/>
      <c r="B632" s="341"/>
      <c r="C632" s="341"/>
      <c r="D632" s="341"/>
      <c r="E632" s="341"/>
      <c r="F632" s="341"/>
      <c r="G632" s="341"/>
      <c r="H632" s="341"/>
      <c r="I632" s="341"/>
      <c r="J632" s="341"/>
      <c r="K632" s="341"/>
      <c r="L632" s="341"/>
      <c r="M632" s="341"/>
      <c r="N632" s="341"/>
      <c r="O632" s="341"/>
      <c r="P632" s="341"/>
      <c r="Q632" s="341"/>
      <c r="R632" s="341"/>
      <c r="S632" s="341"/>
      <c r="T632" s="341"/>
      <c r="U632" s="341"/>
      <c r="V632" s="341"/>
      <c r="W632" s="341"/>
      <c r="X632" s="341"/>
      <c r="Y632" s="341"/>
      <c r="Z632" s="341"/>
      <c r="AA632" s="341"/>
      <c r="AB632" s="341"/>
      <c r="AC632" s="341"/>
      <c r="AD632" s="341"/>
      <c r="AE632" s="341"/>
      <c r="AF632" s="341"/>
      <c r="AG632" s="341"/>
      <c r="AH632" s="341"/>
      <c r="AI632" s="341"/>
      <c r="AJ632" s="341"/>
      <c r="AK632" s="341"/>
      <c r="AL632" s="341"/>
      <c r="AM632" s="341"/>
    </row>
    <row r="633" spans="1:39" ht="11.25" customHeight="1">
      <c r="A633" s="341"/>
      <c r="B633" s="341"/>
      <c r="C633" s="341"/>
      <c r="D633" s="341"/>
      <c r="E633" s="341"/>
      <c r="F633" s="341"/>
      <c r="G633" s="341"/>
      <c r="H633" s="341"/>
      <c r="I633" s="341"/>
      <c r="J633" s="341"/>
      <c r="K633" s="341"/>
      <c r="L633" s="341"/>
      <c r="M633" s="341"/>
      <c r="N633" s="341"/>
      <c r="O633" s="341"/>
      <c r="P633" s="341"/>
      <c r="Q633" s="341"/>
      <c r="R633" s="341"/>
      <c r="S633" s="341"/>
      <c r="T633" s="341"/>
      <c r="U633" s="341"/>
      <c r="V633" s="341"/>
      <c r="W633" s="341"/>
      <c r="X633" s="341"/>
      <c r="Y633" s="341"/>
      <c r="Z633" s="341"/>
      <c r="AA633" s="341"/>
      <c r="AB633" s="341"/>
      <c r="AC633" s="341"/>
      <c r="AD633" s="341"/>
      <c r="AE633" s="341"/>
      <c r="AF633" s="341"/>
      <c r="AG633" s="341"/>
      <c r="AH633" s="341"/>
      <c r="AI633" s="341"/>
      <c r="AJ633" s="341"/>
      <c r="AK633" s="341"/>
      <c r="AL633" s="341"/>
      <c r="AM633" s="341"/>
    </row>
    <row r="634" spans="1:39" ht="11.25" customHeight="1">
      <c r="A634" s="341"/>
      <c r="B634" s="341"/>
      <c r="C634" s="341"/>
      <c r="D634" s="341"/>
      <c r="E634" s="341"/>
      <c r="F634" s="341"/>
      <c r="G634" s="341"/>
      <c r="H634" s="341"/>
      <c r="I634" s="341"/>
      <c r="J634" s="341"/>
      <c r="K634" s="341"/>
      <c r="L634" s="341"/>
      <c r="M634" s="341"/>
      <c r="N634" s="341"/>
      <c r="O634" s="341"/>
      <c r="P634" s="341"/>
      <c r="Q634" s="341"/>
      <c r="R634" s="341"/>
      <c r="S634" s="341"/>
      <c r="T634" s="341"/>
      <c r="U634" s="341"/>
      <c r="V634" s="341"/>
      <c r="W634" s="341"/>
      <c r="X634" s="341"/>
      <c r="Y634" s="341"/>
      <c r="Z634" s="341"/>
      <c r="AA634" s="341"/>
      <c r="AB634" s="341"/>
      <c r="AC634" s="341"/>
      <c r="AD634" s="341"/>
      <c r="AE634" s="341"/>
      <c r="AF634" s="341"/>
      <c r="AG634" s="341"/>
      <c r="AH634" s="341"/>
      <c r="AI634" s="341"/>
      <c r="AJ634" s="341"/>
      <c r="AK634" s="341"/>
      <c r="AL634" s="341"/>
      <c r="AM634" s="341"/>
    </row>
    <row r="635" spans="1:39" ht="11.25" customHeight="1">
      <c r="A635" s="341"/>
      <c r="B635" s="341"/>
      <c r="C635" s="341"/>
      <c r="D635" s="341"/>
      <c r="E635" s="341"/>
      <c r="F635" s="341"/>
      <c r="G635" s="341"/>
      <c r="H635" s="341"/>
      <c r="I635" s="341"/>
      <c r="J635" s="341"/>
      <c r="K635" s="341"/>
      <c r="L635" s="341"/>
      <c r="M635" s="341"/>
      <c r="N635" s="341"/>
      <c r="O635" s="341"/>
      <c r="P635" s="341"/>
      <c r="Q635" s="341"/>
      <c r="R635" s="341"/>
      <c r="S635" s="341"/>
      <c r="T635" s="341"/>
      <c r="U635" s="341"/>
      <c r="V635" s="341"/>
      <c r="W635" s="341"/>
      <c r="X635" s="341"/>
      <c r="Y635" s="341"/>
      <c r="Z635" s="341"/>
      <c r="AA635" s="341"/>
      <c r="AB635" s="341"/>
      <c r="AC635" s="341"/>
      <c r="AD635" s="341"/>
      <c r="AE635" s="341"/>
      <c r="AF635" s="341"/>
      <c r="AG635" s="341"/>
      <c r="AH635" s="341"/>
      <c r="AI635" s="341"/>
      <c r="AJ635" s="341"/>
      <c r="AK635" s="341"/>
      <c r="AL635" s="341"/>
      <c r="AM635" s="341"/>
    </row>
    <row r="636" spans="1:39" ht="11.25" customHeight="1">
      <c r="A636" s="341"/>
      <c r="B636" s="341"/>
      <c r="C636" s="341"/>
      <c r="D636" s="341"/>
      <c r="E636" s="341"/>
      <c r="F636" s="341"/>
      <c r="G636" s="341"/>
      <c r="H636" s="341"/>
      <c r="I636" s="341"/>
      <c r="J636" s="341"/>
      <c r="K636" s="341"/>
      <c r="L636" s="341"/>
      <c r="M636" s="341"/>
      <c r="N636" s="341"/>
      <c r="O636" s="341"/>
      <c r="P636" s="341"/>
      <c r="Q636" s="341"/>
      <c r="R636" s="341"/>
      <c r="S636" s="341"/>
      <c r="T636" s="341"/>
      <c r="U636" s="341"/>
      <c r="V636" s="341"/>
      <c r="W636" s="341"/>
      <c r="X636" s="341"/>
      <c r="Y636" s="341"/>
      <c r="Z636" s="341"/>
      <c r="AA636" s="341"/>
      <c r="AB636" s="341"/>
      <c r="AC636" s="341"/>
      <c r="AD636" s="341"/>
      <c r="AE636" s="341"/>
      <c r="AF636" s="341"/>
      <c r="AG636" s="341"/>
      <c r="AH636" s="341"/>
      <c r="AI636" s="341"/>
      <c r="AJ636" s="341"/>
      <c r="AK636" s="341"/>
      <c r="AL636" s="341"/>
      <c r="AM636" s="341"/>
    </row>
    <row r="637" spans="1:39" ht="11.25" customHeight="1">
      <c r="A637" s="341"/>
      <c r="B637" s="341"/>
      <c r="C637" s="341"/>
      <c r="D637" s="341"/>
      <c r="E637" s="341"/>
      <c r="F637" s="341"/>
      <c r="G637" s="341"/>
      <c r="H637" s="341"/>
      <c r="I637" s="341"/>
      <c r="J637" s="341"/>
      <c r="K637" s="341"/>
      <c r="L637" s="341"/>
      <c r="M637" s="341"/>
      <c r="N637" s="341"/>
      <c r="O637" s="341"/>
      <c r="P637" s="341"/>
      <c r="Q637" s="341"/>
      <c r="R637" s="341"/>
      <c r="S637" s="341"/>
      <c r="T637" s="341"/>
      <c r="U637" s="341"/>
      <c r="V637" s="341"/>
      <c r="W637" s="341"/>
      <c r="X637" s="341"/>
      <c r="Y637" s="341"/>
      <c r="Z637" s="341"/>
      <c r="AA637" s="341"/>
      <c r="AB637" s="341"/>
      <c r="AC637" s="341"/>
      <c r="AD637" s="341"/>
      <c r="AE637" s="341"/>
      <c r="AF637" s="341"/>
      <c r="AG637" s="341"/>
      <c r="AH637" s="341"/>
      <c r="AI637" s="341"/>
      <c r="AJ637" s="341"/>
      <c r="AK637" s="341"/>
      <c r="AL637" s="341"/>
      <c r="AM637" s="341"/>
    </row>
    <row r="638" spans="1:39" ht="11.25" customHeight="1">
      <c r="A638" s="341"/>
      <c r="B638" s="341"/>
      <c r="C638" s="341"/>
      <c r="D638" s="341"/>
      <c r="E638" s="341"/>
      <c r="F638" s="341"/>
      <c r="G638" s="341"/>
      <c r="H638" s="341"/>
      <c r="I638" s="341"/>
      <c r="J638" s="341"/>
      <c r="K638" s="341"/>
      <c r="L638" s="341"/>
      <c r="M638" s="341"/>
      <c r="N638" s="341"/>
      <c r="O638" s="341"/>
      <c r="P638" s="341"/>
      <c r="Q638" s="341"/>
      <c r="R638" s="341"/>
      <c r="S638" s="341"/>
      <c r="T638" s="341"/>
      <c r="U638" s="341"/>
      <c r="V638" s="341"/>
      <c r="W638" s="341"/>
      <c r="X638" s="341"/>
      <c r="Y638" s="341"/>
      <c r="Z638" s="341"/>
      <c r="AA638" s="341"/>
      <c r="AB638" s="341"/>
      <c r="AC638" s="341"/>
      <c r="AD638" s="341"/>
      <c r="AE638" s="341"/>
      <c r="AF638" s="341"/>
      <c r="AG638" s="341"/>
      <c r="AH638" s="341"/>
      <c r="AI638" s="341"/>
      <c r="AJ638" s="341"/>
      <c r="AK638" s="341"/>
      <c r="AL638" s="341"/>
      <c r="AM638" s="341"/>
    </row>
    <row r="639" spans="1:39" ht="11.25" customHeight="1">
      <c r="A639" s="341"/>
      <c r="B639" s="341"/>
      <c r="C639" s="341"/>
      <c r="D639" s="341"/>
      <c r="E639" s="341"/>
      <c r="F639" s="341"/>
      <c r="G639" s="341"/>
      <c r="H639" s="341"/>
      <c r="I639" s="341"/>
      <c r="J639" s="341"/>
      <c r="K639" s="341"/>
      <c r="L639" s="341"/>
      <c r="M639" s="341"/>
      <c r="N639" s="341"/>
      <c r="O639" s="341"/>
      <c r="P639" s="341"/>
      <c r="Q639" s="341"/>
      <c r="R639" s="341"/>
      <c r="S639" s="341"/>
      <c r="T639" s="341"/>
      <c r="U639" s="341"/>
      <c r="V639" s="341"/>
      <c r="W639" s="341"/>
      <c r="X639" s="341"/>
      <c r="Y639" s="341"/>
      <c r="Z639" s="341"/>
      <c r="AA639" s="341"/>
      <c r="AB639" s="341"/>
      <c r="AC639" s="341"/>
      <c r="AD639" s="341"/>
      <c r="AE639" s="341"/>
      <c r="AF639" s="341"/>
      <c r="AG639" s="341"/>
      <c r="AH639" s="341"/>
      <c r="AI639" s="341"/>
      <c r="AJ639" s="341"/>
      <c r="AK639" s="341"/>
      <c r="AL639" s="341"/>
      <c r="AM639" s="341"/>
    </row>
    <row r="640" spans="1:39" ht="11.25" customHeight="1">
      <c r="A640" s="341"/>
      <c r="B640" s="341"/>
      <c r="C640" s="341"/>
      <c r="D640" s="341"/>
      <c r="E640" s="341"/>
      <c r="F640" s="341"/>
      <c r="G640" s="341"/>
      <c r="H640" s="341"/>
      <c r="I640" s="341"/>
      <c r="J640" s="341"/>
      <c r="K640" s="341"/>
      <c r="L640" s="341"/>
      <c r="M640" s="341"/>
      <c r="N640" s="341"/>
      <c r="O640" s="341"/>
      <c r="P640" s="341"/>
      <c r="Q640" s="341"/>
      <c r="R640" s="341"/>
      <c r="S640" s="341"/>
      <c r="T640" s="341"/>
      <c r="U640" s="341"/>
      <c r="V640" s="341"/>
      <c r="W640" s="341"/>
      <c r="X640" s="341"/>
      <c r="Y640" s="341"/>
      <c r="Z640" s="341"/>
      <c r="AA640" s="341"/>
      <c r="AB640" s="341"/>
      <c r="AC640" s="341"/>
      <c r="AD640" s="341"/>
      <c r="AE640" s="341"/>
      <c r="AF640" s="341"/>
      <c r="AG640" s="341"/>
      <c r="AH640" s="341"/>
      <c r="AI640" s="341"/>
      <c r="AJ640" s="341"/>
      <c r="AK640" s="341"/>
      <c r="AL640" s="341"/>
      <c r="AM640" s="341"/>
    </row>
    <row r="641" spans="1:39" ht="11.25" customHeight="1">
      <c r="A641" s="341"/>
      <c r="B641" s="341"/>
      <c r="C641" s="341"/>
      <c r="D641" s="341"/>
      <c r="E641" s="341"/>
      <c r="F641" s="341"/>
      <c r="G641" s="341"/>
      <c r="H641" s="341"/>
      <c r="I641" s="341"/>
      <c r="J641" s="341"/>
      <c r="K641" s="341"/>
      <c r="L641" s="341"/>
      <c r="M641" s="341"/>
      <c r="N641" s="341"/>
      <c r="O641" s="341"/>
      <c r="P641" s="341"/>
      <c r="Q641" s="341"/>
      <c r="R641" s="341"/>
      <c r="S641" s="341"/>
      <c r="T641" s="341"/>
      <c r="U641" s="341"/>
      <c r="V641" s="341"/>
      <c r="W641" s="341"/>
      <c r="X641" s="341"/>
      <c r="Y641" s="341"/>
      <c r="Z641" s="341"/>
      <c r="AA641" s="341"/>
      <c r="AB641" s="341"/>
      <c r="AC641" s="341"/>
      <c r="AD641" s="341"/>
      <c r="AE641" s="341"/>
      <c r="AF641" s="341"/>
      <c r="AG641" s="341"/>
      <c r="AH641" s="341"/>
      <c r="AI641" s="341"/>
      <c r="AJ641" s="341"/>
      <c r="AK641" s="341"/>
      <c r="AL641" s="341"/>
      <c r="AM641" s="341"/>
    </row>
    <row r="642" spans="1:39" ht="11.25" customHeight="1">
      <c r="A642" s="341"/>
      <c r="B642" s="341"/>
      <c r="C642" s="341"/>
      <c r="D642" s="341"/>
      <c r="E642" s="341"/>
      <c r="F642" s="341"/>
      <c r="G642" s="341"/>
      <c r="H642" s="341"/>
      <c r="I642" s="341"/>
      <c r="J642" s="341"/>
      <c r="K642" s="341"/>
      <c r="L642" s="341"/>
      <c r="M642" s="341"/>
      <c r="N642" s="341"/>
      <c r="O642" s="341"/>
      <c r="P642" s="341"/>
      <c r="Q642" s="341"/>
      <c r="R642" s="341"/>
      <c r="S642" s="341"/>
      <c r="T642" s="341"/>
      <c r="U642" s="341"/>
      <c r="V642" s="341"/>
      <c r="W642" s="341"/>
      <c r="X642" s="341"/>
      <c r="Y642" s="341"/>
      <c r="Z642" s="341"/>
      <c r="AA642" s="341"/>
      <c r="AB642" s="341"/>
      <c r="AC642" s="341"/>
      <c r="AD642" s="341"/>
      <c r="AE642" s="341"/>
      <c r="AF642" s="341"/>
      <c r="AG642" s="341"/>
      <c r="AH642" s="341"/>
      <c r="AI642" s="341"/>
      <c r="AJ642" s="341"/>
      <c r="AK642" s="341"/>
      <c r="AL642" s="341"/>
      <c r="AM642" s="341"/>
    </row>
    <row r="643" spans="1:39" ht="11.25" customHeight="1">
      <c r="A643" s="341"/>
      <c r="B643" s="341"/>
      <c r="C643" s="341"/>
      <c r="D643" s="341"/>
      <c r="E643" s="341"/>
      <c r="F643" s="341"/>
      <c r="G643" s="341"/>
      <c r="H643" s="341"/>
      <c r="I643" s="341"/>
      <c r="J643" s="341"/>
      <c r="K643" s="341"/>
      <c r="L643" s="341"/>
      <c r="M643" s="341"/>
      <c r="N643" s="341"/>
      <c r="O643" s="341"/>
      <c r="P643" s="341"/>
      <c r="Q643" s="341"/>
      <c r="R643" s="341"/>
      <c r="S643" s="341"/>
      <c r="T643" s="341"/>
      <c r="U643" s="341"/>
      <c r="V643" s="341"/>
      <c r="W643" s="341"/>
      <c r="X643" s="341"/>
      <c r="Y643" s="341"/>
      <c r="Z643" s="341"/>
      <c r="AA643" s="341"/>
      <c r="AB643" s="341"/>
      <c r="AC643" s="341"/>
      <c r="AD643" s="341"/>
      <c r="AE643" s="341"/>
      <c r="AF643" s="341"/>
      <c r="AG643" s="341"/>
      <c r="AH643" s="341"/>
      <c r="AI643" s="341"/>
      <c r="AJ643" s="341"/>
      <c r="AK643" s="341"/>
      <c r="AL643" s="341"/>
      <c r="AM643" s="341"/>
    </row>
    <row r="644" spans="1:39" ht="11.25" customHeight="1">
      <c r="A644" s="341"/>
      <c r="B644" s="341"/>
      <c r="C644" s="341"/>
      <c r="D644" s="341"/>
      <c r="E644" s="341"/>
      <c r="F644" s="341"/>
      <c r="G644" s="341"/>
      <c r="H644" s="341"/>
      <c r="I644" s="341"/>
      <c r="J644" s="341"/>
      <c r="K644" s="341"/>
      <c r="L644" s="341"/>
      <c r="M644" s="341"/>
      <c r="N644" s="341"/>
      <c r="O644" s="341"/>
      <c r="P644" s="341"/>
      <c r="Q644" s="341"/>
      <c r="R644" s="341"/>
      <c r="S644" s="341"/>
      <c r="T644" s="341"/>
      <c r="U644" s="341"/>
      <c r="V644" s="341"/>
      <c r="W644" s="341"/>
      <c r="X644" s="341"/>
      <c r="Y644" s="341"/>
      <c r="Z644" s="341"/>
      <c r="AA644" s="341"/>
      <c r="AB644" s="341"/>
      <c r="AC644" s="341"/>
      <c r="AD644" s="341"/>
      <c r="AE644" s="341"/>
      <c r="AF644" s="341"/>
      <c r="AG644" s="341"/>
      <c r="AH644" s="341"/>
      <c r="AI644" s="341"/>
      <c r="AJ644" s="341"/>
      <c r="AK644" s="341"/>
      <c r="AL644" s="341"/>
      <c r="AM644" s="341"/>
    </row>
    <row r="645" spans="1:39" ht="11.25" customHeight="1">
      <c r="A645" s="341"/>
      <c r="B645" s="341"/>
      <c r="C645" s="341"/>
      <c r="D645" s="341"/>
      <c r="E645" s="341"/>
      <c r="F645" s="341"/>
      <c r="G645" s="341"/>
      <c r="H645" s="341"/>
      <c r="I645" s="341"/>
      <c r="J645" s="341"/>
      <c r="K645" s="341"/>
      <c r="L645" s="341"/>
      <c r="M645" s="341"/>
      <c r="N645" s="341"/>
      <c r="O645" s="341"/>
      <c r="P645" s="341"/>
      <c r="Q645" s="341"/>
      <c r="R645" s="341"/>
      <c r="S645" s="341"/>
      <c r="T645" s="341"/>
      <c r="U645" s="341"/>
      <c r="V645" s="341"/>
      <c r="W645" s="341"/>
      <c r="X645" s="341"/>
      <c r="Y645" s="341"/>
      <c r="Z645" s="341"/>
      <c r="AA645" s="341"/>
      <c r="AB645" s="341"/>
      <c r="AC645" s="341"/>
      <c r="AD645" s="341"/>
      <c r="AE645" s="341"/>
      <c r="AF645" s="341"/>
      <c r="AG645" s="341"/>
      <c r="AH645" s="341"/>
      <c r="AI645" s="341"/>
      <c r="AJ645" s="341"/>
      <c r="AK645" s="341"/>
      <c r="AL645" s="341"/>
      <c r="AM645" s="341"/>
    </row>
    <row r="646" spans="1:39" ht="11.25" customHeight="1">
      <c r="A646" s="341"/>
      <c r="B646" s="341"/>
      <c r="C646" s="341"/>
      <c r="D646" s="341"/>
      <c r="E646" s="341"/>
      <c r="F646" s="341"/>
      <c r="G646" s="341"/>
      <c r="H646" s="341"/>
      <c r="I646" s="341"/>
      <c r="J646" s="341"/>
      <c r="K646" s="341"/>
      <c r="L646" s="341"/>
      <c r="M646" s="341"/>
      <c r="N646" s="341"/>
      <c r="O646" s="341"/>
      <c r="P646" s="341"/>
      <c r="Q646" s="341"/>
      <c r="R646" s="341"/>
      <c r="S646" s="341"/>
      <c r="T646" s="341"/>
      <c r="U646" s="341"/>
      <c r="V646" s="341"/>
      <c r="W646" s="341"/>
      <c r="X646" s="341"/>
      <c r="Y646" s="341"/>
      <c r="Z646" s="341"/>
      <c r="AA646" s="341"/>
      <c r="AB646" s="341"/>
      <c r="AC646" s="341"/>
      <c r="AD646" s="341"/>
      <c r="AE646" s="341"/>
      <c r="AF646" s="341"/>
      <c r="AG646" s="341"/>
      <c r="AH646" s="341"/>
      <c r="AI646" s="341"/>
      <c r="AJ646" s="341"/>
      <c r="AK646" s="341"/>
      <c r="AL646" s="341"/>
      <c r="AM646" s="341"/>
    </row>
    <row r="647" spans="1:39" ht="11.25" customHeight="1">
      <c r="A647" s="341"/>
      <c r="B647" s="341"/>
      <c r="C647" s="341"/>
      <c r="D647" s="341"/>
      <c r="E647" s="341"/>
      <c r="F647" s="341"/>
      <c r="G647" s="341"/>
      <c r="H647" s="341"/>
      <c r="I647" s="341"/>
      <c r="J647" s="341"/>
      <c r="K647" s="341"/>
      <c r="L647" s="341"/>
      <c r="M647" s="341"/>
      <c r="N647" s="341"/>
      <c r="O647" s="341"/>
      <c r="P647" s="341"/>
      <c r="Q647" s="341"/>
      <c r="R647" s="341"/>
      <c r="S647" s="341"/>
      <c r="T647" s="341"/>
      <c r="U647" s="341"/>
      <c r="V647" s="341"/>
      <c r="W647" s="341"/>
      <c r="X647" s="341"/>
      <c r="Y647" s="341"/>
      <c r="Z647" s="341"/>
      <c r="AA647" s="341"/>
      <c r="AB647" s="341"/>
      <c r="AC647" s="341"/>
      <c r="AD647" s="341"/>
      <c r="AE647" s="341"/>
      <c r="AF647" s="341"/>
      <c r="AG647" s="341"/>
      <c r="AH647" s="341"/>
      <c r="AI647" s="341"/>
      <c r="AJ647" s="341"/>
      <c r="AK647" s="341"/>
      <c r="AL647" s="341"/>
      <c r="AM647" s="341"/>
    </row>
    <row r="648" spans="1:39" ht="11.25" customHeight="1">
      <c r="A648" s="341"/>
      <c r="B648" s="341"/>
      <c r="C648" s="341"/>
      <c r="D648" s="341"/>
      <c r="E648" s="341"/>
      <c r="F648" s="341"/>
      <c r="G648" s="341"/>
      <c r="H648" s="341"/>
      <c r="I648" s="341"/>
      <c r="J648" s="341"/>
      <c r="K648" s="341"/>
      <c r="L648" s="341"/>
      <c r="M648" s="341"/>
      <c r="N648" s="341"/>
      <c r="O648" s="341"/>
      <c r="P648" s="341"/>
      <c r="Q648" s="341"/>
      <c r="R648" s="341"/>
      <c r="S648" s="341"/>
      <c r="T648" s="341"/>
      <c r="U648" s="341"/>
      <c r="V648" s="341"/>
      <c r="W648" s="341"/>
      <c r="X648" s="341"/>
      <c r="Y648" s="341"/>
      <c r="Z648" s="341"/>
      <c r="AA648" s="341"/>
      <c r="AB648" s="341"/>
      <c r="AC648" s="341"/>
      <c r="AD648" s="341"/>
      <c r="AE648" s="341"/>
      <c r="AF648" s="341"/>
      <c r="AG648" s="341"/>
      <c r="AH648" s="341"/>
      <c r="AI648" s="341"/>
      <c r="AJ648" s="341"/>
      <c r="AK648" s="341"/>
      <c r="AL648" s="341"/>
      <c r="AM648" s="341"/>
    </row>
    <row r="649" spans="1:39" ht="11.25" customHeight="1">
      <c r="A649" s="341"/>
      <c r="B649" s="341"/>
      <c r="C649" s="341"/>
      <c r="D649" s="341"/>
      <c r="E649" s="341"/>
      <c r="F649" s="341"/>
      <c r="G649" s="341"/>
      <c r="H649" s="341"/>
      <c r="I649" s="341"/>
      <c r="J649" s="341"/>
      <c r="K649" s="341"/>
      <c r="L649" s="341"/>
      <c r="M649" s="341"/>
      <c r="N649" s="341"/>
      <c r="O649" s="341"/>
      <c r="P649" s="341"/>
      <c r="Q649" s="341"/>
      <c r="R649" s="341"/>
      <c r="S649" s="341"/>
      <c r="T649" s="341"/>
      <c r="U649" s="341"/>
      <c r="V649" s="341"/>
      <c r="W649" s="341"/>
      <c r="X649" s="341"/>
      <c r="Y649" s="341"/>
      <c r="Z649" s="341"/>
      <c r="AA649" s="341"/>
      <c r="AB649" s="341"/>
      <c r="AC649" s="341"/>
      <c r="AD649" s="341"/>
      <c r="AE649" s="341"/>
      <c r="AF649" s="341"/>
      <c r="AG649" s="341"/>
      <c r="AH649" s="341"/>
      <c r="AI649" s="341"/>
      <c r="AJ649" s="341"/>
      <c r="AK649" s="341"/>
      <c r="AL649" s="341"/>
      <c r="AM649" s="341"/>
    </row>
    <row r="650" spans="1:39" ht="11.25" customHeight="1">
      <c r="A650" s="341"/>
      <c r="B650" s="341"/>
      <c r="C650" s="341"/>
      <c r="D650" s="341"/>
      <c r="E650" s="341"/>
      <c r="F650" s="341"/>
      <c r="G650" s="341"/>
      <c r="H650" s="341"/>
      <c r="I650" s="341"/>
      <c r="J650" s="341"/>
      <c r="K650" s="341"/>
      <c r="L650" s="341"/>
      <c r="M650" s="341"/>
      <c r="N650" s="341"/>
      <c r="O650" s="341"/>
      <c r="P650" s="341"/>
      <c r="Q650" s="341"/>
      <c r="R650" s="341"/>
      <c r="S650" s="341"/>
      <c r="T650" s="341"/>
      <c r="U650" s="341"/>
      <c r="V650" s="341"/>
      <c r="W650" s="341"/>
      <c r="X650" s="341"/>
      <c r="Y650" s="341"/>
      <c r="Z650" s="341"/>
      <c r="AA650" s="341"/>
      <c r="AB650" s="341"/>
      <c r="AC650" s="341"/>
      <c r="AD650" s="341"/>
      <c r="AE650" s="341"/>
      <c r="AF650" s="341"/>
      <c r="AG650" s="341"/>
      <c r="AH650" s="341"/>
      <c r="AI650" s="341"/>
      <c r="AJ650" s="341"/>
      <c r="AK650" s="341"/>
      <c r="AL650" s="341"/>
      <c r="AM650" s="341"/>
    </row>
    <row r="651" spans="1:39" ht="11.25" customHeight="1">
      <c r="A651" s="341"/>
      <c r="B651" s="341"/>
      <c r="C651" s="341"/>
      <c r="D651" s="341"/>
      <c r="E651" s="341"/>
      <c r="F651" s="341"/>
      <c r="G651" s="341"/>
      <c r="H651" s="341"/>
      <c r="I651" s="341"/>
      <c r="J651" s="341"/>
      <c r="K651" s="341"/>
      <c r="L651" s="341"/>
      <c r="M651" s="341"/>
      <c r="N651" s="341"/>
      <c r="O651" s="341"/>
      <c r="P651" s="341"/>
      <c r="Q651" s="341"/>
      <c r="R651" s="341"/>
      <c r="S651" s="341"/>
      <c r="T651" s="341"/>
      <c r="U651" s="341"/>
      <c r="V651" s="341"/>
      <c r="W651" s="341"/>
      <c r="X651" s="341"/>
      <c r="Y651" s="341"/>
      <c r="Z651" s="341"/>
      <c r="AA651" s="341"/>
      <c r="AB651" s="341"/>
      <c r="AC651" s="341"/>
      <c r="AD651" s="341"/>
      <c r="AE651" s="341"/>
      <c r="AF651" s="341"/>
      <c r="AG651" s="341"/>
      <c r="AH651" s="341"/>
      <c r="AI651" s="341"/>
      <c r="AJ651" s="341"/>
      <c r="AK651" s="341"/>
      <c r="AL651" s="341"/>
      <c r="AM651" s="341"/>
    </row>
    <row r="652" spans="1:39" ht="11.25" customHeight="1">
      <c r="A652" s="341"/>
      <c r="B652" s="341"/>
      <c r="C652" s="341"/>
      <c r="D652" s="341"/>
      <c r="E652" s="341"/>
      <c r="F652" s="341"/>
      <c r="G652" s="341"/>
      <c r="H652" s="341"/>
      <c r="I652" s="341"/>
      <c r="J652" s="341"/>
      <c r="K652" s="341"/>
      <c r="L652" s="341"/>
      <c r="M652" s="341"/>
      <c r="N652" s="341"/>
      <c r="O652" s="341"/>
      <c r="P652" s="341"/>
      <c r="Q652" s="341"/>
      <c r="R652" s="341"/>
      <c r="S652" s="341"/>
      <c r="T652" s="341"/>
      <c r="U652" s="341"/>
      <c r="V652" s="341"/>
      <c r="W652" s="341"/>
      <c r="X652" s="341"/>
      <c r="Y652" s="341"/>
      <c r="Z652" s="341"/>
      <c r="AA652" s="341"/>
      <c r="AB652" s="341"/>
      <c r="AC652" s="341"/>
      <c r="AD652" s="341"/>
      <c r="AE652" s="341"/>
      <c r="AF652" s="341"/>
      <c r="AG652" s="341"/>
      <c r="AH652" s="341"/>
      <c r="AI652" s="341"/>
      <c r="AJ652" s="341"/>
      <c r="AK652" s="341"/>
      <c r="AL652" s="341"/>
      <c r="AM652" s="341"/>
    </row>
    <row r="653" spans="1:39" ht="11.25" customHeight="1">
      <c r="A653" s="341"/>
      <c r="B653" s="341"/>
      <c r="C653" s="341"/>
      <c r="D653" s="341"/>
      <c r="E653" s="341"/>
      <c r="F653" s="341"/>
      <c r="G653" s="341"/>
      <c r="H653" s="341"/>
      <c r="I653" s="341"/>
      <c r="J653" s="341"/>
      <c r="K653" s="341"/>
      <c r="L653" s="341"/>
      <c r="M653" s="341"/>
      <c r="N653" s="341"/>
      <c r="O653" s="341"/>
      <c r="P653" s="341"/>
      <c r="Q653" s="341"/>
      <c r="R653" s="341"/>
      <c r="S653" s="341"/>
      <c r="T653" s="341"/>
      <c r="U653" s="341"/>
      <c r="V653" s="341"/>
      <c r="W653" s="341"/>
      <c r="X653" s="341"/>
      <c r="Y653" s="341"/>
      <c r="Z653" s="341"/>
      <c r="AA653" s="341"/>
      <c r="AB653" s="341"/>
      <c r="AC653" s="341"/>
      <c r="AD653" s="341"/>
      <c r="AE653" s="341"/>
      <c r="AF653" s="341"/>
      <c r="AG653" s="341"/>
      <c r="AH653" s="341"/>
      <c r="AI653" s="341"/>
      <c r="AJ653" s="341"/>
      <c r="AK653" s="341"/>
      <c r="AL653" s="341"/>
      <c r="AM653" s="341"/>
    </row>
    <row r="654" spans="1:39" ht="11.25" customHeight="1">
      <c r="A654" s="341"/>
      <c r="B654" s="341"/>
      <c r="C654" s="341"/>
      <c r="D654" s="341"/>
      <c r="E654" s="341"/>
      <c r="F654" s="341"/>
      <c r="G654" s="341"/>
      <c r="H654" s="341"/>
      <c r="I654" s="341"/>
      <c r="J654" s="341"/>
      <c r="K654" s="341"/>
      <c r="L654" s="341"/>
      <c r="M654" s="341"/>
      <c r="N654" s="341"/>
      <c r="O654" s="341"/>
      <c r="P654" s="341"/>
      <c r="Q654" s="341"/>
      <c r="R654" s="341"/>
      <c r="S654" s="341"/>
      <c r="T654" s="341"/>
      <c r="U654" s="341"/>
      <c r="V654" s="341"/>
      <c r="W654" s="341"/>
      <c r="X654" s="341"/>
      <c r="Y654" s="341"/>
      <c r="Z654" s="341"/>
      <c r="AA654" s="341"/>
      <c r="AB654" s="341"/>
      <c r="AC654" s="341"/>
      <c r="AD654" s="341"/>
      <c r="AE654" s="341"/>
      <c r="AF654" s="341"/>
      <c r="AG654" s="341"/>
      <c r="AH654" s="341"/>
      <c r="AI654" s="341"/>
      <c r="AJ654" s="341"/>
      <c r="AK654" s="341"/>
      <c r="AL654" s="341"/>
      <c r="AM654" s="341"/>
    </row>
    <row r="655" spans="1:39" ht="11.25" customHeight="1">
      <c r="A655" s="341"/>
      <c r="B655" s="341"/>
      <c r="C655" s="341"/>
      <c r="D655" s="341"/>
      <c r="E655" s="341"/>
      <c r="F655" s="341"/>
      <c r="G655" s="341"/>
      <c r="H655" s="341"/>
      <c r="I655" s="341"/>
      <c r="J655" s="341"/>
      <c r="K655" s="341"/>
      <c r="L655" s="341"/>
      <c r="M655" s="341"/>
      <c r="N655" s="341"/>
      <c r="O655" s="341"/>
      <c r="P655" s="341"/>
      <c r="Q655" s="341"/>
      <c r="R655" s="341"/>
      <c r="S655" s="341"/>
      <c r="T655" s="341"/>
      <c r="U655" s="341"/>
      <c r="V655" s="341"/>
      <c r="W655" s="341"/>
      <c r="X655" s="341"/>
      <c r="Y655" s="341"/>
      <c r="Z655" s="341"/>
      <c r="AA655" s="341"/>
      <c r="AB655" s="341"/>
      <c r="AC655" s="341"/>
      <c r="AD655" s="341"/>
      <c r="AE655" s="341"/>
      <c r="AF655" s="341"/>
      <c r="AG655" s="341"/>
      <c r="AH655" s="341"/>
      <c r="AI655" s="341"/>
      <c r="AJ655" s="341"/>
      <c r="AK655" s="341"/>
      <c r="AL655" s="341"/>
      <c r="AM655" s="341"/>
    </row>
    <row r="656" spans="1:39" ht="11.25" customHeight="1">
      <c r="A656" s="341"/>
      <c r="B656" s="341"/>
      <c r="C656" s="341"/>
      <c r="D656" s="341"/>
      <c r="E656" s="341"/>
      <c r="F656" s="341"/>
      <c r="G656" s="341"/>
      <c r="H656" s="341"/>
      <c r="I656" s="341"/>
      <c r="J656" s="341"/>
      <c r="K656" s="341"/>
      <c r="L656" s="341"/>
      <c r="M656" s="341"/>
      <c r="N656" s="341"/>
      <c r="O656" s="341"/>
      <c r="P656" s="341"/>
      <c r="Q656" s="341"/>
      <c r="R656" s="341"/>
      <c r="S656" s="341"/>
      <c r="T656" s="341"/>
      <c r="U656" s="341"/>
      <c r="V656" s="341"/>
      <c r="W656" s="341"/>
      <c r="X656" s="341"/>
      <c r="Y656" s="341"/>
      <c r="Z656" s="341"/>
      <c r="AA656" s="341"/>
      <c r="AB656" s="341"/>
      <c r="AC656" s="341"/>
      <c r="AD656" s="341"/>
      <c r="AE656" s="341"/>
      <c r="AF656" s="341"/>
      <c r="AG656" s="341"/>
      <c r="AH656" s="341"/>
      <c r="AI656" s="341"/>
      <c r="AJ656" s="341"/>
      <c r="AK656" s="341"/>
      <c r="AL656" s="341"/>
      <c r="AM656" s="341"/>
    </row>
    <row r="657" spans="1:39" ht="11.25" customHeight="1">
      <c r="A657" s="341"/>
      <c r="B657" s="341"/>
      <c r="C657" s="341"/>
      <c r="D657" s="341"/>
      <c r="E657" s="341"/>
      <c r="F657" s="341"/>
      <c r="G657" s="341"/>
      <c r="H657" s="341"/>
      <c r="I657" s="341"/>
      <c r="J657" s="341"/>
      <c r="K657" s="341"/>
      <c r="L657" s="341"/>
      <c r="M657" s="341"/>
      <c r="N657" s="341"/>
      <c r="O657" s="341"/>
      <c r="P657" s="341"/>
      <c r="Q657" s="341"/>
      <c r="R657" s="341"/>
      <c r="S657" s="341"/>
      <c r="T657" s="341"/>
      <c r="U657" s="341"/>
      <c r="V657" s="341"/>
      <c r="W657" s="341"/>
      <c r="X657" s="341"/>
      <c r="Y657" s="341"/>
      <c r="Z657" s="341"/>
      <c r="AA657" s="341"/>
      <c r="AB657" s="341"/>
      <c r="AC657" s="341"/>
      <c r="AD657" s="341"/>
      <c r="AE657" s="341"/>
      <c r="AF657" s="341"/>
      <c r="AG657" s="341"/>
      <c r="AH657" s="341"/>
      <c r="AI657" s="341"/>
      <c r="AJ657" s="341"/>
      <c r="AK657" s="341"/>
      <c r="AL657" s="341"/>
      <c r="AM657" s="341"/>
    </row>
    <row r="658" spans="1:39" ht="11.25" customHeight="1">
      <c r="A658" s="341"/>
      <c r="B658" s="341"/>
      <c r="C658" s="341"/>
      <c r="D658" s="341"/>
      <c r="E658" s="341"/>
      <c r="F658" s="341"/>
      <c r="G658" s="341"/>
      <c r="H658" s="341"/>
      <c r="I658" s="341"/>
      <c r="J658" s="341"/>
      <c r="K658" s="341"/>
      <c r="L658" s="341"/>
      <c r="M658" s="341"/>
      <c r="N658" s="341"/>
      <c r="O658" s="341"/>
      <c r="P658" s="341"/>
      <c r="Q658" s="341"/>
      <c r="R658" s="341"/>
      <c r="S658" s="341"/>
      <c r="T658" s="341"/>
      <c r="U658" s="341"/>
      <c r="V658" s="341"/>
      <c r="W658" s="341"/>
      <c r="X658" s="341"/>
      <c r="Y658" s="341"/>
      <c r="Z658" s="341"/>
      <c r="AA658" s="341"/>
      <c r="AB658" s="341"/>
      <c r="AC658" s="341"/>
      <c r="AD658" s="341"/>
      <c r="AE658" s="341"/>
      <c r="AF658" s="341"/>
      <c r="AG658" s="341"/>
      <c r="AH658" s="341"/>
      <c r="AI658" s="341"/>
      <c r="AJ658" s="341"/>
      <c r="AK658" s="341"/>
      <c r="AL658" s="341"/>
      <c r="AM658" s="341"/>
    </row>
    <row r="659" spans="1:39" ht="11.25" customHeight="1">
      <c r="A659" s="341"/>
      <c r="B659" s="341"/>
      <c r="C659" s="341"/>
      <c r="D659" s="341"/>
      <c r="E659" s="341"/>
      <c r="F659" s="341"/>
      <c r="G659" s="341"/>
      <c r="H659" s="341"/>
      <c r="I659" s="341"/>
      <c r="J659" s="341"/>
      <c r="K659" s="341"/>
      <c r="L659" s="341"/>
      <c r="M659" s="341"/>
      <c r="N659" s="341"/>
      <c r="O659" s="341"/>
      <c r="P659" s="341"/>
      <c r="Q659" s="341"/>
      <c r="R659" s="341"/>
      <c r="S659" s="341"/>
      <c r="T659" s="341"/>
      <c r="U659" s="341"/>
      <c r="V659" s="341"/>
      <c r="W659" s="341"/>
      <c r="X659" s="341"/>
      <c r="Y659" s="341"/>
      <c r="Z659" s="341"/>
      <c r="AA659" s="341"/>
      <c r="AB659" s="341"/>
      <c r="AC659" s="341"/>
      <c r="AD659" s="341"/>
      <c r="AE659" s="341"/>
      <c r="AF659" s="341"/>
      <c r="AG659" s="341"/>
      <c r="AH659" s="341"/>
      <c r="AI659" s="341"/>
      <c r="AJ659" s="341"/>
      <c r="AK659" s="341"/>
      <c r="AL659" s="341"/>
      <c r="AM659" s="341"/>
    </row>
    <row r="660" spans="1:39" ht="11.25" customHeight="1">
      <c r="A660" s="341"/>
      <c r="B660" s="341"/>
      <c r="C660" s="341"/>
      <c r="D660" s="341"/>
      <c r="E660" s="341"/>
      <c r="F660" s="341"/>
      <c r="G660" s="341"/>
      <c r="H660" s="341"/>
      <c r="I660" s="341"/>
      <c r="J660" s="341"/>
      <c r="K660" s="341"/>
      <c r="L660" s="341"/>
      <c r="M660" s="341"/>
      <c r="N660" s="341"/>
      <c r="O660" s="341"/>
      <c r="P660" s="341"/>
      <c r="Q660" s="341"/>
      <c r="R660" s="341"/>
      <c r="S660" s="341"/>
      <c r="T660" s="341"/>
      <c r="U660" s="341"/>
      <c r="V660" s="341"/>
      <c r="W660" s="341"/>
      <c r="X660" s="341"/>
      <c r="Y660" s="341"/>
      <c r="Z660" s="341"/>
      <c r="AA660" s="341"/>
      <c r="AB660" s="341"/>
      <c r="AC660" s="341"/>
      <c r="AD660" s="341"/>
      <c r="AE660" s="341"/>
      <c r="AF660" s="341"/>
      <c r="AG660" s="341"/>
      <c r="AH660" s="341"/>
      <c r="AI660" s="341"/>
      <c r="AJ660" s="341"/>
      <c r="AK660" s="341"/>
      <c r="AL660" s="341"/>
      <c r="AM660" s="341"/>
    </row>
    <row r="661" spans="1:39" ht="11.25" customHeight="1">
      <c r="A661" s="341"/>
      <c r="B661" s="341"/>
      <c r="C661" s="341"/>
      <c r="D661" s="341"/>
      <c r="E661" s="341"/>
      <c r="F661" s="341"/>
      <c r="G661" s="341"/>
      <c r="H661" s="341"/>
      <c r="I661" s="341"/>
      <c r="J661" s="341"/>
      <c r="K661" s="341"/>
      <c r="L661" s="341"/>
      <c r="M661" s="341"/>
      <c r="N661" s="341"/>
      <c r="O661" s="341"/>
      <c r="P661" s="341"/>
      <c r="Q661" s="341"/>
      <c r="R661" s="341"/>
      <c r="S661" s="341"/>
      <c r="T661" s="341"/>
      <c r="U661" s="341"/>
      <c r="V661" s="341"/>
      <c r="W661" s="341"/>
      <c r="X661" s="341"/>
      <c r="Y661" s="341"/>
      <c r="Z661" s="341"/>
      <c r="AA661" s="341"/>
      <c r="AB661" s="341"/>
      <c r="AC661" s="341"/>
      <c r="AD661" s="341"/>
      <c r="AE661" s="341"/>
      <c r="AF661" s="341"/>
      <c r="AG661" s="341"/>
      <c r="AH661" s="341"/>
      <c r="AI661" s="341"/>
      <c r="AJ661" s="341"/>
      <c r="AK661" s="341"/>
      <c r="AL661" s="341"/>
      <c r="AM661" s="341"/>
    </row>
    <row r="662" spans="1:39" ht="11.25" customHeight="1">
      <c r="A662" s="341"/>
      <c r="B662" s="341"/>
      <c r="C662" s="341"/>
      <c r="D662" s="341"/>
      <c r="E662" s="341"/>
      <c r="F662" s="341"/>
      <c r="G662" s="341"/>
      <c r="H662" s="341"/>
      <c r="I662" s="341"/>
      <c r="J662" s="341"/>
      <c r="K662" s="341"/>
      <c r="L662" s="341"/>
      <c r="M662" s="341"/>
      <c r="N662" s="341"/>
      <c r="O662" s="341"/>
      <c r="P662" s="341"/>
      <c r="Q662" s="341"/>
      <c r="R662" s="341"/>
      <c r="S662" s="341"/>
      <c r="T662" s="341"/>
      <c r="U662" s="341"/>
      <c r="V662" s="341"/>
      <c r="W662" s="341"/>
      <c r="X662" s="341"/>
      <c r="Y662" s="341"/>
      <c r="Z662" s="341"/>
      <c r="AA662" s="341"/>
      <c r="AB662" s="341"/>
      <c r="AC662" s="341"/>
      <c r="AD662" s="341"/>
      <c r="AE662" s="341"/>
      <c r="AF662" s="341"/>
      <c r="AG662" s="341"/>
      <c r="AH662" s="341"/>
      <c r="AI662" s="341"/>
      <c r="AJ662" s="341"/>
      <c r="AK662" s="341"/>
      <c r="AL662" s="341"/>
      <c r="AM662" s="341"/>
    </row>
    <row r="663" spans="1:39" ht="11.25" customHeight="1">
      <c r="A663" s="341"/>
      <c r="B663" s="341"/>
      <c r="C663" s="341"/>
      <c r="D663" s="341"/>
      <c r="E663" s="341"/>
      <c r="F663" s="341"/>
      <c r="G663" s="341"/>
      <c r="H663" s="341"/>
      <c r="I663" s="341"/>
      <c r="J663" s="341"/>
      <c r="K663" s="341"/>
      <c r="L663" s="341"/>
      <c r="M663" s="341"/>
      <c r="N663" s="341"/>
      <c r="O663" s="341"/>
      <c r="P663" s="341"/>
      <c r="Q663" s="341"/>
      <c r="R663" s="341"/>
      <c r="S663" s="341"/>
      <c r="T663" s="341"/>
      <c r="U663" s="341"/>
      <c r="V663" s="341"/>
      <c r="W663" s="341"/>
      <c r="X663" s="341"/>
      <c r="Y663" s="341"/>
      <c r="Z663" s="341"/>
      <c r="AA663" s="341"/>
      <c r="AB663" s="341"/>
      <c r="AC663" s="341"/>
      <c r="AD663" s="341"/>
      <c r="AE663" s="341"/>
      <c r="AF663" s="341"/>
      <c r="AG663" s="341"/>
      <c r="AH663" s="341"/>
      <c r="AI663" s="341"/>
      <c r="AJ663" s="341"/>
      <c r="AK663" s="341"/>
      <c r="AL663" s="341"/>
      <c r="AM663" s="341"/>
    </row>
    <row r="664" spans="1:39" ht="11.25" customHeight="1">
      <c r="A664" s="341"/>
      <c r="B664" s="341"/>
      <c r="C664" s="341"/>
      <c r="D664" s="341"/>
      <c r="E664" s="341"/>
      <c r="F664" s="341"/>
      <c r="G664" s="341"/>
      <c r="H664" s="341"/>
      <c r="I664" s="341"/>
      <c r="J664" s="341"/>
      <c r="K664" s="341"/>
      <c r="L664" s="341"/>
      <c r="M664" s="341"/>
      <c r="N664" s="341"/>
      <c r="O664" s="341"/>
      <c r="P664" s="341"/>
      <c r="Q664" s="341"/>
      <c r="R664" s="341"/>
      <c r="S664" s="341"/>
      <c r="T664" s="341"/>
      <c r="U664" s="341"/>
      <c r="V664" s="341"/>
      <c r="W664" s="341"/>
      <c r="X664" s="341"/>
      <c r="Y664" s="341"/>
      <c r="Z664" s="341"/>
      <c r="AA664" s="341"/>
      <c r="AB664" s="341"/>
      <c r="AC664" s="341"/>
      <c r="AD664" s="341"/>
      <c r="AE664" s="341"/>
      <c r="AF664" s="341"/>
      <c r="AG664" s="341"/>
      <c r="AH664" s="341"/>
      <c r="AI664" s="341"/>
      <c r="AJ664" s="341"/>
      <c r="AK664" s="341"/>
      <c r="AL664" s="341"/>
      <c r="AM664" s="341"/>
    </row>
    <row r="665" spans="1:39" ht="11.25" customHeight="1">
      <c r="A665" s="341"/>
      <c r="B665" s="341"/>
      <c r="C665" s="341"/>
      <c r="D665" s="341"/>
      <c r="E665" s="341"/>
      <c r="F665" s="341"/>
      <c r="G665" s="341"/>
      <c r="H665" s="341"/>
      <c r="I665" s="341"/>
      <c r="J665" s="341"/>
      <c r="K665" s="341"/>
      <c r="L665" s="341"/>
      <c r="M665" s="341"/>
      <c r="N665" s="341"/>
      <c r="O665" s="341"/>
      <c r="P665" s="341"/>
      <c r="Q665" s="341"/>
      <c r="R665" s="341"/>
      <c r="S665" s="341"/>
      <c r="T665" s="341"/>
      <c r="U665" s="341"/>
      <c r="V665" s="341"/>
      <c r="W665" s="341"/>
      <c r="X665" s="341"/>
      <c r="Y665" s="341"/>
      <c r="Z665" s="341"/>
      <c r="AA665" s="341"/>
      <c r="AB665" s="341"/>
      <c r="AC665" s="341"/>
      <c r="AD665" s="341"/>
      <c r="AE665" s="341"/>
      <c r="AF665" s="341"/>
      <c r="AG665" s="341"/>
      <c r="AH665" s="341"/>
      <c r="AI665" s="341"/>
      <c r="AJ665" s="341"/>
      <c r="AK665" s="341"/>
      <c r="AL665" s="341"/>
      <c r="AM665" s="341"/>
    </row>
    <row r="666" spans="1:39" ht="11.25" customHeight="1">
      <c r="A666" s="341"/>
      <c r="B666" s="341"/>
      <c r="C666" s="341"/>
      <c r="D666" s="341"/>
      <c r="E666" s="341"/>
      <c r="F666" s="341"/>
      <c r="G666" s="341"/>
      <c r="H666" s="341"/>
      <c r="I666" s="341"/>
      <c r="J666" s="341"/>
      <c r="K666" s="341"/>
      <c r="L666" s="341"/>
      <c r="M666" s="341"/>
      <c r="N666" s="341"/>
      <c r="O666" s="341"/>
      <c r="P666" s="341"/>
      <c r="Q666" s="341"/>
      <c r="R666" s="341"/>
      <c r="S666" s="341"/>
      <c r="T666" s="341"/>
      <c r="U666" s="341"/>
      <c r="V666" s="341"/>
      <c r="W666" s="341"/>
      <c r="X666" s="341"/>
      <c r="Y666" s="341"/>
      <c r="Z666" s="341"/>
      <c r="AA666" s="341"/>
      <c r="AB666" s="341"/>
      <c r="AC666" s="341"/>
      <c r="AD666" s="341"/>
      <c r="AE666" s="341"/>
      <c r="AF666" s="341"/>
      <c r="AG666" s="341"/>
      <c r="AH666" s="341"/>
      <c r="AI666" s="341"/>
      <c r="AJ666" s="341"/>
      <c r="AK666" s="341"/>
      <c r="AL666" s="341"/>
      <c r="AM666" s="341"/>
    </row>
    <row r="667" spans="1:39" ht="11.25" customHeight="1">
      <c r="A667" s="341"/>
      <c r="B667" s="341"/>
      <c r="C667" s="341"/>
      <c r="D667" s="341"/>
      <c r="E667" s="341"/>
      <c r="F667" s="341"/>
      <c r="G667" s="341"/>
      <c r="H667" s="341"/>
      <c r="I667" s="341"/>
      <c r="J667" s="341"/>
      <c r="K667" s="341"/>
      <c r="L667" s="341"/>
      <c r="M667" s="341"/>
      <c r="N667" s="341"/>
      <c r="O667" s="341"/>
      <c r="P667" s="341"/>
      <c r="Q667" s="341"/>
      <c r="R667" s="341"/>
      <c r="S667" s="341"/>
      <c r="T667" s="341"/>
      <c r="U667" s="341"/>
      <c r="V667" s="341"/>
      <c r="W667" s="341"/>
      <c r="X667" s="341"/>
      <c r="Y667" s="341"/>
      <c r="Z667" s="341"/>
      <c r="AA667" s="341"/>
      <c r="AB667" s="341"/>
      <c r="AC667" s="341"/>
      <c r="AD667" s="341"/>
      <c r="AE667" s="341"/>
      <c r="AF667" s="341"/>
      <c r="AG667" s="341"/>
      <c r="AH667" s="341"/>
      <c r="AI667" s="341"/>
      <c r="AJ667" s="341"/>
      <c r="AK667" s="341"/>
      <c r="AL667" s="341"/>
      <c r="AM667" s="341"/>
    </row>
    <row r="668" spans="1:39" ht="11.25" customHeight="1">
      <c r="A668" s="341"/>
      <c r="B668" s="341"/>
      <c r="C668" s="341"/>
      <c r="D668" s="341"/>
      <c r="E668" s="341"/>
      <c r="F668" s="341"/>
      <c r="G668" s="341"/>
      <c r="H668" s="341"/>
      <c r="I668" s="341"/>
      <c r="J668" s="341"/>
      <c r="K668" s="341"/>
      <c r="L668" s="341"/>
      <c r="M668" s="341"/>
      <c r="N668" s="341"/>
      <c r="O668" s="341"/>
      <c r="P668" s="341"/>
      <c r="Q668" s="341"/>
      <c r="R668" s="341"/>
      <c r="S668" s="341"/>
      <c r="T668" s="341"/>
      <c r="U668" s="341"/>
      <c r="V668" s="341"/>
      <c r="W668" s="341"/>
      <c r="X668" s="341"/>
      <c r="Y668" s="341"/>
      <c r="Z668" s="341"/>
      <c r="AA668" s="341"/>
      <c r="AB668" s="341"/>
      <c r="AC668" s="341"/>
      <c r="AD668" s="341"/>
      <c r="AE668" s="341"/>
      <c r="AF668" s="341"/>
      <c r="AG668" s="341"/>
      <c r="AH668" s="341"/>
      <c r="AI668" s="341"/>
      <c r="AJ668" s="341"/>
      <c r="AK668" s="341"/>
      <c r="AL668" s="341"/>
      <c r="AM668" s="341"/>
    </row>
    <row r="669" spans="1:39" ht="11.25" customHeight="1">
      <c r="A669" s="341"/>
      <c r="B669" s="341"/>
      <c r="C669" s="341"/>
      <c r="D669" s="341"/>
      <c r="E669" s="341"/>
      <c r="F669" s="341"/>
      <c r="G669" s="341"/>
      <c r="H669" s="341"/>
      <c r="I669" s="341"/>
      <c r="J669" s="341"/>
      <c r="K669" s="341"/>
      <c r="L669" s="341"/>
      <c r="M669" s="341"/>
      <c r="N669" s="341"/>
      <c r="O669" s="341"/>
      <c r="P669" s="341"/>
      <c r="Q669" s="341"/>
      <c r="R669" s="341"/>
      <c r="S669" s="341"/>
      <c r="T669" s="341"/>
      <c r="U669" s="341"/>
      <c r="V669" s="341"/>
      <c r="W669" s="341"/>
      <c r="X669" s="341"/>
      <c r="Y669" s="341"/>
      <c r="Z669" s="341"/>
      <c r="AA669" s="341"/>
      <c r="AB669" s="341"/>
      <c r="AC669" s="341"/>
      <c r="AD669" s="341"/>
      <c r="AE669" s="341"/>
      <c r="AF669" s="341"/>
      <c r="AG669" s="341"/>
      <c r="AH669" s="341"/>
      <c r="AI669" s="341"/>
      <c r="AJ669" s="341"/>
      <c r="AK669" s="341"/>
      <c r="AL669" s="341"/>
      <c r="AM669" s="341"/>
    </row>
    <row r="670" spans="1:39" ht="11.25" customHeight="1">
      <c r="A670" s="341"/>
      <c r="B670" s="341"/>
      <c r="C670" s="341"/>
      <c r="D670" s="341"/>
      <c r="E670" s="341"/>
      <c r="F670" s="341"/>
      <c r="G670" s="341"/>
      <c r="H670" s="341"/>
      <c r="I670" s="341"/>
      <c r="J670" s="341"/>
      <c r="K670" s="341"/>
      <c r="L670" s="341"/>
      <c r="M670" s="341"/>
      <c r="N670" s="341"/>
      <c r="O670" s="341"/>
      <c r="P670" s="341"/>
      <c r="Q670" s="341"/>
      <c r="R670" s="341"/>
      <c r="S670" s="341"/>
      <c r="T670" s="341"/>
      <c r="U670" s="341"/>
      <c r="V670" s="341"/>
      <c r="W670" s="341"/>
      <c r="X670" s="341"/>
      <c r="Y670" s="341"/>
      <c r="Z670" s="341"/>
      <c r="AA670" s="341"/>
      <c r="AB670" s="341"/>
      <c r="AC670" s="341"/>
      <c r="AD670" s="341"/>
      <c r="AE670" s="341"/>
      <c r="AF670" s="341"/>
      <c r="AG670" s="341"/>
      <c r="AH670" s="341"/>
      <c r="AI670" s="341"/>
      <c r="AJ670" s="341"/>
      <c r="AK670" s="341"/>
      <c r="AL670" s="341"/>
      <c r="AM670" s="341"/>
    </row>
    <row r="671" spans="1:39" ht="11.25" customHeight="1">
      <c r="A671" s="341"/>
      <c r="B671" s="341"/>
      <c r="C671" s="341"/>
      <c r="D671" s="341"/>
      <c r="E671" s="341"/>
      <c r="F671" s="341"/>
      <c r="G671" s="341"/>
      <c r="H671" s="341"/>
      <c r="I671" s="341"/>
      <c r="J671" s="341"/>
      <c r="K671" s="341"/>
      <c r="L671" s="341"/>
      <c r="M671" s="341"/>
      <c r="N671" s="341"/>
      <c r="O671" s="341"/>
      <c r="P671" s="341"/>
      <c r="Q671" s="341"/>
      <c r="R671" s="341"/>
      <c r="S671" s="341"/>
      <c r="T671" s="341"/>
      <c r="U671" s="341"/>
      <c r="V671" s="341"/>
      <c r="W671" s="341"/>
      <c r="X671" s="341"/>
      <c r="Y671" s="341"/>
      <c r="Z671" s="341"/>
      <c r="AA671" s="341"/>
      <c r="AB671" s="341"/>
      <c r="AC671" s="341"/>
      <c r="AD671" s="341"/>
      <c r="AE671" s="341"/>
      <c r="AF671" s="341"/>
      <c r="AG671" s="341"/>
      <c r="AH671" s="341"/>
      <c r="AI671" s="341"/>
      <c r="AJ671" s="341"/>
      <c r="AK671" s="341"/>
      <c r="AL671" s="341"/>
      <c r="AM671" s="341"/>
    </row>
    <row r="672" spans="1:39" ht="11.25" customHeight="1">
      <c r="A672" s="341"/>
      <c r="B672" s="341"/>
      <c r="C672" s="341"/>
      <c r="D672" s="341"/>
      <c r="E672" s="341"/>
      <c r="F672" s="341"/>
      <c r="G672" s="341"/>
      <c r="H672" s="341"/>
      <c r="I672" s="341"/>
      <c r="J672" s="341"/>
      <c r="K672" s="341"/>
      <c r="L672" s="341"/>
      <c r="M672" s="341"/>
      <c r="N672" s="341"/>
      <c r="O672" s="341"/>
      <c r="P672" s="341"/>
      <c r="Q672" s="341"/>
      <c r="R672" s="341"/>
      <c r="S672" s="341"/>
      <c r="T672" s="341"/>
      <c r="U672" s="341"/>
      <c r="V672" s="341"/>
      <c r="W672" s="341"/>
      <c r="X672" s="341"/>
      <c r="Y672" s="341"/>
      <c r="Z672" s="341"/>
      <c r="AA672" s="341"/>
      <c r="AB672" s="341"/>
      <c r="AC672" s="341"/>
      <c r="AD672" s="341"/>
      <c r="AE672" s="341"/>
      <c r="AF672" s="341"/>
      <c r="AG672" s="341"/>
      <c r="AH672" s="341"/>
      <c r="AI672" s="341"/>
      <c r="AJ672" s="341"/>
      <c r="AK672" s="341"/>
      <c r="AL672" s="341"/>
      <c r="AM672" s="341"/>
    </row>
    <row r="673" spans="1:39" ht="11.25" customHeight="1">
      <c r="A673" s="341"/>
      <c r="B673" s="341"/>
      <c r="C673" s="341"/>
      <c r="D673" s="341"/>
      <c r="E673" s="341"/>
      <c r="F673" s="341"/>
      <c r="G673" s="341"/>
      <c r="H673" s="341"/>
      <c r="I673" s="341"/>
      <c r="J673" s="341"/>
      <c r="K673" s="341"/>
      <c r="L673" s="341"/>
      <c r="M673" s="341"/>
      <c r="N673" s="341"/>
      <c r="O673" s="341"/>
      <c r="P673" s="341"/>
      <c r="Q673" s="341"/>
      <c r="R673" s="341"/>
      <c r="S673" s="341"/>
      <c r="T673" s="341"/>
      <c r="U673" s="341"/>
      <c r="V673" s="341"/>
      <c r="W673" s="341"/>
      <c r="X673" s="341"/>
      <c r="Y673" s="341"/>
      <c r="Z673" s="341"/>
      <c r="AA673" s="341"/>
      <c r="AB673" s="341"/>
      <c r="AC673" s="341"/>
      <c r="AD673" s="341"/>
      <c r="AE673" s="341"/>
      <c r="AF673" s="341"/>
      <c r="AG673" s="341"/>
      <c r="AH673" s="341"/>
      <c r="AI673" s="341"/>
      <c r="AJ673" s="341"/>
      <c r="AK673" s="341"/>
      <c r="AL673" s="341"/>
      <c r="AM673" s="341"/>
    </row>
    <row r="674" spans="1:39" ht="11.25" customHeight="1">
      <c r="A674" s="341"/>
      <c r="B674" s="341"/>
      <c r="C674" s="341"/>
      <c r="D674" s="341"/>
      <c r="E674" s="341"/>
      <c r="F674" s="341"/>
      <c r="G674" s="341"/>
      <c r="H674" s="341"/>
      <c r="I674" s="341"/>
      <c r="J674" s="341"/>
      <c r="K674" s="341"/>
      <c r="L674" s="341"/>
      <c r="M674" s="341"/>
      <c r="N674" s="341"/>
      <c r="O674" s="341"/>
      <c r="P674" s="341"/>
      <c r="Q674" s="341"/>
      <c r="R674" s="341"/>
      <c r="S674" s="341"/>
      <c r="T674" s="341"/>
      <c r="U674" s="341"/>
      <c r="V674" s="341"/>
      <c r="W674" s="341"/>
      <c r="X674" s="341"/>
      <c r="Y674" s="341"/>
      <c r="Z674" s="341"/>
      <c r="AA674" s="341"/>
      <c r="AB674" s="341"/>
      <c r="AC674" s="341"/>
      <c r="AD674" s="341"/>
      <c r="AE674" s="341"/>
      <c r="AF674" s="341"/>
      <c r="AG674" s="341"/>
      <c r="AH674" s="341"/>
      <c r="AI674" s="341"/>
      <c r="AJ674" s="341"/>
      <c r="AK674" s="341"/>
      <c r="AL674" s="341"/>
      <c r="AM674" s="341"/>
    </row>
    <row r="675" spans="1:39" ht="11.25" customHeight="1">
      <c r="A675" s="341"/>
      <c r="B675" s="341"/>
      <c r="C675" s="341"/>
      <c r="D675" s="341"/>
      <c r="E675" s="341"/>
      <c r="F675" s="341"/>
      <c r="G675" s="341"/>
      <c r="H675" s="341"/>
      <c r="I675" s="341"/>
      <c r="J675" s="341"/>
      <c r="K675" s="341"/>
      <c r="L675" s="341"/>
      <c r="M675" s="341"/>
      <c r="N675" s="341"/>
      <c r="O675" s="341"/>
      <c r="P675" s="341"/>
      <c r="Q675" s="341"/>
      <c r="R675" s="341"/>
      <c r="S675" s="341"/>
      <c r="T675" s="341"/>
      <c r="U675" s="341"/>
      <c r="V675" s="341"/>
      <c r="W675" s="341"/>
      <c r="X675" s="341"/>
      <c r="Y675" s="341"/>
      <c r="Z675" s="341"/>
      <c r="AA675" s="341"/>
      <c r="AB675" s="341"/>
      <c r="AC675" s="341"/>
      <c r="AD675" s="341"/>
      <c r="AE675" s="341"/>
      <c r="AF675" s="341"/>
      <c r="AG675" s="341"/>
      <c r="AH675" s="341"/>
      <c r="AI675" s="341"/>
      <c r="AJ675" s="341"/>
      <c r="AK675" s="341"/>
      <c r="AL675" s="341"/>
      <c r="AM675" s="341"/>
    </row>
    <row r="676" spans="1:39" ht="11.25" customHeight="1">
      <c r="A676" s="341"/>
      <c r="B676" s="341"/>
      <c r="C676" s="341"/>
      <c r="D676" s="341"/>
      <c r="E676" s="341"/>
      <c r="F676" s="341"/>
      <c r="G676" s="341"/>
      <c r="H676" s="341"/>
      <c r="I676" s="341"/>
      <c r="J676" s="341"/>
      <c r="K676" s="341"/>
      <c r="L676" s="341"/>
      <c r="M676" s="341"/>
      <c r="N676" s="341"/>
      <c r="O676" s="341"/>
      <c r="P676" s="341"/>
      <c r="Q676" s="341"/>
      <c r="R676" s="341"/>
      <c r="S676" s="341"/>
      <c r="T676" s="341"/>
      <c r="U676" s="341"/>
      <c r="V676" s="341"/>
      <c r="W676" s="341"/>
      <c r="X676" s="341"/>
      <c r="Y676" s="341"/>
      <c r="Z676" s="341"/>
      <c r="AA676" s="341"/>
      <c r="AB676" s="341"/>
      <c r="AC676" s="341"/>
      <c r="AD676" s="341"/>
      <c r="AE676" s="341"/>
      <c r="AF676" s="341"/>
      <c r="AG676" s="341"/>
      <c r="AH676" s="341"/>
      <c r="AI676" s="341"/>
      <c r="AJ676" s="341"/>
      <c r="AK676" s="341"/>
      <c r="AL676" s="341"/>
      <c r="AM676" s="341"/>
    </row>
    <row r="677" spans="1:39" ht="11.25" customHeight="1">
      <c r="A677" s="341"/>
      <c r="B677" s="341"/>
      <c r="C677" s="341"/>
      <c r="D677" s="341"/>
      <c r="E677" s="341"/>
      <c r="F677" s="341"/>
      <c r="G677" s="341"/>
      <c r="H677" s="341"/>
      <c r="I677" s="341"/>
      <c r="J677" s="341"/>
      <c r="K677" s="341"/>
      <c r="L677" s="341"/>
      <c r="M677" s="341"/>
      <c r="N677" s="341"/>
      <c r="O677" s="341"/>
      <c r="P677" s="341"/>
      <c r="Q677" s="341"/>
      <c r="R677" s="341"/>
      <c r="S677" s="341"/>
      <c r="T677" s="341"/>
      <c r="U677" s="341"/>
      <c r="V677" s="341"/>
      <c r="W677" s="341"/>
      <c r="X677" s="341"/>
      <c r="Y677" s="341"/>
      <c r="Z677" s="341"/>
      <c r="AA677" s="341"/>
      <c r="AB677" s="341"/>
      <c r="AC677" s="341"/>
      <c r="AD677" s="341"/>
      <c r="AE677" s="341"/>
      <c r="AF677" s="341"/>
      <c r="AG677" s="341"/>
      <c r="AH677" s="341"/>
      <c r="AI677" s="341"/>
      <c r="AJ677" s="341"/>
      <c r="AK677" s="341"/>
      <c r="AL677" s="341"/>
      <c r="AM677" s="341"/>
    </row>
    <row r="678" spans="1:39" ht="11.25" customHeight="1">
      <c r="A678" s="341"/>
      <c r="B678" s="341"/>
      <c r="C678" s="341"/>
      <c r="D678" s="341"/>
      <c r="E678" s="341"/>
      <c r="F678" s="341"/>
      <c r="G678" s="341"/>
      <c r="H678" s="341"/>
      <c r="I678" s="341"/>
      <c r="J678" s="341"/>
      <c r="K678" s="341"/>
      <c r="L678" s="341"/>
      <c r="M678" s="341"/>
      <c r="N678" s="341"/>
      <c r="O678" s="341"/>
      <c r="P678" s="341"/>
      <c r="Q678" s="341"/>
      <c r="R678" s="341"/>
      <c r="S678" s="341"/>
      <c r="T678" s="341"/>
      <c r="U678" s="341"/>
      <c r="V678" s="341"/>
      <c r="W678" s="341"/>
      <c r="X678" s="341"/>
      <c r="Y678" s="341"/>
      <c r="Z678" s="341"/>
      <c r="AA678" s="341"/>
      <c r="AB678" s="341"/>
      <c r="AC678" s="341"/>
      <c r="AD678" s="341"/>
      <c r="AE678" s="341"/>
      <c r="AF678" s="341"/>
      <c r="AG678" s="341"/>
      <c r="AH678" s="341"/>
      <c r="AI678" s="341"/>
      <c r="AJ678" s="341"/>
      <c r="AK678" s="341"/>
      <c r="AL678" s="341"/>
      <c r="AM678" s="341"/>
    </row>
    <row r="679" spans="1:39" ht="11.25" customHeight="1">
      <c r="A679" s="341"/>
      <c r="B679" s="341"/>
      <c r="C679" s="341"/>
      <c r="D679" s="341"/>
      <c r="E679" s="341"/>
      <c r="F679" s="341"/>
      <c r="G679" s="341"/>
      <c r="H679" s="341"/>
      <c r="I679" s="341"/>
      <c r="J679" s="341"/>
      <c r="K679" s="341"/>
      <c r="L679" s="341"/>
      <c r="M679" s="341"/>
      <c r="N679" s="341"/>
      <c r="O679" s="341"/>
      <c r="P679" s="341"/>
      <c r="Q679" s="341"/>
      <c r="R679" s="341"/>
      <c r="S679" s="341"/>
      <c r="T679" s="341"/>
      <c r="U679" s="341"/>
      <c r="V679" s="341"/>
      <c r="W679" s="341"/>
      <c r="X679" s="341"/>
      <c r="Y679" s="341"/>
      <c r="Z679" s="341"/>
      <c r="AA679" s="341"/>
      <c r="AB679" s="341"/>
      <c r="AC679" s="341"/>
      <c r="AD679" s="341"/>
      <c r="AE679" s="341"/>
      <c r="AF679" s="341"/>
      <c r="AG679" s="341"/>
      <c r="AH679" s="341"/>
      <c r="AI679" s="341"/>
      <c r="AJ679" s="341"/>
      <c r="AK679" s="341"/>
      <c r="AL679" s="341"/>
      <c r="AM679" s="341"/>
    </row>
    <row r="680" spans="1:39" ht="11.25" customHeight="1">
      <c r="A680" s="341"/>
      <c r="B680" s="341"/>
      <c r="C680" s="341"/>
      <c r="D680" s="341"/>
      <c r="E680" s="341"/>
      <c r="F680" s="341"/>
      <c r="G680" s="341"/>
      <c r="H680" s="341"/>
      <c r="I680" s="341"/>
      <c r="J680" s="341"/>
      <c r="K680" s="341"/>
      <c r="L680" s="341"/>
      <c r="M680" s="341"/>
      <c r="N680" s="341"/>
      <c r="O680" s="341"/>
      <c r="P680" s="341"/>
      <c r="Q680" s="341"/>
      <c r="R680" s="341"/>
      <c r="S680" s="341"/>
      <c r="T680" s="341"/>
      <c r="U680" s="341"/>
      <c r="V680" s="341"/>
      <c r="W680" s="341"/>
      <c r="X680" s="341"/>
      <c r="Y680" s="341"/>
      <c r="Z680" s="341"/>
      <c r="AA680" s="341"/>
      <c r="AB680" s="341"/>
      <c r="AC680" s="341"/>
      <c r="AD680" s="341"/>
      <c r="AE680" s="341"/>
      <c r="AF680" s="341"/>
      <c r="AG680" s="341"/>
      <c r="AH680" s="341"/>
      <c r="AI680" s="341"/>
      <c r="AJ680" s="341"/>
      <c r="AK680" s="341"/>
      <c r="AL680" s="341"/>
      <c r="AM680" s="341"/>
    </row>
    <row r="681" spans="1:39" ht="11.25" customHeight="1">
      <c r="A681" s="341"/>
      <c r="B681" s="341"/>
      <c r="C681" s="341"/>
      <c r="D681" s="341"/>
      <c r="E681" s="341"/>
      <c r="F681" s="341"/>
      <c r="G681" s="341"/>
      <c r="H681" s="341"/>
      <c r="I681" s="341"/>
      <c r="J681" s="341"/>
      <c r="K681" s="341"/>
      <c r="L681" s="341"/>
      <c r="M681" s="341"/>
      <c r="N681" s="341"/>
      <c r="O681" s="341"/>
      <c r="P681" s="341"/>
      <c r="Q681" s="341"/>
      <c r="R681" s="341"/>
      <c r="S681" s="341"/>
      <c r="T681" s="341"/>
      <c r="U681" s="341"/>
      <c r="V681" s="341"/>
      <c r="W681" s="341"/>
      <c r="X681" s="341"/>
      <c r="Y681" s="341"/>
      <c r="Z681" s="341"/>
      <c r="AA681" s="341"/>
      <c r="AB681" s="341"/>
      <c r="AC681" s="341"/>
      <c r="AD681" s="341"/>
      <c r="AE681" s="341"/>
      <c r="AF681" s="341"/>
      <c r="AG681" s="341"/>
      <c r="AH681" s="341"/>
      <c r="AI681" s="341"/>
      <c r="AJ681" s="341"/>
      <c r="AK681" s="341"/>
      <c r="AL681" s="341"/>
      <c r="AM681" s="341"/>
    </row>
    <row r="682" spans="1:39" ht="11.25" customHeight="1">
      <c r="A682" s="341"/>
      <c r="B682" s="341"/>
      <c r="C682" s="341"/>
      <c r="D682" s="341"/>
      <c r="E682" s="341"/>
      <c r="F682" s="341"/>
      <c r="G682" s="341"/>
      <c r="H682" s="341"/>
      <c r="I682" s="341"/>
      <c r="J682" s="341"/>
      <c r="K682" s="341"/>
      <c r="L682" s="341"/>
      <c r="M682" s="341"/>
      <c r="N682" s="341"/>
      <c r="O682" s="341"/>
      <c r="P682" s="341"/>
      <c r="Q682" s="341"/>
      <c r="R682" s="341"/>
      <c r="S682" s="341"/>
      <c r="T682" s="341"/>
      <c r="U682" s="341"/>
      <c r="V682" s="341"/>
      <c r="W682" s="341"/>
      <c r="X682" s="341"/>
      <c r="Y682" s="341"/>
      <c r="Z682" s="341"/>
      <c r="AA682" s="341"/>
      <c r="AB682" s="341"/>
      <c r="AC682" s="341"/>
      <c r="AD682" s="341"/>
      <c r="AE682" s="341"/>
      <c r="AF682" s="341"/>
      <c r="AG682" s="341"/>
      <c r="AH682" s="341"/>
      <c r="AI682" s="341"/>
      <c r="AJ682" s="341"/>
      <c r="AK682" s="341"/>
      <c r="AL682" s="341"/>
      <c r="AM682" s="341"/>
    </row>
    <row r="683" spans="1:39" ht="11.25" customHeight="1">
      <c r="A683" s="341"/>
      <c r="B683" s="341"/>
      <c r="C683" s="341"/>
      <c r="D683" s="341"/>
      <c r="E683" s="341"/>
      <c r="F683" s="341"/>
      <c r="G683" s="341"/>
      <c r="H683" s="341"/>
      <c r="I683" s="341"/>
      <c r="J683" s="341"/>
      <c r="K683" s="341"/>
      <c r="L683" s="341"/>
      <c r="M683" s="341"/>
      <c r="N683" s="341"/>
      <c r="O683" s="341"/>
      <c r="P683" s="341"/>
      <c r="Q683" s="341"/>
      <c r="R683" s="341"/>
      <c r="S683" s="341"/>
      <c r="T683" s="341"/>
      <c r="U683" s="341"/>
      <c r="V683" s="341"/>
      <c r="W683" s="341"/>
      <c r="X683" s="341"/>
      <c r="Y683" s="341"/>
      <c r="Z683" s="341"/>
      <c r="AA683" s="341"/>
      <c r="AB683" s="341"/>
      <c r="AC683" s="341"/>
      <c r="AD683" s="341"/>
      <c r="AE683" s="341"/>
      <c r="AF683" s="341"/>
      <c r="AG683" s="341"/>
      <c r="AH683" s="341"/>
      <c r="AI683" s="341"/>
      <c r="AJ683" s="341"/>
      <c r="AK683" s="341"/>
      <c r="AL683" s="341"/>
      <c r="AM683" s="341"/>
    </row>
    <row r="684" spans="1:39" ht="11.25" customHeight="1">
      <c r="A684" s="341"/>
      <c r="B684" s="341"/>
      <c r="C684" s="341"/>
      <c r="D684" s="341"/>
      <c r="E684" s="341"/>
      <c r="F684" s="341"/>
      <c r="G684" s="341"/>
      <c r="H684" s="341"/>
      <c r="I684" s="341"/>
      <c r="J684" s="341"/>
      <c r="K684" s="341"/>
      <c r="L684" s="341"/>
      <c r="M684" s="341"/>
      <c r="N684" s="341"/>
      <c r="O684" s="341"/>
      <c r="P684" s="341"/>
      <c r="Q684" s="341"/>
      <c r="R684" s="341"/>
      <c r="S684" s="341"/>
      <c r="T684" s="341"/>
      <c r="U684" s="341"/>
      <c r="V684" s="341"/>
      <c r="W684" s="341"/>
      <c r="X684" s="341"/>
      <c r="Y684" s="341"/>
      <c r="Z684" s="341"/>
      <c r="AA684" s="341"/>
      <c r="AB684" s="341"/>
      <c r="AC684" s="341"/>
      <c r="AD684" s="341"/>
      <c r="AE684" s="341"/>
      <c r="AF684" s="341"/>
      <c r="AG684" s="341"/>
      <c r="AH684" s="341"/>
      <c r="AI684" s="341"/>
      <c r="AJ684" s="341"/>
      <c r="AK684" s="341"/>
      <c r="AL684" s="341"/>
      <c r="AM684" s="341"/>
    </row>
    <row r="685" spans="1:39" ht="11.25" customHeight="1">
      <c r="A685" s="341"/>
      <c r="B685" s="341"/>
      <c r="C685" s="341"/>
      <c r="D685" s="341"/>
      <c r="E685" s="341"/>
      <c r="F685" s="341"/>
      <c r="G685" s="341"/>
      <c r="H685" s="341"/>
      <c r="I685" s="341"/>
      <c r="J685" s="341"/>
      <c r="K685" s="341"/>
      <c r="L685" s="341"/>
      <c r="M685" s="341"/>
      <c r="N685" s="341"/>
      <c r="O685" s="341"/>
      <c r="P685" s="341"/>
      <c r="Q685" s="341"/>
      <c r="R685" s="341"/>
      <c r="S685" s="341"/>
      <c r="T685" s="341"/>
      <c r="U685" s="341"/>
      <c r="V685" s="341"/>
      <c r="W685" s="341"/>
      <c r="X685" s="341"/>
      <c r="Y685" s="341"/>
      <c r="Z685" s="341"/>
      <c r="AA685" s="341"/>
      <c r="AB685" s="341"/>
      <c r="AC685" s="341"/>
      <c r="AD685" s="341"/>
      <c r="AE685" s="341"/>
      <c r="AF685" s="341"/>
      <c r="AG685" s="341"/>
      <c r="AH685" s="341"/>
      <c r="AI685" s="341"/>
      <c r="AJ685" s="341"/>
      <c r="AK685" s="341"/>
      <c r="AL685" s="341"/>
      <c r="AM685" s="341"/>
    </row>
    <row r="686" spans="1:39" ht="11.25" customHeight="1">
      <c r="A686" s="341"/>
      <c r="B686" s="341"/>
      <c r="C686" s="341"/>
      <c r="D686" s="341"/>
      <c r="E686" s="341"/>
      <c r="F686" s="341"/>
      <c r="G686" s="341"/>
      <c r="H686" s="341"/>
      <c r="I686" s="341"/>
      <c r="J686" s="341"/>
      <c r="K686" s="341"/>
      <c r="L686" s="341"/>
      <c r="M686" s="341"/>
      <c r="N686" s="341"/>
      <c r="O686" s="341"/>
      <c r="P686" s="341"/>
      <c r="Q686" s="341"/>
      <c r="R686" s="341"/>
      <c r="S686" s="341"/>
      <c r="T686" s="341"/>
      <c r="U686" s="341"/>
      <c r="V686" s="341"/>
      <c r="W686" s="341"/>
      <c r="X686" s="341"/>
      <c r="Y686" s="341"/>
      <c r="Z686" s="341"/>
      <c r="AA686" s="341"/>
      <c r="AB686" s="341"/>
      <c r="AC686" s="341"/>
      <c r="AD686" s="341"/>
      <c r="AE686" s="341"/>
      <c r="AF686" s="341"/>
      <c r="AG686" s="341"/>
      <c r="AH686" s="341"/>
      <c r="AI686" s="341"/>
      <c r="AJ686" s="341"/>
      <c r="AK686" s="341"/>
      <c r="AL686" s="341"/>
      <c r="AM686" s="341"/>
    </row>
    <row r="687" spans="1:39" ht="11.25" customHeight="1">
      <c r="A687" s="341"/>
      <c r="B687" s="341"/>
      <c r="C687" s="341"/>
      <c r="D687" s="341"/>
      <c r="E687" s="341"/>
      <c r="F687" s="341"/>
      <c r="G687" s="341"/>
      <c r="H687" s="341"/>
      <c r="I687" s="341"/>
      <c r="J687" s="341"/>
      <c r="K687" s="341"/>
      <c r="L687" s="341"/>
      <c r="M687" s="341"/>
      <c r="N687" s="341"/>
      <c r="O687" s="341"/>
      <c r="P687" s="341"/>
      <c r="Q687" s="341"/>
      <c r="R687" s="341"/>
      <c r="S687" s="341"/>
      <c r="T687" s="341"/>
      <c r="U687" s="341"/>
      <c r="V687" s="341"/>
      <c r="W687" s="341"/>
      <c r="X687" s="341"/>
      <c r="Y687" s="341"/>
      <c r="Z687" s="341"/>
      <c r="AA687" s="341"/>
      <c r="AB687" s="341"/>
      <c r="AC687" s="341"/>
      <c r="AD687" s="341"/>
      <c r="AE687" s="341"/>
      <c r="AF687" s="341"/>
      <c r="AG687" s="341"/>
      <c r="AH687" s="341"/>
      <c r="AI687" s="341"/>
      <c r="AJ687" s="341"/>
      <c r="AK687" s="341"/>
      <c r="AL687" s="341"/>
      <c r="AM687" s="341"/>
    </row>
    <row r="688" spans="1:39" ht="11.25" customHeight="1">
      <c r="A688" s="341"/>
      <c r="B688" s="341"/>
      <c r="C688" s="341"/>
      <c r="D688" s="341"/>
      <c r="E688" s="341"/>
      <c r="F688" s="341"/>
      <c r="G688" s="341"/>
      <c r="H688" s="341"/>
      <c r="I688" s="341"/>
      <c r="J688" s="341"/>
      <c r="K688" s="341"/>
      <c r="L688" s="341"/>
      <c r="M688" s="341"/>
      <c r="N688" s="341"/>
      <c r="O688" s="341"/>
      <c r="P688" s="341"/>
      <c r="Q688" s="341"/>
      <c r="R688" s="341"/>
      <c r="S688" s="341"/>
      <c r="T688" s="341"/>
      <c r="U688" s="341"/>
      <c r="V688" s="341"/>
      <c r="W688" s="341"/>
      <c r="X688" s="341"/>
      <c r="Y688" s="341"/>
      <c r="Z688" s="341"/>
      <c r="AA688" s="341"/>
      <c r="AB688" s="341"/>
      <c r="AC688" s="341"/>
      <c r="AD688" s="341"/>
      <c r="AE688" s="341"/>
      <c r="AF688" s="341"/>
      <c r="AG688" s="341"/>
      <c r="AH688" s="341"/>
      <c r="AI688" s="341"/>
      <c r="AJ688" s="341"/>
      <c r="AK688" s="341"/>
      <c r="AL688" s="341"/>
      <c r="AM688" s="341"/>
    </row>
    <row r="689" spans="1:39" ht="11.25" customHeight="1">
      <c r="A689" s="341"/>
      <c r="B689" s="341"/>
      <c r="C689" s="341"/>
      <c r="D689" s="341"/>
      <c r="E689" s="341"/>
      <c r="F689" s="341"/>
      <c r="G689" s="341"/>
      <c r="H689" s="341"/>
      <c r="I689" s="341"/>
      <c r="J689" s="341"/>
      <c r="K689" s="341"/>
      <c r="L689" s="341"/>
      <c r="M689" s="341"/>
      <c r="N689" s="341"/>
      <c r="O689" s="341"/>
      <c r="P689" s="341"/>
      <c r="Q689" s="341"/>
      <c r="R689" s="341"/>
      <c r="S689" s="341"/>
      <c r="T689" s="341"/>
      <c r="U689" s="341"/>
      <c r="V689" s="341"/>
      <c r="W689" s="341"/>
      <c r="X689" s="341"/>
      <c r="Y689" s="341"/>
      <c r="Z689" s="341"/>
      <c r="AA689" s="341"/>
      <c r="AB689" s="341"/>
      <c r="AC689" s="341"/>
      <c r="AD689" s="341"/>
      <c r="AE689" s="341"/>
      <c r="AF689" s="341"/>
      <c r="AG689" s="341"/>
      <c r="AH689" s="341"/>
      <c r="AI689" s="341"/>
      <c r="AJ689" s="341"/>
      <c r="AK689" s="341"/>
      <c r="AL689" s="341"/>
      <c r="AM689" s="341"/>
    </row>
    <row r="690" spans="1:39" ht="11.25" customHeight="1">
      <c r="A690" s="341"/>
      <c r="B690" s="341"/>
      <c r="C690" s="341"/>
      <c r="D690" s="341"/>
      <c r="E690" s="341"/>
      <c r="F690" s="341"/>
      <c r="G690" s="341"/>
      <c r="H690" s="341"/>
      <c r="I690" s="341"/>
      <c r="J690" s="341"/>
      <c r="K690" s="341"/>
      <c r="L690" s="341"/>
      <c r="M690" s="341"/>
      <c r="N690" s="341"/>
      <c r="O690" s="341"/>
      <c r="P690" s="341"/>
      <c r="Q690" s="341"/>
      <c r="R690" s="341"/>
      <c r="S690" s="341"/>
      <c r="T690" s="341"/>
      <c r="U690" s="341"/>
      <c r="V690" s="341"/>
      <c r="W690" s="341"/>
      <c r="X690" s="341"/>
      <c r="Y690" s="341"/>
      <c r="Z690" s="341"/>
      <c r="AA690" s="341"/>
      <c r="AB690" s="341"/>
      <c r="AC690" s="341"/>
      <c r="AD690" s="341"/>
      <c r="AE690" s="341"/>
      <c r="AF690" s="341"/>
      <c r="AG690" s="341"/>
      <c r="AH690" s="341"/>
      <c r="AI690" s="341"/>
      <c r="AJ690" s="341"/>
      <c r="AK690" s="341"/>
      <c r="AL690" s="341"/>
      <c r="AM690" s="341"/>
    </row>
    <row r="691" spans="1:39" ht="11.25" customHeight="1">
      <c r="A691" s="341"/>
      <c r="B691" s="341"/>
      <c r="C691" s="341"/>
      <c r="D691" s="341"/>
      <c r="E691" s="341"/>
      <c r="F691" s="341"/>
      <c r="G691" s="341"/>
      <c r="H691" s="341"/>
      <c r="I691" s="341"/>
      <c r="J691" s="341"/>
      <c r="K691" s="341"/>
      <c r="L691" s="341"/>
      <c r="M691" s="341"/>
      <c r="N691" s="341"/>
      <c r="O691" s="341"/>
      <c r="P691" s="341"/>
      <c r="Q691" s="341"/>
      <c r="R691" s="341"/>
      <c r="S691" s="341"/>
      <c r="T691" s="341"/>
      <c r="U691" s="341"/>
      <c r="V691" s="341"/>
      <c r="W691" s="341"/>
      <c r="X691" s="341"/>
      <c r="Y691" s="341"/>
      <c r="Z691" s="341"/>
      <c r="AA691" s="341"/>
      <c r="AB691" s="341"/>
      <c r="AC691" s="341"/>
      <c r="AD691" s="341"/>
      <c r="AE691" s="341"/>
      <c r="AF691" s="341"/>
      <c r="AG691" s="341"/>
      <c r="AH691" s="341"/>
      <c r="AI691" s="341"/>
      <c r="AJ691" s="341"/>
      <c r="AK691" s="341"/>
      <c r="AL691" s="341"/>
      <c r="AM691" s="341"/>
    </row>
    <row r="692" spans="1:39" ht="11.25" customHeight="1">
      <c r="A692" s="341"/>
      <c r="B692" s="341"/>
      <c r="C692" s="341"/>
      <c r="D692" s="341"/>
      <c r="E692" s="341"/>
      <c r="F692" s="341"/>
      <c r="G692" s="341"/>
      <c r="H692" s="341"/>
      <c r="I692" s="341"/>
      <c r="J692" s="341"/>
      <c r="K692" s="341"/>
      <c r="L692" s="341"/>
      <c r="M692" s="341"/>
      <c r="N692" s="341"/>
      <c r="O692" s="341"/>
      <c r="P692" s="341"/>
      <c r="Q692" s="341"/>
      <c r="R692" s="341"/>
      <c r="S692" s="341"/>
      <c r="T692" s="341"/>
      <c r="U692" s="341"/>
      <c r="V692" s="341"/>
      <c r="W692" s="341"/>
      <c r="X692" s="341"/>
      <c r="Y692" s="341"/>
      <c r="Z692" s="341"/>
      <c r="AA692" s="341"/>
      <c r="AB692" s="341"/>
      <c r="AC692" s="341"/>
      <c r="AD692" s="341"/>
      <c r="AE692" s="341"/>
      <c r="AF692" s="341"/>
      <c r="AG692" s="341"/>
      <c r="AH692" s="341"/>
      <c r="AI692" s="341"/>
      <c r="AJ692" s="341"/>
      <c r="AK692" s="341"/>
      <c r="AL692" s="341"/>
      <c r="AM692" s="341"/>
    </row>
    <row r="693" spans="1:39" ht="11.25" customHeight="1">
      <c r="A693" s="341"/>
      <c r="B693" s="341"/>
      <c r="C693" s="341"/>
      <c r="D693" s="341"/>
      <c r="E693" s="341"/>
      <c r="F693" s="341"/>
      <c r="G693" s="341"/>
      <c r="H693" s="341"/>
      <c r="I693" s="341"/>
      <c r="J693" s="341"/>
      <c r="K693" s="341"/>
      <c r="L693" s="341"/>
      <c r="M693" s="341"/>
      <c r="N693" s="341"/>
      <c r="O693" s="341"/>
      <c r="P693" s="341"/>
      <c r="Q693" s="341"/>
      <c r="R693" s="341"/>
      <c r="S693" s="341"/>
      <c r="T693" s="341"/>
      <c r="U693" s="341"/>
      <c r="V693" s="341"/>
      <c r="W693" s="341"/>
      <c r="X693" s="341"/>
      <c r="Y693" s="341"/>
      <c r="Z693" s="341"/>
      <c r="AA693" s="341"/>
      <c r="AB693" s="341"/>
      <c r="AC693" s="341"/>
      <c r="AD693" s="341"/>
      <c r="AE693" s="341"/>
      <c r="AF693" s="341"/>
      <c r="AG693" s="341"/>
      <c r="AH693" s="341"/>
      <c r="AI693" s="341"/>
      <c r="AJ693" s="341"/>
      <c r="AK693" s="341"/>
      <c r="AL693" s="341"/>
      <c r="AM693" s="341"/>
    </row>
    <row r="694" spans="1:39" ht="11.25" customHeight="1">
      <c r="A694" s="341"/>
      <c r="B694" s="341"/>
      <c r="C694" s="341"/>
      <c r="D694" s="341"/>
      <c r="E694" s="341"/>
      <c r="F694" s="341"/>
      <c r="G694" s="341"/>
      <c r="H694" s="341"/>
      <c r="I694" s="341"/>
      <c r="J694" s="341"/>
      <c r="K694" s="341"/>
      <c r="L694" s="341"/>
      <c r="M694" s="341"/>
      <c r="N694" s="341"/>
      <c r="O694" s="341"/>
      <c r="P694" s="341"/>
      <c r="Q694" s="341"/>
      <c r="R694" s="341"/>
      <c r="S694" s="341"/>
      <c r="T694" s="341"/>
      <c r="U694" s="341"/>
      <c r="V694" s="341"/>
      <c r="W694" s="341"/>
      <c r="X694" s="341"/>
      <c r="Y694" s="341"/>
      <c r="Z694" s="341"/>
      <c r="AA694" s="341"/>
      <c r="AB694" s="341"/>
      <c r="AC694" s="341"/>
      <c r="AD694" s="341"/>
      <c r="AE694" s="341"/>
      <c r="AF694" s="341"/>
      <c r="AG694" s="341"/>
      <c r="AH694" s="341"/>
      <c r="AI694" s="341"/>
      <c r="AJ694" s="341"/>
      <c r="AK694" s="341"/>
      <c r="AL694" s="341"/>
      <c r="AM694" s="341"/>
    </row>
    <row r="695" spans="1:39" ht="11.25" customHeight="1">
      <c r="A695" s="341"/>
      <c r="B695" s="341"/>
      <c r="C695" s="341"/>
      <c r="D695" s="341"/>
      <c r="E695" s="341"/>
      <c r="F695" s="341"/>
      <c r="G695" s="341"/>
      <c r="H695" s="341"/>
      <c r="I695" s="341"/>
      <c r="J695" s="341"/>
      <c r="K695" s="341"/>
      <c r="L695" s="341"/>
      <c r="M695" s="341"/>
      <c r="N695" s="341"/>
      <c r="O695" s="341"/>
      <c r="P695" s="341"/>
      <c r="Q695" s="341"/>
      <c r="R695" s="341"/>
      <c r="S695" s="341"/>
      <c r="T695" s="341"/>
      <c r="U695" s="341"/>
      <c r="V695" s="341"/>
      <c r="W695" s="341"/>
      <c r="X695" s="341"/>
      <c r="Y695" s="341"/>
      <c r="Z695" s="341"/>
      <c r="AA695" s="341"/>
      <c r="AB695" s="341"/>
      <c r="AC695" s="341"/>
      <c r="AD695" s="341"/>
      <c r="AE695" s="341"/>
      <c r="AF695" s="341"/>
      <c r="AG695" s="341"/>
      <c r="AH695" s="341"/>
      <c r="AI695" s="341"/>
      <c r="AJ695" s="341"/>
      <c r="AK695" s="341"/>
      <c r="AL695" s="341"/>
      <c r="AM695" s="341"/>
    </row>
    <row r="696" spans="1:39" ht="11.25" customHeight="1">
      <c r="A696" s="341"/>
      <c r="B696" s="341"/>
      <c r="C696" s="341"/>
      <c r="D696" s="341"/>
      <c r="E696" s="341"/>
      <c r="F696" s="341"/>
      <c r="G696" s="341"/>
      <c r="H696" s="341"/>
      <c r="I696" s="341"/>
      <c r="J696" s="341"/>
      <c r="K696" s="341"/>
      <c r="L696" s="341"/>
      <c r="M696" s="341"/>
      <c r="N696" s="341"/>
      <c r="O696" s="341"/>
      <c r="P696" s="341"/>
      <c r="Q696" s="341"/>
      <c r="R696" s="341"/>
      <c r="S696" s="341"/>
      <c r="T696" s="341"/>
      <c r="U696" s="341"/>
      <c r="V696" s="341"/>
      <c r="W696" s="341"/>
      <c r="X696" s="341"/>
      <c r="Y696" s="341"/>
      <c r="Z696" s="341"/>
      <c r="AA696" s="341"/>
      <c r="AB696" s="341"/>
      <c r="AC696" s="341"/>
      <c r="AD696" s="341"/>
      <c r="AE696" s="341"/>
      <c r="AF696" s="341"/>
      <c r="AG696" s="341"/>
      <c r="AH696" s="341"/>
      <c r="AI696" s="341"/>
      <c r="AJ696" s="341"/>
      <c r="AK696" s="341"/>
      <c r="AL696" s="341"/>
      <c r="AM696" s="341"/>
    </row>
    <row r="697" spans="1:39" ht="11.25" customHeight="1">
      <c r="A697" s="341"/>
      <c r="B697" s="341"/>
      <c r="C697" s="341"/>
      <c r="D697" s="341"/>
      <c r="E697" s="341"/>
      <c r="F697" s="341"/>
      <c r="G697" s="341"/>
      <c r="H697" s="341"/>
      <c r="I697" s="341"/>
      <c r="J697" s="341"/>
      <c r="K697" s="341"/>
      <c r="L697" s="341"/>
      <c r="M697" s="341"/>
      <c r="N697" s="341"/>
      <c r="O697" s="341"/>
      <c r="P697" s="341"/>
      <c r="Q697" s="341"/>
      <c r="R697" s="341"/>
      <c r="S697" s="341"/>
      <c r="T697" s="341"/>
      <c r="U697" s="341"/>
      <c r="V697" s="341"/>
      <c r="W697" s="341"/>
      <c r="X697" s="341"/>
      <c r="Y697" s="341"/>
      <c r="Z697" s="341"/>
      <c r="AA697" s="341"/>
      <c r="AB697" s="341"/>
      <c r="AC697" s="341"/>
      <c r="AD697" s="341"/>
      <c r="AE697" s="341"/>
      <c r="AF697" s="341"/>
      <c r="AG697" s="341"/>
      <c r="AH697" s="341"/>
      <c r="AI697" s="341"/>
      <c r="AJ697" s="341"/>
      <c r="AK697" s="341"/>
      <c r="AL697" s="341"/>
      <c r="AM697" s="341"/>
    </row>
    <row r="698" spans="1:39" ht="11.25" customHeight="1">
      <c r="A698" s="341"/>
      <c r="B698" s="341"/>
      <c r="C698" s="341"/>
      <c r="D698" s="341"/>
      <c r="E698" s="341"/>
      <c r="F698" s="341"/>
      <c r="G698" s="341"/>
      <c r="H698" s="341"/>
      <c r="I698" s="341"/>
      <c r="J698" s="341"/>
      <c r="K698" s="341"/>
      <c r="L698" s="341"/>
      <c r="M698" s="341"/>
      <c r="N698" s="341"/>
      <c r="O698" s="341"/>
      <c r="P698" s="341"/>
      <c r="Q698" s="341"/>
      <c r="R698" s="341"/>
      <c r="S698" s="341"/>
      <c r="T698" s="341"/>
      <c r="U698" s="341"/>
      <c r="V698" s="341"/>
      <c r="W698" s="341"/>
      <c r="X698" s="341"/>
      <c r="Y698" s="341"/>
      <c r="Z698" s="341"/>
      <c r="AA698" s="341"/>
      <c r="AB698" s="341"/>
      <c r="AC698" s="341"/>
      <c r="AD698" s="341"/>
      <c r="AE698" s="341"/>
      <c r="AF698" s="341"/>
      <c r="AG698" s="341"/>
      <c r="AH698" s="341"/>
      <c r="AI698" s="341"/>
      <c r="AJ698" s="341"/>
      <c r="AK698" s="341"/>
      <c r="AL698" s="341"/>
      <c r="AM698" s="341"/>
    </row>
    <row r="699" spans="1:39" ht="11.25" customHeight="1">
      <c r="A699" s="341"/>
      <c r="B699" s="341"/>
      <c r="C699" s="341"/>
      <c r="D699" s="341"/>
      <c r="E699" s="341"/>
      <c r="F699" s="341"/>
      <c r="G699" s="341"/>
      <c r="H699" s="341"/>
      <c r="I699" s="341"/>
      <c r="J699" s="341"/>
      <c r="K699" s="341"/>
      <c r="L699" s="341"/>
      <c r="M699" s="341"/>
      <c r="N699" s="341"/>
      <c r="O699" s="341"/>
      <c r="P699" s="341"/>
      <c r="Q699" s="341"/>
      <c r="R699" s="341"/>
      <c r="S699" s="341"/>
      <c r="T699" s="341"/>
      <c r="U699" s="341"/>
      <c r="V699" s="341"/>
      <c r="W699" s="341"/>
      <c r="X699" s="341"/>
      <c r="Y699" s="341"/>
      <c r="Z699" s="341"/>
      <c r="AA699" s="341"/>
      <c r="AB699" s="341"/>
      <c r="AC699" s="341"/>
      <c r="AD699" s="341"/>
      <c r="AE699" s="341"/>
      <c r="AF699" s="341"/>
      <c r="AG699" s="341"/>
      <c r="AH699" s="341"/>
      <c r="AI699" s="341"/>
      <c r="AJ699" s="341"/>
      <c r="AK699" s="341"/>
      <c r="AL699" s="341"/>
      <c r="AM699" s="341"/>
    </row>
    <row r="700" spans="1:39" ht="11.25" customHeight="1">
      <c r="A700" s="341"/>
      <c r="B700" s="341"/>
      <c r="C700" s="341"/>
      <c r="D700" s="341"/>
      <c r="E700" s="341"/>
      <c r="F700" s="341"/>
      <c r="G700" s="341"/>
      <c r="H700" s="341"/>
      <c r="I700" s="341"/>
      <c r="J700" s="341"/>
      <c r="K700" s="341"/>
      <c r="L700" s="341"/>
      <c r="M700" s="341"/>
      <c r="N700" s="341"/>
      <c r="O700" s="341"/>
      <c r="P700" s="341"/>
      <c r="Q700" s="341"/>
      <c r="R700" s="341"/>
      <c r="S700" s="341"/>
      <c r="T700" s="341"/>
      <c r="U700" s="341"/>
      <c r="V700" s="341"/>
      <c r="W700" s="341"/>
      <c r="X700" s="341"/>
      <c r="Y700" s="341"/>
      <c r="Z700" s="341"/>
      <c r="AA700" s="341"/>
      <c r="AB700" s="341"/>
      <c r="AC700" s="341"/>
      <c r="AD700" s="341"/>
      <c r="AE700" s="341"/>
      <c r="AF700" s="341"/>
      <c r="AG700" s="341"/>
      <c r="AH700" s="341"/>
      <c r="AI700" s="341"/>
      <c r="AJ700" s="341"/>
      <c r="AK700" s="341"/>
      <c r="AL700" s="341"/>
      <c r="AM700" s="341"/>
    </row>
    <row r="701" spans="1:39" ht="11.25" customHeight="1">
      <c r="A701" s="341"/>
      <c r="B701" s="341"/>
      <c r="C701" s="341"/>
      <c r="D701" s="341"/>
      <c r="E701" s="341"/>
      <c r="F701" s="341"/>
      <c r="G701" s="341"/>
      <c r="H701" s="341"/>
      <c r="I701" s="341"/>
      <c r="J701" s="341"/>
      <c r="K701" s="341"/>
      <c r="L701" s="341"/>
      <c r="M701" s="341"/>
      <c r="N701" s="341"/>
      <c r="O701" s="341"/>
      <c r="P701" s="341"/>
      <c r="Q701" s="341"/>
      <c r="R701" s="341"/>
      <c r="S701" s="341"/>
      <c r="T701" s="341"/>
      <c r="U701" s="341"/>
      <c r="V701" s="341"/>
      <c r="W701" s="341"/>
      <c r="X701" s="341"/>
      <c r="Y701" s="341"/>
      <c r="Z701" s="341"/>
      <c r="AA701" s="341"/>
      <c r="AB701" s="341"/>
      <c r="AC701" s="341"/>
      <c r="AD701" s="341"/>
      <c r="AE701" s="341"/>
      <c r="AF701" s="341"/>
      <c r="AG701" s="341"/>
      <c r="AH701" s="341"/>
      <c r="AI701" s="341"/>
      <c r="AJ701" s="341"/>
      <c r="AK701" s="341"/>
      <c r="AL701" s="341"/>
      <c r="AM701" s="341"/>
    </row>
    <row r="702" spans="1:39" ht="11.25" customHeight="1">
      <c r="A702" s="341"/>
      <c r="B702" s="341"/>
      <c r="C702" s="341"/>
      <c r="D702" s="341"/>
      <c r="E702" s="341"/>
      <c r="F702" s="341"/>
      <c r="G702" s="341"/>
      <c r="H702" s="341"/>
      <c r="I702" s="341"/>
      <c r="J702" s="341"/>
      <c r="K702" s="341"/>
      <c r="L702" s="341"/>
      <c r="M702" s="341"/>
      <c r="N702" s="341"/>
      <c r="O702" s="341"/>
      <c r="P702" s="341"/>
      <c r="Q702" s="341"/>
      <c r="R702" s="341"/>
      <c r="S702" s="341"/>
      <c r="T702" s="341"/>
      <c r="U702" s="341"/>
      <c r="V702" s="341"/>
      <c r="W702" s="341"/>
      <c r="X702" s="341"/>
      <c r="Y702" s="341"/>
      <c r="Z702" s="341"/>
      <c r="AA702" s="341"/>
      <c r="AB702" s="341"/>
      <c r="AC702" s="341"/>
      <c r="AD702" s="341"/>
      <c r="AE702" s="341"/>
      <c r="AF702" s="341"/>
      <c r="AG702" s="341"/>
      <c r="AH702" s="341"/>
      <c r="AI702" s="341"/>
      <c r="AJ702" s="341"/>
      <c r="AK702" s="341"/>
      <c r="AL702" s="341"/>
      <c r="AM702" s="341"/>
    </row>
    <row r="703" spans="1:39" ht="11.25" customHeight="1">
      <c r="A703" s="341"/>
      <c r="B703" s="341"/>
      <c r="C703" s="341"/>
      <c r="D703" s="341"/>
      <c r="E703" s="341"/>
      <c r="F703" s="341"/>
      <c r="G703" s="341"/>
      <c r="H703" s="341"/>
      <c r="I703" s="341"/>
      <c r="J703" s="341"/>
      <c r="K703" s="341"/>
      <c r="L703" s="341"/>
      <c r="M703" s="341"/>
      <c r="N703" s="341"/>
      <c r="O703" s="341"/>
      <c r="P703" s="341"/>
      <c r="Q703" s="341"/>
      <c r="R703" s="341"/>
      <c r="S703" s="341"/>
      <c r="T703" s="341"/>
      <c r="U703" s="341"/>
      <c r="V703" s="341"/>
      <c r="W703" s="341"/>
      <c r="X703" s="341"/>
      <c r="Y703" s="341"/>
      <c r="Z703" s="341"/>
      <c r="AA703" s="341"/>
      <c r="AB703" s="341"/>
      <c r="AC703" s="341"/>
      <c r="AD703" s="341"/>
      <c r="AE703" s="341"/>
      <c r="AF703" s="341"/>
      <c r="AG703" s="341"/>
      <c r="AH703" s="341"/>
      <c r="AI703" s="341"/>
      <c r="AJ703" s="341"/>
      <c r="AK703" s="341"/>
      <c r="AL703" s="341"/>
      <c r="AM703" s="341"/>
    </row>
    <row r="704" spans="1:39" ht="11.25" customHeight="1">
      <c r="A704" s="341"/>
      <c r="B704" s="341"/>
      <c r="C704" s="341"/>
      <c r="D704" s="341"/>
      <c r="E704" s="341"/>
      <c r="F704" s="341"/>
      <c r="G704" s="341"/>
      <c r="H704" s="341"/>
      <c r="I704" s="341"/>
      <c r="J704" s="341"/>
      <c r="K704" s="341"/>
      <c r="L704" s="341"/>
      <c r="M704" s="341"/>
      <c r="N704" s="341"/>
      <c r="O704" s="341"/>
      <c r="P704" s="341"/>
      <c r="Q704" s="341"/>
      <c r="R704" s="341"/>
      <c r="S704" s="341"/>
      <c r="T704" s="341"/>
      <c r="U704" s="341"/>
      <c r="V704" s="341"/>
      <c r="W704" s="341"/>
      <c r="X704" s="341"/>
      <c r="Y704" s="341"/>
      <c r="Z704" s="341"/>
      <c r="AA704" s="341"/>
      <c r="AB704" s="341"/>
      <c r="AC704" s="341"/>
      <c r="AD704" s="341"/>
      <c r="AE704" s="341"/>
      <c r="AF704" s="341"/>
      <c r="AG704" s="341"/>
      <c r="AH704" s="341"/>
      <c r="AI704" s="341"/>
      <c r="AJ704" s="341"/>
      <c r="AK704" s="341"/>
      <c r="AL704" s="341"/>
      <c r="AM704" s="341"/>
    </row>
    <row r="705" spans="1:39" ht="11.25" customHeight="1">
      <c r="A705" s="341"/>
      <c r="B705" s="341"/>
      <c r="C705" s="341"/>
      <c r="D705" s="341"/>
      <c r="E705" s="341"/>
      <c r="F705" s="341"/>
      <c r="G705" s="341"/>
      <c r="H705" s="341"/>
      <c r="I705" s="341"/>
      <c r="J705" s="341"/>
      <c r="K705" s="341"/>
      <c r="L705" s="341"/>
      <c r="M705" s="341"/>
      <c r="N705" s="341"/>
      <c r="O705" s="341"/>
      <c r="P705" s="341"/>
      <c r="Q705" s="341"/>
      <c r="R705" s="341"/>
      <c r="S705" s="341"/>
      <c r="T705" s="341"/>
      <c r="U705" s="341"/>
      <c r="V705" s="341"/>
      <c r="W705" s="341"/>
      <c r="X705" s="341"/>
      <c r="Y705" s="341"/>
      <c r="Z705" s="341"/>
      <c r="AA705" s="341"/>
      <c r="AB705" s="341"/>
      <c r="AC705" s="341"/>
      <c r="AD705" s="341"/>
      <c r="AE705" s="341"/>
      <c r="AF705" s="341"/>
      <c r="AG705" s="341"/>
      <c r="AH705" s="341"/>
      <c r="AI705" s="341"/>
      <c r="AJ705" s="341"/>
      <c r="AK705" s="341"/>
      <c r="AL705" s="341"/>
      <c r="AM705" s="341"/>
    </row>
    <row r="706" spans="1:39" ht="11.25" customHeight="1">
      <c r="A706" s="341"/>
      <c r="B706" s="341"/>
      <c r="C706" s="341"/>
      <c r="D706" s="341"/>
      <c r="E706" s="341"/>
      <c r="F706" s="341"/>
      <c r="G706" s="341"/>
      <c r="H706" s="341"/>
      <c r="I706" s="341"/>
      <c r="J706" s="341"/>
      <c r="K706" s="341"/>
      <c r="L706" s="341"/>
      <c r="M706" s="341"/>
      <c r="N706" s="341"/>
      <c r="O706" s="341"/>
      <c r="P706" s="341"/>
      <c r="Q706" s="341"/>
      <c r="R706" s="341"/>
      <c r="S706" s="341"/>
      <c r="T706" s="341"/>
      <c r="U706" s="341"/>
      <c r="V706" s="341"/>
      <c r="W706" s="341"/>
      <c r="X706" s="341"/>
      <c r="Y706" s="341"/>
      <c r="Z706" s="341"/>
      <c r="AA706" s="341"/>
      <c r="AB706" s="341"/>
      <c r="AC706" s="341"/>
      <c r="AD706" s="341"/>
      <c r="AE706" s="341"/>
      <c r="AF706" s="341"/>
      <c r="AG706" s="341"/>
      <c r="AH706" s="341"/>
      <c r="AI706" s="341"/>
      <c r="AJ706" s="341"/>
      <c r="AK706" s="341"/>
      <c r="AL706" s="341"/>
      <c r="AM706" s="341"/>
    </row>
    <row r="707" spans="1:39" ht="11.25" customHeight="1">
      <c r="A707" s="341"/>
      <c r="B707" s="341"/>
      <c r="C707" s="341"/>
      <c r="D707" s="341"/>
      <c r="E707" s="341"/>
      <c r="F707" s="341"/>
      <c r="G707" s="341"/>
      <c r="H707" s="341"/>
      <c r="I707" s="341"/>
      <c r="J707" s="341"/>
      <c r="K707" s="341"/>
      <c r="L707" s="341"/>
      <c r="M707" s="341"/>
      <c r="N707" s="341"/>
      <c r="O707" s="341"/>
      <c r="P707" s="341"/>
      <c r="Q707" s="341"/>
      <c r="R707" s="341"/>
      <c r="S707" s="341"/>
      <c r="T707" s="341"/>
      <c r="U707" s="341"/>
      <c r="V707" s="341"/>
      <c r="W707" s="341"/>
      <c r="X707" s="341"/>
      <c r="Y707" s="341"/>
      <c r="Z707" s="341"/>
      <c r="AA707" s="341"/>
      <c r="AB707" s="341"/>
      <c r="AC707" s="341"/>
      <c r="AD707" s="341"/>
      <c r="AE707" s="341"/>
      <c r="AF707" s="341"/>
      <c r="AG707" s="341"/>
      <c r="AH707" s="341"/>
      <c r="AI707" s="341"/>
      <c r="AJ707" s="341"/>
      <c r="AK707" s="341"/>
      <c r="AL707" s="341"/>
      <c r="AM707" s="341"/>
    </row>
    <row r="708" spans="1:39" ht="11.25" customHeight="1">
      <c r="A708" s="341"/>
      <c r="B708" s="341"/>
      <c r="C708" s="341"/>
      <c r="D708" s="341"/>
      <c r="E708" s="341"/>
      <c r="F708" s="341"/>
      <c r="G708" s="341"/>
      <c r="H708" s="341"/>
      <c r="I708" s="341"/>
      <c r="J708" s="341"/>
      <c r="K708" s="341"/>
      <c r="L708" s="341"/>
      <c r="M708" s="341"/>
      <c r="N708" s="341"/>
      <c r="O708" s="341"/>
      <c r="P708" s="341"/>
      <c r="Q708" s="341"/>
      <c r="R708" s="341"/>
      <c r="S708" s="341"/>
      <c r="T708" s="341"/>
      <c r="U708" s="341"/>
      <c r="V708" s="341"/>
      <c r="W708" s="341"/>
      <c r="X708" s="341"/>
      <c r="Y708" s="341"/>
      <c r="Z708" s="341"/>
      <c r="AA708" s="341"/>
      <c r="AB708" s="341"/>
      <c r="AC708" s="341"/>
      <c r="AD708" s="341"/>
      <c r="AE708" s="341"/>
      <c r="AF708" s="341"/>
      <c r="AG708" s="341"/>
      <c r="AH708" s="341"/>
      <c r="AI708" s="341"/>
      <c r="AJ708" s="341"/>
      <c r="AK708" s="341"/>
      <c r="AL708" s="341"/>
      <c r="AM708" s="341"/>
    </row>
    <row r="709" spans="1:39" ht="11.25" customHeight="1">
      <c r="A709" s="341"/>
      <c r="B709" s="341"/>
      <c r="C709" s="341"/>
      <c r="D709" s="341"/>
      <c r="E709" s="341"/>
      <c r="F709" s="341"/>
      <c r="G709" s="341"/>
      <c r="H709" s="341"/>
      <c r="I709" s="341"/>
      <c r="J709" s="341"/>
      <c r="K709" s="341"/>
      <c r="L709" s="341"/>
      <c r="M709" s="341"/>
      <c r="N709" s="341"/>
      <c r="O709" s="341"/>
      <c r="P709" s="341"/>
      <c r="Q709" s="341"/>
      <c r="R709" s="341"/>
      <c r="S709" s="341"/>
      <c r="T709" s="341"/>
      <c r="U709" s="341"/>
      <c r="V709" s="341"/>
      <c r="W709" s="341"/>
      <c r="X709" s="341"/>
      <c r="Y709" s="341"/>
      <c r="Z709" s="341"/>
      <c r="AA709" s="341"/>
      <c r="AB709" s="341"/>
      <c r="AC709" s="341"/>
      <c r="AD709" s="341"/>
      <c r="AE709" s="341"/>
      <c r="AF709" s="341"/>
      <c r="AG709" s="341"/>
      <c r="AH709" s="341"/>
      <c r="AI709" s="341"/>
      <c r="AJ709" s="341"/>
      <c r="AK709" s="341"/>
      <c r="AL709" s="341"/>
      <c r="AM709" s="341"/>
    </row>
    <row r="710" spans="1:39" ht="11.25" customHeight="1">
      <c r="A710" s="341"/>
      <c r="B710" s="341"/>
      <c r="C710" s="341"/>
      <c r="D710" s="341"/>
      <c r="E710" s="341"/>
      <c r="F710" s="341"/>
      <c r="G710" s="341"/>
      <c r="H710" s="341"/>
      <c r="I710" s="341"/>
      <c r="J710" s="341"/>
      <c r="K710" s="341"/>
      <c r="L710" s="341"/>
      <c r="M710" s="341"/>
      <c r="N710" s="341"/>
      <c r="O710" s="341"/>
      <c r="P710" s="341"/>
      <c r="Q710" s="341"/>
      <c r="R710" s="341"/>
      <c r="S710" s="341"/>
      <c r="T710" s="341"/>
      <c r="U710" s="341"/>
      <c r="V710" s="341"/>
      <c r="W710" s="341"/>
      <c r="X710" s="341"/>
      <c r="Y710" s="341"/>
      <c r="Z710" s="341"/>
      <c r="AA710" s="341"/>
      <c r="AB710" s="341"/>
      <c r="AC710" s="341"/>
      <c r="AD710" s="341"/>
      <c r="AE710" s="341"/>
      <c r="AF710" s="341"/>
      <c r="AG710" s="341"/>
      <c r="AH710" s="341"/>
      <c r="AI710" s="341"/>
      <c r="AJ710" s="341"/>
      <c r="AK710" s="341"/>
      <c r="AL710" s="341"/>
      <c r="AM710" s="341"/>
    </row>
    <row r="711" spans="1:39" ht="11.25" customHeight="1">
      <c r="A711" s="341"/>
      <c r="B711" s="341"/>
      <c r="C711" s="341"/>
      <c r="D711" s="341"/>
      <c r="E711" s="341"/>
      <c r="F711" s="341"/>
      <c r="G711" s="341"/>
      <c r="H711" s="341"/>
      <c r="I711" s="341"/>
      <c r="J711" s="341"/>
      <c r="K711" s="341"/>
      <c r="L711" s="341"/>
      <c r="M711" s="341"/>
      <c r="N711" s="341"/>
      <c r="O711" s="341"/>
      <c r="P711" s="341"/>
      <c r="Q711" s="341"/>
      <c r="R711" s="341"/>
      <c r="S711" s="341"/>
      <c r="T711" s="341"/>
      <c r="U711" s="341"/>
      <c r="V711" s="341"/>
      <c r="W711" s="341"/>
      <c r="X711" s="341"/>
      <c r="Y711" s="341"/>
      <c r="Z711" s="341"/>
      <c r="AA711" s="341"/>
      <c r="AB711" s="341"/>
      <c r="AC711" s="341"/>
      <c r="AD711" s="341"/>
      <c r="AE711" s="341"/>
      <c r="AF711" s="341"/>
      <c r="AG711" s="341"/>
      <c r="AH711" s="341"/>
      <c r="AI711" s="341"/>
      <c r="AJ711" s="341"/>
      <c r="AK711" s="341"/>
      <c r="AL711" s="341"/>
      <c r="AM711" s="341"/>
    </row>
    <row r="712" spans="1:39" ht="11.25" customHeight="1">
      <c r="A712" s="341"/>
      <c r="B712" s="341"/>
      <c r="C712" s="341"/>
      <c r="D712" s="341"/>
      <c r="E712" s="341"/>
      <c r="F712" s="341"/>
      <c r="G712" s="341"/>
      <c r="H712" s="341"/>
      <c r="I712" s="341"/>
      <c r="J712" s="341"/>
      <c r="K712" s="341"/>
      <c r="L712" s="341"/>
      <c r="M712" s="341"/>
      <c r="N712" s="341"/>
      <c r="O712" s="341"/>
      <c r="P712" s="341"/>
      <c r="Q712" s="341"/>
      <c r="R712" s="341"/>
      <c r="S712" s="341"/>
      <c r="T712" s="341"/>
      <c r="U712" s="341"/>
      <c r="V712" s="341"/>
      <c r="W712" s="341"/>
      <c r="X712" s="341"/>
      <c r="Y712" s="341"/>
      <c r="Z712" s="341"/>
      <c r="AA712" s="341"/>
      <c r="AB712" s="341"/>
      <c r="AC712" s="341"/>
      <c r="AD712" s="341"/>
      <c r="AE712" s="341"/>
      <c r="AF712" s="341"/>
      <c r="AG712" s="341"/>
      <c r="AH712" s="341"/>
      <c r="AI712" s="341"/>
      <c r="AJ712" s="341"/>
      <c r="AK712" s="341"/>
      <c r="AL712" s="341"/>
      <c r="AM712" s="341"/>
    </row>
    <row r="713" spans="1:39" ht="11.25" customHeight="1">
      <c r="A713" s="341"/>
      <c r="B713" s="341"/>
      <c r="C713" s="341"/>
      <c r="D713" s="341"/>
      <c r="E713" s="341"/>
      <c r="F713" s="341"/>
      <c r="G713" s="341"/>
      <c r="H713" s="341"/>
      <c r="I713" s="341"/>
      <c r="J713" s="341"/>
      <c r="K713" s="341"/>
      <c r="L713" s="341"/>
      <c r="M713" s="341"/>
      <c r="N713" s="341"/>
      <c r="O713" s="341"/>
      <c r="P713" s="341"/>
      <c r="Q713" s="341"/>
      <c r="R713" s="341"/>
      <c r="S713" s="341"/>
      <c r="T713" s="341"/>
      <c r="U713" s="341"/>
      <c r="V713" s="341"/>
      <c r="W713" s="341"/>
      <c r="X713" s="341"/>
      <c r="Y713" s="341"/>
      <c r="Z713" s="341"/>
      <c r="AA713" s="341"/>
      <c r="AB713" s="341"/>
      <c r="AC713" s="341"/>
      <c r="AD713" s="341"/>
      <c r="AE713" s="341"/>
      <c r="AF713" s="341"/>
      <c r="AG713" s="341"/>
      <c r="AH713" s="341"/>
      <c r="AI713" s="341"/>
      <c r="AJ713" s="341"/>
      <c r="AK713" s="341"/>
      <c r="AL713" s="341"/>
      <c r="AM713" s="341"/>
    </row>
    <row r="714" spans="1:39" ht="11.25" customHeight="1">
      <c r="A714" s="341"/>
      <c r="B714" s="341"/>
      <c r="C714" s="341"/>
      <c r="D714" s="341"/>
      <c r="E714" s="341"/>
      <c r="F714" s="341"/>
      <c r="G714" s="341"/>
      <c r="H714" s="341"/>
      <c r="I714" s="341"/>
      <c r="J714" s="341"/>
      <c r="K714" s="341"/>
      <c r="L714" s="341"/>
      <c r="M714" s="341"/>
      <c r="N714" s="341"/>
      <c r="O714" s="341"/>
      <c r="P714" s="341"/>
      <c r="Q714" s="341"/>
      <c r="R714" s="341"/>
      <c r="S714" s="341"/>
      <c r="T714" s="341"/>
      <c r="U714" s="341"/>
      <c r="V714" s="341"/>
      <c r="W714" s="341"/>
      <c r="X714" s="341"/>
      <c r="Y714" s="341"/>
      <c r="Z714" s="341"/>
      <c r="AA714" s="341"/>
      <c r="AB714" s="341"/>
      <c r="AC714" s="341"/>
      <c r="AD714" s="341"/>
      <c r="AE714" s="341"/>
      <c r="AF714" s="341"/>
      <c r="AG714" s="341"/>
      <c r="AH714" s="341"/>
      <c r="AI714" s="341"/>
      <c r="AJ714" s="341"/>
      <c r="AK714" s="341"/>
      <c r="AL714" s="341"/>
      <c r="AM714" s="341"/>
    </row>
    <row r="715" spans="1:39" ht="11.25" customHeight="1">
      <c r="A715" s="341"/>
      <c r="B715" s="341"/>
      <c r="C715" s="341"/>
      <c r="D715" s="341"/>
      <c r="E715" s="341"/>
      <c r="F715" s="341"/>
      <c r="G715" s="341"/>
      <c r="H715" s="341"/>
      <c r="I715" s="341"/>
      <c r="J715" s="341"/>
      <c r="K715" s="341"/>
      <c r="L715" s="341"/>
      <c r="M715" s="341"/>
      <c r="N715" s="341"/>
      <c r="O715" s="341"/>
      <c r="P715" s="341"/>
      <c r="Q715" s="341"/>
      <c r="R715" s="341"/>
      <c r="S715" s="341"/>
      <c r="T715" s="341"/>
      <c r="U715" s="341"/>
      <c r="V715" s="341"/>
      <c r="W715" s="341"/>
      <c r="X715" s="341"/>
      <c r="Y715" s="341"/>
      <c r="Z715" s="341"/>
      <c r="AA715" s="341"/>
      <c r="AB715" s="341"/>
      <c r="AC715" s="341"/>
      <c r="AD715" s="341"/>
      <c r="AE715" s="341"/>
      <c r="AF715" s="341"/>
      <c r="AG715" s="341"/>
      <c r="AH715" s="341"/>
      <c r="AI715" s="341"/>
      <c r="AJ715" s="341"/>
      <c r="AK715" s="341"/>
      <c r="AL715" s="341"/>
      <c r="AM715" s="341"/>
    </row>
    <row r="716" spans="1:39" ht="11.25" customHeight="1">
      <c r="A716" s="341"/>
      <c r="B716" s="341"/>
      <c r="C716" s="341"/>
      <c r="D716" s="341"/>
      <c r="E716" s="341"/>
      <c r="F716" s="341"/>
      <c r="G716" s="341"/>
      <c r="H716" s="341"/>
      <c r="I716" s="341"/>
      <c r="J716" s="341"/>
      <c r="K716" s="341"/>
      <c r="L716" s="341"/>
      <c r="M716" s="341"/>
      <c r="N716" s="341"/>
      <c r="O716" s="341"/>
      <c r="P716" s="341"/>
      <c r="Q716" s="341"/>
      <c r="R716" s="341"/>
      <c r="S716" s="341"/>
      <c r="T716" s="341"/>
      <c r="U716" s="341"/>
      <c r="V716" s="341"/>
      <c r="W716" s="341"/>
      <c r="X716" s="341"/>
      <c r="Y716" s="341"/>
      <c r="Z716" s="341"/>
      <c r="AA716" s="341"/>
      <c r="AB716" s="341"/>
      <c r="AC716" s="341"/>
      <c r="AD716" s="341"/>
      <c r="AE716" s="341"/>
      <c r="AF716" s="341"/>
      <c r="AG716" s="341"/>
      <c r="AH716" s="341"/>
      <c r="AI716" s="341"/>
      <c r="AJ716" s="341"/>
      <c r="AK716" s="341"/>
      <c r="AL716" s="341"/>
      <c r="AM716" s="341"/>
    </row>
    <row r="717" spans="1:39" ht="11.25" customHeight="1">
      <c r="A717" s="341"/>
      <c r="B717" s="341"/>
      <c r="C717" s="341"/>
      <c r="D717" s="341"/>
      <c r="E717" s="341"/>
      <c r="F717" s="341"/>
      <c r="G717" s="341"/>
      <c r="H717" s="341"/>
      <c r="I717" s="341"/>
      <c r="J717" s="341"/>
      <c r="K717" s="341"/>
      <c r="L717" s="341"/>
      <c r="M717" s="341"/>
      <c r="N717" s="341"/>
      <c r="O717" s="341"/>
      <c r="P717" s="341"/>
      <c r="Q717" s="341"/>
      <c r="R717" s="341"/>
      <c r="S717" s="341"/>
      <c r="T717" s="341"/>
      <c r="U717" s="341"/>
      <c r="V717" s="341"/>
      <c r="W717" s="341"/>
      <c r="X717" s="341"/>
      <c r="Y717" s="341"/>
      <c r="Z717" s="341"/>
      <c r="AA717" s="341"/>
      <c r="AB717" s="341"/>
      <c r="AC717" s="341"/>
      <c r="AD717" s="341"/>
      <c r="AE717" s="341"/>
      <c r="AF717" s="341"/>
      <c r="AG717" s="341"/>
      <c r="AH717" s="341"/>
      <c r="AI717" s="341"/>
      <c r="AJ717" s="341"/>
      <c r="AK717" s="341"/>
      <c r="AL717" s="341"/>
      <c r="AM717" s="341"/>
    </row>
    <row r="718" spans="1:39" ht="11.25" customHeight="1">
      <c r="A718" s="341"/>
      <c r="B718" s="341"/>
      <c r="C718" s="341"/>
      <c r="D718" s="341"/>
      <c r="E718" s="341"/>
      <c r="F718" s="341"/>
      <c r="G718" s="341"/>
      <c r="H718" s="341"/>
      <c r="I718" s="341"/>
      <c r="J718" s="341"/>
      <c r="K718" s="341"/>
      <c r="L718" s="341"/>
      <c r="M718" s="341"/>
      <c r="N718" s="341"/>
      <c r="O718" s="341"/>
      <c r="P718" s="341"/>
      <c r="Q718" s="341"/>
      <c r="R718" s="341"/>
      <c r="S718" s="341"/>
      <c r="T718" s="341"/>
      <c r="U718" s="341"/>
      <c r="V718" s="341"/>
      <c r="W718" s="341"/>
      <c r="X718" s="341"/>
      <c r="Y718" s="341"/>
      <c r="Z718" s="341"/>
      <c r="AA718" s="341"/>
      <c r="AB718" s="341"/>
      <c r="AC718" s="341"/>
      <c r="AD718" s="341"/>
      <c r="AE718" s="341"/>
      <c r="AF718" s="341"/>
      <c r="AG718" s="341"/>
      <c r="AH718" s="341"/>
      <c r="AI718" s="341"/>
      <c r="AJ718" s="341"/>
      <c r="AK718" s="341"/>
      <c r="AL718" s="341"/>
      <c r="AM718" s="341"/>
    </row>
    <row r="719" spans="1:39" ht="11.25" customHeight="1">
      <c r="A719" s="341"/>
      <c r="B719" s="341"/>
      <c r="C719" s="341"/>
      <c r="D719" s="341"/>
      <c r="E719" s="341"/>
      <c r="F719" s="341"/>
      <c r="G719" s="341"/>
      <c r="H719" s="341"/>
      <c r="I719" s="341"/>
      <c r="J719" s="341"/>
      <c r="K719" s="341"/>
      <c r="L719" s="341"/>
      <c r="M719" s="341"/>
      <c r="N719" s="341"/>
      <c r="O719" s="341"/>
      <c r="P719" s="341"/>
      <c r="Q719" s="341"/>
      <c r="R719" s="341"/>
      <c r="S719" s="341"/>
      <c r="T719" s="341"/>
      <c r="U719" s="341"/>
      <c r="V719" s="341"/>
      <c r="W719" s="341"/>
      <c r="X719" s="341"/>
      <c r="Y719" s="341"/>
      <c r="Z719" s="341"/>
      <c r="AA719" s="341"/>
      <c r="AB719" s="341"/>
      <c r="AC719" s="341"/>
      <c r="AD719" s="341"/>
      <c r="AE719" s="341"/>
      <c r="AF719" s="341"/>
      <c r="AG719" s="341"/>
      <c r="AH719" s="341"/>
      <c r="AI719" s="341"/>
      <c r="AJ719" s="341"/>
      <c r="AK719" s="341"/>
      <c r="AL719" s="341"/>
      <c r="AM719" s="341"/>
    </row>
    <row r="720" spans="1:39" ht="11.25" customHeight="1">
      <c r="A720" s="341"/>
      <c r="B720" s="341"/>
      <c r="C720" s="341"/>
      <c r="D720" s="341"/>
      <c r="E720" s="341"/>
      <c r="F720" s="341"/>
      <c r="G720" s="341"/>
      <c r="H720" s="341"/>
      <c r="I720" s="341"/>
      <c r="J720" s="341"/>
      <c r="K720" s="341"/>
      <c r="L720" s="341"/>
      <c r="M720" s="341"/>
      <c r="N720" s="341"/>
      <c r="O720" s="341"/>
      <c r="P720" s="341"/>
      <c r="Q720" s="341"/>
      <c r="R720" s="341"/>
      <c r="S720" s="341"/>
      <c r="T720" s="341"/>
      <c r="U720" s="341"/>
      <c r="V720" s="341"/>
      <c r="W720" s="341"/>
      <c r="X720" s="341"/>
      <c r="Y720" s="341"/>
      <c r="Z720" s="341"/>
      <c r="AA720" s="341"/>
      <c r="AB720" s="341"/>
      <c r="AC720" s="341"/>
      <c r="AD720" s="341"/>
      <c r="AE720" s="341"/>
      <c r="AF720" s="341"/>
      <c r="AG720" s="341"/>
      <c r="AH720" s="341"/>
      <c r="AI720" s="341"/>
      <c r="AJ720" s="341"/>
      <c r="AK720" s="341"/>
      <c r="AL720" s="341"/>
      <c r="AM720" s="341"/>
    </row>
    <row r="721" spans="1:39" ht="11.25" customHeight="1">
      <c r="A721" s="341"/>
      <c r="B721" s="341"/>
      <c r="C721" s="341"/>
      <c r="D721" s="341"/>
      <c r="E721" s="341"/>
      <c r="F721" s="341"/>
      <c r="G721" s="341"/>
      <c r="H721" s="341"/>
      <c r="I721" s="341"/>
      <c r="J721" s="341"/>
      <c r="K721" s="341"/>
      <c r="L721" s="341"/>
      <c r="M721" s="341"/>
      <c r="N721" s="341"/>
      <c r="O721" s="341"/>
      <c r="P721" s="341"/>
      <c r="Q721" s="341"/>
      <c r="R721" s="341"/>
      <c r="S721" s="341"/>
      <c r="T721" s="341"/>
      <c r="U721" s="341"/>
      <c r="V721" s="341"/>
      <c r="W721" s="341"/>
      <c r="X721" s="341"/>
      <c r="Y721" s="341"/>
      <c r="Z721" s="341"/>
      <c r="AA721" s="341"/>
      <c r="AB721" s="341"/>
      <c r="AC721" s="341"/>
      <c r="AD721" s="341"/>
      <c r="AE721" s="341"/>
      <c r="AF721" s="341"/>
      <c r="AG721" s="341"/>
      <c r="AH721" s="341"/>
      <c r="AI721" s="341"/>
      <c r="AJ721" s="341"/>
      <c r="AK721" s="341"/>
      <c r="AL721" s="341"/>
      <c r="AM721" s="341"/>
    </row>
    <row r="722" spans="1:39" ht="11.25" customHeight="1">
      <c r="A722" s="341"/>
      <c r="B722" s="341"/>
      <c r="C722" s="341"/>
      <c r="D722" s="341"/>
      <c r="E722" s="341"/>
      <c r="F722" s="341"/>
      <c r="G722" s="341"/>
      <c r="H722" s="341"/>
      <c r="I722" s="341"/>
      <c r="J722" s="341"/>
      <c r="K722" s="341"/>
      <c r="L722" s="341"/>
      <c r="M722" s="341"/>
      <c r="N722" s="341"/>
      <c r="O722" s="341"/>
      <c r="P722" s="341"/>
      <c r="Q722" s="341"/>
      <c r="R722" s="341"/>
      <c r="S722" s="341"/>
      <c r="T722" s="341"/>
      <c r="U722" s="341"/>
      <c r="V722" s="341"/>
      <c r="W722" s="341"/>
      <c r="X722" s="341"/>
      <c r="Y722" s="341"/>
      <c r="Z722" s="341"/>
      <c r="AA722" s="341"/>
      <c r="AB722" s="341"/>
      <c r="AC722" s="341"/>
      <c r="AD722" s="341"/>
      <c r="AE722" s="341"/>
      <c r="AF722" s="341"/>
      <c r="AG722" s="341"/>
      <c r="AH722" s="341"/>
      <c r="AI722" s="341"/>
      <c r="AJ722" s="341"/>
      <c r="AK722" s="341"/>
      <c r="AL722" s="341"/>
      <c r="AM722" s="341"/>
    </row>
    <row r="723" spans="1:39" ht="11.25" customHeight="1">
      <c r="A723" s="341"/>
      <c r="B723" s="341"/>
      <c r="C723" s="341"/>
      <c r="D723" s="341"/>
      <c r="E723" s="341"/>
      <c r="F723" s="341"/>
      <c r="G723" s="341"/>
      <c r="H723" s="341"/>
      <c r="I723" s="341"/>
      <c r="J723" s="341"/>
      <c r="K723" s="341"/>
      <c r="L723" s="341"/>
      <c r="M723" s="341"/>
      <c r="N723" s="341"/>
      <c r="O723" s="341"/>
      <c r="P723" s="341"/>
      <c r="Q723" s="341"/>
      <c r="R723" s="341"/>
      <c r="S723" s="341"/>
      <c r="T723" s="341"/>
      <c r="U723" s="341"/>
      <c r="V723" s="341"/>
      <c r="W723" s="341"/>
      <c r="X723" s="341"/>
      <c r="Y723" s="341"/>
      <c r="Z723" s="341"/>
      <c r="AA723" s="341"/>
      <c r="AB723" s="341"/>
      <c r="AC723" s="341"/>
      <c r="AD723" s="341"/>
      <c r="AE723" s="341"/>
      <c r="AF723" s="341"/>
      <c r="AG723" s="341"/>
      <c r="AH723" s="341"/>
      <c r="AI723" s="341"/>
      <c r="AJ723" s="341"/>
      <c r="AK723" s="341"/>
      <c r="AL723" s="341"/>
      <c r="AM723" s="341"/>
    </row>
    <row r="724" spans="1:39" ht="11.25" customHeight="1">
      <c r="A724" s="341"/>
      <c r="B724" s="341"/>
      <c r="C724" s="341"/>
      <c r="D724" s="341"/>
      <c r="E724" s="341"/>
      <c r="F724" s="341"/>
      <c r="G724" s="341"/>
      <c r="H724" s="341"/>
      <c r="I724" s="341"/>
      <c r="J724" s="341"/>
      <c r="K724" s="341"/>
      <c r="L724" s="341"/>
      <c r="M724" s="341"/>
      <c r="N724" s="341"/>
      <c r="O724" s="341"/>
      <c r="P724" s="341"/>
      <c r="Q724" s="341"/>
      <c r="R724" s="341"/>
      <c r="S724" s="341"/>
      <c r="T724" s="341"/>
      <c r="U724" s="341"/>
      <c r="V724" s="341"/>
      <c r="W724" s="341"/>
      <c r="X724" s="341"/>
      <c r="Y724" s="341"/>
      <c r="Z724" s="341"/>
      <c r="AA724" s="341"/>
      <c r="AB724" s="341"/>
      <c r="AC724" s="341"/>
      <c r="AD724" s="341"/>
      <c r="AE724" s="341"/>
      <c r="AF724" s="341"/>
      <c r="AG724" s="341"/>
      <c r="AH724" s="341"/>
      <c r="AI724" s="341"/>
      <c r="AJ724" s="341"/>
      <c r="AK724" s="341"/>
      <c r="AL724" s="341"/>
      <c r="AM724" s="341"/>
    </row>
    <row r="725" spans="1:39" ht="11.25" customHeight="1">
      <c r="A725" s="341"/>
      <c r="B725" s="341"/>
      <c r="C725" s="341"/>
      <c r="D725" s="341"/>
      <c r="E725" s="341"/>
      <c r="F725" s="341"/>
      <c r="G725" s="341"/>
      <c r="H725" s="341"/>
      <c r="I725" s="341"/>
      <c r="J725" s="341"/>
      <c r="K725" s="341"/>
      <c r="L725" s="341"/>
      <c r="M725" s="341"/>
      <c r="N725" s="341"/>
      <c r="O725" s="341"/>
      <c r="P725" s="341"/>
      <c r="Q725" s="341"/>
      <c r="R725" s="341"/>
      <c r="S725" s="341"/>
      <c r="T725" s="341"/>
      <c r="U725" s="341"/>
      <c r="V725" s="341"/>
      <c r="W725" s="341"/>
      <c r="X725" s="341"/>
      <c r="Y725" s="341"/>
      <c r="Z725" s="341"/>
      <c r="AA725" s="341"/>
      <c r="AB725" s="341"/>
      <c r="AC725" s="341"/>
      <c r="AD725" s="341"/>
      <c r="AE725" s="341"/>
      <c r="AF725" s="341"/>
      <c r="AG725" s="341"/>
      <c r="AH725" s="341"/>
      <c r="AI725" s="341"/>
      <c r="AJ725" s="341"/>
      <c r="AK725" s="341"/>
      <c r="AL725" s="341"/>
      <c r="AM725" s="341"/>
    </row>
    <row r="726" spans="1:39" ht="11.25" customHeight="1">
      <c r="A726" s="341"/>
      <c r="B726" s="341"/>
      <c r="C726" s="341"/>
      <c r="D726" s="341"/>
      <c r="E726" s="341"/>
      <c r="F726" s="341"/>
      <c r="G726" s="341"/>
      <c r="H726" s="341"/>
      <c r="I726" s="341"/>
      <c r="J726" s="341"/>
      <c r="K726" s="341"/>
      <c r="L726" s="341"/>
      <c r="M726" s="341"/>
      <c r="N726" s="341"/>
      <c r="O726" s="341"/>
      <c r="P726" s="341"/>
      <c r="Q726" s="341"/>
      <c r="R726" s="341"/>
      <c r="S726" s="341"/>
      <c r="T726" s="341"/>
      <c r="U726" s="341"/>
      <c r="V726" s="341"/>
      <c r="W726" s="341"/>
      <c r="X726" s="341"/>
      <c r="Y726" s="341"/>
      <c r="Z726" s="341"/>
      <c r="AA726" s="341"/>
      <c r="AB726" s="341"/>
      <c r="AC726" s="341"/>
      <c r="AD726" s="341"/>
      <c r="AE726" s="341"/>
      <c r="AF726" s="341"/>
      <c r="AG726" s="341"/>
      <c r="AH726" s="341"/>
      <c r="AI726" s="341"/>
      <c r="AJ726" s="341"/>
      <c r="AK726" s="341"/>
      <c r="AL726" s="341"/>
      <c r="AM726" s="341"/>
    </row>
    <row r="727" spans="1:39" ht="11.25" customHeight="1">
      <c r="A727" s="341"/>
      <c r="B727" s="341"/>
      <c r="C727" s="341"/>
      <c r="D727" s="341"/>
      <c r="E727" s="341"/>
      <c r="F727" s="341"/>
      <c r="G727" s="341"/>
      <c r="H727" s="341"/>
      <c r="I727" s="341"/>
      <c r="J727" s="341"/>
      <c r="K727" s="341"/>
      <c r="L727" s="341"/>
      <c r="M727" s="341"/>
      <c r="N727" s="341"/>
      <c r="O727" s="341"/>
      <c r="P727" s="341"/>
      <c r="Q727" s="341"/>
      <c r="R727" s="341"/>
      <c r="S727" s="341"/>
      <c r="T727" s="341"/>
      <c r="U727" s="341"/>
      <c r="V727" s="341"/>
      <c r="W727" s="341"/>
      <c r="X727" s="341"/>
      <c r="Y727" s="341"/>
      <c r="Z727" s="341"/>
      <c r="AA727" s="341"/>
      <c r="AB727" s="341"/>
      <c r="AC727" s="341"/>
      <c r="AD727" s="341"/>
      <c r="AE727" s="341"/>
      <c r="AF727" s="341"/>
      <c r="AG727" s="341"/>
      <c r="AH727" s="341"/>
      <c r="AI727" s="341"/>
      <c r="AJ727" s="341"/>
      <c r="AK727" s="341"/>
      <c r="AL727" s="341"/>
      <c r="AM727" s="341"/>
    </row>
    <row r="728" spans="1:39" ht="11.25" customHeight="1">
      <c r="A728" s="341"/>
      <c r="B728" s="341"/>
      <c r="C728" s="341"/>
      <c r="D728" s="341"/>
      <c r="E728" s="341"/>
      <c r="F728" s="341"/>
      <c r="G728" s="341"/>
      <c r="H728" s="341"/>
      <c r="I728" s="341"/>
      <c r="J728" s="341"/>
      <c r="K728" s="341"/>
      <c r="L728" s="341"/>
      <c r="M728" s="341"/>
      <c r="N728" s="341"/>
      <c r="O728" s="341"/>
      <c r="P728" s="341"/>
      <c r="Q728" s="341"/>
      <c r="R728" s="341"/>
      <c r="S728" s="341"/>
      <c r="T728" s="341"/>
      <c r="U728" s="341"/>
      <c r="V728" s="341"/>
      <c r="W728" s="341"/>
      <c r="X728" s="341"/>
      <c r="Y728" s="341"/>
      <c r="Z728" s="341"/>
      <c r="AA728" s="341"/>
      <c r="AB728" s="341"/>
      <c r="AC728" s="341"/>
      <c r="AD728" s="341"/>
      <c r="AE728" s="341"/>
      <c r="AF728" s="341"/>
      <c r="AG728" s="341"/>
      <c r="AH728" s="341"/>
      <c r="AI728" s="341"/>
      <c r="AJ728" s="341"/>
      <c r="AK728" s="341"/>
      <c r="AL728" s="341"/>
      <c r="AM728" s="341"/>
    </row>
    <row r="729" spans="1:39" ht="11.25" customHeight="1">
      <c r="A729" s="341"/>
      <c r="B729" s="341"/>
      <c r="C729" s="341"/>
      <c r="D729" s="341"/>
      <c r="E729" s="341"/>
      <c r="F729" s="341"/>
      <c r="G729" s="341"/>
      <c r="H729" s="341"/>
      <c r="I729" s="341"/>
      <c r="J729" s="341"/>
      <c r="K729" s="341"/>
      <c r="L729" s="341"/>
      <c r="M729" s="341"/>
      <c r="N729" s="341"/>
      <c r="O729" s="341"/>
      <c r="P729" s="341"/>
      <c r="Q729" s="341"/>
      <c r="R729" s="341"/>
      <c r="S729" s="341"/>
      <c r="T729" s="341"/>
      <c r="U729" s="341"/>
      <c r="V729" s="341"/>
      <c r="W729" s="341"/>
      <c r="X729" s="341"/>
      <c r="Y729" s="341"/>
      <c r="Z729" s="341"/>
      <c r="AA729" s="341"/>
      <c r="AB729" s="341"/>
      <c r="AC729" s="341"/>
      <c r="AD729" s="341"/>
      <c r="AE729" s="341"/>
      <c r="AF729" s="341"/>
      <c r="AG729" s="341"/>
      <c r="AH729" s="341"/>
      <c r="AI729" s="341"/>
      <c r="AJ729" s="341"/>
      <c r="AK729" s="341"/>
      <c r="AL729" s="341"/>
      <c r="AM729" s="341"/>
    </row>
    <row r="730" spans="1:39" ht="11.25" customHeight="1">
      <c r="A730" s="341"/>
      <c r="B730" s="341"/>
      <c r="C730" s="341"/>
      <c r="D730" s="341"/>
      <c r="E730" s="341"/>
      <c r="F730" s="341"/>
      <c r="G730" s="341"/>
      <c r="H730" s="341"/>
      <c r="I730" s="341"/>
      <c r="J730" s="341"/>
      <c r="K730" s="341"/>
      <c r="L730" s="341"/>
      <c r="M730" s="341"/>
      <c r="N730" s="341"/>
      <c r="O730" s="341"/>
      <c r="P730" s="341"/>
      <c r="Q730" s="341"/>
      <c r="R730" s="341"/>
      <c r="S730" s="341"/>
      <c r="T730" s="341"/>
      <c r="U730" s="341"/>
      <c r="V730" s="341"/>
      <c r="W730" s="341"/>
      <c r="X730" s="341"/>
      <c r="Y730" s="341"/>
      <c r="Z730" s="341"/>
      <c r="AA730" s="341"/>
      <c r="AB730" s="341"/>
      <c r="AC730" s="341"/>
      <c r="AD730" s="341"/>
      <c r="AE730" s="341"/>
      <c r="AF730" s="341"/>
      <c r="AG730" s="341"/>
      <c r="AH730" s="341"/>
      <c r="AI730" s="341"/>
      <c r="AJ730" s="341"/>
      <c r="AK730" s="341"/>
      <c r="AL730" s="341"/>
      <c r="AM730" s="341"/>
    </row>
    <row r="731" spans="1:39" ht="11.25" customHeight="1">
      <c r="A731" s="341"/>
      <c r="B731" s="341"/>
      <c r="C731" s="341"/>
      <c r="D731" s="341"/>
      <c r="E731" s="341"/>
      <c r="F731" s="341"/>
      <c r="G731" s="341"/>
      <c r="H731" s="341"/>
      <c r="I731" s="341"/>
      <c r="J731" s="341"/>
      <c r="K731" s="341"/>
      <c r="L731" s="341"/>
      <c r="M731" s="341"/>
      <c r="N731" s="341"/>
      <c r="O731" s="341"/>
      <c r="P731" s="341"/>
      <c r="Q731" s="341"/>
      <c r="R731" s="341"/>
      <c r="S731" s="341"/>
      <c r="T731" s="341"/>
      <c r="U731" s="341"/>
      <c r="V731" s="341"/>
      <c r="W731" s="341"/>
      <c r="X731" s="341"/>
      <c r="Y731" s="341"/>
      <c r="Z731" s="341"/>
      <c r="AA731" s="341"/>
      <c r="AB731" s="341"/>
      <c r="AC731" s="341"/>
      <c r="AD731" s="341"/>
      <c r="AE731" s="341"/>
      <c r="AF731" s="341"/>
      <c r="AG731" s="341"/>
      <c r="AH731" s="341"/>
      <c r="AI731" s="341"/>
      <c r="AJ731" s="341"/>
      <c r="AK731" s="341"/>
      <c r="AL731" s="341"/>
      <c r="AM731" s="341"/>
    </row>
    <row r="732" spans="1:39" ht="11.25" customHeight="1">
      <c r="A732" s="341"/>
      <c r="B732" s="341"/>
      <c r="C732" s="341"/>
      <c r="D732" s="341"/>
      <c r="E732" s="341"/>
      <c r="F732" s="341"/>
      <c r="G732" s="341"/>
      <c r="H732" s="341"/>
      <c r="I732" s="341"/>
      <c r="J732" s="341"/>
      <c r="K732" s="341"/>
      <c r="L732" s="341"/>
      <c r="M732" s="341"/>
      <c r="N732" s="341"/>
      <c r="O732" s="341"/>
      <c r="P732" s="341"/>
      <c r="Q732" s="341"/>
      <c r="R732" s="341"/>
      <c r="S732" s="341"/>
      <c r="T732" s="341"/>
      <c r="U732" s="341"/>
      <c r="V732" s="341"/>
      <c r="W732" s="341"/>
      <c r="X732" s="341"/>
      <c r="Y732" s="341"/>
      <c r="Z732" s="341"/>
      <c r="AA732" s="341"/>
      <c r="AB732" s="341"/>
      <c r="AC732" s="341"/>
      <c r="AD732" s="341"/>
      <c r="AE732" s="341"/>
      <c r="AF732" s="341"/>
      <c r="AG732" s="341"/>
      <c r="AH732" s="341"/>
      <c r="AI732" s="341"/>
      <c r="AJ732" s="341"/>
      <c r="AK732" s="341"/>
      <c r="AL732" s="341"/>
      <c r="AM732" s="341"/>
    </row>
    <row r="733" spans="1:39" ht="11.25" customHeight="1">
      <c r="A733" s="341"/>
      <c r="B733" s="341"/>
      <c r="C733" s="341"/>
      <c r="D733" s="341"/>
      <c r="E733" s="341"/>
      <c r="F733" s="341"/>
      <c r="G733" s="341"/>
      <c r="H733" s="341"/>
      <c r="I733" s="341"/>
      <c r="J733" s="341"/>
      <c r="K733" s="341"/>
      <c r="L733" s="341"/>
      <c r="M733" s="341"/>
      <c r="N733" s="341"/>
      <c r="O733" s="341"/>
      <c r="P733" s="341"/>
      <c r="Q733" s="341"/>
      <c r="R733" s="341"/>
      <c r="S733" s="341"/>
      <c r="T733" s="341"/>
      <c r="U733" s="341"/>
      <c r="V733" s="341"/>
      <c r="W733" s="341"/>
      <c r="X733" s="341"/>
      <c r="Y733" s="341"/>
      <c r="Z733" s="341"/>
      <c r="AA733" s="341"/>
      <c r="AB733" s="341"/>
      <c r="AC733" s="341"/>
      <c r="AD733" s="341"/>
      <c r="AE733" s="341"/>
      <c r="AF733" s="341"/>
      <c r="AG733" s="341"/>
      <c r="AH733" s="341"/>
      <c r="AI733" s="341"/>
      <c r="AJ733" s="341"/>
      <c r="AK733" s="341"/>
      <c r="AL733" s="341"/>
      <c r="AM733" s="341"/>
    </row>
    <row r="734" spans="1:39" ht="11.25" customHeight="1">
      <c r="A734" s="341"/>
      <c r="B734" s="341"/>
      <c r="C734" s="341"/>
      <c r="D734" s="341"/>
      <c r="E734" s="341"/>
      <c r="F734" s="341"/>
      <c r="G734" s="341"/>
      <c r="H734" s="341"/>
      <c r="I734" s="341"/>
      <c r="J734" s="341"/>
      <c r="K734" s="341"/>
      <c r="L734" s="341"/>
      <c r="M734" s="341"/>
      <c r="N734" s="341"/>
      <c r="O734" s="341"/>
      <c r="P734" s="341"/>
      <c r="Q734" s="341"/>
      <c r="R734" s="341"/>
      <c r="S734" s="341"/>
      <c r="T734" s="341"/>
      <c r="U734" s="341"/>
      <c r="V734" s="341"/>
      <c r="W734" s="341"/>
      <c r="X734" s="341"/>
      <c r="Y734" s="341"/>
      <c r="Z734" s="341"/>
      <c r="AA734" s="341"/>
      <c r="AB734" s="341"/>
      <c r="AC734" s="341"/>
      <c r="AD734" s="341"/>
      <c r="AE734" s="341"/>
      <c r="AF734" s="341"/>
      <c r="AG734" s="341"/>
      <c r="AH734" s="341"/>
      <c r="AI734" s="341"/>
      <c r="AJ734" s="341"/>
      <c r="AK734" s="341"/>
      <c r="AL734" s="341"/>
      <c r="AM734" s="341"/>
    </row>
    <row r="735" spans="1:39" ht="11.25" customHeight="1">
      <c r="A735" s="341"/>
      <c r="B735" s="341"/>
      <c r="C735" s="341"/>
      <c r="D735" s="341"/>
      <c r="E735" s="341"/>
      <c r="F735" s="341"/>
      <c r="G735" s="341"/>
      <c r="H735" s="341"/>
      <c r="I735" s="341"/>
      <c r="J735" s="341"/>
      <c r="K735" s="341"/>
      <c r="L735" s="341"/>
      <c r="M735" s="341"/>
      <c r="N735" s="341"/>
      <c r="O735" s="341"/>
      <c r="P735" s="341"/>
      <c r="Q735" s="341"/>
      <c r="R735" s="341"/>
      <c r="S735" s="341"/>
      <c r="T735" s="341"/>
      <c r="U735" s="341"/>
      <c r="V735" s="341"/>
      <c r="W735" s="341"/>
      <c r="X735" s="341"/>
      <c r="Y735" s="341"/>
      <c r="Z735" s="341"/>
      <c r="AA735" s="341"/>
      <c r="AB735" s="341"/>
      <c r="AC735" s="341"/>
      <c r="AD735" s="341"/>
      <c r="AE735" s="341"/>
      <c r="AF735" s="341"/>
      <c r="AG735" s="341"/>
      <c r="AH735" s="341"/>
      <c r="AI735" s="341"/>
      <c r="AJ735" s="341"/>
      <c r="AK735" s="341"/>
      <c r="AL735" s="341"/>
      <c r="AM735" s="341"/>
    </row>
    <row r="736" spans="1:39" ht="11.25" customHeight="1">
      <c r="A736" s="341"/>
      <c r="B736" s="341"/>
      <c r="C736" s="341"/>
      <c r="D736" s="341"/>
      <c r="E736" s="341"/>
      <c r="F736" s="341"/>
      <c r="G736" s="341"/>
      <c r="H736" s="341"/>
      <c r="I736" s="341"/>
      <c r="J736" s="341"/>
      <c r="K736" s="341"/>
      <c r="L736" s="341"/>
      <c r="M736" s="341"/>
      <c r="N736" s="341"/>
      <c r="O736" s="341"/>
      <c r="P736" s="341"/>
      <c r="Q736" s="341"/>
      <c r="R736" s="341"/>
      <c r="S736" s="341"/>
      <c r="T736" s="341"/>
      <c r="U736" s="341"/>
      <c r="V736" s="341"/>
      <c r="W736" s="341"/>
      <c r="X736" s="341"/>
      <c r="Y736" s="341"/>
      <c r="Z736" s="341"/>
      <c r="AA736" s="341"/>
      <c r="AB736" s="341"/>
      <c r="AC736" s="341"/>
      <c r="AD736" s="341"/>
      <c r="AE736" s="341"/>
      <c r="AF736" s="341"/>
      <c r="AG736" s="341"/>
      <c r="AH736" s="341"/>
      <c r="AI736" s="341"/>
      <c r="AJ736" s="341"/>
      <c r="AK736" s="341"/>
      <c r="AL736" s="341"/>
      <c r="AM736" s="341"/>
    </row>
    <row r="737" spans="1:39" ht="11.25" customHeight="1">
      <c r="A737" s="341"/>
      <c r="B737" s="341"/>
      <c r="C737" s="341"/>
      <c r="D737" s="341"/>
      <c r="E737" s="341"/>
      <c r="F737" s="341"/>
      <c r="G737" s="341"/>
      <c r="H737" s="341"/>
      <c r="I737" s="341"/>
      <c r="J737" s="341"/>
      <c r="K737" s="341"/>
      <c r="L737" s="341"/>
      <c r="M737" s="341"/>
      <c r="N737" s="341"/>
      <c r="O737" s="341"/>
      <c r="P737" s="341"/>
      <c r="Q737" s="341"/>
      <c r="R737" s="341"/>
      <c r="S737" s="341"/>
      <c r="T737" s="341"/>
      <c r="U737" s="341"/>
      <c r="V737" s="341"/>
      <c r="W737" s="341"/>
      <c r="X737" s="341"/>
      <c r="Y737" s="341"/>
      <c r="Z737" s="341"/>
      <c r="AA737" s="341"/>
      <c r="AB737" s="341"/>
      <c r="AC737" s="341"/>
      <c r="AD737" s="341"/>
      <c r="AE737" s="341"/>
      <c r="AF737" s="341"/>
      <c r="AG737" s="341"/>
      <c r="AH737" s="341"/>
      <c r="AI737" s="341"/>
      <c r="AJ737" s="341"/>
      <c r="AK737" s="341"/>
      <c r="AL737" s="341"/>
      <c r="AM737" s="341"/>
    </row>
    <row r="738" spans="1:39" ht="11.25" customHeight="1">
      <c r="A738" s="341"/>
      <c r="B738" s="341"/>
      <c r="C738" s="341"/>
      <c r="D738" s="341"/>
      <c r="E738" s="341"/>
      <c r="F738" s="341"/>
      <c r="G738" s="341"/>
      <c r="H738" s="341"/>
      <c r="I738" s="341"/>
      <c r="J738" s="341"/>
      <c r="K738" s="341"/>
      <c r="L738" s="341"/>
      <c r="M738" s="341"/>
      <c r="N738" s="341"/>
      <c r="O738" s="341"/>
      <c r="P738" s="341"/>
      <c r="Q738" s="341"/>
      <c r="R738" s="341"/>
      <c r="S738" s="341"/>
      <c r="T738" s="341"/>
      <c r="U738" s="341"/>
      <c r="V738" s="341"/>
      <c r="W738" s="341"/>
      <c r="X738" s="341"/>
      <c r="Y738" s="341"/>
      <c r="Z738" s="341"/>
      <c r="AA738" s="341"/>
      <c r="AB738" s="341"/>
      <c r="AC738" s="341"/>
      <c r="AD738" s="341"/>
      <c r="AE738" s="341"/>
      <c r="AF738" s="341"/>
      <c r="AG738" s="341"/>
      <c r="AH738" s="341"/>
      <c r="AI738" s="341"/>
      <c r="AJ738" s="341"/>
      <c r="AK738" s="341"/>
      <c r="AL738" s="341"/>
      <c r="AM738" s="341"/>
    </row>
    <row r="739" spans="1:39" ht="11.25" customHeight="1">
      <c r="A739" s="341"/>
      <c r="B739" s="341"/>
      <c r="C739" s="341"/>
      <c r="D739" s="341"/>
      <c r="E739" s="341"/>
      <c r="F739" s="341"/>
      <c r="G739" s="341"/>
      <c r="H739" s="341"/>
      <c r="I739" s="341"/>
      <c r="J739" s="341"/>
      <c r="K739" s="341"/>
      <c r="L739" s="341"/>
      <c r="M739" s="341"/>
      <c r="N739" s="341"/>
      <c r="O739" s="341"/>
      <c r="P739" s="341"/>
      <c r="Q739" s="341"/>
      <c r="R739" s="341"/>
      <c r="S739" s="341"/>
      <c r="T739" s="341"/>
      <c r="U739" s="341"/>
      <c r="V739" s="341"/>
      <c r="W739" s="341"/>
      <c r="X739" s="341"/>
      <c r="Y739" s="341"/>
      <c r="Z739" s="341"/>
      <c r="AA739" s="341"/>
      <c r="AB739" s="341"/>
      <c r="AC739" s="341"/>
      <c r="AD739" s="341"/>
      <c r="AE739" s="341"/>
      <c r="AF739" s="341"/>
      <c r="AG739" s="341"/>
      <c r="AH739" s="341"/>
      <c r="AI739" s="341"/>
      <c r="AJ739" s="341"/>
      <c r="AK739" s="341"/>
      <c r="AL739" s="341"/>
      <c r="AM739" s="341"/>
    </row>
    <row r="740" spans="1:39" ht="11.25" customHeight="1">
      <c r="A740" s="341"/>
      <c r="B740" s="341"/>
      <c r="C740" s="341"/>
      <c r="D740" s="341"/>
      <c r="E740" s="341"/>
      <c r="F740" s="341"/>
      <c r="G740" s="341"/>
      <c r="H740" s="341"/>
      <c r="I740" s="341"/>
      <c r="J740" s="341"/>
      <c r="K740" s="341"/>
      <c r="L740" s="341"/>
      <c r="M740" s="341"/>
      <c r="N740" s="341"/>
      <c r="O740" s="341"/>
      <c r="P740" s="341"/>
      <c r="Q740" s="341"/>
      <c r="R740" s="341"/>
      <c r="S740" s="341"/>
      <c r="T740" s="341"/>
      <c r="U740" s="341"/>
      <c r="V740" s="341"/>
      <c r="W740" s="341"/>
      <c r="X740" s="341"/>
      <c r="Y740" s="341"/>
      <c r="Z740" s="341"/>
      <c r="AA740" s="341"/>
      <c r="AB740" s="341"/>
      <c r="AC740" s="341"/>
      <c r="AD740" s="341"/>
      <c r="AE740" s="341"/>
      <c r="AF740" s="341"/>
      <c r="AG740" s="341"/>
      <c r="AH740" s="341"/>
      <c r="AI740" s="341"/>
      <c r="AJ740" s="341"/>
      <c r="AK740" s="341"/>
      <c r="AL740" s="341"/>
      <c r="AM740" s="341"/>
    </row>
    <row r="741" spans="1:39" ht="11.25" customHeight="1">
      <c r="A741" s="341"/>
      <c r="B741" s="341"/>
      <c r="C741" s="341"/>
      <c r="D741" s="341"/>
      <c r="E741" s="341"/>
      <c r="F741" s="341"/>
      <c r="G741" s="341"/>
      <c r="H741" s="341"/>
      <c r="I741" s="341"/>
      <c r="J741" s="341"/>
      <c r="K741" s="341"/>
      <c r="L741" s="341"/>
      <c r="M741" s="341"/>
      <c r="N741" s="341"/>
      <c r="O741" s="341"/>
      <c r="P741" s="341"/>
      <c r="Q741" s="341"/>
      <c r="R741" s="341"/>
      <c r="S741" s="341"/>
      <c r="T741" s="341"/>
      <c r="U741" s="341"/>
      <c r="V741" s="341"/>
      <c r="W741" s="341"/>
      <c r="X741" s="341"/>
      <c r="Y741" s="341"/>
      <c r="Z741" s="341"/>
      <c r="AA741" s="341"/>
      <c r="AB741" s="341"/>
      <c r="AC741" s="341"/>
      <c r="AD741" s="341"/>
      <c r="AE741" s="341"/>
      <c r="AF741" s="341"/>
      <c r="AG741" s="341"/>
      <c r="AH741" s="341"/>
      <c r="AI741" s="341"/>
      <c r="AJ741" s="341"/>
      <c r="AK741" s="341"/>
      <c r="AL741" s="341"/>
      <c r="AM741" s="341"/>
    </row>
    <row r="742" spans="1:39" ht="11.25" customHeight="1">
      <c r="A742" s="341"/>
      <c r="B742" s="341"/>
      <c r="C742" s="341"/>
      <c r="D742" s="341"/>
      <c r="E742" s="341"/>
      <c r="F742" s="341"/>
      <c r="G742" s="341"/>
      <c r="H742" s="341"/>
      <c r="I742" s="341"/>
      <c r="J742" s="341"/>
      <c r="K742" s="341"/>
      <c r="L742" s="341"/>
      <c r="M742" s="341"/>
      <c r="N742" s="341"/>
      <c r="O742" s="341"/>
      <c r="P742" s="341"/>
      <c r="Q742" s="341"/>
      <c r="R742" s="341"/>
      <c r="S742" s="341"/>
      <c r="T742" s="341"/>
      <c r="U742" s="341"/>
      <c r="V742" s="341"/>
      <c r="W742" s="341"/>
      <c r="X742" s="341"/>
      <c r="Y742" s="341"/>
      <c r="Z742" s="341"/>
      <c r="AA742" s="341"/>
      <c r="AB742" s="341"/>
      <c r="AC742" s="341"/>
      <c r="AD742" s="341"/>
      <c r="AE742" s="341"/>
      <c r="AF742" s="341"/>
      <c r="AG742" s="341"/>
      <c r="AH742" s="341"/>
      <c r="AI742" s="341"/>
      <c r="AJ742" s="341"/>
      <c r="AK742" s="341"/>
      <c r="AL742" s="341"/>
      <c r="AM742" s="341"/>
    </row>
    <row r="743" spans="1:39" ht="11.25" customHeight="1">
      <c r="A743" s="341"/>
      <c r="B743" s="341"/>
      <c r="C743" s="341"/>
      <c r="D743" s="341"/>
      <c r="E743" s="341"/>
      <c r="F743" s="341"/>
      <c r="G743" s="341"/>
      <c r="H743" s="341"/>
      <c r="I743" s="341"/>
      <c r="J743" s="341"/>
      <c r="K743" s="341"/>
      <c r="L743" s="341"/>
      <c r="M743" s="341"/>
      <c r="N743" s="341"/>
      <c r="O743" s="341"/>
      <c r="P743" s="341"/>
      <c r="Q743" s="341"/>
      <c r="R743" s="341"/>
      <c r="S743" s="341"/>
      <c r="T743" s="341"/>
      <c r="U743" s="341"/>
      <c r="V743" s="341"/>
      <c r="W743" s="341"/>
      <c r="X743" s="341"/>
      <c r="Y743" s="341"/>
      <c r="Z743" s="341"/>
      <c r="AA743" s="341"/>
      <c r="AB743" s="341"/>
      <c r="AC743" s="341"/>
      <c r="AD743" s="341"/>
      <c r="AE743" s="341"/>
      <c r="AF743" s="341"/>
      <c r="AG743" s="341"/>
      <c r="AH743" s="341"/>
      <c r="AI743" s="341"/>
      <c r="AJ743" s="341"/>
      <c r="AK743" s="341"/>
      <c r="AL743" s="341"/>
      <c r="AM743" s="341"/>
    </row>
    <row r="744" spans="1:39" ht="11.25" customHeight="1">
      <c r="A744" s="341"/>
      <c r="B744" s="341"/>
      <c r="C744" s="341"/>
      <c r="D744" s="341"/>
      <c r="E744" s="341"/>
      <c r="F744" s="341"/>
      <c r="G744" s="341"/>
      <c r="H744" s="341"/>
      <c r="I744" s="341"/>
      <c r="J744" s="341"/>
      <c r="K744" s="341"/>
      <c r="L744" s="341"/>
      <c r="M744" s="341"/>
      <c r="N744" s="341"/>
      <c r="O744" s="341"/>
      <c r="P744" s="341"/>
      <c r="Q744" s="341"/>
      <c r="R744" s="341"/>
      <c r="S744" s="341"/>
      <c r="T744" s="341"/>
      <c r="U744" s="341"/>
      <c r="V744" s="341"/>
      <c r="W744" s="341"/>
      <c r="X744" s="341"/>
      <c r="Y744" s="341"/>
      <c r="Z744" s="341"/>
      <c r="AA744" s="341"/>
      <c r="AB744" s="341"/>
      <c r="AC744" s="341"/>
      <c r="AD744" s="341"/>
      <c r="AE744" s="341"/>
      <c r="AF744" s="341"/>
      <c r="AG744" s="341"/>
      <c r="AH744" s="341"/>
      <c r="AI744" s="341"/>
      <c r="AJ744" s="341"/>
      <c r="AK744" s="341"/>
      <c r="AL744" s="341"/>
      <c r="AM744" s="341"/>
    </row>
    <row r="745" spans="1:39" ht="11.25" customHeight="1">
      <c r="A745" s="341"/>
      <c r="B745" s="341"/>
      <c r="C745" s="341"/>
      <c r="D745" s="341"/>
      <c r="E745" s="341"/>
      <c r="F745" s="341"/>
      <c r="G745" s="341"/>
      <c r="H745" s="341"/>
      <c r="I745" s="341"/>
      <c r="J745" s="341"/>
      <c r="K745" s="341"/>
      <c r="L745" s="341"/>
      <c r="M745" s="341"/>
      <c r="N745" s="341"/>
      <c r="O745" s="341"/>
      <c r="P745" s="341"/>
      <c r="Q745" s="341"/>
      <c r="R745" s="341"/>
      <c r="S745" s="341"/>
      <c r="T745" s="341"/>
      <c r="U745" s="341"/>
      <c r="V745" s="341"/>
      <c r="W745" s="341"/>
      <c r="X745" s="341"/>
      <c r="Y745" s="341"/>
      <c r="Z745" s="341"/>
      <c r="AA745" s="341"/>
      <c r="AB745" s="341"/>
      <c r="AC745" s="341"/>
      <c r="AD745" s="341"/>
      <c r="AE745" s="341"/>
      <c r="AF745" s="341"/>
      <c r="AG745" s="341"/>
      <c r="AH745" s="341"/>
      <c r="AI745" s="341"/>
      <c r="AJ745" s="341"/>
      <c r="AK745" s="341"/>
      <c r="AL745" s="341"/>
      <c r="AM745" s="341"/>
    </row>
    <row r="746" spans="1:39" ht="11.25" customHeight="1">
      <c r="A746" s="341"/>
      <c r="B746" s="341"/>
      <c r="C746" s="341"/>
      <c r="D746" s="341"/>
      <c r="E746" s="341"/>
      <c r="F746" s="341"/>
      <c r="G746" s="341"/>
      <c r="H746" s="341"/>
      <c r="I746" s="341"/>
      <c r="J746" s="341"/>
      <c r="K746" s="341"/>
      <c r="L746" s="341"/>
      <c r="M746" s="341"/>
      <c r="N746" s="341"/>
      <c r="O746" s="341"/>
      <c r="P746" s="341"/>
      <c r="Q746" s="341"/>
      <c r="R746" s="341"/>
      <c r="S746" s="341"/>
      <c r="T746" s="341"/>
      <c r="U746" s="341"/>
      <c r="V746" s="341"/>
      <c r="W746" s="341"/>
      <c r="X746" s="341"/>
      <c r="Y746" s="341"/>
      <c r="Z746" s="341"/>
      <c r="AA746" s="341"/>
      <c r="AB746" s="341"/>
      <c r="AC746" s="341"/>
      <c r="AD746" s="341"/>
      <c r="AE746" s="341"/>
      <c r="AF746" s="341"/>
      <c r="AG746" s="341"/>
      <c r="AH746" s="341"/>
      <c r="AI746" s="341"/>
      <c r="AJ746" s="341"/>
      <c r="AK746" s="341"/>
      <c r="AL746" s="341"/>
      <c r="AM746" s="341"/>
    </row>
    <row r="747" spans="1:39" ht="11.25" customHeight="1">
      <c r="A747" s="341"/>
      <c r="B747" s="341"/>
      <c r="C747" s="341"/>
      <c r="D747" s="341"/>
      <c r="E747" s="341"/>
      <c r="F747" s="341"/>
      <c r="G747" s="341"/>
      <c r="H747" s="341"/>
      <c r="I747" s="341"/>
      <c r="J747" s="341"/>
      <c r="K747" s="341"/>
      <c r="L747" s="341"/>
      <c r="M747" s="341"/>
      <c r="N747" s="341"/>
      <c r="O747" s="341"/>
      <c r="P747" s="341"/>
      <c r="Q747" s="341"/>
      <c r="R747" s="341"/>
      <c r="S747" s="341"/>
      <c r="T747" s="341"/>
      <c r="U747" s="341"/>
      <c r="V747" s="341"/>
      <c r="W747" s="341"/>
      <c r="X747" s="341"/>
      <c r="Y747" s="341"/>
      <c r="Z747" s="341"/>
      <c r="AA747" s="341"/>
      <c r="AB747" s="341"/>
      <c r="AC747" s="341"/>
      <c r="AD747" s="341"/>
      <c r="AE747" s="341"/>
      <c r="AF747" s="341"/>
      <c r="AG747" s="341"/>
      <c r="AH747" s="341"/>
      <c r="AI747" s="341"/>
      <c r="AJ747" s="341"/>
      <c r="AK747" s="341"/>
      <c r="AL747" s="341"/>
      <c r="AM747" s="341"/>
    </row>
    <row r="748" spans="1:39" ht="11.25" customHeight="1">
      <c r="A748" s="341"/>
      <c r="B748" s="341"/>
      <c r="C748" s="341"/>
      <c r="D748" s="341"/>
      <c r="E748" s="341"/>
      <c r="F748" s="341"/>
      <c r="G748" s="341"/>
      <c r="H748" s="341"/>
      <c r="I748" s="341"/>
      <c r="J748" s="341"/>
      <c r="K748" s="341"/>
      <c r="L748" s="341"/>
      <c r="M748" s="341"/>
      <c r="N748" s="341"/>
      <c r="O748" s="341"/>
      <c r="P748" s="341"/>
      <c r="Q748" s="341"/>
      <c r="R748" s="341"/>
      <c r="S748" s="341"/>
      <c r="T748" s="341"/>
      <c r="U748" s="341"/>
      <c r="V748" s="341"/>
      <c r="W748" s="341"/>
      <c r="X748" s="341"/>
      <c r="Y748" s="341"/>
      <c r="Z748" s="341"/>
      <c r="AA748" s="341"/>
      <c r="AB748" s="341"/>
      <c r="AC748" s="341"/>
      <c r="AD748" s="341"/>
      <c r="AE748" s="341"/>
      <c r="AF748" s="341"/>
      <c r="AG748" s="341"/>
      <c r="AH748" s="341"/>
      <c r="AI748" s="341"/>
      <c r="AJ748" s="341"/>
      <c r="AK748" s="341"/>
      <c r="AL748" s="341"/>
      <c r="AM748" s="341"/>
    </row>
    <row r="749" spans="1:39" ht="11.25" customHeight="1">
      <c r="A749" s="341"/>
      <c r="B749" s="341"/>
      <c r="C749" s="341"/>
      <c r="D749" s="341"/>
      <c r="E749" s="341"/>
      <c r="F749" s="341"/>
      <c r="G749" s="341"/>
      <c r="H749" s="341"/>
      <c r="I749" s="341"/>
      <c r="J749" s="341"/>
      <c r="K749" s="341"/>
      <c r="L749" s="341"/>
      <c r="M749" s="341"/>
      <c r="N749" s="341"/>
      <c r="O749" s="341"/>
      <c r="P749" s="341"/>
      <c r="Q749" s="341"/>
      <c r="R749" s="341"/>
      <c r="S749" s="341"/>
      <c r="T749" s="341"/>
      <c r="U749" s="341"/>
      <c r="V749" s="341"/>
      <c r="W749" s="341"/>
      <c r="X749" s="341"/>
      <c r="Y749" s="341"/>
      <c r="Z749" s="341"/>
      <c r="AA749" s="341"/>
      <c r="AB749" s="341"/>
      <c r="AC749" s="341"/>
      <c r="AD749" s="341"/>
      <c r="AE749" s="341"/>
      <c r="AF749" s="341"/>
      <c r="AG749" s="341"/>
      <c r="AH749" s="341"/>
      <c r="AI749" s="341"/>
      <c r="AJ749" s="341"/>
      <c r="AK749" s="341"/>
      <c r="AL749" s="341"/>
      <c r="AM749" s="341"/>
    </row>
    <row r="750" spans="1:39" ht="11.25" customHeight="1">
      <c r="A750" s="341"/>
      <c r="B750" s="341"/>
      <c r="C750" s="341"/>
      <c r="D750" s="341"/>
      <c r="E750" s="341"/>
      <c r="F750" s="341"/>
      <c r="G750" s="341"/>
      <c r="H750" s="341"/>
      <c r="I750" s="341"/>
      <c r="J750" s="341"/>
      <c r="K750" s="341"/>
      <c r="L750" s="341"/>
      <c r="M750" s="341"/>
      <c r="N750" s="341"/>
      <c r="O750" s="341"/>
      <c r="P750" s="341"/>
      <c r="Q750" s="341"/>
      <c r="R750" s="341"/>
      <c r="S750" s="341"/>
      <c r="T750" s="341"/>
      <c r="U750" s="341"/>
      <c r="V750" s="341"/>
      <c r="W750" s="341"/>
      <c r="X750" s="341"/>
      <c r="Y750" s="341"/>
      <c r="Z750" s="341"/>
      <c r="AA750" s="341"/>
      <c r="AB750" s="341"/>
      <c r="AC750" s="341"/>
      <c r="AD750" s="341"/>
      <c r="AE750" s="341"/>
      <c r="AF750" s="341"/>
      <c r="AG750" s="341"/>
      <c r="AH750" s="341"/>
      <c r="AI750" s="341"/>
      <c r="AJ750" s="341"/>
      <c r="AK750" s="341"/>
      <c r="AL750" s="341"/>
      <c r="AM750" s="341"/>
    </row>
    <row r="751" spans="1:39" ht="11.25" customHeight="1">
      <c r="A751" s="341"/>
      <c r="B751" s="341"/>
      <c r="C751" s="341"/>
      <c r="D751" s="341"/>
      <c r="E751" s="341"/>
      <c r="F751" s="341"/>
      <c r="G751" s="341"/>
      <c r="H751" s="341"/>
      <c r="I751" s="341"/>
      <c r="J751" s="341"/>
      <c r="K751" s="341"/>
      <c r="L751" s="341"/>
      <c r="M751" s="341"/>
      <c r="N751" s="341"/>
      <c r="O751" s="341"/>
      <c r="P751" s="341"/>
      <c r="Q751" s="341"/>
      <c r="R751" s="341"/>
      <c r="S751" s="341"/>
      <c r="T751" s="341"/>
      <c r="U751" s="341"/>
      <c r="V751" s="341"/>
      <c r="W751" s="341"/>
      <c r="X751" s="341"/>
      <c r="Y751" s="341"/>
      <c r="Z751" s="341"/>
      <c r="AA751" s="341"/>
      <c r="AB751" s="341"/>
      <c r="AC751" s="341"/>
      <c r="AD751" s="341"/>
      <c r="AE751" s="341"/>
      <c r="AF751" s="341"/>
      <c r="AG751" s="341"/>
      <c r="AH751" s="341"/>
      <c r="AI751" s="341"/>
      <c r="AJ751" s="341"/>
      <c r="AK751" s="341"/>
      <c r="AL751" s="341"/>
      <c r="AM751" s="341"/>
    </row>
    <row r="752" spans="1:39" ht="11.25" customHeight="1">
      <c r="A752" s="341"/>
      <c r="B752" s="341"/>
      <c r="C752" s="341"/>
      <c r="D752" s="341"/>
      <c r="E752" s="341"/>
      <c r="F752" s="341"/>
      <c r="G752" s="341"/>
      <c r="H752" s="341"/>
      <c r="I752" s="341"/>
      <c r="J752" s="341"/>
      <c r="K752" s="341"/>
      <c r="L752" s="341"/>
      <c r="M752" s="341"/>
      <c r="N752" s="341"/>
      <c r="O752" s="341"/>
      <c r="P752" s="341"/>
      <c r="Q752" s="341"/>
      <c r="R752" s="341"/>
      <c r="S752" s="341"/>
      <c r="T752" s="341"/>
      <c r="U752" s="341"/>
      <c r="V752" s="341"/>
      <c r="W752" s="341"/>
      <c r="X752" s="341"/>
      <c r="Y752" s="341"/>
      <c r="Z752" s="341"/>
      <c r="AA752" s="341"/>
      <c r="AB752" s="341"/>
      <c r="AC752" s="341"/>
      <c r="AD752" s="341"/>
      <c r="AE752" s="341"/>
      <c r="AF752" s="341"/>
      <c r="AG752" s="341"/>
      <c r="AH752" s="341"/>
      <c r="AI752" s="341"/>
      <c r="AJ752" s="341"/>
      <c r="AK752" s="341"/>
      <c r="AL752" s="341"/>
      <c r="AM752" s="341"/>
    </row>
    <row r="753" spans="1:39" ht="11.25" customHeight="1">
      <c r="A753" s="341"/>
      <c r="B753" s="341"/>
      <c r="C753" s="341"/>
      <c r="D753" s="341"/>
      <c r="E753" s="341"/>
      <c r="F753" s="341"/>
      <c r="G753" s="341"/>
      <c r="H753" s="341"/>
      <c r="I753" s="341"/>
      <c r="J753" s="341"/>
      <c r="K753" s="341"/>
      <c r="L753" s="341"/>
      <c r="M753" s="341"/>
      <c r="N753" s="341"/>
      <c r="O753" s="341"/>
      <c r="P753" s="341"/>
      <c r="Q753" s="341"/>
      <c r="R753" s="341"/>
      <c r="S753" s="341"/>
      <c r="T753" s="341"/>
      <c r="U753" s="341"/>
      <c r="V753" s="341"/>
      <c r="W753" s="341"/>
      <c r="X753" s="341"/>
      <c r="Y753" s="341"/>
      <c r="Z753" s="341"/>
      <c r="AA753" s="341"/>
      <c r="AB753" s="341"/>
      <c r="AC753" s="341"/>
      <c r="AD753" s="341"/>
      <c r="AE753" s="341"/>
      <c r="AF753" s="341"/>
      <c r="AG753" s="341"/>
      <c r="AH753" s="341"/>
      <c r="AI753" s="341"/>
      <c r="AJ753" s="341"/>
      <c r="AK753" s="341"/>
      <c r="AL753" s="341"/>
      <c r="AM753" s="341"/>
    </row>
    <row r="754" spans="1:39" ht="11.25" customHeight="1">
      <c r="A754" s="341"/>
      <c r="B754" s="341"/>
      <c r="C754" s="341"/>
      <c r="D754" s="341"/>
      <c r="E754" s="341"/>
      <c r="F754" s="341"/>
      <c r="G754" s="341"/>
      <c r="H754" s="341"/>
      <c r="I754" s="341"/>
      <c r="J754" s="341"/>
      <c r="K754" s="341"/>
      <c r="L754" s="341"/>
      <c r="M754" s="341"/>
      <c r="N754" s="341"/>
      <c r="O754" s="341"/>
      <c r="P754" s="341"/>
      <c r="Q754" s="341"/>
      <c r="R754" s="341"/>
      <c r="S754" s="341"/>
      <c r="T754" s="341"/>
      <c r="U754" s="341"/>
      <c r="V754" s="341"/>
      <c r="W754" s="341"/>
      <c r="X754" s="341"/>
      <c r="Y754" s="341"/>
      <c r="Z754" s="341"/>
      <c r="AA754" s="341"/>
      <c r="AB754" s="341"/>
      <c r="AC754" s="341"/>
      <c r="AD754" s="341"/>
      <c r="AE754" s="341"/>
      <c r="AF754" s="341"/>
      <c r="AG754" s="341"/>
      <c r="AH754" s="341"/>
      <c r="AI754" s="341"/>
      <c r="AJ754" s="341"/>
      <c r="AK754" s="341"/>
      <c r="AL754" s="341"/>
      <c r="AM754" s="341"/>
    </row>
    <row r="755" spans="1:39" ht="11.25" customHeight="1">
      <c r="A755" s="341"/>
      <c r="B755" s="341"/>
      <c r="C755" s="341"/>
      <c r="D755" s="341"/>
      <c r="E755" s="341"/>
      <c r="F755" s="341"/>
      <c r="G755" s="341"/>
      <c r="H755" s="341"/>
      <c r="I755" s="341"/>
      <c r="J755" s="341"/>
      <c r="K755" s="341"/>
      <c r="L755" s="341"/>
      <c r="M755" s="341"/>
      <c r="N755" s="341"/>
      <c r="O755" s="341"/>
      <c r="P755" s="341"/>
      <c r="Q755" s="341"/>
      <c r="R755" s="341"/>
      <c r="S755" s="341"/>
      <c r="T755" s="341"/>
      <c r="U755" s="341"/>
      <c r="V755" s="341"/>
      <c r="W755" s="341"/>
      <c r="X755" s="341"/>
      <c r="Y755" s="341"/>
      <c r="Z755" s="341"/>
      <c r="AA755" s="341"/>
      <c r="AB755" s="341"/>
      <c r="AC755" s="341"/>
      <c r="AD755" s="341"/>
      <c r="AE755" s="341"/>
      <c r="AF755" s="341"/>
      <c r="AG755" s="341"/>
      <c r="AH755" s="341"/>
      <c r="AI755" s="341"/>
      <c r="AJ755" s="341"/>
      <c r="AK755" s="341"/>
      <c r="AL755" s="341"/>
      <c r="AM755" s="341"/>
    </row>
    <row r="756" spans="1:39" ht="11.25" customHeight="1">
      <c r="A756" s="341"/>
      <c r="B756" s="341"/>
      <c r="C756" s="341"/>
      <c r="D756" s="341"/>
      <c r="E756" s="341"/>
      <c r="F756" s="341"/>
      <c r="G756" s="341"/>
      <c r="H756" s="341"/>
      <c r="I756" s="341"/>
      <c r="J756" s="341"/>
      <c r="K756" s="341"/>
      <c r="L756" s="341"/>
      <c r="M756" s="341"/>
      <c r="N756" s="341"/>
      <c r="O756" s="341"/>
      <c r="P756" s="341"/>
      <c r="Q756" s="341"/>
      <c r="R756" s="341"/>
      <c r="S756" s="341"/>
      <c r="T756" s="341"/>
      <c r="U756" s="341"/>
      <c r="V756" s="341"/>
      <c r="W756" s="341"/>
      <c r="X756" s="341"/>
      <c r="Y756" s="341"/>
      <c r="Z756" s="341"/>
      <c r="AA756" s="341"/>
      <c r="AB756" s="341"/>
      <c r="AC756" s="341"/>
      <c r="AD756" s="341"/>
      <c r="AE756" s="341"/>
      <c r="AF756" s="341"/>
      <c r="AG756" s="341"/>
      <c r="AH756" s="341"/>
      <c r="AI756" s="341"/>
      <c r="AJ756" s="341"/>
      <c r="AK756" s="341"/>
      <c r="AL756" s="341"/>
      <c r="AM756" s="341"/>
    </row>
    <row r="757" spans="1:39" ht="11.25" customHeight="1">
      <c r="A757" s="341"/>
      <c r="B757" s="341"/>
      <c r="C757" s="341"/>
      <c r="D757" s="341"/>
      <c r="E757" s="341"/>
      <c r="F757" s="341"/>
      <c r="G757" s="341"/>
      <c r="H757" s="341"/>
      <c r="I757" s="341"/>
      <c r="J757" s="341"/>
      <c r="K757" s="341"/>
      <c r="L757" s="341"/>
      <c r="M757" s="341"/>
      <c r="N757" s="341"/>
      <c r="O757" s="341"/>
      <c r="P757" s="341"/>
      <c r="Q757" s="341"/>
      <c r="R757" s="341"/>
      <c r="S757" s="341"/>
      <c r="T757" s="341"/>
      <c r="U757" s="341"/>
      <c r="V757" s="341"/>
      <c r="W757" s="341"/>
      <c r="X757" s="341"/>
      <c r="Y757" s="341"/>
      <c r="Z757" s="341"/>
      <c r="AA757" s="341"/>
      <c r="AB757" s="341"/>
      <c r="AC757" s="341"/>
      <c r="AD757" s="341"/>
      <c r="AE757" s="341"/>
      <c r="AF757" s="341"/>
      <c r="AG757" s="341"/>
      <c r="AH757" s="341"/>
      <c r="AI757" s="341"/>
      <c r="AJ757" s="341"/>
      <c r="AK757" s="341"/>
      <c r="AL757" s="341"/>
      <c r="AM757" s="341"/>
    </row>
    <row r="758" spans="1:39" ht="11.25" customHeight="1">
      <c r="A758" s="341"/>
      <c r="B758" s="341"/>
      <c r="C758" s="341"/>
      <c r="D758" s="341"/>
      <c r="E758" s="341"/>
      <c r="F758" s="341"/>
      <c r="G758" s="341"/>
      <c r="H758" s="341"/>
      <c r="I758" s="341"/>
      <c r="J758" s="341"/>
      <c r="K758" s="341"/>
      <c r="L758" s="341"/>
      <c r="M758" s="341"/>
      <c r="N758" s="341"/>
      <c r="O758" s="341"/>
      <c r="P758" s="341"/>
      <c r="Q758" s="341"/>
      <c r="R758" s="341"/>
      <c r="S758" s="341"/>
      <c r="T758" s="341"/>
      <c r="U758" s="341"/>
      <c r="V758" s="341"/>
      <c r="W758" s="341"/>
      <c r="X758" s="341"/>
      <c r="Y758" s="341"/>
      <c r="Z758" s="341"/>
      <c r="AA758" s="341"/>
      <c r="AB758" s="341"/>
      <c r="AC758" s="341"/>
      <c r="AD758" s="341"/>
      <c r="AE758" s="341"/>
      <c r="AF758" s="341"/>
      <c r="AG758" s="341"/>
      <c r="AH758" s="341"/>
      <c r="AI758" s="341"/>
      <c r="AJ758" s="341"/>
      <c r="AK758" s="341"/>
      <c r="AL758" s="341"/>
      <c r="AM758" s="341"/>
    </row>
    <row r="759" spans="1:39" ht="11.25" customHeight="1">
      <c r="A759" s="341"/>
      <c r="B759" s="341"/>
      <c r="C759" s="341"/>
      <c r="D759" s="341"/>
      <c r="E759" s="341"/>
      <c r="F759" s="341"/>
      <c r="G759" s="341"/>
      <c r="H759" s="341"/>
      <c r="I759" s="341"/>
      <c r="J759" s="341"/>
      <c r="K759" s="341"/>
      <c r="L759" s="341"/>
      <c r="M759" s="341"/>
      <c r="N759" s="341"/>
      <c r="O759" s="341"/>
      <c r="P759" s="341"/>
      <c r="Q759" s="341"/>
      <c r="R759" s="341"/>
      <c r="S759" s="341"/>
      <c r="T759" s="341"/>
      <c r="U759" s="341"/>
      <c r="V759" s="341"/>
      <c r="W759" s="341"/>
      <c r="X759" s="341"/>
      <c r="Y759" s="341"/>
      <c r="Z759" s="341"/>
      <c r="AA759" s="341"/>
      <c r="AB759" s="341"/>
      <c r="AC759" s="341"/>
      <c r="AD759" s="341"/>
      <c r="AE759" s="341"/>
      <c r="AF759" s="341"/>
      <c r="AG759" s="341"/>
      <c r="AH759" s="341"/>
      <c r="AI759" s="341"/>
      <c r="AJ759" s="341"/>
      <c r="AK759" s="341"/>
      <c r="AL759" s="341"/>
      <c r="AM759" s="341"/>
    </row>
    <row r="760" spans="1:39" ht="11.25" customHeight="1">
      <c r="A760" s="341"/>
      <c r="B760" s="341"/>
      <c r="C760" s="341"/>
      <c r="D760" s="341"/>
      <c r="E760" s="341"/>
      <c r="F760" s="341"/>
      <c r="G760" s="341"/>
      <c r="H760" s="341"/>
      <c r="I760" s="341"/>
      <c r="J760" s="341"/>
      <c r="K760" s="341"/>
      <c r="L760" s="341"/>
      <c r="M760" s="341"/>
      <c r="N760" s="341"/>
      <c r="O760" s="341"/>
      <c r="P760" s="341"/>
      <c r="Q760" s="341"/>
      <c r="R760" s="341"/>
      <c r="S760" s="341"/>
      <c r="T760" s="341"/>
      <c r="U760" s="341"/>
      <c r="V760" s="341"/>
      <c r="W760" s="341"/>
      <c r="X760" s="341"/>
      <c r="Y760" s="341"/>
      <c r="Z760" s="341"/>
      <c r="AA760" s="341"/>
      <c r="AB760" s="341"/>
      <c r="AC760" s="341"/>
      <c r="AD760" s="341"/>
      <c r="AE760" s="341"/>
      <c r="AF760" s="341"/>
      <c r="AG760" s="341"/>
      <c r="AH760" s="341"/>
      <c r="AI760" s="341"/>
      <c r="AJ760" s="341"/>
      <c r="AK760" s="341"/>
      <c r="AL760" s="341"/>
      <c r="AM760" s="341"/>
    </row>
    <row r="761" spans="1:39" ht="11.25" customHeight="1">
      <c r="A761" s="341"/>
      <c r="B761" s="341"/>
      <c r="C761" s="341"/>
      <c r="D761" s="341"/>
      <c r="E761" s="341"/>
      <c r="F761" s="341"/>
      <c r="G761" s="341"/>
      <c r="H761" s="341"/>
      <c r="I761" s="341"/>
      <c r="J761" s="341"/>
      <c r="K761" s="341"/>
      <c r="L761" s="341"/>
      <c r="M761" s="341"/>
      <c r="N761" s="341"/>
      <c r="O761" s="341"/>
      <c r="P761" s="341"/>
      <c r="Q761" s="341"/>
      <c r="R761" s="341"/>
      <c r="S761" s="341"/>
      <c r="T761" s="341"/>
      <c r="U761" s="341"/>
      <c r="V761" s="341"/>
      <c r="W761" s="341"/>
      <c r="X761" s="341"/>
      <c r="Y761" s="341"/>
      <c r="Z761" s="341"/>
      <c r="AA761" s="341"/>
      <c r="AB761" s="341"/>
      <c r="AC761" s="341"/>
      <c r="AD761" s="341"/>
      <c r="AE761" s="341"/>
      <c r="AF761" s="341"/>
      <c r="AG761" s="341"/>
      <c r="AH761" s="341"/>
      <c r="AI761" s="341"/>
      <c r="AJ761" s="341"/>
      <c r="AK761" s="341"/>
      <c r="AL761" s="341"/>
      <c r="AM761" s="341"/>
    </row>
    <row r="762" spans="1:39" ht="11.25" customHeight="1">
      <c r="A762" s="341"/>
      <c r="B762" s="341"/>
      <c r="C762" s="341"/>
      <c r="D762" s="341"/>
      <c r="E762" s="341"/>
      <c r="F762" s="341"/>
      <c r="G762" s="341"/>
      <c r="H762" s="341"/>
      <c r="I762" s="341"/>
      <c r="J762" s="341"/>
      <c r="K762" s="341"/>
      <c r="L762" s="341"/>
      <c r="M762" s="341"/>
      <c r="N762" s="341"/>
      <c r="O762" s="341"/>
      <c r="P762" s="341"/>
      <c r="Q762" s="341"/>
      <c r="R762" s="341"/>
      <c r="S762" s="341"/>
      <c r="T762" s="341"/>
      <c r="U762" s="341"/>
      <c r="V762" s="341"/>
      <c r="W762" s="341"/>
      <c r="X762" s="341"/>
      <c r="Y762" s="341"/>
      <c r="Z762" s="341"/>
      <c r="AA762" s="341"/>
      <c r="AB762" s="341"/>
      <c r="AC762" s="341"/>
      <c r="AD762" s="341"/>
      <c r="AE762" s="341"/>
      <c r="AF762" s="341"/>
      <c r="AG762" s="341"/>
      <c r="AH762" s="341"/>
      <c r="AI762" s="341"/>
      <c r="AJ762" s="341"/>
      <c r="AK762" s="341"/>
      <c r="AL762" s="341"/>
      <c r="AM762" s="341"/>
    </row>
    <row r="763" spans="1:39" ht="11.25" customHeight="1">
      <c r="A763" s="341"/>
      <c r="B763" s="341"/>
      <c r="C763" s="341"/>
      <c r="D763" s="341"/>
      <c r="E763" s="341"/>
      <c r="F763" s="341"/>
      <c r="G763" s="341"/>
      <c r="H763" s="341"/>
      <c r="I763" s="341"/>
      <c r="J763" s="341"/>
      <c r="K763" s="341"/>
      <c r="L763" s="341"/>
      <c r="M763" s="341"/>
      <c r="N763" s="341"/>
      <c r="O763" s="341"/>
      <c r="P763" s="341"/>
      <c r="Q763" s="341"/>
      <c r="R763" s="341"/>
      <c r="S763" s="341"/>
      <c r="T763" s="341"/>
      <c r="U763" s="341"/>
      <c r="V763" s="341"/>
      <c r="W763" s="341"/>
      <c r="X763" s="341"/>
      <c r="Y763" s="341"/>
      <c r="Z763" s="341"/>
      <c r="AA763" s="341"/>
      <c r="AB763" s="341"/>
      <c r="AC763" s="341"/>
      <c r="AD763" s="341"/>
      <c r="AE763" s="341"/>
      <c r="AF763" s="341"/>
      <c r="AG763" s="341"/>
      <c r="AH763" s="341"/>
      <c r="AI763" s="341"/>
      <c r="AJ763" s="341"/>
      <c r="AK763" s="341"/>
      <c r="AL763" s="341"/>
      <c r="AM763" s="341"/>
    </row>
    <row r="764" spans="1:39" ht="11.25" customHeight="1">
      <c r="A764" s="341"/>
      <c r="B764" s="341"/>
      <c r="C764" s="341"/>
      <c r="D764" s="341"/>
      <c r="E764" s="341"/>
      <c r="F764" s="341"/>
      <c r="G764" s="341"/>
      <c r="H764" s="341"/>
      <c r="I764" s="341"/>
      <c r="J764" s="341"/>
      <c r="K764" s="341"/>
      <c r="L764" s="341"/>
      <c r="M764" s="341"/>
      <c r="N764" s="341"/>
      <c r="O764" s="341"/>
      <c r="P764" s="341"/>
      <c r="Q764" s="341"/>
      <c r="R764" s="341"/>
      <c r="S764" s="341"/>
      <c r="T764" s="341"/>
      <c r="U764" s="341"/>
      <c r="V764" s="341"/>
      <c r="W764" s="341"/>
      <c r="X764" s="341"/>
      <c r="Y764" s="341"/>
      <c r="Z764" s="341"/>
      <c r="AA764" s="341"/>
      <c r="AB764" s="341"/>
      <c r="AC764" s="341"/>
      <c r="AD764" s="341"/>
      <c r="AE764" s="341"/>
      <c r="AF764" s="341"/>
      <c r="AG764" s="341"/>
      <c r="AH764" s="341"/>
      <c r="AI764" s="341"/>
      <c r="AJ764" s="341"/>
      <c r="AK764" s="341"/>
      <c r="AL764" s="341"/>
      <c r="AM764" s="341"/>
    </row>
    <row r="765" spans="1:39" ht="11.25" customHeight="1">
      <c r="A765" s="341"/>
      <c r="B765" s="341"/>
      <c r="C765" s="341"/>
      <c r="D765" s="341"/>
      <c r="E765" s="341"/>
      <c r="F765" s="341"/>
      <c r="G765" s="341"/>
      <c r="H765" s="341"/>
      <c r="I765" s="341"/>
      <c r="J765" s="341"/>
      <c r="K765" s="341"/>
      <c r="L765" s="341"/>
      <c r="M765" s="341"/>
      <c r="N765" s="341"/>
      <c r="O765" s="341"/>
      <c r="P765" s="341"/>
      <c r="Q765" s="341"/>
      <c r="R765" s="341"/>
      <c r="S765" s="341"/>
      <c r="T765" s="341"/>
      <c r="U765" s="341"/>
      <c r="V765" s="341"/>
      <c r="W765" s="341"/>
      <c r="X765" s="341"/>
      <c r="Y765" s="341"/>
      <c r="Z765" s="341"/>
      <c r="AA765" s="341"/>
      <c r="AB765" s="341"/>
      <c r="AC765" s="341"/>
      <c r="AD765" s="341"/>
      <c r="AE765" s="341"/>
      <c r="AF765" s="341"/>
      <c r="AG765" s="341"/>
      <c r="AH765" s="341"/>
      <c r="AI765" s="341"/>
      <c r="AJ765" s="341"/>
      <c r="AK765" s="341"/>
      <c r="AL765" s="341"/>
      <c r="AM765" s="341"/>
    </row>
    <row r="766" spans="1:39" ht="11.25" customHeight="1">
      <c r="A766" s="341"/>
      <c r="B766" s="341"/>
      <c r="C766" s="341"/>
      <c r="D766" s="341"/>
      <c r="E766" s="341"/>
      <c r="F766" s="341"/>
      <c r="G766" s="341"/>
      <c r="H766" s="341"/>
      <c r="I766" s="341"/>
      <c r="J766" s="341"/>
      <c r="K766" s="341"/>
      <c r="L766" s="341"/>
      <c r="M766" s="341"/>
      <c r="N766" s="341"/>
      <c r="O766" s="341"/>
      <c r="P766" s="341"/>
      <c r="Q766" s="341"/>
      <c r="R766" s="341"/>
      <c r="S766" s="341"/>
      <c r="T766" s="341"/>
      <c r="U766" s="341"/>
      <c r="V766" s="341"/>
      <c r="W766" s="341"/>
      <c r="X766" s="341"/>
      <c r="Y766" s="341"/>
      <c r="Z766" s="341"/>
      <c r="AA766" s="341"/>
      <c r="AB766" s="341"/>
      <c r="AC766" s="341"/>
      <c r="AD766" s="341"/>
      <c r="AE766" s="341"/>
      <c r="AF766" s="341"/>
      <c r="AG766" s="341"/>
      <c r="AH766" s="341"/>
      <c r="AI766" s="341"/>
      <c r="AJ766" s="341"/>
      <c r="AK766" s="341"/>
      <c r="AL766" s="341"/>
      <c r="AM766" s="341"/>
    </row>
    <row r="767" spans="1:39" ht="11.25" customHeight="1">
      <c r="A767" s="341"/>
      <c r="B767" s="341"/>
      <c r="C767" s="341"/>
      <c r="D767" s="341"/>
      <c r="E767" s="341"/>
      <c r="F767" s="341"/>
      <c r="G767" s="341"/>
      <c r="H767" s="341"/>
      <c r="I767" s="341"/>
      <c r="J767" s="341"/>
      <c r="K767" s="341"/>
      <c r="L767" s="341"/>
      <c r="M767" s="341"/>
      <c r="N767" s="341"/>
      <c r="O767" s="341"/>
      <c r="P767" s="341"/>
      <c r="Q767" s="341"/>
      <c r="R767" s="341"/>
      <c r="S767" s="341"/>
      <c r="T767" s="341"/>
      <c r="U767" s="341"/>
      <c r="V767" s="341"/>
      <c r="W767" s="341"/>
      <c r="X767" s="341"/>
      <c r="Y767" s="341"/>
      <c r="Z767" s="341"/>
      <c r="AA767" s="341"/>
      <c r="AB767" s="341"/>
      <c r="AC767" s="341"/>
      <c r="AD767" s="341"/>
      <c r="AE767" s="341"/>
      <c r="AF767" s="341"/>
      <c r="AG767" s="341"/>
      <c r="AH767" s="341"/>
      <c r="AI767" s="341"/>
      <c r="AJ767" s="341"/>
      <c r="AK767" s="341"/>
      <c r="AL767" s="341"/>
      <c r="AM767" s="341"/>
    </row>
    <row r="768" spans="1:39" ht="11.25" customHeight="1">
      <c r="A768" s="341"/>
      <c r="B768" s="341"/>
      <c r="C768" s="341"/>
      <c r="D768" s="341"/>
      <c r="E768" s="341"/>
      <c r="F768" s="341"/>
      <c r="G768" s="341"/>
      <c r="H768" s="341"/>
      <c r="I768" s="341"/>
      <c r="J768" s="341"/>
      <c r="K768" s="341"/>
      <c r="L768" s="341"/>
      <c r="M768" s="341"/>
      <c r="N768" s="341"/>
      <c r="O768" s="341"/>
      <c r="P768" s="341"/>
      <c r="Q768" s="341"/>
      <c r="R768" s="341"/>
      <c r="S768" s="341"/>
      <c r="T768" s="341"/>
      <c r="U768" s="341"/>
      <c r="V768" s="341"/>
      <c r="W768" s="341"/>
      <c r="X768" s="341"/>
      <c r="Y768" s="341"/>
      <c r="Z768" s="341"/>
      <c r="AA768" s="341"/>
      <c r="AB768" s="341"/>
      <c r="AC768" s="341"/>
      <c r="AD768" s="341"/>
      <c r="AE768" s="341"/>
      <c r="AF768" s="341"/>
      <c r="AG768" s="341"/>
      <c r="AH768" s="341"/>
      <c r="AI768" s="341"/>
      <c r="AJ768" s="341"/>
      <c r="AK768" s="341"/>
      <c r="AL768" s="341"/>
      <c r="AM768" s="341"/>
    </row>
    <row r="769" spans="1:39" ht="11.25" customHeight="1">
      <c r="A769" s="341"/>
      <c r="B769" s="341"/>
      <c r="C769" s="341"/>
      <c r="D769" s="341"/>
      <c r="E769" s="341"/>
      <c r="F769" s="341"/>
      <c r="G769" s="341"/>
      <c r="H769" s="341"/>
      <c r="I769" s="341"/>
      <c r="J769" s="341"/>
      <c r="K769" s="341"/>
      <c r="L769" s="341"/>
      <c r="M769" s="341"/>
      <c r="N769" s="341"/>
      <c r="O769" s="341"/>
      <c r="P769" s="341"/>
      <c r="Q769" s="341"/>
      <c r="R769" s="341"/>
      <c r="S769" s="341"/>
      <c r="T769" s="341"/>
      <c r="U769" s="341"/>
      <c r="V769" s="341"/>
      <c r="W769" s="341"/>
      <c r="X769" s="341"/>
      <c r="Y769" s="341"/>
      <c r="Z769" s="341"/>
      <c r="AA769" s="341"/>
      <c r="AB769" s="341"/>
      <c r="AC769" s="341"/>
      <c r="AD769" s="341"/>
      <c r="AE769" s="341"/>
      <c r="AF769" s="341"/>
      <c r="AG769" s="341"/>
      <c r="AH769" s="341"/>
      <c r="AI769" s="341"/>
      <c r="AJ769" s="341"/>
      <c r="AK769" s="341"/>
      <c r="AL769" s="341"/>
      <c r="AM769" s="341"/>
    </row>
    <row r="770" spans="1:39" ht="11.25" customHeight="1">
      <c r="A770" s="341"/>
      <c r="B770" s="341"/>
      <c r="C770" s="341"/>
      <c r="D770" s="341"/>
      <c r="E770" s="341"/>
      <c r="F770" s="341"/>
      <c r="G770" s="341"/>
      <c r="H770" s="341"/>
      <c r="I770" s="341"/>
      <c r="J770" s="341"/>
      <c r="K770" s="341"/>
      <c r="L770" s="341"/>
      <c r="M770" s="341"/>
      <c r="N770" s="341"/>
      <c r="O770" s="341"/>
      <c r="P770" s="341"/>
      <c r="Q770" s="341"/>
      <c r="R770" s="341"/>
      <c r="S770" s="341"/>
      <c r="T770" s="341"/>
      <c r="U770" s="341"/>
      <c r="V770" s="341"/>
      <c r="W770" s="341"/>
      <c r="X770" s="341"/>
      <c r="Y770" s="341"/>
      <c r="Z770" s="341"/>
      <c r="AA770" s="341"/>
      <c r="AB770" s="341"/>
      <c r="AC770" s="341"/>
      <c r="AD770" s="341"/>
      <c r="AE770" s="341"/>
      <c r="AF770" s="341"/>
      <c r="AG770" s="341"/>
      <c r="AH770" s="341"/>
      <c r="AI770" s="341"/>
      <c r="AJ770" s="341"/>
      <c r="AK770" s="341"/>
      <c r="AL770" s="341"/>
      <c r="AM770" s="341"/>
    </row>
    <row r="771" spans="1:39" ht="11.25" customHeight="1">
      <c r="A771" s="341"/>
      <c r="B771" s="341"/>
      <c r="C771" s="341"/>
      <c r="D771" s="341"/>
      <c r="E771" s="341"/>
      <c r="F771" s="341"/>
      <c r="G771" s="341"/>
      <c r="H771" s="341"/>
      <c r="I771" s="341"/>
      <c r="J771" s="341"/>
      <c r="K771" s="341"/>
      <c r="L771" s="341"/>
      <c r="M771" s="341"/>
      <c r="N771" s="341"/>
      <c r="O771" s="341"/>
      <c r="P771" s="341"/>
      <c r="Q771" s="341"/>
      <c r="R771" s="341"/>
      <c r="S771" s="341"/>
      <c r="T771" s="341"/>
      <c r="U771" s="341"/>
      <c r="V771" s="341"/>
      <c r="W771" s="341"/>
      <c r="X771" s="341"/>
      <c r="Y771" s="341"/>
      <c r="Z771" s="341"/>
      <c r="AA771" s="341"/>
      <c r="AB771" s="341"/>
      <c r="AC771" s="341"/>
      <c r="AD771" s="341"/>
      <c r="AE771" s="341"/>
      <c r="AF771" s="341"/>
      <c r="AG771" s="341"/>
      <c r="AH771" s="341"/>
      <c r="AI771" s="341"/>
      <c r="AJ771" s="341"/>
      <c r="AK771" s="341"/>
      <c r="AL771" s="341"/>
      <c r="AM771" s="341"/>
    </row>
    <row r="772" spans="1:39" ht="11.25" customHeight="1">
      <c r="A772" s="341"/>
      <c r="B772" s="341"/>
      <c r="C772" s="341"/>
      <c r="D772" s="341"/>
      <c r="E772" s="341"/>
      <c r="F772" s="341"/>
      <c r="G772" s="341"/>
      <c r="H772" s="341"/>
      <c r="I772" s="341"/>
      <c r="J772" s="341"/>
      <c r="K772" s="341"/>
      <c r="L772" s="341"/>
      <c r="M772" s="341"/>
      <c r="N772" s="341"/>
      <c r="O772" s="341"/>
      <c r="P772" s="341"/>
      <c r="Q772" s="341"/>
      <c r="R772" s="341"/>
      <c r="S772" s="341"/>
      <c r="T772" s="341"/>
      <c r="U772" s="341"/>
      <c r="V772" s="341"/>
      <c r="W772" s="341"/>
      <c r="X772" s="341"/>
      <c r="Y772" s="341"/>
      <c r="Z772" s="341"/>
      <c r="AA772" s="341"/>
      <c r="AB772" s="341"/>
      <c r="AC772" s="341"/>
      <c r="AD772" s="341"/>
      <c r="AE772" s="341"/>
      <c r="AF772" s="341"/>
      <c r="AG772" s="341"/>
      <c r="AH772" s="341"/>
      <c r="AI772" s="341"/>
      <c r="AJ772" s="341"/>
      <c r="AK772" s="341"/>
      <c r="AL772" s="341"/>
      <c r="AM772" s="341"/>
    </row>
    <row r="773" spans="1:39" ht="11.25" customHeight="1">
      <c r="A773" s="341"/>
      <c r="B773" s="341"/>
      <c r="C773" s="341"/>
      <c r="D773" s="341"/>
      <c r="E773" s="341"/>
      <c r="F773" s="341"/>
      <c r="G773" s="341"/>
      <c r="H773" s="341"/>
      <c r="I773" s="341"/>
      <c r="J773" s="341"/>
      <c r="K773" s="341"/>
      <c r="L773" s="341"/>
      <c r="M773" s="341"/>
      <c r="N773" s="341"/>
      <c r="O773" s="341"/>
      <c r="P773" s="341"/>
      <c r="Q773" s="341"/>
      <c r="R773" s="341"/>
      <c r="S773" s="341"/>
      <c r="T773" s="341"/>
      <c r="U773" s="341"/>
      <c r="V773" s="341"/>
      <c r="W773" s="341"/>
      <c r="X773" s="341"/>
      <c r="Y773" s="341"/>
      <c r="Z773" s="341"/>
      <c r="AA773" s="341"/>
      <c r="AB773" s="341"/>
      <c r="AC773" s="341"/>
      <c r="AD773" s="341"/>
      <c r="AE773" s="341"/>
      <c r="AF773" s="341"/>
      <c r="AG773" s="341"/>
      <c r="AH773" s="341"/>
      <c r="AI773" s="341"/>
      <c r="AJ773" s="341"/>
      <c r="AK773" s="341"/>
      <c r="AL773" s="341"/>
      <c r="AM773" s="341"/>
    </row>
    <row r="774" spans="1:39" ht="11.25" customHeight="1">
      <c r="A774" s="341"/>
      <c r="B774" s="341"/>
      <c r="C774" s="341"/>
      <c r="D774" s="341"/>
      <c r="E774" s="341"/>
      <c r="F774" s="341"/>
      <c r="G774" s="341"/>
      <c r="H774" s="341"/>
      <c r="I774" s="341"/>
      <c r="J774" s="341"/>
      <c r="K774" s="341"/>
      <c r="L774" s="341"/>
      <c r="M774" s="341"/>
      <c r="N774" s="341"/>
      <c r="O774" s="341"/>
      <c r="P774" s="341"/>
      <c r="Q774" s="341"/>
      <c r="R774" s="341"/>
      <c r="S774" s="341"/>
      <c r="T774" s="341"/>
      <c r="U774" s="341"/>
      <c r="V774" s="341"/>
      <c r="W774" s="341"/>
      <c r="X774" s="341"/>
      <c r="Y774" s="341"/>
      <c r="Z774" s="341"/>
      <c r="AA774" s="341"/>
      <c r="AB774" s="341"/>
      <c r="AC774" s="341"/>
      <c r="AD774" s="341"/>
      <c r="AE774" s="341"/>
      <c r="AF774" s="341"/>
      <c r="AG774" s="341"/>
      <c r="AH774" s="341"/>
      <c r="AI774" s="341"/>
      <c r="AJ774" s="341"/>
      <c r="AK774" s="341"/>
      <c r="AL774" s="341"/>
      <c r="AM774" s="341"/>
    </row>
    <row r="775" spans="1:39" ht="11.25" customHeight="1">
      <c r="A775" s="341"/>
      <c r="B775" s="341"/>
      <c r="C775" s="341"/>
      <c r="D775" s="341"/>
      <c r="E775" s="341"/>
      <c r="F775" s="341"/>
      <c r="G775" s="341"/>
      <c r="H775" s="341"/>
      <c r="I775" s="341"/>
      <c r="J775" s="341"/>
      <c r="K775" s="341"/>
      <c r="L775" s="341"/>
      <c r="M775" s="341"/>
      <c r="N775" s="341"/>
      <c r="O775" s="341"/>
      <c r="P775" s="341"/>
      <c r="Q775" s="341"/>
      <c r="R775" s="341"/>
      <c r="S775" s="341"/>
      <c r="T775" s="341"/>
      <c r="U775" s="341"/>
      <c r="V775" s="341"/>
      <c r="W775" s="341"/>
      <c r="X775" s="341"/>
      <c r="Y775" s="341"/>
      <c r="Z775" s="341"/>
      <c r="AA775" s="341"/>
      <c r="AB775" s="341"/>
      <c r="AC775" s="341"/>
      <c r="AD775" s="341"/>
      <c r="AE775" s="341"/>
      <c r="AF775" s="341"/>
      <c r="AG775" s="341"/>
      <c r="AH775" s="341"/>
      <c r="AI775" s="341"/>
      <c r="AJ775" s="341"/>
      <c r="AK775" s="341"/>
      <c r="AL775" s="341"/>
      <c r="AM775" s="341"/>
    </row>
    <row r="776" spans="1:39" ht="11.25" customHeight="1">
      <c r="A776" s="341"/>
      <c r="B776" s="341"/>
      <c r="C776" s="341"/>
      <c r="D776" s="341"/>
      <c r="E776" s="341"/>
      <c r="F776" s="341"/>
      <c r="G776" s="341"/>
      <c r="H776" s="341"/>
      <c r="I776" s="341"/>
      <c r="J776" s="341"/>
      <c r="K776" s="341"/>
      <c r="L776" s="341"/>
      <c r="M776" s="341"/>
      <c r="N776" s="341"/>
      <c r="O776" s="341"/>
      <c r="P776" s="341"/>
      <c r="Q776" s="341"/>
      <c r="R776" s="341"/>
      <c r="S776" s="341"/>
      <c r="T776" s="341"/>
      <c r="U776" s="341"/>
      <c r="V776" s="341"/>
      <c r="W776" s="341"/>
      <c r="X776" s="341"/>
      <c r="Y776" s="341"/>
      <c r="Z776" s="341"/>
      <c r="AA776" s="341"/>
      <c r="AB776" s="341"/>
      <c r="AC776" s="341"/>
      <c r="AD776" s="341"/>
      <c r="AE776" s="341"/>
      <c r="AF776" s="341"/>
      <c r="AG776" s="341"/>
      <c r="AH776" s="341"/>
      <c r="AI776" s="341"/>
      <c r="AJ776" s="341"/>
      <c r="AK776" s="341"/>
      <c r="AL776" s="341"/>
      <c r="AM776" s="341"/>
    </row>
    <row r="777" spans="1:39" ht="11.25" customHeight="1">
      <c r="A777" s="341"/>
      <c r="B777" s="341"/>
      <c r="C777" s="341"/>
      <c r="D777" s="341"/>
      <c r="E777" s="341"/>
      <c r="F777" s="341"/>
      <c r="G777" s="341"/>
      <c r="H777" s="341"/>
      <c r="I777" s="341"/>
      <c r="J777" s="341"/>
      <c r="K777" s="341"/>
      <c r="L777" s="341"/>
      <c r="M777" s="341"/>
      <c r="N777" s="341"/>
      <c r="O777" s="341"/>
      <c r="P777" s="341"/>
      <c r="Q777" s="341"/>
      <c r="R777" s="341"/>
      <c r="S777" s="341"/>
      <c r="T777" s="341"/>
      <c r="U777" s="341"/>
      <c r="V777" s="341"/>
      <c r="W777" s="341"/>
      <c r="X777" s="341"/>
      <c r="Y777" s="341"/>
      <c r="Z777" s="341"/>
      <c r="AA777" s="341"/>
      <c r="AB777" s="341"/>
      <c r="AC777" s="341"/>
      <c r="AD777" s="341"/>
      <c r="AE777" s="341"/>
      <c r="AF777" s="341"/>
      <c r="AG777" s="341"/>
      <c r="AH777" s="341"/>
      <c r="AI777" s="341"/>
      <c r="AJ777" s="341"/>
      <c r="AK777" s="341"/>
      <c r="AL777" s="341"/>
      <c r="AM777" s="341"/>
    </row>
    <row r="778" spans="1:39" ht="11.25" customHeight="1">
      <c r="A778" s="341"/>
      <c r="B778" s="341"/>
      <c r="C778" s="341"/>
      <c r="D778" s="341"/>
      <c r="E778" s="341"/>
      <c r="F778" s="341"/>
      <c r="G778" s="341"/>
      <c r="H778" s="341"/>
      <c r="I778" s="341"/>
      <c r="J778" s="341"/>
      <c r="K778" s="341"/>
      <c r="L778" s="341"/>
      <c r="M778" s="341"/>
      <c r="N778" s="341"/>
      <c r="O778" s="341"/>
      <c r="P778" s="341"/>
      <c r="Q778" s="341"/>
      <c r="R778" s="341"/>
      <c r="S778" s="341"/>
      <c r="T778" s="341"/>
      <c r="U778" s="341"/>
      <c r="V778" s="341"/>
      <c r="W778" s="341"/>
      <c r="X778" s="341"/>
      <c r="Y778" s="341"/>
      <c r="Z778" s="341"/>
      <c r="AA778" s="341"/>
      <c r="AB778" s="341"/>
      <c r="AC778" s="341"/>
      <c r="AD778" s="341"/>
      <c r="AE778" s="341"/>
      <c r="AF778" s="341"/>
      <c r="AG778" s="341"/>
      <c r="AH778" s="341"/>
      <c r="AI778" s="341"/>
      <c r="AJ778" s="341"/>
      <c r="AK778" s="341"/>
      <c r="AL778" s="341"/>
      <c r="AM778" s="341"/>
    </row>
    <row r="779" spans="1:39" ht="11.25" customHeight="1">
      <c r="A779" s="341"/>
      <c r="B779" s="341"/>
      <c r="C779" s="341"/>
      <c r="D779" s="341"/>
      <c r="E779" s="341"/>
      <c r="F779" s="341"/>
      <c r="G779" s="341"/>
      <c r="H779" s="341"/>
      <c r="I779" s="341"/>
      <c r="J779" s="341"/>
      <c r="K779" s="341"/>
      <c r="L779" s="341"/>
      <c r="M779" s="341"/>
      <c r="N779" s="341"/>
      <c r="O779" s="341"/>
      <c r="P779" s="341"/>
      <c r="Q779" s="341"/>
      <c r="R779" s="341"/>
      <c r="S779" s="341"/>
      <c r="T779" s="341"/>
      <c r="U779" s="341"/>
      <c r="V779" s="341"/>
      <c r="W779" s="341"/>
      <c r="X779" s="341"/>
      <c r="Y779" s="341"/>
      <c r="Z779" s="341"/>
      <c r="AA779" s="341"/>
      <c r="AB779" s="341"/>
      <c r="AC779" s="341"/>
      <c r="AD779" s="341"/>
      <c r="AE779" s="341"/>
      <c r="AF779" s="341"/>
      <c r="AG779" s="341"/>
      <c r="AH779" s="341"/>
      <c r="AI779" s="341"/>
      <c r="AJ779" s="341"/>
      <c r="AK779" s="341"/>
      <c r="AL779" s="341"/>
      <c r="AM779" s="341"/>
    </row>
    <row r="780" spans="1:39" ht="11.25" customHeight="1">
      <c r="A780" s="341"/>
      <c r="B780" s="341"/>
      <c r="C780" s="341"/>
      <c r="D780" s="341"/>
      <c r="E780" s="341"/>
      <c r="F780" s="341"/>
      <c r="G780" s="341"/>
      <c r="H780" s="341"/>
      <c r="I780" s="341"/>
      <c r="J780" s="341"/>
      <c r="K780" s="341"/>
      <c r="L780" s="341"/>
      <c r="M780" s="341"/>
      <c r="N780" s="341"/>
      <c r="O780" s="341"/>
      <c r="P780" s="341"/>
      <c r="Q780" s="341"/>
      <c r="R780" s="341"/>
      <c r="S780" s="341"/>
      <c r="T780" s="341"/>
      <c r="U780" s="341"/>
      <c r="V780" s="341"/>
      <c r="W780" s="341"/>
      <c r="X780" s="341"/>
      <c r="Y780" s="341"/>
      <c r="Z780" s="341"/>
      <c r="AA780" s="341"/>
      <c r="AB780" s="341"/>
      <c r="AC780" s="341"/>
      <c r="AD780" s="341"/>
      <c r="AE780" s="341"/>
      <c r="AF780" s="341"/>
      <c r="AG780" s="341"/>
      <c r="AH780" s="341"/>
      <c r="AI780" s="341"/>
      <c r="AJ780" s="341"/>
      <c r="AK780" s="341"/>
      <c r="AL780" s="341"/>
      <c r="AM780" s="341"/>
    </row>
    <row r="781" spans="1:39" ht="11.25" customHeight="1">
      <c r="A781" s="341"/>
      <c r="B781" s="341"/>
      <c r="C781" s="341"/>
      <c r="D781" s="341"/>
      <c r="E781" s="341"/>
      <c r="F781" s="341"/>
      <c r="G781" s="341"/>
      <c r="H781" s="341"/>
      <c r="I781" s="341"/>
      <c r="J781" s="341"/>
      <c r="K781" s="341"/>
      <c r="L781" s="341"/>
      <c r="M781" s="341"/>
      <c r="N781" s="341"/>
      <c r="O781" s="341"/>
      <c r="P781" s="341"/>
      <c r="Q781" s="341"/>
      <c r="R781" s="341"/>
      <c r="S781" s="341"/>
      <c r="T781" s="341"/>
      <c r="U781" s="341"/>
      <c r="V781" s="341"/>
      <c r="W781" s="341"/>
      <c r="X781" s="341"/>
      <c r="Y781" s="341"/>
      <c r="Z781" s="341"/>
      <c r="AA781" s="341"/>
      <c r="AB781" s="341"/>
      <c r="AC781" s="341"/>
      <c r="AD781" s="341"/>
      <c r="AE781" s="341"/>
      <c r="AF781" s="341"/>
      <c r="AG781" s="341"/>
      <c r="AH781" s="341"/>
      <c r="AI781" s="341"/>
      <c r="AJ781" s="341"/>
      <c r="AK781" s="341"/>
      <c r="AL781" s="341"/>
      <c r="AM781" s="341"/>
    </row>
    <row r="782" spans="1:39" ht="11.25" customHeight="1">
      <c r="A782" s="341"/>
      <c r="B782" s="341"/>
      <c r="C782" s="341"/>
      <c r="D782" s="341"/>
      <c r="E782" s="341"/>
      <c r="F782" s="341"/>
      <c r="G782" s="341"/>
      <c r="H782" s="341"/>
      <c r="I782" s="341"/>
      <c r="J782" s="341"/>
      <c r="K782" s="341"/>
      <c r="L782" s="341"/>
      <c r="M782" s="341"/>
      <c r="N782" s="341"/>
      <c r="O782" s="341"/>
      <c r="P782" s="341"/>
      <c r="Q782" s="341"/>
      <c r="R782" s="341"/>
      <c r="S782" s="341"/>
      <c r="T782" s="341"/>
      <c r="U782" s="341"/>
      <c r="V782" s="341"/>
      <c r="W782" s="341"/>
      <c r="X782" s="341"/>
      <c r="Y782" s="341"/>
      <c r="Z782" s="341"/>
      <c r="AA782" s="341"/>
      <c r="AB782" s="341"/>
      <c r="AC782" s="341"/>
      <c r="AD782" s="341"/>
      <c r="AE782" s="341"/>
      <c r="AF782" s="341"/>
      <c r="AG782" s="341"/>
      <c r="AH782" s="341"/>
      <c r="AI782" s="341"/>
      <c r="AJ782" s="341"/>
      <c r="AK782" s="341"/>
      <c r="AL782" s="341"/>
      <c r="AM782" s="341"/>
    </row>
    <row r="783" spans="1:39" ht="11.25" customHeight="1">
      <c r="A783" s="341"/>
      <c r="B783" s="341"/>
      <c r="C783" s="341"/>
      <c r="D783" s="341"/>
      <c r="E783" s="341"/>
      <c r="F783" s="341"/>
      <c r="G783" s="341"/>
      <c r="H783" s="341"/>
      <c r="I783" s="341"/>
      <c r="J783" s="341"/>
      <c r="K783" s="341"/>
      <c r="L783" s="341"/>
      <c r="M783" s="341"/>
      <c r="N783" s="341"/>
      <c r="O783" s="341"/>
      <c r="P783" s="341"/>
      <c r="Q783" s="341"/>
      <c r="R783" s="341"/>
      <c r="S783" s="341"/>
      <c r="T783" s="341"/>
      <c r="U783" s="341"/>
      <c r="V783" s="341"/>
      <c r="W783" s="341"/>
      <c r="X783" s="341"/>
      <c r="Y783" s="341"/>
      <c r="Z783" s="341"/>
      <c r="AA783" s="341"/>
      <c r="AB783" s="341"/>
      <c r="AC783" s="341"/>
      <c r="AD783" s="341"/>
      <c r="AE783" s="341"/>
      <c r="AF783" s="341"/>
      <c r="AG783" s="341"/>
      <c r="AH783" s="341"/>
      <c r="AI783" s="341"/>
      <c r="AJ783" s="341"/>
      <c r="AK783" s="341"/>
      <c r="AL783" s="341"/>
      <c r="AM783" s="341"/>
    </row>
    <row r="784" spans="1:39" ht="11.25" customHeight="1">
      <c r="A784" s="341"/>
      <c r="B784" s="341"/>
      <c r="C784" s="341"/>
      <c r="D784" s="341"/>
      <c r="E784" s="341"/>
      <c r="F784" s="341"/>
      <c r="G784" s="341"/>
      <c r="H784" s="341"/>
      <c r="I784" s="341"/>
      <c r="J784" s="341"/>
      <c r="K784" s="341"/>
      <c r="L784" s="341"/>
      <c r="M784" s="341"/>
      <c r="N784" s="341"/>
      <c r="O784" s="341"/>
      <c r="P784" s="341"/>
      <c r="Q784" s="341"/>
      <c r="R784" s="341"/>
      <c r="S784" s="341"/>
      <c r="T784" s="341"/>
      <c r="U784" s="341"/>
      <c r="V784" s="341"/>
      <c r="W784" s="341"/>
      <c r="X784" s="341"/>
      <c r="Y784" s="341"/>
      <c r="Z784" s="341"/>
      <c r="AA784" s="341"/>
      <c r="AB784" s="341"/>
      <c r="AC784" s="341"/>
      <c r="AD784" s="341"/>
      <c r="AE784" s="341"/>
      <c r="AF784" s="341"/>
      <c r="AG784" s="341"/>
      <c r="AH784" s="341"/>
      <c r="AI784" s="341"/>
      <c r="AJ784" s="341"/>
      <c r="AK784" s="341"/>
      <c r="AL784" s="341"/>
      <c r="AM784" s="341"/>
    </row>
    <row r="785" spans="1:39" ht="11.25" customHeight="1">
      <c r="A785" s="341"/>
      <c r="B785" s="341"/>
      <c r="C785" s="341"/>
      <c r="D785" s="341"/>
      <c r="E785" s="341"/>
      <c r="F785" s="341"/>
      <c r="G785" s="341"/>
      <c r="H785" s="341"/>
      <c r="I785" s="341"/>
      <c r="J785" s="341"/>
      <c r="K785" s="341"/>
      <c r="L785" s="341"/>
      <c r="M785" s="341"/>
      <c r="N785" s="341"/>
      <c r="O785" s="341"/>
      <c r="P785" s="341"/>
      <c r="Q785" s="341"/>
      <c r="R785" s="341"/>
      <c r="S785" s="341"/>
      <c r="T785" s="341"/>
      <c r="U785" s="341"/>
      <c r="V785" s="341"/>
      <c r="W785" s="341"/>
      <c r="X785" s="341"/>
      <c r="Y785" s="341"/>
      <c r="Z785" s="341"/>
      <c r="AA785" s="341"/>
      <c r="AB785" s="341"/>
      <c r="AC785" s="341"/>
      <c r="AD785" s="341"/>
      <c r="AE785" s="341"/>
      <c r="AF785" s="341"/>
      <c r="AG785" s="341"/>
      <c r="AH785" s="341"/>
      <c r="AI785" s="341"/>
      <c r="AJ785" s="341"/>
      <c r="AK785" s="341"/>
      <c r="AL785" s="341"/>
      <c r="AM785" s="341"/>
    </row>
    <row r="786" spans="1:39" ht="11.25" customHeight="1">
      <c r="A786" s="341"/>
      <c r="B786" s="341"/>
      <c r="C786" s="341"/>
      <c r="D786" s="341"/>
      <c r="E786" s="341"/>
      <c r="F786" s="341"/>
      <c r="G786" s="341"/>
      <c r="H786" s="341"/>
      <c r="I786" s="341"/>
      <c r="J786" s="341"/>
      <c r="K786" s="341"/>
      <c r="L786" s="341"/>
      <c r="M786" s="341"/>
      <c r="N786" s="341"/>
      <c r="O786" s="341"/>
      <c r="P786" s="341"/>
      <c r="Q786" s="341"/>
      <c r="R786" s="341"/>
      <c r="S786" s="341"/>
      <c r="T786" s="341"/>
      <c r="U786" s="341"/>
      <c r="V786" s="341"/>
      <c r="W786" s="341"/>
      <c r="X786" s="341"/>
      <c r="Y786" s="341"/>
      <c r="Z786" s="341"/>
      <c r="AA786" s="341"/>
      <c r="AB786" s="341"/>
      <c r="AC786" s="341"/>
      <c r="AD786" s="341"/>
      <c r="AE786" s="341"/>
      <c r="AF786" s="341"/>
      <c r="AG786" s="341"/>
      <c r="AH786" s="341"/>
      <c r="AI786" s="341"/>
      <c r="AJ786" s="341"/>
      <c r="AK786" s="341"/>
      <c r="AL786" s="341"/>
      <c r="AM786" s="341"/>
    </row>
    <row r="787" spans="1:39" ht="11.25" customHeight="1">
      <c r="A787" s="341"/>
      <c r="B787" s="341"/>
      <c r="C787" s="341"/>
      <c r="D787" s="341"/>
      <c r="E787" s="341"/>
      <c r="F787" s="341"/>
      <c r="G787" s="341"/>
      <c r="H787" s="341"/>
      <c r="I787" s="341"/>
      <c r="J787" s="341"/>
      <c r="K787" s="341"/>
      <c r="L787" s="341"/>
      <c r="M787" s="341"/>
      <c r="N787" s="341"/>
      <c r="O787" s="341"/>
      <c r="P787" s="341"/>
      <c r="Q787" s="341"/>
      <c r="R787" s="341"/>
      <c r="S787" s="341"/>
      <c r="T787" s="341"/>
      <c r="U787" s="341"/>
      <c r="V787" s="341"/>
      <c r="W787" s="341"/>
      <c r="X787" s="341"/>
      <c r="Y787" s="341"/>
      <c r="Z787" s="341"/>
      <c r="AA787" s="341"/>
      <c r="AB787" s="341"/>
      <c r="AC787" s="341"/>
      <c r="AD787" s="341"/>
      <c r="AE787" s="341"/>
      <c r="AF787" s="341"/>
      <c r="AG787" s="341"/>
      <c r="AH787" s="341"/>
      <c r="AI787" s="341"/>
      <c r="AJ787" s="341"/>
      <c r="AK787" s="341"/>
      <c r="AL787" s="341"/>
      <c r="AM787" s="341"/>
    </row>
    <row r="788" spans="1:39" ht="11.25" customHeight="1">
      <c r="A788" s="341"/>
      <c r="B788" s="341"/>
      <c r="C788" s="341"/>
      <c r="D788" s="341"/>
      <c r="E788" s="341"/>
      <c r="F788" s="341"/>
      <c r="G788" s="341"/>
      <c r="H788" s="341"/>
      <c r="I788" s="341"/>
      <c r="J788" s="341"/>
      <c r="K788" s="341"/>
      <c r="L788" s="341"/>
      <c r="M788" s="341"/>
      <c r="N788" s="341"/>
      <c r="O788" s="341"/>
      <c r="P788" s="341"/>
      <c r="Q788" s="341"/>
      <c r="R788" s="341"/>
      <c r="S788" s="341"/>
      <c r="T788" s="341"/>
      <c r="U788" s="341"/>
      <c r="V788" s="341"/>
      <c r="W788" s="341"/>
      <c r="X788" s="341"/>
      <c r="Y788" s="341"/>
      <c r="Z788" s="341"/>
      <c r="AA788" s="341"/>
      <c r="AB788" s="341"/>
      <c r="AC788" s="341"/>
      <c r="AD788" s="341"/>
      <c r="AE788" s="341"/>
      <c r="AF788" s="341"/>
      <c r="AG788" s="341"/>
      <c r="AH788" s="341"/>
      <c r="AI788" s="341"/>
      <c r="AJ788" s="341"/>
      <c r="AK788" s="341"/>
      <c r="AL788" s="341"/>
      <c r="AM788" s="341"/>
    </row>
    <row r="789" spans="1:39" ht="11.25" customHeight="1">
      <c r="A789" s="341"/>
      <c r="B789" s="341"/>
      <c r="C789" s="341"/>
      <c r="D789" s="341"/>
      <c r="E789" s="341"/>
      <c r="F789" s="341"/>
      <c r="G789" s="341"/>
      <c r="H789" s="341"/>
      <c r="I789" s="341"/>
      <c r="J789" s="341"/>
      <c r="K789" s="341"/>
      <c r="L789" s="341"/>
      <c r="M789" s="341"/>
      <c r="N789" s="341"/>
      <c r="O789" s="341"/>
      <c r="P789" s="341"/>
      <c r="Q789" s="341"/>
      <c r="R789" s="341"/>
      <c r="S789" s="341"/>
      <c r="T789" s="341"/>
      <c r="U789" s="341"/>
      <c r="V789" s="341"/>
      <c r="W789" s="341"/>
      <c r="X789" s="341"/>
      <c r="Y789" s="341"/>
      <c r="Z789" s="341"/>
      <c r="AA789" s="341"/>
      <c r="AB789" s="341"/>
      <c r="AC789" s="341"/>
      <c r="AD789" s="341"/>
      <c r="AE789" s="341"/>
      <c r="AF789" s="341"/>
      <c r="AG789" s="341"/>
      <c r="AH789" s="341"/>
      <c r="AI789" s="341"/>
      <c r="AJ789" s="341"/>
      <c r="AK789" s="341"/>
      <c r="AL789" s="341"/>
      <c r="AM789" s="341"/>
    </row>
    <row r="790" spans="1:39" ht="11.25" customHeight="1">
      <c r="A790" s="341"/>
      <c r="B790" s="341"/>
      <c r="C790" s="341"/>
      <c r="D790" s="341"/>
      <c r="E790" s="341"/>
      <c r="F790" s="341"/>
      <c r="G790" s="341"/>
      <c r="H790" s="341"/>
      <c r="I790" s="341"/>
      <c r="J790" s="341"/>
      <c r="K790" s="341"/>
      <c r="L790" s="341"/>
      <c r="M790" s="341"/>
      <c r="N790" s="341"/>
      <c r="O790" s="341"/>
      <c r="P790" s="341"/>
      <c r="Q790" s="341"/>
      <c r="R790" s="341"/>
      <c r="S790" s="341"/>
      <c r="T790" s="341"/>
      <c r="U790" s="341"/>
      <c r="V790" s="341"/>
      <c r="W790" s="341"/>
      <c r="X790" s="341"/>
      <c r="Y790" s="341"/>
      <c r="Z790" s="341"/>
      <c r="AA790" s="341"/>
      <c r="AB790" s="341"/>
      <c r="AC790" s="341"/>
      <c r="AD790" s="341"/>
      <c r="AE790" s="341"/>
      <c r="AF790" s="341"/>
      <c r="AG790" s="341"/>
      <c r="AH790" s="341"/>
      <c r="AI790" s="341"/>
      <c r="AJ790" s="341"/>
      <c r="AK790" s="341"/>
      <c r="AL790" s="341"/>
      <c r="AM790" s="341"/>
    </row>
    <row r="791" spans="1:39" ht="11.25" customHeight="1">
      <c r="A791" s="341"/>
      <c r="B791" s="341"/>
      <c r="C791" s="341"/>
      <c r="D791" s="341"/>
      <c r="E791" s="341"/>
      <c r="F791" s="341"/>
      <c r="G791" s="341"/>
      <c r="H791" s="341"/>
      <c r="I791" s="341"/>
      <c r="J791" s="341"/>
      <c r="K791" s="341"/>
      <c r="L791" s="341"/>
      <c r="M791" s="341"/>
      <c r="N791" s="341"/>
      <c r="O791" s="341"/>
      <c r="P791" s="341"/>
      <c r="Q791" s="341"/>
      <c r="R791" s="341"/>
      <c r="S791" s="341"/>
      <c r="T791" s="341"/>
      <c r="U791" s="341"/>
      <c r="V791" s="341"/>
      <c r="W791" s="341"/>
      <c r="X791" s="341"/>
      <c r="Y791" s="341"/>
      <c r="Z791" s="341"/>
      <c r="AA791" s="341"/>
      <c r="AB791" s="341"/>
      <c r="AC791" s="341"/>
      <c r="AD791" s="341"/>
      <c r="AE791" s="341"/>
      <c r="AF791" s="341"/>
      <c r="AG791" s="341"/>
      <c r="AH791" s="341"/>
      <c r="AI791" s="341"/>
      <c r="AJ791" s="341"/>
      <c r="AK791" s="341"/>
      <c r="AL791" s="341"/>
      <c r="AM791" s="341"/>
    </row>
    <row r="792" spans="1:39" ht="11.25" customHeight="1">
      <c r="A792" s="341"/>
      <c r="B792" s="341"/>
      <c r="C792" s="341"/>
      <c r="D792" s="341"/>
      <c r="E792" s="341"/>
      <c r="F792" s="341"/>
      <c r="G792" s="341"/>
      <c r="H792" s="341"/>
      <c r="I792" s="341"/>
      <c r="J792" s="341"/>
      <c r="K792" s="341"/>
      <c r="L792" s="341"/>
      <c r="M792" s="341"/>
      <c r="N792" s="341"/>
      <c r="O792" s="341"/>
      <c r="P792" s="341"/>
      <c r="Q792" s="341"/>
      <c r="R792" s="341"/>
      <c r="S792" s="341"/>
      <c r="T792" s="341"/>
      <c r="U792" s="341"/>
      <c r="V792" s="341"/>
      <c r="W792" s="341"/>
      <c r="X792" s="341"/>
      <c r="Y792" s="341"/>
      <c r="Z792" s="341"/>
      <c r="AA792" s="341"/>
      <c r="AB792" s="341"/>
      <c r="AC792" s="341"/>
      <c r="AD792" s="341"/>
      <c r="AE792" s="341"/>
      <c r="AF792" s="341"/>
      <c r="AG792" s="341"/>
      <c r="AH792" s="341"/>
      <c r="AI792" s="341"/>
      <c r="AJ792" s="341"/>
      <c r="AK792" s="341"/>
      <c r="AL792" s="341"/>
      <c r="AM792" s="341"/>
    </row>
    <row r="793" spans="1:39" ht="11.25" customHeight="1">
      <c r="A793" s="341"/>
      <c r="B793" s="341"/>
      <c r="C793" s="341"/>
      <c r="D793" s="341"/>
      <c r="E793" s="341"/>
      <c r="F793" s="341"/>
      <c r="G793" s="341"/>
      <c r="H793" s="341"/>
      <c r="I793" s="341"/>
      <c r="J793" s="341"/>
      <c r="K793" s="341"/>
      <c r="L793" s="341"/>
      <c r="M793" s="341"/>
      <c r="N793" s="341"/>
      <c r="O793" s="341"/>
      <c r="P793" s="341"/>
      <c r="Q793" s="341"/>
      <c r="R793" s="341"/>
      <c r="S793" s="341"/>
      <c r="T793" s="341"/>
      <c r="U793" s="341"/>
      <c r="V793" s="341"/>
      <c r="W793" s="341"/>
      <c r="X793" s="341"/>
      <c r="Y793" s="341"/>
      <c r="Z793" s="341"/>
      <c r="AA793" s="341"/>
      <c r="AB793" s="341"/>
      <c r="AC793" s="341"/>
      <c r="AD793" s="341"/>
      <c r="AE793" s="341"/>
      <c r="AF793" s="341"/>
      <c r="AG793" s="341"/>
      <c r="AH793" s="341"/>
      <c r="AI793" s="341"/>
      <c r="AJ793" s="341"/>
      <c r="AK793" s="341"/>
      <c r="AL793" s="341"/>
      <c r="AM793" s="341"/>
    </row>
    <row r="794" spans="1:39" ht="11.25" customHeight="1">
      <c r="A794" s="341"/>
      <c r="B794" s="341"/>
      <c r="C794" s="341"/>
      <c r="D794" s="341"/>
      <c r="E794" s="341"/>
      <c r="F794" s="341"/>
      <c r="G794" s="341"/>
      <c r="H794" s="341"/>
      <c r="I794" s="341"/>
      <c r="J794" s="341"/>
      <c r="K794" s="341"/>
      <c r="L794" s="341"/>
      <c r="M794" s="341"/>
      <c r="N794" s="341"/>
      <c r="O794" s="341"/>
      <c r="P794" s="341"/>
      <c r="Q794" s="341"/>
      <c r="R794" s="341"/>
      <c r="S794" s="341"/>
      <c r="T794" s="341"/>
      <c r="U794" s="341"/>
      <c r="V794" s="341"/>
      <c r="W794" s="341"/>
      <c r="X794" s="341"/>
      <c r="Y794" s="341"/>
      <c r="Z794" s="341"/>
      <c r="AA794" s="341"/>
      <c r="AB794" s="341"/>
      <c r="AC794" s="341"/>
      <c r="AD794" s="341"/>
      <c r="AE794" s="341"/>
      <c r="AF794" s="341"/>
      <c r="AG794" s="341"/>
      <c r="AH794" s="341"/>
      <c r="AI794" s="341"/>
      <c r="AJ794" s="341"/>
      <c r="AK794" s="341"/>
      <c r="AL794" s="341"/>
      <c r="AM794" s="341"/>
    </row>
    <row r="795" spans="1:39" ht="11.25" customHeight="1">
      <c r="A795" s="341"/>
      <c r="B795" s="341"/>
      <c r="C795" s="341"/>
      <c r="D795" s="341"/>
      <c r="E795" s="341"/>
      <c r="F795" s="341"/>
      <c r="G795" s="341"/>
      <c r="H795" s="341"/>
      <c r="I795" s="341"/>
      <c r="J795" s="341"/>
      <c r="K795" s="341"/>
      <c r="L795" s="341"/>
      <c r="M795" s="341"/>
      <c r="N795" s="341"/>
      <c r="O795" s="341"/>
      <c r="P795" s="341"/>
      <c r="Q795" s="341"/>
      <c r="R795" s="341"/>
      <c r="S795" s="341"/>
      <c r="T795" s="341"/>
      <c r="U795" s="341"/>
      <c r="V795" s="341"/>
      <c r="W795" s="341"/>
      <c r="X795" s="341"/>
      <c r="Y795" s="341"/>
      <c r="Z795" s="341"/>
      <c r="AA795" s="341"/>
      <c r="AB795" s="341"/>
      <c r="AC795" s="341"/>
      <c r="AD795" s="341"/>
      <c r="AE795" s="341"/>
      <c r="AF795" s="341"/>
      <c r="AG795" s="341"/>
      <c r="AH795" s="341"/>
      <c r="AI795" s="341"/>
      <c r="AJ795" s="341"/>
      <c r="AK795" s="341"/>
      <c r="AL795" s="341"/>
      <c r="AM795" s="341"/>
    </row>
    <row r="796" spans="1:39" ht="11.25" customHeight="1">
      <c r="A796" s="341"/>
      <c r="B796" s="341"/>
      <c r="C796" s="341"/>
      <c r="D796" s="341"/>
      <c r="E796" s="341"/>
      <c r="F796" s="341"/>
      <c r="G796" s="341"/>
      <c r="H796" s="341"/>
      <c r="I796" s="341"/>
      <c r="J796" s="341"/>
      <c r="K796" s="341"/>
      <c r="L796" s="341"/>
      <c r="M796" s="341"/>
      <c r="N796" s="341"/>
      <c r="O796" s="341"/>
      <c r="P796" s="341"/>
      <c r="Q796" s="341"/>
      <c r="R796" s="341"/>
      <c r="S796" s="341"/>
      <c r="T796" s="341"/>
      <c r="U796" s="341"/>
      <c r="V796" s="341"/>
      <c r="W796" s="341"/>
      <c r="X796" s="341"/>
      <c r="Y796" s="341"/>
      <c r="Z796" s="341"/>
      <c r="AA796" s="341"/>
      <c r="AB796" s="341"/>
      <c r="AC796" s="341"/>
      <c r="AD796" s="341"/>
      <c r="AE796" s="341"/>
      <c r="AF796" s="341"/>
      <c r="AG796" s="341"/>
      <c r="AH796" s="341"/>
      <c r="AI796" s="341"/>
      <c r="AJ796" s="341"/>
      <c r="AK796" s="341"/>
      <c r="AL796" s="341"/>
      <c r="AM796" s="341"/>
    </row>
    <row r="797" spans="1:39" ht="11.25" customHeight="1">
      <c r="A797" s="341"/>
      <c r="B797" s="341"/>
      <c r="C797" s="341"/>
      <c r="D797" s="341"/>
      <c r="E797" s="341"/>
      <c r="F797" s="341"/>
      <c r="G797" s="341"/>
      <c r="H797" s="341"/>
      <c r="I797" s="341"/>
      <c r="J797" s="341"/>
      <c r="K797" s="341"/>
      <c r="L797" s="341"/>
      <c r="M797" s="341"/>
      <c r="N797" s="341"/>
      <c r="O797" s="341"/>
      <c r="P797" s="341"/>
      <c r="Q797" s="341"/>
      <c r="R797" s="341"/>
      <c r="S797" s="341"/>
      <c r="T797" s="341"/>
      <c r="U797" s="341"/>
      <c r="V797" s="341"/>
      <c r="W797" s="341"/>
      <c r="X797" s="341"/>
      <c r="Y797" s="341"/>
      <c r="Z797" s="341"/>
      <c r="AA797" s="341"/>
      <c r="AB797" s="341"/>
      <c r="AC797" s="341"/>
      <c r="AD797" s="341"/>
      <c r="AE797" s="341"/>
      <c r="AF797" s="341"/>
      <c r="AG797" s="341"/>
      <c r="AH797" s="341"/>
      <c r="AI797" s="341"/>
      <c r="AJ797" s="341"/>
      <c r="AK797" s="341"/>
      <c r="AL797" s="341"/>
      <c r="AM797" s="341"/>
    </row>
    <row r="798" spans="1:39" ht="11.25" customHeight="1">
      <c r="A798" s="341"/>
      <c r="B798" s="341"/>
      <c r="C798" s="341"/>
      <c r="D798" s="341"/>
      <c r="E798" s="341"/>
      <c r="F798" s="341"/>
      <c r="G798" s="341"/>
      <c r="H798" s="341"/>
      <c r="I798" s="341"/>
      <c r="J798" s="341"/>
      <c r="K798" s="341"/>
      <c r="L798" s="341"/>
      <c r="M798" s="341"/>
      <c r="N798" s="341"/>
      <c r="O798" s="341"/>
      <c r="P798" s="341"/>
      <c r="Q798" s="341"/>
      <c r="R798" s="341"/>
      <c r="S798" s="341"/>
      <c r="T798" s="341"/>
      <c r="U798" s="341"/>
      <c r="V798" s="341"/>
      <c r="W798" s="341"/>
      <c r="X798" s="341"/>
      <c r="Y798" s="341"/>
      <c r="Z798" s="341"/>
      <c r="AA798" s="341"/>
      <c r="AB798" s="341"/>
      <c r="AC798" s="341"/>
      <c r="AD798" s="341"/>
      <c r="AE798" s="341"/>
      <c r="AF798" s="341"/>
      <c r="AG798" s="341"/>
      <c r="AH798" s="341"/>
      <c r="AI798" s="341"/>
      <c r="AJ798" s="341"/>
      <c r="AK798" s="341"/>
      <c r="AL798" s="341"/>
      <c r="AM798" s="341"/>
    </row>
    <row r="799" spans="1:39" ht="11.25" customHeight="1">
      <c r="A799" s="341"/>
      <c r="B799" s="341"/>
      <c r="C799" s="341"/>
      <c r="D799" s="341"/>
      <c r="E799" s="341"/>
      <c r="F799" s="341"/>
      <c r="G799" s="341"/>
      <c r="H799" s="341"/>
      <c r="I799" s="341"/>
      <c r="J799" s="341"/>
      <c r="K799" s="341"/>
      <c r="L799" s="341"/>
      <c r="M799" s="341"/>
      <c r="N799" s="341"/>
      <c r="O799" s="341"/>
      <c r="P799" s="341"/>
      <c r="Q799" s="341"/>
      <c r="R799" s="341"/>
      <c r="S799" s="341"/>
      <c r="T799" s="341"/>
      <c r="U799" s="341"/>
      <c r="V799" s="341"/>
      <c r="W799" s="341"/>
      <c r="X799" s="341"/>
      <c r="Y799" s="341"/>
      <c r="Z799" s="341"/>
      <c r="AA799" s="341"/>
      <c r="AB799" s="341"/>
      <c r="AC799" s="341"/>
      <c r="AD799" s="341"/>
      <c r="AE799" s="341"/>
      <c r="AF799" s="341"/>
      <c r="AG799" s="341"/>
      <c r="AH799" s="341"/>
      <c r="AI799" s="341"/>
      <c r="AJ799" s="341"/>
      <c r="AK799" s="341"/>
      <c r="AL799" s="341"/>
      <c r="AM799" s="341"/>
    </row>
    <row r="800" spans="1:39" ht="11.25" customHeight="1">
      <c r="A800" s="341"/>
      <c r="B800" s="341"/>
      <c r="C800" s="341"/>
      <c r="D800" s="341"/>
      <c r="E800" s="341"/>
      <c r="F800" s="341"/>
      <c r="G800" s="341"/>
      <c r="H800" s="341"/>
      <c r="I800" s="341"/>
      <c r="J800" s="341"/>
      <c r="K800" s="341"/>
      <c r="L800" s="341"/>
      <c r="M800" s="341"/>
      <c r="N800" s="341"/>
      <c r="O800" s="341"/>
      <c r="P800" s="341"/>
      <c r="Q800" s="341"/>
      <c r="R800" s="341"/>
      <c r="S800" s="341"/>
      <c r="T800" s="341"/>
      <c r="U800" s="341"/>
      <c r="V800" s="341"/>
      <c r="W800" s="341"/>
      <c r="X800" s="341"/>
      <c r="Y800" s="341"/>
      <c r="Z800" s="341"/>
      <c r="AA800" s="341"/>
      <c r="AB800" s="341"/>
      <c r="AC800" s="341"/>
      <c r="AD800" s="341"/>
      <c r="AE800" s="341"/>
      <c r="AF800" s="341"/>
      <c r="AG800" s="341"/>
      <c r="AH800" s="341"/>
      <c r="AI800" s="341"/>
      <c r="AJ800" s="341"/>
      <c r="AK800" s="341"/>
      <c r="AL800" s="341"/>
      <c r="AM800" s="341"/>
    </row>
    <row r="801" spans="1:39" ht="11.25" customHeight="1">
      <c r="A801" s="341"/>
      <c r="B801" s="341"/>
      <c r="C801" s="341"/>
      <c r="D801" s="341"/>
      <c r="E801" s="341"/>
      <c r="F801" s="341"/>
      <c r="G801" s="341"/>
      <c r="H801" s="341"/>
      <c r="I801" s="341"/>
      <c r="J801" s="341"/>
      <c r="K801" s="341"/>
      <c r="L801" s="341"/>
      <c r="M801" s="341"/>
      <c r="N801" s="341"/>
      <c r="O801" s="341"/>
      <c r="P801" s="341"/>
      <c r="Q801" s="341"/>
      <c r="R801" s="341"/>
      <c r="S801" s="341"/>
      <c r="T801" s="341"/>
      <c r="U801" s="341"/>
      <c r="V801" s="341"/>
      <c r="W801" s="341"/>
      <c r="X801" s="341"/>
      <c r="Y801" s="341"/>
      <c r="Z801" s="341"/>
      <c r="AA801" s="341"/>
      <c r="AB801" s="341"/>
      <c r="AC801" s="341"/>
      <c r="AD801" s="341"/>
      <c r="AE801" s="341"/>
      <c r="AF801" s="341"/>
      <c r="AG801" s="341"/>
      <c r="AH801" s="341"/>
      <c r="AI801" s="341"/>
      <c r="AJ801" s="341"/>
      <c r="AK801" s="341"/>
      <c r="AL801" s="341"/>
      <c r="AM801" s="341"/>
    </row>
    <row r="802" spans="1:39" ht="11.25" customHeight="1">
      <c r="A802" s="341"/>
      <c r="B802" s="341"/>
      <c r="C802" s="341"/>
      <c r="D802" s="341"/>
      <c r="E802" s="341"/>
      <c r="F802" s="341"/>
      <c r="G802" s="341"/>
      <c r="H802" s="341"/>
      <c r="I802" s="341"/>
      <c r="J802" s="341"/>
      <c r="K802" s="341"/>
      <c r="L802" s="341"/>
      <c r="M802" s="341"/>
      <c r="N802" s="341"/>
      <c r="O802" s="341"/>
      <c r="P802" s="341"/>
      <c r="Q802" s="341"/>
      <c r="R802" s="341"/>
      <c r="S802" s="341"/>
      <c r="T802" s="341"/>
      <c r="U802" s="341"/>
      <c r="V802" s="341"/>
      <c r="W802" s="341"/>
      <c r="X802" s="341"/>
      <c r="Y802" s="341"/>
      <c r="Z802" s="341"/>
      <c r="AA802" s="341"/>
      <c r="AB802" s="341"/>
      <c r="AC802" s="341"/>
      <c r="AD802" s="341"/>
      <c r="AE802" s="341"/>
      <c r="AF802" s="341"/>
      <c r="AG802" s="341"/>
      <c r="AH802" s="341"/>
      <c r="AI802" s="341"/>
      <c r="AJ802" s="341"/>
      <c r="AK802" s="341"/>
      <c r="AL802" s="341"/>
      <c r="AM802" s="341"/>
    </row>
    <row r="803" spans="1:39" ht="11.25" customHeight="1">
      <c r="A803" s="341"/>
      <c r="B803" s="341"/>
      <c r="C803" s="341"/>
      <c r="D803" s="341"/>
      <c r="E803" s="341"/>
      <c r="F803" s="341"/>
      <c r="G803" s="341"/>
      <c r="H803" s="341"/>
      <c r="I803" s="341"/>
      <c r="J803" s="341"/>
      <c r="K803" s="341"/>
      <c r="L803" s="341"/>
      <c r="M803" s="341"/>
      <c r="N803" s="341"/>
      <c r="O803" s="341"/>
      <c r="P803" s="341"/>
      <c r="Q803" s="341"/>
      <c r="R803" s="341"/>
      <c r="S803" s="341"/>
      <c r="T803" s="341"/>
      <c r="U803" s="341"/>
      <c r="V803" s="341"/>
      <c r="W803" s="341"/>
      <c r="X803" s="341"/>
      <c r="Y803" s="341"/>
      <c r="Z803" s="341"/>
      <c r="AA803" s="341"/>
      <c r="AB803" s="341"/>
      <c r="AC803" s="341"/>
      <c r="AD803" s="341"/>
      <c r="AE803" s="341"/>
      <c r="AF803" s="341"/>
      <c r="AG803" s="341"/>
      <c r="AH803" s="341"/>
      <c r="AI803" s="341"/>
      <c r="AJ803" s="341"/>
      <c r="AK803" s="341"/>
      <c r="AL803" s="341"/>
      <c r="AM803" s="341"/>
    </row>
    <row r="804" spans="1:39" ht="11.25" customHeight="1">
      <c r="A804" s="341"/>
      <c r="B804" s="341"/>
      <c r="C804" s="341"/>
      <c r="D804" s="341"/>
      <c r="E804" s="341"/>
      <c r="F804" s="341"/>
      <c r="G804" s="341"/>
      <c r="H804" s="341"/>
      <c r="I804" s="341"/>
      <c r="J804" s="341"/>
      <c r="K804" s="341"/>
      <c r="L804" s="341"/>
      <c r="M804" s="341"/>
      <c r="N804" s="341"/>
      <c r="O804" s="341"/>
      <c r="P804" s="341"/>
      <c r="Q804" s="341"/>
      <c r="R804" s="341"/>
      <c r="S804" s="341"/>
      <c r="T804" s="341"/>
      <c r="U804" s="341"/>
      <c r="V804" s="341"/>
      <c r="W804" s="341"/>
      <c r="X804" s="341"/>
      <c r="Y804" s="341"/>
      <c r="Z804" s="341"/>
      <c r="AA804" s="341"/>
      <c r="AB804" s="341"/>
      <c r="AC804" s="341"/>
      <c r="AD804" s="341"/>
      <c r="AE804" s="341"/>
      <c r="AF804" s="341"/>
      <c r="AG804" s="341"/>
      <c r="AH804" s="341"/>
      <c r="AI804" s="341"/>
      <c r="AJ804" s="341"/>
      <c r="AK804" s="341"/>
      <c r="AL804" s="341"/>
      <c r="AM804" s="341"/>
    </row>
    <row r="805" spans="1:39" ht="11.25" customHeight="1">
      <c r="A805" s="341"/>
      <c r="B805" s="341"/>
      <c r="C805" s="341"/>
      <c r="D805" s="341"/>
      <c r="E805" s="341"/>
      <c r="F805" s="341"/>
      <c r="G805" s="341"/>
      <c r="H805" s="341"/>
      <c r="I805" s="341"/>
      <c r="J805" s="341"/>
      <c r="K805" s="341"/>
      <c r="L805" s="341"/>
      <c r="M805" s="341"/>
      <c r="N805" s="341"/>
      <c r="O805" s="341"/>
      <c r="P805" s="341"/>
      <c r="Q805" s="341"/>
      <c r="R805" s="341"/>
      <c r="S805" s="341"/>
      <c r="T805" s="341"/>
      <c r="U805" s="341"/>
      <c r="V805" s="341"/>
      <c r="W805" s="341"/>
      <c r="X805" s="341"/>
      <c r="Y805" s="341"/>
      <c r="Z805" s="341"/>
      <c r="AA805" s="341"/>
      <c r="AB805" s="341"/>
      <c r="AC805" s="341"/>
      <c r="AD805" s="341"/>
      <c r="AE805" s="341"/>
      <c r="AF805" s="341"/>
      <c r="AG805" s="341"/>
      <c r="AH805" s="341"/>
      <c r="AI805" s="341"/>
      <c r="AJ805" s="341"/>
      <c r="AK805" s="341"/>
      <c r="AL805" s="341"/>
      <c r="AM805" s="341"/>
    </row>
    <row r="806" spans="1:39" ht="11.25" customHeight="1">
      <c r="A806" s="341"/>
      <c r="B806" s="341"/>
      <c r="C806" s="341"/>
      <c r="D806" s="341"/>
      <c r="E806" s="341"/>
      <c r="F806" s="341"/>
      <c r="G806" s="341"/>
      <c r="H806" s="341"/>
      <c r="I806" s="341"/>
      <c r="J806" s="341"/>
      <c r="K806" s="341"/>
      <c r="L806" s="341"/>
      <c r="M806" s="341"/>
      <c r="N806" s="341"/>
      <c r="O806" s="341"/>
      <c r="P806" s="341"/>
      <c r="Q806" s="341"/>
      <c r="R806" s="341"/>
      <c r="S806" s="341"/>
      <c r="T806" s="341"/>
      <c r="U806" s="341"/>
      <c r="V806" s="341"/>
      <c r="W806" s="341"/>
      <c r="X806" s="341"/>
      <c r="Y806" s="341"/>
      <c r="Z806" s="341"/>
      <c r="AA806" s="341"/>
      <c r="AB806" s="341"/>
      <c r="AC806" s="341"/>
      <c r="AD806" s="341"/>
      <c r="AE806" s="341"/>
      <c r="AF806" s="341"/>
      <c r="AG806" s="341"/>
      <c r="AH806" s="341"/>
      <c r="AI806" s="341"/>
      <c r="AJ806" s="341"/>
      <c r="AK806" s="341"/>
      <c r="AL806" s="341"/>
      <c r="AM806" s="341"/>
    </row>
    <row r="807" spans="1:39" ht="11.25" customHeight="1">
      <c r="A807" s="341"/>
      <c r="B807" s="341"/>
      <c r="C807" s="341"/>
      <c r="D807" s="341"/>
      <c r="E807" s="341"/>
      <c r="F807" s="341"/>
      <c r="G807" s="341"/>
      <c r="H807" s="341"/>
      <c r="I807" s="341"/>
      <c r="J807" s="341"/>
      <c r="K807" s="341"/>
      <c r="L807" s="341"/>
      <c r="M807" s="341"/>
      <c r="N807" s="341"/>
      <c r="O807" s="341"/>
      <c r="P807" s="341"/>
      <c r="Q807" s="341"/>
      <c r="R807" s="341"/>
      <c r="S807" s="341"/>
      <c r="T807" s="341"/>
      <c r="U807" s="341"/>
      <c r="V807" s="341"/>
      <c r="W807" s="341"/>
      <c r="X807" s="341"/>
      <c r="Y807" s="341"/>
      <c r="Z807" s="341"/>
      <c r="AA807" s="341"/>
      <c r="AB807" s="341"/>
      <c r="AC807" s="341"/>
      <c r="AD807" s="341"/>
      <c r="AE807" s="341"/>
      <c r="AF807" s="341"/>
      <c r="AG807" s="341"/>
      <c r="AH807" s="341"/>
      <c r="AI807" s="341"/>
      <c r="AJ807" s="341"/>
      <c r="AK807" s="341"/>
      <c r="AL807" s="341"/>
      <c r="AM807" s="341"/>
    </row>
    <row r="808" spans="1:39" ht="11.25" customHeight="1">
      <c r="A808" s="341"/>
      <c r="B808" s="341"/>
      <c r="C808" s="341"/>
      <c r="D808" s="341"/>
      <c r="E808" s="341"/>
      <c r="F808" s="341"/>
      <c r="G808" s="341"/>
      <c r="H808" s="341"/>
      <c r="I808" s="341"/>
      <c r="J808" s="341"/>
      <c r="K808" s="341"/>
      <c r="L808" s="341"/>
      <c r="M808" s="341"/>
      <c r="N808" s="341"/>
      <c r="O808" s="341"/>
      <c r="P808" s="341"/>
      <c r="Q808" s="341"/>
      <c r="R808" s="341"/>
      <c r="S808" s="341"/>
      <c r="T808" s="341"/>
      <c r="U808" s="341"/>
      <c r="V808" s="341"/>
      <c r="W808" s="341"/>
      <c r="X808" s="341"/>
      <c r="Y808" s="341"/>
      <c r="Z808" s="341"/>
      <c r="AA808" s="341"/>
      <c r="AB808" s="341"/>
      <c r="AC808" s="341"/>
      <c r="AD808" s="341"/>
      <c r="AE808" s="341"/>
      <c r="AF808" s="341"/>
      <c r="AG808" s="341"/>
      <c r="AH808" s="341"/>
      <c r="AI808" s="341"/>
      <c r="AJ808" s="341"/>
      <c r="AK808" s="341"/>
      <c r="AL808" s="341"/>
      <c r="AM808" s="341"/>
    </row>
    <row r="809" spans="1:39" ht="11.25" customHeight="1">
      <c r="A809" s="341"/>
      <c r="B809" s="341"/>
      <c r="C809" s="341"/>
      <c r="D809" s="341"/>
      <c r="E809" s="341"/>
      <c r="F809" s="341"/>
      <c r="G809" s="341"/>
      <c r="H809" s="341"/>
      <c r="I809" s="341"/>
      <c r="J809" s="341"/>
      <c r="K809" s="341"/>
      <c r="L809" s="341"/>
      <c r="M809" s="341"/>
      <c r="N809" s="341"/>
      <c r="O809" s="341"/>
      <c r="P809" s="341"/>
      <c r="Q809" s="341"/>
      <c r="R809" s="341"/>
      <c r="S809" s="341"/>
      <c r="T809" s="341"/>
      <c r="U809" s="341"/>
      <c r="V809" s="341"/>
      <c r="W809" s="341"/>
      <c r="X809" s="341"/>
      <c r="Y809" s="341"/>
      <c r="Z809" s="341"/>
      <c r="AA809" s="341"/>
      <c r="AB809" s="341"/>
      <c r="AC809" s="341"/>
      <c r="AD809" s="341"/>
      <c r="AE809" s="341"/>
      <c r="AF809" s="341"/>
      <c r="AG809" s="341"/>
      <c r="AH809" s="341"/>
      <c r="AI809" s="341"/>
      <c r="AJ809" s="341"/>
      <c r="AK809" s="341"/>
      <c r="AL809" s="341"/>
      <c r="AM809" s="341"/>
    </row>
    <row r="810" spans="1:39" ht="11.25" customHeight="1">
      <c r="A810" s="341"/>
      <c r="B810" s="341"/>
      <c r="C810" s="341"/>
      <c r="D810" s="341"/>
      <c r="E810" s="341"/>
      <c r="F810" s="341"/>
      <c r="G810" s="341"/>
      <c r="H810" s="341"/>
      <c r="I810" s="341"/>
      <c r="J810" s="341"/>
      <c r="K810" s="341"/>
      <c r="L810" s="341"/>
      <c r="M810" s="341"/>
      <c r="N810" s="341"/>
      <c r="O810" s="341"/>
      <c r="P810" s="341"/>
      <c r="Q810" s="341"/>
      <c r="R810" s="341"/>
      <c r="S810" s="341"/>
      <c r="T810" s="341"/>
      <c r="U810" s="341"/>
      <c r="V810" s="341"/>
      <c r="W810" s="341"/>
      <c r="X810" s="341"/>
      <c r="Y810" s="341"/>
      <c r="Z810" s="341"/>
      <c r="AA810" s="341"/>
      <c r="AB810" s="341"/>
      <c r="AC810" s="341"/>
      <c r="AD810" s="341"/>
      <c r="AE810" s="341"/>
      <c r="AF810" s="341"/>
      <c r="AG810" s="341"/>
      <c r="AH810" s="341"/>
      <c r="AI810" s="341"/>
      <c r="AJ810" s="341"/>
      <c r="AK810" s="341"/>
      <c r="AL810" s="341"/>
      <c r="AM810" s="341"/>
    </row>
    <row r="811" spans="1:39" ht="11.25" customHeight="1">
      <c r="A811" s="341"/>
      <c r="B811" s="341"/>
      <c r="C811" s="341"/>
      <c r="D811" s="341"/>
      <c r="E811" s="341"/>
      <c r="F811" s="341"/>
      <c r="G811" s="341"/>
      <c r="H811" s="341"/>
      <c r="I811" s="341"/>
      <c r="J811" s="341"/>
      <c r="K811" s="341"/>
      <c r="L811" s="341"/>
      <c r="M811" s="341"/>
      <c r="N811" s="341"/>
      <c r="O811" s="341"/>
      <c r="P811" s="341"/>
      <c r="Q811" s="341"/>
      <c r="R811" s="341"/>
      <c r="S811" s="341"/>
      <c r="T811" s="341"/>
      <c r="U811" s="341"/>
      <c r="V811" s="341"/>
      <c r="W811" s="341"/>
      <c r="X811" s="341"/>
      <c r="Y811" s="341"/>
      <c r="Z811" s="341"/>
      <c r="AA811" s="341"/>
      <c r="AB811" s="341"/>
      <c r="AC811" s="341"/>
      <c r="AD811" s="341"/>
      <c r="AE811" s="341"/>
      <c r="AF811" s="341"/>
      <c r="AG811" s="341"/>
      <c r="AH811" s="341"/>
      <c r="AI811" s="341"/>
      <c r="AJ811" s="341"/>
      <c r="AK811" s="341"/>
      <c r="AL811" s="341"/>
      <c r="AM811" s="341"/>
    </row>
    <row r="812" spans="1:39" ht="11.25" customHeight="1">
      <c r="A812" s="341"/>
      <c r="B812" s="341"/>
      <c r="C812" s="341"/>
      <c r="D812" s="341"/>
      <c r="E812" s="341"/>
      <c r="F812" s="341"/>
      <c r="G812" s="341"/>
      <c r="H812" s="341"/>
      <c r="I812" s="341"/>
      <c r="J812" s="341"/>
      <c r="K812" s="341"/>
      <c r="L812" s="341"/>
      <c r="M812" s="341"/>
      <c r="N812" s="341"/>
      <c r="O812" s="341"/>
      <c r="P812" s="341"/>
      <c r="Q812" s="341"/>
      <c r="R812" s="341"/>
      <c r="S812" s="341"/>
      <c r="T812" s="341"/>
      <c r="U812" s="341"/>
      <c r="V812" s="341"/>
      <c r="W812" s="341"/>
      <c r="X812" s="341"/>
      <c r="Y812" s="341"/>
      <c r="Z812" s="341"/>
      <c r="AA812" s="341"/>
      <c r="AB812" s="341"/>
      <c r="AC812" s="341"/>
      <c r="AD812" s="341"/>
      <c r="AE812" s="341"/>
      <c r="AF812" s="341"/>
      <c r="AG812" s="341"/>
      <c r="AH812" s="341"/>
      <c r="AI812" s="341"/>
      <c r="AJ812" s="341"/>
      <c r="AK812" s="341"/>
      <c r="AL812" s="341"/>
      <c r="AM812" s="341"/>
    </row>
    <row r="813" spans="1:39" ht="11.25" customHeight="1">
      <c r="A813" s="341"/>
      <c r="B813" s="341"/>
      <c r="C813" s="341"/>
      <c r="D813" s="341"/>
      <c r="E813" s="341"/>
      <c r="F813" s="341"/>
      <c r="G813" s="341"/>
      <c r="H813" s="341"/>
      <c r="I813" s="341"/>
      <c r="J813" s="341"/>
      <c r="K813" s="341"/>
      <c r="L813" s="341"/>
      <c r="M813" s="341"/>
      <c r="N813" s="341"/>
      <c r="O813" s="341"/>
      <c r="P813" s="341"/>
      <c r="Q813" s="341"/>
      <c r="R813" s="341"/>
      <c r="S813" s="341"/>
      <c r="T813" s="341"/>
      <c r="U813" s="341"/>
      <c r="V813" s="341"/>
      <c r="W813" s="341"/>
      <c r="X813" s="341"/>
      <c r="Y813" s="341"/>
      <c r="Z813" s="341"/>
      <c r="AA813" s="341"/>
      <c r="AB813" s="341"/>
      <c r="AC813" s="341"/>
      <c r="AD813" s="341"/>
      <c r="AE813" s="341"/>
      <c r="AF813" s="341"/>
      <c r="AG813" s="341"/>
      <c r="AH813" s="341"/>
      <c r="AI813" s="341"/>
      <c r="AJ813" s="341"/>
      <c r="AK813" s="341"/>
      <c r="AL813" s="341"/>
      <c r="AM813" s="341"/>
    </row>
    <row r="814" spans="1:39" ht="11.25" customHeight="1">
      <c r="A814" s="341"/>
      <c r="B814" s="341"/>
      <c r="C814" s="341"/>
      <c r="D814" s="341"/>
      <c r="E814" s="341"/>
      <c r="F814" s="341"/>
      <c r="G814" s="341"/>
      <c r="H814" s="341"/>
      <c r="I814" s="341"/>
      <c r="J814" s="341"/>
      <c r="K814" s="341"/>
      <c r="L814" s="341"/>
      <c r="M814" s="341"/>
      <c r="N814" s="341"/>
      <c r="O814" s="341"/>
      <c r="P814" s="341"/>
      <c r="Q814" s="341"/>
      <c r="R814" s="341"/>
      <c r="S814" s="341"/>
      <c r="T814" s="341"/>
      <c r="U814" s="341"/>
      <c r="V814" s="341"/>
      <c r="W814" s="341"/>
      <c r="X814" s="341"/>
      <c r="Y814" s="341"/>
      <c r="Z814" s="341"/>
      <c r="AA814" s="341"/>
      <c r="AB814" s="341"/>
      <c r="AC814" s="341"/>
      <c r="AD814" s="341"/>
      <c r="AE814" s="341"/>
      <c r="AF814" s="341"/>
      <c r="AG814" s="341"/>
      <c r="AH814" s="341"/>
      <c r="AI814" s="341"/>
      <c r="AJ814" s="341"/>
      <c r="AK814" s="341"/>
      <c r="AL814" s="341"/>
      <c r="AM814" s="341"/>
    </row>
    <row r="815" spans="1:39" ht="11.25" customHeight="1">
      <c r="A815" s="341"/>
      <c r="B815" s="341"/>
      <c r="C815" s="341"/>
      <c r="D815" s="341"/>
      <c r="E815" s="341"/>
      <c r="F815" s="341"/>
      <c r="G815" s="341"/>
      <c r="H815" s="341"/>
      <c r="I815" s="341"/>
      <c r="J815" s="341"/>
      <c r="K815" s="341"/>
      <c r="L815" s="341"/>
      <c r="M815" s="341"/>
      <c r="N815" s="341"/>
      <c r="O815" s="341"/>
      <c r="P815" s="341"/>
      <c r="Q815" s="341"/>
      <c r="R815" s="341"/>
      <c r="S815" s="341"/>
      <c r="T815" s="341"/>
      <c r="U815" s="341"/>
      <c r="V815" s="341"/>
      <c r="W815" s="341"/>
      <c r="X815" s="341"/>
      <c r="Y815" s="341"/>
      <c r="Z815" s="341"/>
      <c r="AA815" s="341"/>
      <c r="AB815" s="341"/>
      <c r="AC815" s="341"/>
      <c r="AD815" s="341"/>
      <c r="AE815" s="341"/>
      <c r="AF815" s="341"/>
      <c r="AG815" s="341"/>
      <c r="AH815" s="341"/>
      <c r="AI815" s="341"/>
      <c r="AJ815" s="341"/>
      <c r="AK815" s="341"/>
      <c r="AL815" s="341"/>
      <c r="AM815" s="341"/>
    </row>
    <row r="816" spans="1:39" ht="11.25" customHeight="1">
      <c r="A816" s="341"/>
      <c r="B816" s="341"/>
      <c r="C816" s="341"/>
      <c r="D816" s="341"/>
      <c r="E816" s="341"/>
      <c r="F816" s="341"/>
      <c r="G816" s="341"/>
      <c r="H816" s="341"/>
      <c r="I816" s="341"/>
      <c r="J816" s="341"/>
      <c r="K816" s="341"/>
      <c r="L816" s="341"/>
      <c r="M816" s="341"/>
      <c r="N816" s="341"/>
      <c r="O816" s="341"/>
      <c r="P816" s="341"/>
      <c r="Q816" s="341"/>
      <c r="R816" s="341"/>
      <c r="S816" s="341"/>
      <c r="T816" s="341"/>
      <c r="U816" s="341"/>
      <c r="V816" s="341"/>
      <c r="W816" s="341"/>
      <c r="X816" s="341"/>
      <c r="Y816" s="341"/>
      <c r="Z816" s="341"/>
      <c r="AA816" s="341"/>
      <c r="AB816" s="341"/>
      <c r="AC816" s="341"/>
      <c r="AD816" s="341"/>
      <c r="AE816" s="341"/>
      <c r="AF816" s="341"/>
      <c r="AG816" s="341"/>
      <c r="AH816" s="341"/>
      <c r="AI816" s="341"/>
      <c r="AJ816" s="341"/>
      <c r="AK816" s="341"/>
      <c r="AL816" s="341"/>
      <c r="AM816" s="341"/>
    </row>
    <row r="817" spans="1:39" ht="11.25" customHeight="1">
      <c r="A817" s="341"/>
      <c r="B817" s="341"/>
      <c r="C817" s="341"/>
      <c r="D817" s="341"/>
      <c r="E817" s="341"/>
      <c r="F817" s="341"/>
      <c r="G817" s="341"/>
      <c r="H817" s="341"/>
      <c r="I817" s="341"/>
      <c r="J817" s="341"/>
      <c r="K817" s="341"/>
      <c r="L817" s="341"/>
      <c r="M817" s="341"/>
      <c r="N817" s="341"/>
      <c r="O817" s="341"/>
      <c r="P817" s="341"/>
      <c r="Q817" s="341"/>
      <c r="R817" s="341"/>
      <c r="S817" s="341"/>
      <c r="T817" s="341"/>
      <c r="U817" s="341"/>
      <c r="V817" s="341"/>
      <c r="W817" s="341"/>
      <c r="X817" s="341"/>
      <c r="Y817" s="341"/>
      <c r="Z817" s="341"/>
      <c r="AA817" s="341"/>
      <c r="AB817" s="341"/>
      <c r="AC817" s="341"/>
      <c r="AD817" s="341"/>
      <c r="AE817" s="341"/>
      <c r="AF817" s="341"/>
      <c r="AG817" s="341"/>
      <c r="AH817" s="341"/>
      <c r="AI817" s="341"/>
      <c r="AJ817" s="341"/>
      <c r="AK817" s="341"/>
      <c r="AL817" s="341"/>
      <c r="AM817" s="341"/>
    </row>
    <row r="818" spans="1:39" ht="11.25" customHeight="1">
      <c r="A818" s="341"/>
      <c r="B818" s="341"/>
      <c r="C818" s="341"/>
      <c r="D818" s="341"/>
      <c r="E818" s="341"/>
      <c r="F818" s="341"/>
      <c r="G818" s="341"/>
      <c r="H818" s="341"/>
      <c r="I818" s="341"/>
      <c r="J818" s="341"/>
      <c r="K818" s="341"/>
      <c r="L818" s="341"/>
      <c r="M818" s="341"/>
      <c r="N818" s="341"/>
      <c r="O818" s="341"/>
      <c r="P818" s="341"/>
      <c r="Q818" s="341"/>
      <c r="R818" s="341"/>
      <c r="S818" s="341"/>
      <c r="T818" s="341"/>
      <c r="U818" s="341"/>
      <c r="V818" s="341"/>
      <c r="W818" s="341"/>
      <c r="X818" s="341"/>
      <c r="Y818" s="341"/>
      <c r="Z818" s="341"/>
      <c r="AA818" s="341"/>
      <c r="AB818" s="341"/>
      <c r="AC818" s="341"/>
      <c r="AD818" s="341"/>
      <c r="AE818" s="341"/>
      <c r="AF818" s="341"/>
      <c r="AG818" s="341"/>
      <c r="AH818" s="341"/>
      <c r="AI818" s="341"/>
      <c r="AJ818" s="341"/>
      <c r="AK818" s="341"/>
      <c r="AL818" s="341"/>
      <c r="AM818" s="341"/>
    </row>
    <row r="819" spans="1:39" ht="11.25" customHeight="1">
      <c r="A819" s="341"/>
      <c r="B819" s="341"/>
      <c r="C819" s="341"/>
      <c r="D819" s="341"/>
      <c r="E819" s="341"/>
      <c r="F819" s="341"/>
      <c r="G819" s="341"/>
      <c r="H819" s="341"/>
      <c r="I819" s="341"/>
      <c r="J819" s="341"/>
      <c r="K819" s="341"/>
      <c r="L819" s="341"/>
      <c r="M819" s="341"/>
      <c r="N819" s="341"/>
      <c r="O819" s="341"/>
      <c r="P819" s="341"/>
      <c r="Q819" s="341"/>
      <c r="R819" s="341"/>
      <c r="S819" s="341"/>
      <c r="T819" s="341"/>
      <c r="U819" s="341"/>
      <c r="V819" s="341"/>
      <c r="W819" s="341"/>
      <c r="X819" s="341"/>
      <c r="Y819" s="341"/>
      <c r="Z819" s="341"/>
      <c r="AA819" s="341"/>
      <c r="AB819" s="341"/>
      <c r="AC819" s="341"/>
      <c r="AD819" s="341"/>
      <c r="AE819" s="341"/>
      <c r="AF819" s="341"/>
      <c r="AG819" s="341"/>
      <c r="AH819" s="341"/>
      <c r="AI819" s="341"/>
      <c r="AJ819" s="341"/>
      <c r="AK819" s="341"/>
      <c r="AL819" s="341"/>
      <c r="AM819" s="341"/>
    </row>
    <row r="820" spans="1:39" ht="11.25" customHeight="1">
      <c r="A820" s="341"/>
      <c r="B820" s="341"/>
      <c r="C820" s="341"/>
      <c r="D820" s="341"/>
      <c r="E820" s="341"/>
      <c r="F820" s="341"/>
      <c r="G820" s="341"/>
      <c r="H820" s="341"/>
      <c r="I820" s="341"/>
      <c r="J820" s="341"/>
      <c r="K820" s="341"/>
      <c r="L820" s="341"/>
      <c r="M820" s="341"/>
      <c r="N820" s="341"/>
      <c r="O820" s="341"/>
      <c r="P820" s="341"/>
      <c r="Q820" s="341"/>
      <c r="R820" s="341"/>
      <c r="S820" s="341"/>
      <c r="T820" s="341"/>
      <c r="U820" s="341"/>
      <c r="V820" s="341"/>
      <c r="W820" s="341"/>
      <c r="X820" s="341"/>
      <c r="Y820" s="341"/>
      <c r="Z820" s="341"/>
      <c r="AA820" s="341"/>
      <c r="AB820" s="341"/>
      <c r="AC820" s="341"/>
      <c r="AD820" s="341"/>
      <c r="AE820" s="341"/>
      <c r="AF820" s="341"/>
      <c r="AG820" s="341"/>
      <c r="AH820" s="341"/>
      <c r="AI820" s="341"/>
      <c r="AJ820" s="341"/>
      <c r="AK820" s="341"/>
      <c r="AL820" s="341"/>
      <c r="AM820" s="341"/>
    </row>
    <row r="821" spans="1:39" ht="11.25" customHeight="1">
      <c r="A821" s="341"/>
      <c r="B821" s="341"/>
      <c r="C821" s="341"/>
      <c r="D821" s="341"/>
      <c r="E821" s="341"/>
      <c r="F821" s="341"/>
      <c r="G821" s="341"/>
      <c r="H821" s="341"/>
      <c r="I821" s="341"/>
      <c r="J821" s="341"/>
      <c r="K821" s="341"/>
      <c r="L821" s="341"/>
      <c r="M821" s="341"/>
      <c r="N821" s="341"/>
      <c r="O821" s="341"/>
      <c r="P821" s="341"/>
      <c r="Q821" s="341"/>
      <c r="R821" s="341"/>
      <c r="S821" s="341"/>
      <c r="T821" s="341"/>
      <c r="U821" s="341"/>
      <c r="V821" s="341"/>
      <c r="W821" s="341"/>
      <c r="X821" s="341"/>
      <c r="Y821" s="341"/>
      <c r="Z821" s="341"/>
      <c r="AA821" s="341"/>
      <c r="AB821" s="341"/>
      <c r="AC821" s="341"/>
      <c r="AD821" s="341"/>
      <c r="AE821" s="341"/>
      <c r="AF821" s="341"/>
      <c r="AG821" s="341"/>
      <c r="AH821" s="341"/>
      <c r="AI821" s="341"/>
      <c r="AJ821" s="341"/>
      <c r="AK821" s="341"/>
      <c r="AL821" s="341"/>
      <c r="AM821" s="341"/>
    </row>
    <row r="822" spans="1:39" ht="11.25" customHeight="1">
      <c r="A822" s="341"/>
      <c r="B822" s="341"/>
      <c r="C822" s="341"/>
      <c r="D822" s="341"/>
      <c r="E822" s="341"/>
      <c r="F822" s="341"/>
      <c r="G822" s="341"/>
      <c r="H822" s="341"/>
      <c r="I822" s="341"/>
      <c r="J822" s="341"/>
      <c r="K822" s="341"/>
      <c r="L822" s="341"/>
      <c r="M822" s="341"/>
      <c r="N822" s="341"/>
      <c r="O822" s="341"/>
      <c r="P822" s="341"/>
      <c r="Q822" s="341"/>
      <c r="R822" s="341"/>
      <c r="S822" s="341"/>
      <c r="T822" s="341"/>
      <c r="U822" s="341"/>
      <c r="V822" s="341"/>
      <c r="W822" s="341"/>
      <c r="X822" s="341"/>
      <c r="Y822" s="341"/>
      <c r="Z822" s="341"/>
      <c r="AA822" s="341"/>
      <c r="AB822" s="341"/>
      <c r="AC822" s="341"/>
      <c r="AD822" s="341"/>
      <c r="AE822" s="341"/>
      <c r="AF822" s="341"/>
      <c r="AG822" s="341"/>
      <c r="AH822" s="341"/>
      <c r="AI822" s="341"/>
      <c r="AJ822" s="341"/>
      <c r="AK822" s="341"/>
      <c r="AL822" s="341"/>
      <c r="AM822" s="341"/>
    </row>
    <row r="823" spans="1:39" ht="11.25" customHeight="1">
      <c r="A823" s="341"/>
      <c r="B823" s="341"/>
      <c r="C823" s="341"/>
      <c r="D823" s="341"/>
      <c r="E823" s="341"/>
      <c r="F823" s="341"/>
      <c r="G823" s="341"/>
      <c r="H823" s="341"/>
      <c r="I823" s="341"/>
      <c r="J823" s="341"/>
      <c r="K823" s="341"/>
      <c r="L823" s="341"/>
      <c r="M823" s="341"/>
      <c r="N823" s="341"/>
      <c r="O823" s="341"/>
      <c r="P823" s="341"/>
      <c r="Q823" s="341"/>
      <c r="R823" s="341"/>
      <c r="S823" s="341"/>
      <c r="T823" s="341"/>
      <c r="U823" s="341"/>
      <c r="V823" s="341"/>
      <c r="W823" s="341"/>
      <c r="X823" s="341"/>
      <c r="Y823" s="341"/>
      <c r="Z823" s="341"/>
      <c r="AA823" s="341"/>
      <c r="AB823" s="341"/>
      <c r="AC823" s="341"/>
      <c r="AD823" s="341"/>
      <c r="AE823" s="341"/>
      <c r="AF823" s="341"/>
      <c r="AG823" s="341"/>
      <c r="AH823" s="341"/>
      <c r="AI823" s="341"/>
      <c r="AJ823" s="341"/>
      <c r="AK823" s="341"/>
      <c r="AL823" s="341"/>
      <c r="AM823" s="341"/>
    </row>
    <row r="824" spans="1:39" ht="11.25" customHeight="1">
      <c r="A824" s="341"/>
      <c r="B824" s="341"/>
      <c r="C824" s="341"/>
      <c r="D824" s="341"/>
      <c r="E824" s="341"/>
      <c r="F824" s="341"/>
      <c r="G824" s="341"/>
      <c r="H824" s="341"/>
      <c r="I824" s="341"/>
      <c r="J824" s="341"/>
      <c r="K824" s="341"/>
      <c r="L824" s="341"/>
      <c r="M824" s="341"/>
      <c r="N824" s="341"/>
      <c r="O824" s="341"/>
      <c r="P824" s="341"/>
      <c r="Q824" s="341"/>
      <c r="R824" s="341"/>
      <c r="S824" s="341"/>
      <c r="T824" s="341"/>
      <c r="U824" s="341"/>
      <c r="V824" s="341"/>
      <c r="W824" s="341"/>
      <c r="X824" s="341"/>
      <c r="Y824" s="341"/>
      <c r="Z824" s="341"/>
      <c r="AA824" s="341"/>
      <c r="AB824" s="341"/>
      <c r="AC824" s="341"/>
      <c r="AD824" s="341"/>
      <c r="AE824" s="341"/>
      <c r="AF824" s="341"/>
      <c r="AG824" s="341"/>
      <c r="AH824" s="341"/>
      <c r="AI824" s="341"/>
      <c r="AJ824" s="341"/>
      <c r="AK824" s="341"/>
      <c r="AL824" s="341"/>
      <c r="AM824" s="341"/>
    </row>
    <row r="825" spans="1:39" ht="11.25" customHeight="1">
      <c r="A825" s="341"/>
      <c r="B825" s="341"/>
      <c r="C825" s="341"/>
      <c r="D825" s="341"/>
      <c r="E825" s="341"/>
      <c r="F825" s="341"/>
      <c r="G825" s="341"/>
      <c r="H825" s="341"/>
      <c r="I825" s="341"/>
      <c r="J825" s="341"/>
      <c r="K825" s="341"/>
      <c r="L825" s="341"/>
      <c r="M825" s="341"/>
      <c r="N825" s="341"/>
      <c r="O825" s="341"/>
      <c r="P825" s="341"/>
      <c r="Q825" s="341"/>
      <c r="R825" s="341"/>
      <c r="S825" s="341"/>
      <c r="T825" s="341"/>
      <c r="U825" s="341"/>
      <c r="V825" s="341"/>
      <c r="W825" s="341"/>
      <c r="X825" s="341"/>
      <c r="Y825" s="341"/>
      <c r="Z825" s="341"/>
      <c r="AA825" s="341"/>
      <c r="AB825" s="341"/>
      <c r="AC825" s="341"/>
      <c r="AD825" s="341"/>
      <c r="AE825" s="341"/>
      <c r="AF825" s="341"/>
      <c r="AG825" s="341"/>
      <c r="AH825" s="341"/>
      <c r="AI825" s="341"/>
      <c r="AJ825" s="341"/>
      <c r="AK825" s="341"/>
      <c r="AL825" s="341"/>
      <c r="AM825" s="341"/>
    </row>
    <row r="826" spans="1:39" ht="11.25" customHeight="1">
      <c r="A826" s="341"/>
      <c r="B826" s="341"/>
      <c r="C826" s="341"/>
      <c r="D826" s="341"/>
      <c r="E826" s="341"/>
      <c r="F826" s="341"/>
      <c r="G826" s="341"/>
      <c r="H826" s="341"/>
      <c r="I826" s="341"/>
      <c r="J826" s="341"/>
      <c r="K826" s="341"/>
      <c r="L826" s="341"/>
      <c r="M826" s="341"/>
      <c r="N826" s="341"/>
      <c r="O826" s="341"/>
      <c r="P826" s="341"/>
      <c r="Q826" s="341"/>
      <c r="R826" s="341"/>
      <c r="S826" s="341"/>
      <c r="T826" s="341"/>
      <c r="U826" s="341"/>
      <c r="V826" s="341"/>
      <c r="W826" s="341"/>
      <c r="X826" s="341"/>
      <c r="Y826" s="341"/>
      <c r="Z826" s="341"/>
      <c r="AA826" s="341"/>
      <c r="AB826" s="341"/>
      <c r="AC826" s="341"/>
      <c r="AD826" s="341"/>
      <c r="AE826" s="341"/>
      <c r="AF826" s="341"/>
      <c r="AG826" s="341"/>
      <c r="AH826" s="341"/>
      <c r="AI826" s="341"/>
      <c r="AJ826" s="341"/>
      <c r="AK826" s="341"/>
      <c r="AL826" s="341"/>
      <c r="AM826" s="341"/>
    </row>
    <row r="827" spans="1:39" ht="11.25" customHeight="1">
      <c r="A827" s="341"/>
      <c r="B827" s="341"/>
      <c r="C827" s="341"/>
      <c r="D827" s="341"/>
      <c r="E827" s="341"/>
      <c r="F827" s="341"/>
      <c r="G827" s="341"/>
      <c r="H827" s="341"/>
      <c r="I827" s="341"/>
      <c r="J827" s="341"/>
      <c r="K827" s="341"/>
      <c r="L827" s="341"/>
      <c r="M827" s="341"/>
      <c r="N827" s="341"/>
      <c r="O827" s="341"/>
      <c r="P827" s="341"/>
      <c r="Q827" s="341"/>
      <c r="R827" s="341"/>
      <c r="S827" s="341"/>
      <c r="T827" s="341"/>
      <c r="U827" s="341"/>
      <c r="V827" s="341"/>
      <c r="W827" s="341"/>
      <c r="X827" s="341"/>
      <c r="Y827" s="341"/>
      <c r="Z827" s="341"/>
      <c r="AA827" s="341"/>
      <c r="AB827" s="341"/>
      <c r="AC827" s="341"/>
      <c r="AD827" s="341"/>
      <c r="AE827" s="341"/>
      <c r="AF827" s="341"/>
      <c r="AG827" s="341"/>
      <c r="AH827" s="341"/>
      <c r="AI827" s="341"/>
      <c r="AJ827" s="341"/>
      <c r="AK827" s="341"/>
      <c r="AL827" s="341"/>
      <c r="AM827" s="341"/>
    </row>
    <row r="828" spans="1:39" ht="11.25" customHeight="1">
      <c r="A828" s="341"/>
      <c r="B828" s="341"/>
      <c r="C828" s="341"/>
      <c r="D828" s="341"/>
      <c r="E828" s="341"/>
      <c r="F828" s="341"/>
      <c r="G828" s="341"/>
      <c r="H828" s="341"/>
      <c r="I828" s="341"/>
      <c r="J828" s="341"/>
      <c r="K828" s="341"/>
      <c r="L828" s="341"/>
      <c r="M828" s="341"/>
      <c r="N828" s="341"/>
      <c r="O828" s="341"/>
      <c r="P828" s="341"/>
      <c r="Q828" s="341"/>
      <c r="R828" s="341"/>
      <c r="S828" s="341"/>
      <c r="T828" s="341"/>
      <c r="U828" s="341"/>
      <c r="V828" s="341"/>
      <c r="W828" s="341"/>
      <c r="X828" s="341"/>
      <c r="Y828" s="341"/>
      <c r="Z828" s="341"/>
      <c r="AA828" s="341"/>
      <c r="AB828" s="341"/>
      <c r="AC828" s="341"/>
      <c r="AD828" s="341"/>
      <c r="AE828" s="341"/>
      <c r="AF828" s="341"/>
      <c r="AG828" s="341"/>
      <c r="AH828" s="341"/>
      <c r="AI828" s="341"/>
      <c r="AJ828" s="341"/>
      <c r="AK828" s="341"/>
      <c r="AL828" s="341"/>
      <c r="AM828" s="341"/>
    </row>
    <row r="829" spans="1:39" ht="11.25" customHeight="1">
      <c r="A829" s="341"/>
      <c r="B829" s="341"/>
      <c r="C829" s="341"/>
      <c r="D829" s="341"/>
      <c r="E829" s="341"/>
      <c r="F829" s="341"/>
      <c r="G829" s="341"/>
      <c r="H829" s="341"/>
      <c r="I829" s="341"/>
      <c r="J829" s="341"/>
      <c r="K829" s="341"/>
      <c r="L829" s="341"/>
      <c r="M829" s="341"/>
      <c r="N829" s="341"/>
      <c r="O829" s="341"/>
      <c r="P829" s="341"/>
      <c r="Q829" s="341"/>
      <c r="R829" s="341"/>
      <c r="S829" s="341"/>
      <c r="T829" s="341"/>
      <c r="U829" s="341"/>
      <c r="V829" s="341"/>
      <c r="W829" s="341"/>
      <c r="X829" s="341"/>
      <c r="Y829" s="341"/>
      <c r="Z829" s="341"/>
      <c r="AA829" s="341"/>
      <c r="AB829" s="341"/>
      <c r="AC829" s="341"/>
      <c r="AD829" s="341"/>
      <c r="AE829" s="341"/>
      <c r="AF829" s="341"/>
      <c r="AG829" s="341"/>
      <c r="AH829" s="341"/>
      <c r="AI829" s="341"/>
      <c r="AJ829" s="341"/>
      <c r="AK829" s="341"/>
      <c r="AL829" s="341"/>
      <c r="AM829" s="341"/>
    </row>
    <row r="830" spans="1:39" ht="11.25" customHeight="1">
      <c r="A830" s="341"/>
      <c r="B830" s="341"/>
      <c r="C830" s="341"/>
      <c r="D830" s="341"/>
      <c r="E830" s="341"/>
      <c r="F830" s="341"/>
      <c r="G830" s="341"/>
      <c r="H830" s="341"/>
      <c r="I830" s="341"/>
      <c r="J830" s="341"/>
      <c r="K830" s="341"/>
      <c r="L830" s="341"/>
      <c r="M830" s="341"/>
      <c r="N830" s="341"/>
      <c r="O830" s="341"/>
      <c r="P830" s="341"/>
      <c r="Q830" s="341"/>
      <c r="R830" s="341"/>
      <c r="S830" s="341"/>
      <c r="T830" s="341"/>
      <c r="U830" s="341"/>
      <c r="V830" s="341"/>
      <c r="W830" s="341"/>
      <c r="X830" s="341"/>
      <c r="Y830" s="341"/>
      <c r="Z830" s="341"/>
      <c r="AA830" s="341"/>
      <c r="AB830" s="341"/>
      <c r="AC830" s="341"/>
      <c r="AD830" s="341"/>
      <c r="AE830" s="341"/>
      <c r="AF830" s="341"/>
      <c r="AG830" s="341"/>
      <c r="AH830" s="341"/>
      <c r="AI830" s="341"/>
      <c r="AJ830" s="341"/>
      <c r="AK830" s="341"/>
      <c r="AL830" s="341"/>
      <c r="AM830" s="341"/>
    </row>
    <row r="831" spans="1:39" ht="11.25" customHeight="1">
      <c r="A831" s="341"/>
      <c r="B831" s="341"/>
      <c r="C831" s="341"/>
      <c r="D831" s="341"/>
      <c r="E831" s="341"/>
      <c r="F831" s="341"/>
      <c r="G831" s="341"/>
      <c r="H831" s="341"/>
      <c r="I831" s="341"/>
      <c r="J831" s="341"/>
      <c r="K831" s="341"/>
      <c r="L831" s="341"/>
      <c r="M831" s="341"/>
      <c r="N831" s="341"/>
      <c r="O831" s="341"/>
      <c r="P831" s="341"/>
      <c r="Q831" s="341"/>
      <c r="R831" s="341"/>
      <c r="S831" s="341"/>
      <c r="T831" s="341"/>
      <c r="U831" s="341"/>
      <c r="V831" s="341"/>
      <c r="W831" s="341"/>
      <c r="X831" s="341"/>
      <c r="Y831" s="341"/>
      <c r="Z831" s="341"/>
      <c r="AA831" s="341"/>
      <c r="AB831" s="341"/>
      <c r="AC831" s="341"/>
      <c r="AD831" s="341"/>
      <c r="AE831" s="341"/>
      <c r="AF831" s="341"/>
      <c r="AG831" s="341"/>
      <c r="AH831" s="341"/>
      <c r="AI831" s="341"/>
      <c r="AJ831" s="341"/>
      <c r="AK831" s="341"/>
      <c r="AL831" s="341"/>
      <c r="AM831" s="341"/>
    </row>
    <row r="832" spans="1:39" ht="11.25" customHeight="1">
      <c r="A832" s="341"/>
      <c r="B832" s="341"/>
      <c r="C832" s="341"/>
      <c r="D832" s="341"/>
      <c r="E832" s="341"/>
      <c r="F832" s="341"/>
      <c r="G832" s="341"/>
      <c r="H832" s="341"/>
      <c r="I832" s="341"/>
      <c r="J832" s="341"/>
      <c r="K832" s="341"/>
      <c r="L832" s="341"/>
      <c r="M832" s="341"/>
      <c r="N832" s="341"/>
      <c r="O832" s="341"/>
      <c r="P832" s="341"/>
      <c r="Q832" s="341"/>
      <c r="R832" s="341"/>
      <c r="S832" s="341"/>
      <c r="T832" s="341"/>
      <c r="U832" s="341"/>
      <c r="V832" s="341"/>
      <c r="W832" s="341"/>
      <c r="X832" s="341"/>
      <c r="Y832" s="341"/>
      <c r="Z832" s="341"/>
      <c r="AA832" s="341"/>
      <c r="AB832" s="341"/>
      <c r="AC832" s="341"/>
      <c r="AD832" s="341"/>
      <c r="AE832" s="341"/>
      <c r="AF832" s="341"/>
      <c r="AG832" s="341"/>
      <c r="AH832" s="341"/>
      <c r="AI832" s="341"/>
      <c r="AJ832" s="341"/>
      <c r="AK832" s="341"/>
      <c r="AL832" s="341"/>
      <c r="AM832" s="341"/>
    </row>
    <row r="833" spans="1:39" ht="11.25" customHeight="1">
      <c r="A833" s="341"/>
      <c r="B833" s="341"/>
      <c r="C833" s="341"/>
      <c r="D833" s="341"/>
      <c r="E833" s="341"/>
      <c r="F833" s="341"/>
      <c r="G833" s="341"/>
      <c r="H833" s="341"/>
      <c r="I833" s="341"/>
      <c r="J833" s="341"/>
      <c r="K833" s="341"/>
      <c r="L833" s="341"/>
      <c r="M833" s="341"/>
      <c r="N833" s="341"/>
      <c r="O833" s="341"/>
      <c r="P833" s="341"/>
      <c r="Q833" s="341"/>
      <c r="R833" s="341"/>
      <c r="S833" s="341"/>
      <c r="T833" s="341"/>
      <c r="U833" s="341"/>
      <c r="V833" s="341"/>
      <c r="W833" s="341"/>
      <c r="X833" s="341"/>
      <c r="Y833" s="341"/>
      <c r="Z833" s="341"/>
      <c r="AA833" s="341"/>
      <c r="AB833" s="341"/>
      <c r="AC833" s="341"/>
      <c r="AD833" s="341"/>
      <c r="AE833" s="341"/>
      <c r="AF833" s="341"/>
      <c r="AG833" s="341"/>
      <c r="AH833" s="341"/>
      <c r="AI833" s="341"/>
      <c r="AJ833" s="341"/>
      <c r="AK833" s="341"/>
      <c r="AL833" s="341"/>
      <c r="AM833" s="341"/>
    </row>
    <row r="834" spans="1:39" ht="11.25" customHeight="1">
      <c r="A834" s="341"/>
      <c r="B834" s="341"/>
      <c r="C834" s="341"/>
      <c r="D834" s="341"/>
      <c r="E834" s="341"/>
      <c r="F834" s="341"/>
      <c r="G834" s="341"/>
      <c r="H834" s="341"/>
      <c r="I834" s="341"/>
      <c r="J834" s="341"/>
      <c r="K834" s="341"/>
      <c r="L834" s="341"/>
      <c r="M834" s="341"/>
      <c r="N834" s="341"/>
      <c r="O834" s="341"/>
      <c r="P834" s="341"/>
      <c r="Q834" s="341"/>
      <c r="R834" s="341"/>
      <c r="S834" s="341"/>
      <c r="T834" s="341"/>
      <c r="U834" s="341"/>
      <c r="V834" s="341"/>
      <c r="W834" s="341"/>
      <c r="X834" s="341"/>
      <c r="Y834" s="341"/>
      <c r="Z834" s="341"/>
      <c r="AA834" s="341"/>
      <c r="AB834" s="341"/>
      <c r="AC834" s="341"/>
      <c r="AD834" s="341"/>
      <c r="AE834" s="341"/>
      <c r="AF834" s="341"/>
      <c r="AG834" s="341"/>
      <c r="AH834" s="341"/>
      <c r="AI834" s="341"/>
      <c r="AJ834" s="341"/>
      <c r="AK834" s="341"/>
      <c r="AL834" s="341"/>
      <c r="AM834" s="341"/>
    </row>
    <row r="835" spans="1:39" ht="11.25" customHeight="1">
      <c r="A835" s="341"/>
      <c r="B835" s="341"/>
      <c r="C835" s="341"/>
      <c r="D835" s="341"/>
      <c r="E835" s="341"/>
      <c r="F835" s="341"/>
      <c r="G835" s="341"/>
      <c r="H835" s="341"/>
      <c r="I835" s="341"/>
      <c r="J835" s="341"/>
      <c r="K835" s="341"/>
      <c r="L835" s="341"/>
      <c r="M835" s="341"/>
      <c r="N835" s="341"/>
      <c r="O835" s="341"/>
      <c r="P835" s="341"/>
      <c r="Q835" s="341"/>
      <c r="R835" s="341"/>
      <c r="S835" s="341"/>
      <c r="T835" s="341"/>
      <c r="U835" s="341"/>
      <c r="V835" s="341"/>
      <c r="W835" s="341"/>
      <c r="X835" s="341"/>
      <c r="Y835" s="341"/>
      <c r="Z835" s="341"/>
      <c r="AA835" s="341"/>
      <c r="AB835" s="341"/>
      <c r="AC835" s="341"/>
      <c r="AD835" s="341"/>
      <c r="AE835" s="341"/>
      <c r="AF835" s="341"/>
      <c r="AG835" s="341"/>
      <c r="AH835" s="341"/>
      <c r="AI835" s="341"/>
      <c r="AJ835" s="341"/>
      <c r="AK835" s="341"/>
      <c r="AL835" s="341"/>
      <c r="AM835" s="341"/>
    </row>
    <row r="836" spans="1:39" ht="11.25" customHeight="1">
      <c r="A836" s="341"/>
      <c r="B836" s="341"/>
      <c r="C836" s="341"/>
      <c r="D836" s="341"/>
      <c r="E836" s="341"/>
      <c r="F836" s="341"/>
      <c r="G836" s="341"/>
      <c r="H836" s="341"/>
      <c r="I836" s="341"/>
      <c r="J836" s="341"/>
      <c r="K836" s="341"/>
      <c r="L836" s="341"/>
      <c r="M836" s="341"/>
      <c r="N836" s="341"/>
      <c r="O836" s="341"/>
      <c r="P836" s="341"/>
      <c r="Q836" s="341"/>
      <c r="R836" s="341"/>
      <c r="S836" s="341"/>
      <c r="T836" s="341"/>
      <c r="U836" s="341"/>
      <c r="V836" s="341"/>
      <c r="W836" s="341"/>
      <c r="X836" s="341"/>
      <c r="Y836" s="341"/>
      <c r="Z836" s="341"/>
      <c r="AA836" s="341"/>
      <c r="AB836" s="341"/>
      <c r="AC836" s="341"/>
      <c r="AD836" s="341"/>
      <c r="AE836" s="341"/>
      <c r="AF836" s="341"/>
      <c r="AG836" s="341"/>
      <c r="AH836" s="341"/>
      <c r="AI836" s="341"/>
      <c r="AJ836" s="341"/>
      <c r="AK836" s="341"/>
      <c r="AL836" s="341"/>
      <c r="AM836" s="341"/>
    </row>
    <row r="837" spans="1:39" ht="11.25" customHeight="1">
      <c r="A837" s="341"/>
      <c r="B837" s="341"/>
      <c r="C837" s="341"/>
      <c r="D837" s="341"/>
      <c r="E837" s="341"/>
      <c r="F837" s="341"/>
      <c r="G837" s="341"/>
      <c r="H837" s="341"/>
      <c r="I837" s="341"/>
      <c r="J837" s="341"/>
      <c r="K837" s="341"/>
      <c r="L837" s="341"/>
      <c r="M837" s="341"/>
      <c r="N837" s="341"/>
      <c r="O837" s="341"/>
      <c r="P837" s="341"/>
      <c r="Q837" s="341"/>
      <c r="R837" s="341"/>
      <c r="S837" s="341"/>
      <c r="T837" s="341"/>
      <c r="U837" s="341"/>
      <c r="V837" s="341"/>
      <c r="W837" s="341"/>
      <c r="X837" s="341"/>
      <c r="Y837" s="341"/>
      <c r="Z837" s="341"/>
      <c r="AA837" s="341"/>
      <c r="AB837" s="341"/>
      <c r="AC837" s="341"/>
      <c r="AD837" s="341"/>
      <c r="AE837" s="341"/>
      <c r="AF837" s="341"/>
      <c r="AG837" s="341"/>
      <c r="AH837" s="341"/>
      <c r="AI837" s="341"/>
      <c r="AJ837" s="341"/>
      <c r="AK837" s="341"/>
      <c r="AL837" s="341"/>
      <c r="AM837" s="341"/>
    </row>
    <row r="838" spans="1:39" ht="11.25" customHeight="1">
      <c r="A838" s="341"/>
      <c r="B838" s="341"/>
      <c r="C838" s="341"/>
      <c r="D838" s="341"/>
      <c r="E838" s="341"/>
      <c r="F838" s="341"/>
      <c r="G838" s="341"/>
      <c r="H838" s="341"/>
      <c r="I838" s="341"/>
      <c r="J838" s="341"/>
      <c r="K838" s="341"/>
      <c r="L838" s="341"/>
      <c r="M838" s="341"/>
      <c r="N838" s="341"/>
      <c r="O838" s="341"/>
      <c r="P838" s="341"/>
      <c r="Q838" s="341"/>
      <c r="R838" s="341"/>
      <c r="S838" s="341"/>
      <c r="T838" s="341"/>
      <c r="U838" s="341"/>
      <c r="V838" s="341"/>
      <c r="W838" s="341"/>
      <c r="X838" s="341"/>
      <c r="Y838" s="341"/>
      <c r="Z838" s="341"/>
      <c r="AA838" s="341"/>
      <c r="AB838" s="341"/>
      <c r="AC838" s="341"/>
      <c r="AD838" s="341"/>
      <c r="AE838" s="341"/>
      <c r="AF838" s="341"/>
      <c r="AG838" s="341"/>
      <c r="AH838" s="341"/>
      <c r="AI838" s="341"/>
      <c r="AJ838" s="341"/>
      <c r="AK838" s="341"/>
      <c r="AL838" s="341"/>
      <c r="AM838" s="341"/>
    </row>
    <row r="839" spans="1:39" ht="11.25" customHeight="1">
      <c r="A839" s="341"/>
      <c r="B839" s="341"/>
      <c r="C839" s="341"/>
      <c r="D839" s="341"/>
      <c r="E839" s="341"/>
      <c r="F839" s="341"/>
      <c r="G839" s="341"/>
      <c r="H839" s="341"/>
      <c r="I839" s="341"/>
      <c r="J839" s="341"/>
      <c r="K839" s="341"/>
      <c r="L839" s="341"/>
      <c r="M839" s="341"/>
      <c r="N839" s="341"/>
      <c r="O839" s="341"/>
      <c r="P839" s="341"/>
      <c r="Q839" s="341"/>
      <c r="R839" s="341"/>
      <c r="S839" s="341"/>
      <c r="T839" s="341"/>
      <c r="U839" s="341"/>
      <c r="V839" s="341"/>
      <c r="W839" s="341"/>
      <c r="X839" s="341"/>
      <c r="Y839" s="341"/>
      <c r="Z839" s="341"/>
      <c r="AA839" s="341"/>
      <c r="AB839" s="341"/>
      <c r="AC839" s="341"/>
      <c r="AD839" s="341"/>
      <c r="AE839" s="341"/>
      <c r="AF839" s="341"/>
      <c r="AG839" s="341"/>
      <c r="AH839" s="341"/>
      <c r="AI839" s="341"/>
      <c r="AJ839" s="341"/>
      <c r="AK839" s="341"/>
      <c r="AL839" s="341"/>
      <c r="AM839" s="341"/>
    </row>
    <row r="840" spans="1:39" ht="11.25" customHeight="1">
      <c r="A840" s="341"/>
      <c r="B840" s="341"/>
      <c r="C840" s="341"/>
      <c r="D840" s="341"/>
      <c r="E840" s="341"/>
      <c r="F840" s="341"/>
      <c r="G840" s="341"/>
      <c r="H840" s="341"/>
      <c r="I840" s="341"/>
      <c r="J840" s="341"/>
      <c r="K840" s="341"/>
      <c r="L840" s="341"/>
      <c r="M840" s="341"/>
      <c r="N840" s="341"/>
      <c r="O840" s="341"/>
      <c r="P840" s="341"/>
      <c r="Q840" s="341"/>
      <c r="R840" s="341"/>
      <c r="S840" s="341"/>
      <c r="T840" s="341"/>
      <c r="U840" s="341"/>
      <c r="V840" s="341"/>
      <c r="W840" s="341"/>
      <c r="X840" s="341"/>
      <c r="Y840" s="341"/>
      <c r="Z840" s="341"/>
      <c r="AA840" s="341"/>
      <c r="AB840" s="341"/>
      <c r="AC840" s="341"/>
      <c r="AD840" s="341"/>
      <c r="AE840" s="341"/>
      <c r="AF840" s="341"/>
      <c r="AG840" s="341"/>
      <c r="AH840" s="341"/>
      <c r="AI840" s="341"/>
      <c r="AJ840" s="341"/>
      <c r="AK840" s="341"/>
      <c r="AL840" s="341"/>
      <c r="AM840" s="341"/>
    </row>
    <row r="841" spans="1:39" ht="11.25" customHeight="1">
      <c r="A841" s="341"/>
      <c r="B841" s="341"/>
      <c r="C841" s="341"/>
      <c r="D841" s="341"/>
      <c r="E841" s="341"/>
      <c r="F841" s="341"/>
      <c r="G841" s="341"/>
      <c r="H841" s="341"/>
      <c r="I841" s="341"/>
      <c r="J841" s="341"/>
      <c r="K841" s="341"/>
      <c r="L841" s="341"/>
      <c r="M841" s="341"/>
      <c r="N841" s="341"/>
      <c r="O841" s="341"/>
      <c r="P841" s="341"/>
      <c r="Q841" s="341"/>
      <c r="R841" s="341"/>
      <c r="S841" s="341"/>
      <c r="T841" s="341"/>
      <c r="U841" s="341"/>
      <c r="V841" s="341"/>
      <c r="W841" s="341"/>
      <c r="X841" s="341"/>
      <c r="Y841" s="341"/>
      <c r="Z841" s="341"/>
      <c r="AA841" s="341"/>
      <c r="AB841" s="341"/>
      <c r="AC841" s="341"/>
      <c r="AD841" s="341"/>
      <c r="AE841" s="341"/>
      <c r="AF841" s="341"/>
      <c r="AG841" s="341"/>
      <c r="AH841" s="341"/>
      <c r="AI841" s="341"/>
      <c r="AJ841" s="341"/>
      <c r="AK841" s="341"/>
      <c r="AL841" s="341"/>
      <c r="AM841" s="341"/>
    </row>
    <row r="842" spans="1:39" ht="11.25" customHeight="1">
      <c r="A842" s="341"/>
      <c r="B842" s="341"/>
      <c r="C842" s="341"/>
      <c r="D842" s="341"/>
      <c r="E842" s="341"/>
      <c r="F842" s="341"/>
      <c r="G842" s="341"/>
      <c r="H842" s="341"/>
      <c r="I842" s="341"/>
      <c r="J842" s="341"/>
      <c r="K842" s="341"/>
      <c r="L842" s="341"/>
      <c r="M842" s="341"/>
      <c r="N842" s="341"/>
      <c r="O842" s="341"/>
      <c r="P842" s="341"/>
      <c r="Q842" s="341"/>
      <c r="R842" s="341"/>
      <c r="S842" s="341"/>
      <c r="T842" s="341"/>
      <c r="U842" s="341"/>
      <c r="V842" s="341"/>
      <c r="W842" s="341"/>
      <c r="X842" s="341"/>
      <c r="Y842" s="341"/>
      <c r="Z842" s="341"/>
      <c r="AA842" s="341"/>
      <c r="AB842" s="341"/>
      <c r="AC842" s="341"/>
      <c r="AD842" s="341"/>
      <c r="AE842" s="341"/>
      <c r="AF842" s="341"/>
      <c r="AG842" s="341"/>
      <c r="AH842" s="341"/>
      <c r="AI842" s="341"/>
      <c r="AJ842" s="341"/>
      <c r="AK842" s="341"/>
      <c r="AL842" s="341"/>
      <c r="AM842" s="341"/>
    </row>
    <row r="843" spans="1:39" ht="11.25" customHeight="1">
      <c r="A843" s="341"/>
      <c r="B843" s="341"/>
      <c r="C843" s="341"/>
      <c r="D843" s="341"/>
      <c r="E843" s="341"/>
      <c r="F843" s="341"/>
      <c r="G843" s="341"/>
      <c r="H843" s="341"/>
      <c r="I843" s="341"/>
      <c r="J843" s="341"/>
      <c r="K843" s="341"/>
      <c r="L843" s="341"/>
      <c r="M843" s="341"/>
      <c r="N843" s="341"/>
      <c r="O843" s="341"/>
      <c r="P843" s="341"/>
      <c r="Q843" s="341"/>
      <c r="R843" s="341"/>
      <c r="S843" s="341"/>
      <c r="T843" s="341"/>
      <c r="U843" s="341"/>
      <c r="V843" s="341"/>
      <c r="W843" s="341"/>
      <c r="X843" s="341"/>
      <c r="Y843" s="341"/>
      <c r="Z843" s="341"/>
      <c r="AA843" s="341"/>
      <c r="AB843" s="341"/>
      <c r="AC843" s="341"/>
      <c r="AD843" s="341"/>
      <c r="AE843" s="341"/>
      <c r="AF843" s="341"/>
      <c r="AG843" s="341"/>
      <c r="AH843" s="341"/>
      <c r="AI843" s="341"/>
      <c r="AJ843" s="341"/>
      <c r="AK843" s="341"/>
      <c r="AL843" s="341"/>
      <c r="AM843" s="341"/>
    </row>
    <row r="844" spans="1:39" ht="11.25" customHeight="1">
      <c r="A844" s="341"/>
      <c r="B844" s="341"/>
      <c r="C844" s="341"/>
      <c r="D844" s="341"/>
      <c r="E844" s="341"/>
      <c r="F844" s="341"/>
      <c r="G844" s="341"/>
      <c r="H844" s="341"/>
      <c r="I844" s="341"/>
      <c r="J844" s="341"/>
      <c r="K844" s="341"/>
      <c r="L844" s="341"/>
      <c r="M844" s="341"/>
      <c r="N844" s="341"/>
      <c r="O844" s="341"/>
      <c r="P844" s="341"/>
      <c r="Q844" s="341"/>
      <c r="R844" s="341"/>
      <c r="S844" s="341"/>
      <c r="T844" s="341"/>
      <c r="U844" s="341"/>
      <c r="V844" s="341"/>
      <c r="W844" s="341"/>
      <c r="X844" s="341"/>
      <c r="Y844" s="341"/>
      <c r="Z844" s="341"/>
      <c r="AA844" s="341"/>
      <c r="AB844" s="341"/>
      <c r="AC844" s="341"/>
      <c r="AD844" s="341"/>
      <c r="AE844" s="341"/>
      <c r="AF844" s="341"/>
      <c r="AG844" s="341"/>
      <c r="AH844" s="341"/>
      <c r="AI844" s="341"/>
      <c r="AJ844" s="341"/>
      <c r="AK844" s="341"/>
      <c r="AL844" s="341"/>
      <c r="AM844" s="341"/>
    </row>
    <row r="845" spans="1:39" ht="11.25" customHeight="1">
      <c r="A845" s="341"/>
      <c r="B845" s="341"/>
      <c r="C845" s="341"/>
      <c r="D845" s="341"/>
      <c r="E845" s="341"/>
      <c r="F845" s="341"/>
      <c r="G845" s="341"/>
      <c r="H845" s="341"/>
      <c r="I845" s="341"/>
      <c r="J845" s="341"/>
      <c r="K845" s="341"/>
      <c r="L845" s="341"/>
      <c r="M845" s="341"/>
      <c r="N845" s="341"/>
      <c r="O845" s="341"/>
      <c r="P845" s="341"/>
      <c r="Q845" s="341"/>
      <c r="R845" s="341"/>
      <c r="S845" s="341"/>
      <c r="T845" s="341"/>
      <c r="U845" s="341"/>
      <c r="V845" s="341"/>
      <c r="W845" s="341"/>
      <c r="X845" s="341"/>
      <c r="Y845" s="341"/>
      <c r="Z845" s="341"/>
      <c r="AA845" s="341"/>
      <c r="AB845" s="341"/>
      <c r="AC845" s="341"/>
      <c r="AD845" s="341"/>
      <c r="AE845" s="341"/>
      <c r="AF845" s="341"/>
      <c r="AG845" s="341"/>
      <c r="AH845" s="341"/>
      <c r="AI845" s="341"/>
      <c r="AJ845" s="341"/>
      <c r="AK845" s="341"/>
      <c r="AL845" s="341"/>
      <c r="AM845" s="341"/>
    </row>
    <row r="846" spans="1:39" ht="11.25" customHeight="1">
      <c r="A846" s="341"/>
      <c r="B846" s="341"/>
      <c r="C846" s="341"/>
      <c r="D846" s="341"/>
      <c r="E846" s="341"/>
      <c r="F846" s="341"/>
      <c r="G846" s="341"/>
      <c r="H846" s="341"/>
      <c r="I846" s="341"/>
      <c r="J846" s="341"/>
      <c r="K846" s="341"/>
      <c r="L846" s="341"/>
      <c r="M846" s="341"/>
      <c r="N846" s="341"/>
      <c r="O846" s="341"/>
      <c r="P846" s="341"/>
      <c r="Q846" s="341"/>
      <c r="R846" s="341"/>
      <c r="S846" s="341"/>
      <c r="T846" s="341"/>
      <c r="U846" s="341"/>
      <c r="V846" s="341"/>
      <c r="W846" s="341"/>
      <c r="X846" s="341"/>
      <c r="Y846" s="341"/>
      <c r="Z846" s="341"/>
      <c r="AA846" s="341"/>
      <c r="AB846" s="341"/>
      <c r="AC846" s="341"/>
      <c r="AD846" s="341"/>
      <c r="AE846" s="341"/>
      <c r="AF846" s="341"/>
      <c r="AG846" s="341"/>
      <c r="AH846" s="341"/>
      <c r="AI846" s="341"/>
      <c r="AJ846" s="341"/>
      <c r="AK846" s="341"/>
      <c r="AL846" s="341"/>
      <c r="AM846" s="341"/>
    </row>
    <row r="847" spans="1:39" ht="11.25" customHeight="1">
      <c r="A847" s="341"/>
      <c r="B847" s="341"/>
      <c r="C847" s="341"/>
      <c r="D847" s="341"/>
      <c r="E847" s="341"/>
      <c r="F847" s="341"/>
      <c r="G847" s="341"/>
      <c r="H847" s="341"/>
      <c r="I847" s="341"/>
      <c r="J847" s="341"/>
      <c r="K847" s="341"/>
      <c r="L847" s="341"/>
      <c r="M847" s="341"/>
      <c r="N847" s="341"/>
      <c r="O847" s="341"/>
      <c r="P847" s="341"/>
      <c r="Q847" s="341"/>
      <c r="R847" s="341"/>
      <c r="S847" s="341"/>
      <c r="T847" s="341"/>
      <c r="U847" s="341"/>
      <c r="V847" s="341"/>
      <c r="W847" s="341"/>
      <c r="X847" s="341"/>
      <c r="Y847" s="341"/>
      <c r="Z847" s="341"/>
      <c r="AA847" s="341"/>
      <c r="AB847" s="341"/>
      <c r="AC847" s="341"/>
      <c r="AD847" s="341"/>
      <c r="AE847" s="341"/>
      <c r="AF847" s="341"/>
      <c r="AG847" s="341"/>
      <c r="AH847" s="341"/>
      <c r="AI847" s="341"/>
      <c r="AJ847" s="341"/>
      <c r="AK847" s="341"/>
      <c r="AL847" s="341"/>
      <c r="AM847" s="341"/>
    </row>
    <row r="848" spans="1:39" ht="11.25" customHeight="1">
      <c r="A848" s="341"/>
      <c r="B848" s="341"/>
      <c r="C848" s="341"/>
      <c r="D848" s="341"/>
      <c r="E848" s="341"/>
      <c r="F848" s="341"/>
      <c r="G848" s="341"/>
      <c r="H848" s="341"/>
      <c r="I848" s="341"/>
      <c r="J848" s="341"/>
      <c r="K848" s="341"/>
      <c r="L848" s="341"/>
      <c r="M848" s="341"/>
      <c r="N848" s="341"/>
      <c r="O848" s="341"/>
      <c r="P848" s="341"/>
      <c r="Q848" s="341"/>
      <c r="R848" s="341"/>
      <c r="S848" s="341"/>
      <c r="T848" s="341"/>
      <c r="U848" s="341"/>
      <c r="V848" s="341"/>
      <c r="W848" s="341"/>
      <c r="X848" s="341"/>
      <c r="Y848" s="341"/>
      <c r="Z848" s="341"/>
      <c r="AA848" s="341"/>
      <c r="AB848" s="341"/>
      <c r="AC848" s="341"/>
      <c r="AD848" s="341"/>
      <c r="AE848" s="341"/>
      <c r="AF848" s="341"/>
      <c r="AG848" s="341"/>
      <c r="AH848" s="341"/>
      <c r="AI848" s="341"/>
      <c r="AJ848" s="341"/>
      <c r="AK848" s="341"/>
      <c r="AL848" s="341"/>
      <c r="AM848" s="341"/>
    </row>
    <row r="849" spans="1:39" ht="11.25" customHeight="1">
      <c r="A849" s="341"/>
      <c r="B849" s="341"/>
      <c r="C849" s="341"/>
      <c r="D849" s="341"/>
      <c r="E849" s="341"/>
      <c r="F849" s="341"/>
      <c r="G849" s="341"/>
      <c r="H849" s="341"/>
      <c r="I849" s="341"/>
      <c r="J849" s="341"/>
      <c r="K849" s="341"/>
      <c r="L849" s="341"/>
      <c r="M849" s="341"/>
      <c r="N849" s="341"/>
      <c r="O849" s="341"/>
      <c r="P849" s="341"/>
      <c r="Q849" s="341"/>
      <c r="R849" s="341"/>
      <c r="S849" s="341"/>
      <c r="T849" s="341"/>
      <c r="U849" s="341"/>
      <c r="V849" s="341"/>
      <c r="W849" s="341"/>
      <c r="X849" s="341"/>
      <c r="Y849" s="341"/>
      <c r="Z849" s="341"/>
      <c r="AA849" s="341"/>
      <c r="AB849" s="341"/>
      <c r="AC849" s="341"/>
      <c r="AD849" s="341"/>
      <c r="AE849" s="341"/>
      <c r="AF849" s="341"/>
      <c r="AG849" s="341"/>
      <c r="AH849" s="341"/>
      <c r="AI849" s="341"/>
      <c r="AJ849" s="341"/>
      <c r="AK849" s="341"/>
      <c r="AL849" s="341"/>
      <c r="AM849" s="341"/>
    </row>
    <row r="850" spans="1:39" ht="11.25" customHeight="1">
      <c r="A850" s="341"/>
      <c r="B850" s="341"/>
      <c r="C850" s="341"/>
      <c r="D850" s="341"/>
      <c r="E850" s="341"/>
      <c r="F850" s="341"/>
      <c r="G850" s="341"/>
      <c r="H850" s="341"/>
      <c r="I850" s="341"/>
      <c r="J850" s="341"/>
      <c r="K850" s="341"/>
      <c r="L850" s="341"/>
      <c r="M850" s="341"/>
      <c r="N850" s="341"/>
      <c r="O850" s="341"/>
      <c r="P850" s="341"/>
      <c r="Q850" s="341"/>
      <c r="R850" s="341"/>
      <c r="S850" s="341"/>
      <c r="T850" s="341"/>
      <c r="U850" s="341"/>
      <c r="V850" s="341"/>
      <c r="W850" s="341"/>
      <c r="X850" s="341"/>
      <c r="Y850" s="341"/>
      <c r="Z850" s="341"/>
      <c r="AA850" s="341"/>
      <c r="AB850" s="341"/>
      <c r="AC850" s="341"/>
      <c r="AD850" s="341"/>
      <c r="AE850" s="341"/>
      <c r="AF850" s="341"/>
      <c r="AG850" s="341"/>
      <c r="AH850" s="341"/>
      <c r="AI850" s="341"/>
      <c r="AJ850" s="341"/>
      <c r="AK850" s="341"/>
      <c r="AL850" s="341"/>
      <c r="AM850" s="341"/>
    </row>
    <row r="851" spans="1:39" ht="11.25" customHeight="1">
      <c r="A851" s="341"/>
      <c r="B851" s="341"/>
      <c r="C851" s="341"/>
      <c r="D851" s="341"/>
      <c r="E851" s="341"/>
      <c r="F851" s="341"/>
      <c r="G851" s="341"/>
      <c r="H851" s="341"/>
      <c r="I851" s="341"/>
      <c r="J851" s="341"/>
      <c r="K851" s="341"/>
      <c r="L851" s="341"/>
      <c r="M851" s="341"/>
      <c r="N851" s="341"/>
      <c r="O851" s="341"/>
      <c r="P851" s="341"/>
      <c r="Q851" s="341"/>
      <c r="R851" s="341"/>
      <c r="S851" s="341"/>
      <c r="T851" s="341"/>
      <c r="U851" s="341"/>
      <c r="V851" s="341"/>
      <c r="W851" s="341"/>
      <c r="X851" s="341"/>
      <c r="Y851" s="341"/>
      <c r="Z851" s="341"/>
      <c r="AA851" s="341"/>
      <c r="AB851" s="341"/>
      <c r="AC851" s="341"/>
      <c r="AD851" s="341"/>
      <c r="AE851" s="341"/>
      <c r="AF851" s="341"/>
      <c r="AG851" s="341"/>
      <c r="AH851" s="341"/>
      <c r="AI851" s="341"/>
      <c r="AJ851" s="341"/>
      <c r="AK851" s="341"/>
      <c r="AL851" s="341"/>
      <c r="AM851" s="341"/>
    </row>
    <row r="852" spans="1:39" ht="11.25" customHeight="1">
      <c r="A852" s="341"/>
      <c r="B852" s="341"/>
      <c r="C852" s="341"/>
      <c r="D852" s="341"/>
      <c r="E852" s="341"/>
      <c r="F852" s="341"/>
      <c r="G852" s="341"/>
      <c r="H852" s="341"/>
      <c r="I852" s="341"/>
      <c r="J852" s="341"/>
      <c r="K852" s="341"/>
      <c r="L852" s="341"/>
      <c r="M852" s="341"/>
      <c r="N852" s="341"/>
      <c r="O852" s="341"/>
      <c r="P852" s="341"/>
      <c r="Q852" s="341"/>
      <c r="R852" s="341"/>
      <c r="S852" s="341"/>
      <c r="T852" s="341"/>
      <c r="U852" s="341"/>
      <c r="V852" s="341"/>
      <c r="W852" s="341"/>
      <c r="X852" s="341"/>
      <c r="Y852" s="341"/>
      <c r="Z852" s="341"/>
      <c r="AA852" s="341"/>
      <c r="AB852" s="341"/>
      <c r="AC852" s="341"/>
      <c r="AD852" s="341"/>
      <c r="AE852" s="341"/>
      <c r="AF852" s="341"/>
      <c r="AG852" s="341"/>
      <c r="AH852" s="341"/>
      <c r="AI852" s="341"/>
      <c r="AJ852" s="341"/>
      <c r="AK852" s="341"/>
      <c r="AL852" s="341"/>
      <c r="AM852" s="341"/>
    </row>
    <row r="853" spans="1:39" ht="11.25" customHeight="1">
      <c r="A853" s="341"/>
      <c r="B853" s="341"/>
      <c r="C853" s="341"/>
      <c r="D853" s="341"/>
      <c r="E853" s="341"/>
      <c r="F853" s="341"/>
      <c r="G853" s="341"/>
      <c r="H853" s="341"/>
      <c r="I853" s="341"/>
      <c r="J853" s="341"/>
      <c r="K853" s="341"/>
      <c r="L853" s="341"/>
      <c r="M853" s="341"/>
      <c r="N853" s="341"/>
      <c r="O853" s="341"/>
      <c r="P853" s="341"/>
      <c r="Q853" s="341"/>
      <c r="R853" s="341"/>
      <c r="S853" s="341"/>
      <c r="T853" s="341"/>
      <c r="U853" s="341"/>
      <c r="V853" s="341"/>
      <c r="W853" s="341"/>
      <c r="X853" s="341"/>
      <c r="Y853" s="341"/>
      <c r="Z853" s="341"/>
      <c r="AA853" s="341"/>
      <c r="AB853" s="341"/>
      <c r="AC853" s="341"/>
      <c r="AD853" s="341"/>
      <c r="AE853" s="341"/>
      <c r="AF853" s="341"/>
      <c r="AG853" s="341"/>
      <c r="AH853" s="341"/>
      <c r="AI853" s="341"/>
      <c r="AJ853" s="341"/>
      <c r="AK853" s="341"/>
      <c r="AL853" s="341"/>
      <c r="AM853" s="341"/>
    </row>
    <row r="854" spans="1:39" ht="11.25" customHeight="1">
      <c r="A854" s="341"/>
      <c r="B854" s="341"/>
      <c r="C854" s="341"/>
      <c r="D854" s="341"/>
      <c r="E854" s="341"/>
      <c r="F854" s="341"/>
      <c r="G854" s="341"/>
      <c r="H854" s="341"/>
      <c r="I854" s="341"/>
      <c r="J854" s="341"/>
      <c r="K854" s="341"/>
      <c r="L854" s="341"/>
      <c r="M854" s="341"/>
      <c r="N854" s="341"/>
      <c r="O854" s="341"/>
      <c r="P854" s="341"/>
      <c r="Q854" s="341"/>
      <c r="R854" s="341"/>
      <c r="S854" s="341"/>
      <c r="T854" s="341"/>
      <c r="U854" s="341"/>
      <c r="V854" s="341"/>
      <c r="W854" s="341"/>
      <c r="X854" s="341"/>
      <c r="Y854" s="341"/>
      <c r="Z854" s="341"/>
      <c r="AA854" s="341"/>
      <c r="AB854" s="341"/>
      <c r="AC854" s="341"/>
      <c r="AD854" s="341"/>
      <c r="AE854" s="341"/>
      <c r="AF854" s="341"/>
      <c r="AG854" s="341"/>
      <c r="AH854" s="341"/>
      <c r="AI854" s="341"/>
      <c r="AJ854" s="341"/>
      <c r="AK854" s="341"/>
      <c r="AL854" s="341"/>
      <c r="AM854" s="341"/>
    </row>
    <row r="855" spans="1:39" ht="11.25" customHeight="1">
      <c r="A855" s="341"/>
      <c r="B855" s="341"/>
      <c r="C855" s="341"/>
      <c r="D855" s="341"/>
      <c r="E855" s="341"/>
      <c r="F855" s="341"/>
      <c r="G855" s="341"/>
      <c r="H855" s="341"/>
      <c r="I855" s="341"/>
      <c r="J855" s="341"/>
      <c r="K855" s="341"/>
      <c r="L855" s="341"/>
      <c r="M855" s="341"/>
      <c r="N855" s="341"/>
      <c r="O855" s="341"/>
      <c r="P855" s="341"/>
      <c r="Q855" s="341"/>
      <c r="R855" s="341"/>
      <c r="S855" s="341"/>
      <c r="T855" s="341"/>
      <c r="U855" s="341"/>
      <c r="V855" s="341"/>
      <c r="W855" s="341"/>
      <c r="X855" s="341"/>
      <c r="Y855" s="341"/>
      <c r="Z855" s="341"/>
      <c r="AA855" s="341"/>
      <c r="AB855" s="341"/>
      <c r="AC855" s="341"/>
      <c r="AD855" s="341"/>
      <c r="AE855" s="341"/>
      <c r="AF855" s="341"/>
      <c r="AG855" s="341"/>
      <c r="AH855" s="341"/>
      <c r="AI855" s="341"/>
      <c r="AJ855" s="341"/>
      <c r="AK855" s="341"/>
      <c r="AL855" s="341"/>
      <c r="AM855" s="341"/>
    </row>
    <row r="856" spans="1:39" ht="11.25" customHeight="1">
      <c r="A856" s="341"/>
      <c r="B856" s="341"/>
      <c r="C856" s="341"/>
      <c r="D856" s="341"/>
      <c r="E856" s="341"/>
      <c r="F856" s="341"/>
      <c r="G856" s="341"/>
      <c r="H856" s="341"/>
      <c r="I856" s="341"/>
      <c r="J856" s="341"/>
      <c r="K856" s="341"/>
      <c r="L856" s="341"/>
      <c r="M856" s="341"/>
      <c r="N856" s="341"/>
      <c r="O856" s="341"/>
      <c r="P856" s="341"/>
      <c r="Q856" s="341"/>
      <c r="R856" s="341"/>
      <c r="S856" s="341"/>
      <c r="T856" s="341"/>
      <c r="U856" s="341"/>
      <c r="V856" s="341"/>
      <c r="W856" s="341"/>
      <c r="X856" s="341"/>
      <c r="Y856" s="341"/>
      <c r="Z856" s="341"/>
      <c r="AA856" s="341"/>
      <c r="AB856" s="341"/>
      <c r="AC856" s="341"/>
      <c r="AD856" s="341"/>
      <c r="AE856" s="341"/>
      <c r="AF856" s="341"/>
      <c r="AG856" s="341"/>
      <c r="AH856" s="341"/>
      <c r="AI856" s="341"/>
      <c r="AJ856" s="341"/>
      <c r="AK856" s="341"/>
      <c r="AL856" s="341"/>
      <c r="AM856" s="341"/>
    </row>
    <row r="857" spans="1:39" ht="11.25" customHeight="1">
      <c r="A857" s="341"/>
      <c r="B857" s="341"/>
      <c r="C857" s="341"/>
      <c r="D857" s="341"/>
      <c r="E857" s="341"/>
      <c r="F857" s="341"/>
      <c r="G857" s="341"/>
      <c r="H857" s="341"/>
      <c r="I857" s="341"/>
      <c r="J857" s="341"/>
      <c r="K857" s="341"/>
      <c r="L857" s="341"/>
      <c r="M857" s="341"/>
      <c r="N857" s="341"/>
      <c r="O857" s="341"/>
      <c r="P857" s="341"/>
      <c r="Q857" s="341"/>
      <c r="R857" s="341"/>
      <c r="S857" s="341"/>
      <c r="T857" s="341"/>
      <c r="U857" s="341"/>
      <c r="V857" s="341"/>
      <c r="W857" s="341"/>
      <c r="X857" s="341"/>
      <c r="Y857" s="341"/>
      <c r="Z857" s="341"/>
      <c r="AA857" s="341"/>
      <c r="AB857" s="341"/>
      <c r="AC857" s="341"/>
      <c r="AD857" s="341"/>
      <c r="AE857" s="341"/>
      <c r="AF857" s="341"/>
      <c r="AG857" s="341"/>
      <c r="AH857" s="341"/>
      <c r="AI857" s="341"/>
      <c r="AJ857" s="341"/>
      <c r="AK857" s="341"/>
      <c r="AL857" s="341"/>
      <c r="AM857" s="341"/>
    </row>
    <row r="858" spans="1:39" ht="11.25" customHeight="1">
      <c r="A858" s="341"/>
      <c r="B858" s="341"/>
      <c r="C858" s="341"/>
      <c r="D858" s="341"/>
      <c r="E858" s="341"/>
      <c r="F858" s="341"/>
      <c r="G858" s="341"/>
      <c r="H858" s="341"/>
      <c r="I858" s="341"/>
      <c r="J858" s="341"/>
      <c r="K858" s="341"/>
      <c r="L858" s="341"/>
      <c r="M858" s="341"/>
      <c r="N858" s="341"/>
      <c r="O858" s="341"/>
      <c r="P858" s="341"/>
      <c r="Q858" s="341"/>
      <c r="R858" s="341"/>
      <c r="S858" s="341"/>
      <c r="T858" s="341"/>
      <c r="U858" s="341"/>
      <c r="V858" s="341"/>
      <c r="W858" s="341"/>
      <c r="X858" s="341"/>
      <c r="Y858" s="341"/>
      <c r="Z858" s="341"/>
      <c r="AA858" s="341"/>
      <c r="AB858" s="341"/>
      <c r="AC858" s="341"/>
      <c r="AD858" s="341"/>
      <c r="AE858" s="341"/>
      <c r="AF858" s="341"/>
      <c r="AG858" s="341"/>
      <c r="AH858" s="341"/>
      <c r="AI858" s="341"/>
      <c r="AJ858" s="341"/>
      <c r="AK858" s="341"/>
      <c r="AL858" s="341"/>
      <c r="AM858" s="341"/>
    </row>
    <row r="859" spans="1:39" ht="11.25" customHeight="1">
      <c r="A859" s="341"/>
      <c r="B859" s="341"/>
      <c r="C859" s="341"/>
      <c r="D859" s="341"/>
      <c r="E859" s="341"/>
      <c r="F859" s="341"/>
      <c r="G859" s="341"/>
      <c r="H859" s="341"/>
      <c r="I859" s="341"/>
      <c r="J859" s="341"/>
      <c r="K859" s="341"/>
      <c r="L859" s="341"/>
      <c r="M859" s="341"/>
      <c r="N859" s="341"/>
      <c r="O859" s="341"/>
      <c r="P859" s="341"/>
      <c r="Q859" s="341"/>
      <c r="R859" s="341"/>
      <c r="S859" s="341"/>
      <c r="T859" s="341"/>
      <c r="U859" s="341"/>
      <c r="V859" s="341"/>
      <c r="W859" s="341"/>
      <c r="X859" s="341"/>
      <c r="Y859" s="341"/>
      <c r="Z859" s="341"/>
      <c r="AA859" s="341"/>
      <c r="AB859" s="341"/>
      <c r="AC859" s="341"/>
      <c r="AD859" s="341"/>
      <c r="AE859" s="341"/>
      <c r="AF859" s="341"/>
      <c r="AG859" s="341"/>
      <c r="AH859" s="341"/>
      <c r="AI859" s="341"/>
      <c r="AJ859" s="341"/>
      <c r="AK859" s="341"/>
      <c r="AL859" s="341"/>
      <c r="AM859" s="341"/>
    </row>
    <row r="860" spans="1:39" ht="11.25" customHeight="1">
      <c r="A860" s="341"/>
      <c r="B860" s="341"/>
      <c r="C860" s="341"/>
      <c r="D860" s="341"/>
      <c r="E860" s="341"/>
      <c r="F860" s="341"/>
      <c r="G860" s="341"/>
      <c r="H860" s="341"/>
      <c r="I860" s="341"/>
      <c r="J860" s="341"/>
      <c r="K860" s="341"/>
      <c r="L860" s="341"/>
      <c r="M860" s="341"/>
      <c r="N860" s="341"/>
      <c r="O860" s="341"/>
      <c r="P860" s="341"/>
      <c r="Q860" s="341"/>
      <c r="R860" s="341"/>
      <c r="S860" s="341"/>
      <c r="T860" s="341"/>
      <c r="U860" s="341"/>
      <c r="V860" s="341"/>
      <c r="W860" s="341"/>
      <c r="X860" s="341"/>
      <c r="Y860" s="341"/>
      <c r="Z860" s="341"/>
      <c r="AA860" s="341"/>
      <c r="AB860" s="341"/>
      <c r="AC860" s="341"/>
      <c r="AD860" s="341"/>
      <c r="AE860" s="341"/>
      <c r="AF860" s="341"/>
      <c r="AG860" s="341"/>
      <c r="AH860" s="341"/>
      <c r="AI860" s="341"/>
      <c r="AJ860" s="341"/>
      <c r="AK860" s="341"/>
      <c r="AL860" s="341"/>
      <c r="AM860" s="341"/>
    </row>
    <row r="861" spans="1:39" ht="11.25" customHeight="1">
      <c r="A861" s="341"/>
      <c r="B861" s="341"/>
      <c r="C861" s="341"/>
      <c r="D861" s="341"/>
      <c r="E861" s="341"/>
      <c r="F861" s="341"/>
      <c r="G861" s="341"/>
      <c r="H861" s="341"/>
      <c r="I861" s="341"/>
      <c r="J861" s="341"/>
      <c r="K861" s="341"/>
      <c r="L861" s="341"/>
      <c r="M861" s="341"/>
      <c r="N861" s="341"/>
      <c r="O861" s="341"/>
      <c r="P861" s="341"/>
      <c r="Q861" s="341"/>
      <c r="R861" s="341"/>
      <c r="S861" s="341"/>
      <c r="T861" s="341"/>
      <c r="U861" s="341"/>
      <c r="V861" s="341"/>
      <c r="W861" s="341"/>
      <c r="X861" s="341"/>
      <c r="Y861" s="341"/>
      <c r="Z861" s="341"/>
      <c r="AA861" s="341"/>
      <c r="AB861" s="341"/>
      <c r="AC861" s="341"/>
      <c r="AD861" s="341"/>
      <c r="AE861" s="341"/>
      <c r="AF861" s="341"/>
      <c r="AG861" s="341"/>
      <c r="AH861" s="341"/>
      <c r="AI861" s="341"/>
      <c r="AJ861" s="341"/>
      <c r="AK861" s="341"/>
      <c r="AL861" s="341"/>
      <c r="AM861" s="341"/>
    </row>
    <row r="862" spans="1:39" ht="11.25" customHeight="1">
      <c r="A862" s="341"/>
      <c r="B862" s="341"/>
      <c r="C862" s="341"/>
      <c r="D862" s="341"/>
      <c r="E862" s="341"/>
      <c r="F862" s="341"/>
      <c r="G862" s="341"/>
      <c r="H862" s="341"/>
      <c r="I862" s="341"/>
      <c r="J862" s="341"/>
      <c r="K862" s="341"/>
      <c r="L862" s="341"/>
      <c r="M862" s="341"/>
      <c r="N862" s="341"/>
      <c r="O862" s="341"/>
      <c r="P862" s="341"/>
      <c r="Q862" s="341"/>
      <c r="R862" s="341"/>
      <c r="S862" s="341"/>
      <c r="T862" s="341"/>
      <c r="U862" s="341"/>
      <c r="V862" s="341"/>
      <c r="W862" s="341"/>
      <c r="X862" s="341"/>
      <c r="Y862" s="341"/>
      <c r="Z862" s="341"/>
      <c r="AA862" s="341"/>
      <c r="AB862" s="341"/>
      <c r="AC862" s="341"/>
      <c r="AD862" s="341"/>
      <c r="AE862" s="341"/>
      <c r="AF862" s="341"/>
      <c r="AG862" s="341"/>
      <c r="AH862" s="341"/>
      <c r="AI862" s="341"/>
      <c r="AJ862" s="341"/>
      <c r="AK862" s="341"/>
      <c r="AL862" s="341"/>
      <c r="AM862" s="341"/>
    </row>
    <row r="863" spans="1:39" ht="11.25" customHeight="1">
      <c r="A863" s="341"/>
      <c r="B863" s="341"/>
      <c r="C863" s="341"/>
      <c r="D863" s="341"/>
      <c r="E863" s="341"/>
      <c r="F863" s="341"/>
      <c r="G863" s="341"/>
      <c r="H863" s="341"/>
      <c r="I863" s="341"/>
      <c r="J863" s="341"/>
      <c r="K863" s="341"/>
      <c r="L863" s="341"/>
      <c r="M863" s="341"/>
      <c r="N863" s="341"/>
      <c r="O863" s="341"/>
      <c r="P863" s="341"/>
      <c r="Q863" s="341"/>
      <c r="R863" s="341"/>
      <c r="S863" s="341"/>
      <c r="T863" s="341"/>
      <c r="U863" s="341"/>
      <c r="V863" s="341"/>
      <c r="W863" s="341"/>
      <c r="X863" s="341"/>
      <c r="Y863" s="341"/>
      <c r="Z863" s="341"/>
      <c r="AA863" s="341"/>
      <c r="AB863" s="341"/>
      <c r="AC863" s="341"/>
      <c r="AD863" s="341"/>
      <c r="AE863" s="341"/>
      <c r="AF863" s="341"/>
      <c r="AG863" s="341"/>
      <c r="AH863" s="341"/>
      <c r="AI863" s="341"/>
      <c r="AJ863" s="341"/>
      <c r="AK863" s="341"/>
      <c r="AL863" s="341"/>
      <c r="AM863" s="341"/>
    </row>
    <row r="864" spans="1:39" ht="11.25" customHeight="1">
      <c r="A864" s="341"/>
      <c r="B864" s="341"/>
      <c r="C864" s="341"/>
      <c r="D864" s="341"/>
      <c r="E864" s="341"/>
      <c r="F864" s="341"/>
      <c r="G864" s="341"/>
      <c r="H864" s="341"/>
      <c r="I864" s="341"/>
      <c r="J864" s="341"/>
      <c r="K864" s="341"/>
      <c r="L864" s="341"/>
      <c r="M864" s="341"/>
      <c r="N864" s="341"/>
      <c r="O864" s="341"/>
      <c r="P864" s="341"/>
      <c r="Q864" s="341"/>
      <c r="R864" s="341"/>
      <c r="S864" s="341"/>
      <c r="T864" s="341"/>
      <c r="U864" s="341"/>
      <c r="V864" s="341"/>
      <c r="W864" s="341"/>
      <c r="X864" s="341"/>
      <c r="Y864" s="341"/>
      <c r="Z864" s="341"/>
      <c r="AA864" s="341"/>
      <c r="AB864" s="341"/>
      <c r="AC864" s="341"/>
      <c r="AD864" s="341"/>
      <c r="AE864" s="341"/>
      <c r="AF864" s="341"/>
      <c r="AG864" s="341"/>
      <c r="AH864" s="341"/>
      <c r="AI864" s="341"/>
      <c r="AJ864" s="341"/>
      <c r="AK864" s="341"/>
      <c r="AL864" s="341"/>
      <c r="AM864" s="341"/>
    </row>
    <row r="865" spans="1:39" ht="11.25" customHeight="1">
      <c r="A865" s="341"/>
      <c r="B865" s="341"/>
      <c r="C865" s="341"/>
      <c r="D865" s="341"/>
      <c r="E865" s="341"/>
      <c r="F865" s="341"/>
      <c r="G865" s="341"/>
      <c r="H865" s="341"/>
      <c r="I865" s="341"/>
      <c r="J865" s="341"/>
      <c r="K865" s="341"/>
      <c r="L865" s="341"/>
      <c r="M865" s="341"/>
      <c r="N865" s="341"/>
      <c r="O865" s="341"/>
      <c r="P865" s="341"/>
      <c r="Q865" s="341"/>
      <c r="R865" s="341"/>
      <c r="S865" s="341"/>
      <c r="T865" s="341"/>
      <c r="U865" s="341"/>
      <c r="V865" s="341"/>
      <c r="W865" s="341"/>
      <c r="X865" s="341"/>
      <c r="Y865" s="341"/>
      <c r="Z865" s="341"/>
      <c r="AA865" s="341"/>
      <c r="AB865" s="341"/>
      <c r="AC865" s="341"/>
      <c r="AD865" s="341"/>
      <c r="AE865" s="341"/>
      <c r="AF865" s="341"/>
      <c r="AG865" s="341"/>
      <c r="AH865" s="341"/>
      <c r="AI865" s="341"/>
      <c r="AJ865" s="341"/>
      <c r="AK865" s="341"/>
      <c r="AL865" s="341"/>
      <c r="AM865" s="341"/>
    </row>
    <row r="866" spans="1:39" ht="11.25" customHeight="1">
      <c r="A866" s="341"/>
      <c r="B866" s="341"/>
      <c r="C866" s="341"/>
      <c r="D866" s="341"/>
      <c r="E866" s="341"/>
      <c r="F866" s="341"/>
      <c r="G866" s="341"/>
      <c r="H866" s="341"/>
      <c r="I866" s="341"/>
      <c r="J866" s="341"/>
      <c r="K866" s="341"/>
      <c r="L866" s="341"/>
      <c r="M866" s="341"/>
      <c r="N866" s="341"/>
      <c r="O866" s="341"/>
      <c r="P866" s="341"/>
      <c r="Q866" s="341"/>
      <c r="R866" s="341"/>
      <c r="S866" s="341"/>
      <c r="T866" s="341"/>
      <c r="U866" s="341"/>
      <c r="V866" s="341"/>
      <c r="W866" s="341"/>
      <c r="X866" s="341"/>
      <c r="Y866" s="341"/>
      <c r="Z866" s="341"/>
      <c r="AA866" s="341"/>
      <c r="AB866" s="341"/>
      <c r="AC866" s="341"/>
      <c r="AD866" s="341"/>
      <c r="AE866" s="341"/>
      <c r="AF866" s="341"/>
      <c r="AG866" s="341"/>
      <c r="AH866" s="341"/>
      <c r="AI866" s="341"/>
      <c r="AJ866" s="341"/>
      <c r="AK866" s="341"/>
      <c r="AL866" s="341"/>
      <c r="AM866" s="341"/>
    </row>
    <row r="867" spans="1:39" ht="11.25" customHeight="1">
      <c r="A867" s="341"/>
      <c r="B867" s="341"/>
      <c r="C867" s="341"/>
      <c r="D867" s="341"/>
      <c r="E867" s="341"/>
      <c r="F867" s="341"/>
      <c r="G867" s="341"/>
      <c r="H867" s="341"/>
      <c r="I867" s="341"/>
      <c r="J867" s="341"/>
      <c r="K867" s="341"/>
      <c r="L867" s="341"/>
      <c r="M867" s="341"/>
      <c r="N867" s="341"/>
      <c r="O867" s="341"/>
      <c r="P867" s="341"/>
      <c r="Q867" s="341"/>
      <c r="R867" s="341"/>
      <c r="S867" s="341"/>
      <c r="T867" s="341"/>
      <c r="U867" s="341"/>
      <c r="V867" s="341"/>
      <c r="W867" s="341"/>
      <c r="X867" s="341"/>
      <c r="Y867" s="341"/>
      <c r="Z867" s="341"/>
      <c r="AA867" s="341"/>
      <c r="AB867" s="341"/>
      <c r="AC867" s="341"/>
      <c r="AD867" s="341"/>
      <c r="AE867" s="341"/>
      <c r="AF867" s="341"/>
      <c r="AG867" s="341"/>
      <c r="AH867" s="341"/>
      <c r="AI867" s="341"/>
      <c r="AJ867" s="341"/>
      <c r="AK867" s="341"/>
      <c r="AL867" s="341"/>
      <c r="AM867" s="341"/>
    </row>
    <row r="868" spans="1:39" ht="11.25" customHeight="1">
      <c r="A868" s="341"/>
      <c r="B868" s="341"/>
      <c r="C868" s="341"/>
      <c r="D868" s="341"/>
      <c r="E868" s="341"/>
      <c r="F868" s="341"/>
      <c r="G868" s="341"/>
      <c r="H868" s="341"/>
      <c r="I868" s="341"/>
      <c r="J868" s="341"/>
      <c r="K868" s="341"/>
      <c r="L868" s="341"/>
      <c r="M868" s="341"/>
      <c r="N868" s="341"/>
      <c r="O868" s="341"/>
      <c r="P868" s="341"/>
      <c r="Q868" s="341"/>
      <c r="R868" s="341"/>
      <c r="S868" s="341"/>
      <c r="T868" s="341"/>
      <c r="U868" s="341"/>
      <c r="V868" s="341"/>
      <c r="W868" s="341"/>
      <c r="X868" s="341"/>
      <c r="Y868" s="341"/>
      <c r="Z868" s="341"/>
      <c r="AA868" s="341"/>
      <c r="AB868" s="341"/>
      <c r="AC868" s="341"/>
      <c r="AD868" s="341"/>
      <c r="AE868" s="341"/>
      <c r="AF868" s="341"/>
      <c r="AG868" s="341"/>
      <c r="AH868" s="341"/>
      <c r="AI868" s="341"/>
      <c r="AJ868" s="341"/>
      <c r="AK868" s="341"/>
      <c r="AL868" s="341"/>
      <c r="AM868" s="341"/>
    </row>
    <row r="869" spans="1:39" ht="11.25" customHeight="1">
      <c r="A869" s="341"/>
      <c r="B869" s="341"/>
      <c r="C869" s="341"/>
      <c r="D869" s="341"/>
      <c r="E869" s="341"/>
      <c r="F869" s="341"/>
      <c r="G869" s="341"/>
      <c r="H869" s="341"/>
      <c r="I869" s="341"/>
      <c r="J869" s="341"/>
      <c r="K869" s="341"/>
      <c r="L869" s="341"/>
      <c r="M869" s="341"/>
      <c r="N869" s="341"/>
      <c r="O869" s="341"/>
      <c r="P869" s="341"/>
      <c r="Q869" s="341"/>
      <c r="R869" s="341"/>
      <c r="S869" s="341"/>
      <c r="T869" s="341"/>
      <c r="U869" s="341"/>
      <c r="V869" s="341"/>
      <c r="W869" s="341"/>
      <c r="X869" s="341"/>
      <c r="Y869" s="341"/>
      <c r="Z869" s="341"/>
      <c r="AA869" s="341"/>
      <c r="AB869" s="341"/>
      <c r="AC869" s="341"/>
      <c r="AD869" s="341"/>
      <c r="AE869" s="341"/>
      <c r="AF869" s="341"/>
      <c r="AG869" s="341"/>
      <c r="AH869" s="341"/>
      <c r="AI869" s="341"/>
      <c r="AJ869" s="341"/>
      <c r="AK869" s="341"/>
      <c r="AL869" s="341"/>
      <c r="AM869" s="341"/>
    </row>
    <row r="870" spans="1:39" ht="11.25" customHeight="1">
      <c r="A870" s="341"/>
      <c r="B870" s="341"/>
      <c r="C870" s="341"/>
      <c r="D870" s="341"/>
      <c r="E870" s="341"/>
      <c r="F870" s="341"/>
      <c r="G870" s="341"/>
      <c r="H870" s="341"/>
      <c r="I870" s="341"/>
      <c r="J870" s="341"/>
      <c r="K870" s="341"/>
      <c r="L870" s="341"/>
      <c r="M870" s="341"/>
      <c r="N870" s="341"/>
      <c r="O870" s="341"/>
      <c r="P870" s="341"/>
      <c r="Q870" s="341"/>
      <c r="R870" s="341"/>
      <c r="S870" s="341"/>
      <c r="T870" s="341"/>
      <c r="U870" s="341"/>
      <c r="V870" s="341"/>
      <c r="W870" s="341"/>
      <c r="X870" s="341"/>
      <c r="Y870" s="341"/>
      <c r="Z870" s="341"/>
      <c r="AA870" s="341"/>
      <c r="AB870" s="341"/>
      <c r="AC870" s="341"/>
      <c r="AD870" s="341"/>
      <c r="AE870" s="341"/>
      <c r="AF870" s="341"/>
      <c r="AG870" s="341"/>
      <c r="AH870" s="341"/>
      <c r="AI870" s="341"/>
      <c r="AJ870" s="341"/>
      <c r="AK870" s="341"/>
      <c r="AL870" s="341"/>
      <c r="AM870" s="341"/>
    </row>
    <row r="871" spans="1:39" ht="11.25" customHeight="1">
      <c r="A871" s="341"/>
      <c r="B871" s="341"/>
      <c r="C871" s="341"/>
      <c r="D871" s="341"/>
      <c r="E871" s="341"/>
      <c r="F871" s="341"/>
      <c r="G871" s="341"/>
      <c r="H871" s="341"/>
      <c r="I871" s="341"/>
      <c r="J871" s="341"/>
      <c r="K871" s="341"/>
      <c r="L871" s="341"/>
      <c r="M871" s="341"/>
      <c r="N871" s="341"/>
      <c r="O871" s="341"/>
      <c r="P871" s="341"/>
      <c r="Q871" s="341"/>
      <c r="R871" s="341"/>
      <c r="S871" s="341"/>
      <c r="T871" s="341"/>
      <c r="U871" s="341"/>
      <c r="V871" s="341"/>
      <c r="W871" s="341"/>
      <c r="X871" s="341"/>
      <c r="Y871" s="341"/>
      <c r="Z871" s="341"/>
      <c r="AA871" s="341"/>
      <c r="AB871" s="341"/>
      <c r="AC871" s="341"/>
      <c r="AD871" s="341"/>
      <c r="AE871" s="341"/>
      <c r="AF871" s="341"/>
      <c r="AG871" s="341"/>
      <c r="AH871" s="341"/>
      <c r="AI871" s="341"/>
      <c r="AJ871" s="341"/>
      <c r="AK871" s="341"/>
      <c r="AL871" s="341"/>
      <c r="AM871" s="341"/>
    </row>
    <row r="872" spans="1:39" ht="11.25" customHeight="1">
      <c r="A872" s="341"/>
      <c r="B872" s="341"/>
      <c r="C872" s="341"/>
      <c r="D872" s="341"/>
      <c r="E872" s="341"/>
      <c r="F872" s="341"/>
      <c r="G872" s="341"/>
      <c r="H872" s="341"/>
      <c r="I872" s="341"/>
      <c r="J872" s="341"/>
      <c r="K872" s="341"/>
      <c r="L872" s="341"/>
      <c r="M872" s="341"/>
      <c r="N872" s="341"/>
      <c r="O872" s="341"/>
      <c r="P872" s="341"/>
      <c r="Q872" s="341"/>
      <c r="R872" s="341"/>
      <c r="S872" s="341"/>
      <c r="T872" s="341"/>
      <c r="U872" s="341"/>
      <c r="V872" s="341"/>
      <c r="W872" s="341"/>
      <c r="X872" s="341"/>
      <c r="Y872" s="341"/>
      <c r="Z872" s="341"/>
      <c r="AA872" s="341"/>
      <c r="AB872" s="341"/>
      <c r="AC872" s="341"/>
      <c r="AD872" s="341"/>
      <c r="AE872" s="341"/>
      <c r="AF872" s="341"/>
      <c r="AG872" s="341"/>
      <c r="AH872" s="341"/>
      <c r="AI872" s="341"/>
      <c r="AJ872" s="341"/>
      <c r="AK872" s="341"/>
      <c r="AL872" s="341"/>
      <c r="AM872" s="341"/>
    </row>
    <row r="873" spans="1:39" ht="11.25" customHeight="1">
      <c r="A873" s="341"/>
      <c r="B873" s="341"/>
      <c r="C873" s="341"/>
      <c r="D873" s="341"/>
      <c r="E873" s="341"/>
      <c r="F873" s="341"/>
      <c r="G873" s="341"/>
      <c r="H873" s="341"/>
      <c r="I873" s="341"/>
      <c r="J873" s="341"/>
      <c r="K873" s="341"/>
      <c r="L873" s="341"/>
      <c r="M873" s="341"/>
      <c r="N873" s="341"/>
      <c r="O873" s="341"/>
      <c r="P873" s="341"/>
      <c r="Q873" s="341"/>
      <c r="R873" s="341"/>
      <c r="S873" s="341"/>
      <c r="T873" s="341"/>
      <c r="U873" s="341"/>
      <c r="V873" s="341"/>
      <c r="W873" s="341"/>
      <c r="X873" s="341"/>
      <c r="Y873" s="341"/>
      <c r="Z873" s="341"/>
      <c r="AA873" s="341"/>
      <c r="AB873" s="341"/>
      <c r="AC873" s="341"/>
      <c r="AD873" s="341"/>
      <c r="AE873" s="341"/>
      <c r="AF873" s="341"/>
      <c r="AG873" s="341"/>
      <c r="AH873" s="341"/>
      <c r="AI873" s="341"/>
      <c r="AJ873" s="341"/>
      <c r="AK873" s="341"/>
      <c r="AL873" s="341"/>
      <c r="AM873" s="341"/>
    </row>
    <row r="874" spans="1:39" ht="11.25" customHeight="1">
      <c r="A874" s="341"/>
      <c r="B874" s="341"/>
      <c r="C874" s="341"/>
      <c r="D874" s="341"/>
      <c r="E874" s="341"/>
      <c r="F874" s="341"/>
      <c r="G874" s="341"/>
      <c r="H874" s="341"/>
      <c r="I874" s="341"/>
      <c r="J874" s="341"/>
      <c r="K874" s="341"/>
      <c r="L874" s="341"/>
      <c r="M874" s="341"/>
      <c r="N874" s="341"/>
      <c r="O874" s="341"/>
      <c r="P874" s="341"/>
      <c r="Q874" s="341"/>
      <c r="R874" s="341"/>
      <c r="S874" s="341"/>
      <c r="T874" s="341"/>
      <c r="U874" s="341"/>
      <c r="V874" s="341"/>
      <c r="W874" s="341"/>
      <c r="X874" s="341"/>
      <c r="Y874" s="341"/>
      <c r="Z874" s="341"/>
      <c r="AA874" s="341"/>
      <c r="AB874" s="341"/>
      <c r="AC874" s="341"/>
      <c r="AD874" s="341"/>
      <c r="AE874" s="341"/>
      <c r="AF874" s="341"/>
      <c r="AG874" s="341"/>
      <c r="AH874" s="341"/>
      <c r="AI874" s="341"/>
      <c r="AJ874" s="341"/>
      <c r="AK874" s="341"/>
      <c r="AL874" s="341"/>
      <c r="AM874" s="341"/>
    </row>
    <row r="875" spans="1:39" ht="11.25" customHeight="1">
      <c r="A875" s="341"/>
      <c r="B875" s="341"/>
      <c r="C875" s="341"/>
      <c r="D875" s="341"/>
      <c r="E875" s="341"/>
      <c r="F875" s="341"/>
      <c r="G875" s="341"/>
      <c r="H875" s="341"/>
      <c r="I875" s="341"/>
      <c r="J875" s="341"/>
      <c r="K875" s="341"/>
      <c r="L875" s="341"/>
      <c r="M875" s="341"/>
      <c r="N875" s="341"/>
      <c r="O875" s="341"/>
      <c r="P875" s="341"/>
      <c r="Q875" s="341"/>
      <c r="R875" s="341"/>
      <c r="S875" s="341"/>
      <c r="T875" s="341"/>
      <c r="U875" s="341"/>
      <c r="V875" s="341"/>
      <c r="W875" s="341"/>
      <c r="X875" s="341"/>
      <c r="Y875" s="341"/>
      <c r="Z875" s="341"/>
      <c r="AA875" s="341"/>
      <c r="AB875" s="341"/>
      <c r="AC875" s="341"/>
      <c r="AD875" s="341"/>
      <c r="AE875" s="341"/>
      <c r="AF875" s="341"/>
      <c r="AG875" s="341"/>
      <c r="AH875" s="341"/>
      <c r="AI875" s="341"/>
      <c r="AJ875" s="341"/>
      <c r="AK875" s="341"/>
      <c r="AL875" s="341"/>
      <c r="AM875" s="341"/>
    </row>
    <row r="876" spans="1:39" ht="11.25" customHeight="1">
      <c r="A876" s="341"/>
      <c r="B876" s="341"/>
      <c r="C876" s="341"/>
      <c r="D876" s="341"/>
      <c r="E876" s="341"/>
      <c r="F876" s="341"/>
      <c r="G876" s="341"/>
      <c r="H876" s="341"/>
      <c r="I876" s="341"/>
      <c r="J876" s="341"/>
      <c r="K876" s="341"/>
      <c r="L876" s="341"/>
      <c r="M876" s="341"/>
      <c r="N876" s="341"/>
      <c r="O876" s="341"/>
      <c r="P876" s="341"/>
      <c r="Q876" s="341"/>
      <c r="R876" s="341"/>
      <c r="S876" s="341"/>
      <c r="T876" s="341"/>
      <c r="U876" s="341"/>
      <c r="V876" s="341"/>
      <c r="W876" s="341"/>
      <c r="X876" s="341"/>
      <c r="Y876" s="341"/>
      <c r="Z876" s="341"/>
      <c r="AA876" s="341"/>
      <c r="AB876" s="341"/>
      <c r="AC876" s="341"/>
      <c r="AD876" s="341"/>
      <c r="AE876" s="341"/>
      <c r="AF876" s="341"/>
      <c r="AG876" s="341"/>
      <c r="AH876" s="341"/>
      <c r="AI876" s="341"/>
      <c r="AJ876" s="341"/>
      <c r="AK876" s="341"/>
      <c r="AL876" s="341"/>
      <c r="AM876" s="341"/>
    </row>
    <row r="877" spans="1:39" ht="11.25" customHeight="1">
      <c r="A877" s="341"/>
      <c r="B877" s="341"/>
      <c r="C877" s="341"/>
      <c r="D877" s="341"/>
      <c r="E877" s="341"/>
      <c r="F877" s="341"/>
      <c r="G877" s="341"/>
      <c r="H877" s="341"/>
      <c r="I877" s="341"/>
      <c r="J877" s="341"/>
      <c r="K877" s="341"/>
      <c r="L877" s="341"/>
      <c r="M877" s="341"/>
      <c r="N877" s="341"/>
      <c r="O877" s="341"/>
      <c r="P877" s="341"/>
      <c r="Q877" s="341"/>
      <c r="R877" s="341"/>
      <c r="S877" s="341"/>
      <c r="T877" s="341"/>
      <c r="U877" s="341"/>
      <c r="V877" s="341"/>
      <c r="W877" s="341"/>
      <c r="X877" s="341"/>
      <c r="Y877" s="341"/>
      <c r="Z877" s="341"/>
      <c r="AA877" s="341"/>
      <c r="AB877" s="341"/>
      <c r="AC877" s="341"/>
      <c r="AD877" s="341"/>
      <c r="AE877" s="341"/>
      <c r="AF877" s="341"/>
      <c r="AG877" s="341"/>
      <c r="AH877" s="341"/>
      <c r="AI877" s="341"/>
      <c r="AJ877" s="341"/>
      <c r="AK877" s="341"/>
      <c r="AL877" s="341"/>
      <c r="AM877" s="341"/>
    </row>
    <row r="878" spans="1:39" ht="11.25" customHeight="1">
      <c r="A878" s="341"/>
      <c r="B878" s="341"/>
      <c r="C878" s="341"/>
      <c r="D878" s="341"/>
      <c r="E878" s="341"/>
      <c r="F878" s="341"/>
      <c r="G878" s="341"/>
      <c r="H878" s="341"/>
      <c r="I878" s="341"/>
      <c r="J878" s="341"/>
      <c r="K878" s="341"/>
      <c r="L878" s="341"/>
      <c r="M878" s="341"/>
      <c r="N878" s="341"/>
      <c r="O878" s="341"/>
      <c r="P878" s="341"/>
      <c r="Q878" s="341"/>
      <c r="R878" s="341"/>
      <c r="S878" s="341"/>
      <c r="T878" s="341"/>
      <c r="U878" s="341"/>
      <c r="V878" s="341"/>
      <c r="W878" s="341"/>
      <c r="X878" s="341"/>
      <c r="Y878" s="341"/>
      <c r="Z878" s="341"/>
      <c r="AA878" s="341"/>
      <c r="AB878" s="341"/>
      <c r="AC878" s="341"/>
      <c r="AD878" s="341"/>
      <c r="AE878" s="341"/>
      <c r="AF878" s="341"/>
      <c r="AG878" s="341"/>
      <c r="AH878" s="341"/>
      <c r="AI878" s="341"/>
      <c r="AJ878" s="341"/>
      <c r="AK878" s="341"/>
      <c r="AL878" s="341"/>
      <c r="AM878" s="341"/>
    </row>
    <row r="879" spans="1:39" ht="11.25" customHeight="1">
      <c r="A879" s="341"/>
      <c r="B879" s="341"/>
      <c r="C879" s="341"/>
      <c r="D879" s="341"/>
      <c r="E879" s="341"/>
      <c r="F879" s="341"/>
      <c r="G879" s="341"/>
      <c r="H879" s="341"/>
      <c r="I879" s="341"/>
      <c r="J879" s="341"/>
      <c r="K879" s="341"/>
      <c r="L879" s="341"/>
      <c r="M879" s="341"/>
      <c r="N879" s="341"/>
      <c r="O879" s="341"/>
      <c r="P879" s="341"/>
      <c r="Q879" s="341"/>
      <c r="R879" s="341"/>
      <c r="S879" s="341"/>
      <c r="T879" s="341"/>
      <c r="U879" s="341"/>
      <c r="V879" s="341"/>
      <c r="W879" s="341"/>
      <c r="X879" s="341"/>
      <c r="Y879" s="341"/>
      <c r="Z879" s="341"/>
      <c r="AA879" s="341"/>
      <c r="AB879" s="341"/>
      <c r="AC879" s="341"/>
      <c r="AD879" s="341"/>
      <c r="AE879" s="341"/>
      <c r="AF879" s="341"/>
      <c r="AG879" s="341"/>
      <c r="AH879" s="341"/>
      <c r="AI879" s="341"/>
      <c r="AJ879" s="341"/>
      <c r="AK879" s="341"/>
      <c r="AL879" s="341"/>
      <c r="AM879" s="341"/>
    </row>
    <row r="880" spans="1:39" ht="11.25" customHeight="1">
      <c r="A880" s="341"/>
      <c r="B880" s="341"/>
      <c r="C880" s="341"/>
      <c r="D880" s="341"/>
      <c r="E880" s="341"/>
      <c r="F880" s="341"/>
      <c r="G880" s="341"/>
      <c r="H880" s="341"/>
      <c r="I880" s="341"/>
      <c r="J880" s="341"/>
      <c r="K880" s="341"/>
      <c r="L880" s="341"/>
      <c r="M880" s="341"/>
      <c r="N880" s="341"/>
      <c r="O880" s="341"/>
      <c r="P880" s="341"/>
      <c r="Q880" s="341"/>
      <c r="R880" s="341"/>
      <c r="S880" s="341"/>
      <c r="T880" s="341"/>
      <c r="U880" s="341"/>
      <c r="V880" s="341"/>
      <c r="W880" s="341"/>
      <c r="X880" s="341"/>
      <c r="Y880" s="341"/>
      <c r="Z880" s="341"/>
      <c r="AA880" s="341"/>
      <c r="AB880" s="341"/>
      <c r="AC880" s="341"/>
      <c r="AD880" s="341"/>
      <c r="AE880" s="341"/>
      <c r="AF880" s="341"/>
      <c r="AG880" s="341"/>
      <c r="AH880" s="341"/>
      <c r="AI880" s="341"/>
      <c r="AJ880" s="341"/>
      <c r="AK880" s="341"/>
      <c r="AL880" s="341"/>
      <c r="AM880" s="341"/>
    </row>
    <row r="881" spans="1:39" ht="11.25" customHeight="1">
      <c r="A881" s="341"/>
      <c r="B881" s="341"/>
      <c r="C881" s="341"/>
      <c r="D881" s="341"/>
      <c r="E881" s="341"/>
      <c r="F881" s="341"/>
      <c r="G881" s="341"/>
      <c r="H881" s="341"/>
      <c r="I881" s="341"/>
      <c r="J881" s="341"/>
      <c r="K881" s="341"/>
      <c r="L881" s="341"/>
      <c r="M881" s="341"/>
      <c r="N881" s="341"/>
      <c r="O881" s="341"/>
      <c r="P881" s="341"/>
      <c r="Q881" s="341"/>
      <c r="R881" s="341"/>
      <c r="S881" s="341"/>
      <c r="T881" s="341"/>
      <c r="U881" s="341"/>
      <c r="V881" s="341"/>
      <c r="W881" s="341"/>
      <c r="X881" s="341"/>
      <c r="Y881" s="341"/>
      <c r="Z881" s="341"/>
      <c r="AA881" s="341"/>
      <c r="AB881" s="341"/>
      <c r="AC881" s="341"/>
      <c r="AD881" s="341"/>
      <c r="AE881" s="341"/>
      <c r="AF881" s="341"/>
      <c r="AG881" s="341"/>
      <c r="AH881" s="341"/>
      <c r="AI881" s="341"/>
      <c r="AJ881" s="341"/>
      <c r="AK881" s="341"/>
      <c r="AL881" s="341"/>
      <c r="AM881" s="341"/>
    </row>
    <row r="882" spans="1:39" ht="11.25" customHeight="1">
      <c r="A882" s="341"/>
      <c r="B882" s="341"/>
      <c r="C882" s="341"/>
      <c r="D882" s="341"/>
      <c r="E882" s="341"/>
      <c r="F882" s="341"/>
      <c r="G882" s="341"/>
      <c r="H882" s="341"/>
      <c r="I882" s="341"/>
      <c r="J882" s="341"/>
      <c r="K882" s="341"/>
      <c r="L882" s="341"/>
      <c r="M882" s="341"/>
      <c r="N882" s="341"/>
      <c r="O882" s="341"/>
      <c r="P882" s="341"/>
      <c r="Q882" s="341"/>
      <c r="R882" s="341"/>
      <c r="S882" s="341"/>
      <c r="T882" s="341"/>
      <c r="U882" s="341"/>
      <c r="V882" s="341"/>
      <c r="W882" s="341"/>
      <c r="X882" s="341"/>
      <c r="Y882" s="341"/>
      <c r="Z882" s="341"/>
      <c r="AA882" s="341"/>
      <c r="AB882" s="341"/>
      <c r="AC882" s="341"/>
      <c r="AD882" s="341"/>
      <c r="AE882" s="341"/>
      <c r="AF882" s="341"/>
      <c r="AG882" s="341"/>
      <c r="AH882" s="341"/>
      <c r="AI882" s="341"/>
      <c r="AJ882" s="341"/>
      <c r="AK882" s="341"/>
      <c r="AL882" s="341"/>
      <c r="AM882" s="341"/>
    </row>
    <row r="883" spans="1:39" ht="11.25" customHeight="1">
      <c r="A883" s="341"/>
      <c r="B883" s="341"/>
      <c r="C883" s="341"/>
      <c r="D883" s="341"/>
      <c r="E883" s="341"/>
      <c r="F883" s="341"/>
      <c r="G883" s="341"/>
      <c r="H883" s="341"/>
      <c r="I883" s="341"/>
      <c r="J883" s="341"/>
      <c r="K883" s="341"/>
      <c r="L883" s="341"/>
      <c r="M883" s="341"/>
      <c r="N883" s="341"/>
      <c r="O883" s="341"/>
      <c r="P883" s="341"/>
      <c r="Q883" s="341"/>
      <c r="R883" s="341"/>
      <c r="S883" s="341"/>
      <c r="T883" s="341"/>
      <c r="U883" s="341"/>
      <c r="V883" s="341"/>
      <c r="W883" s="341"/>
      <c r="X883" s="341"/>
      <c r="Y883" s="341"/>
      <c r="Z883" s="341"/>
      <c r="AA883" s="341"/>
      <c r="AB883" s="341"/>
      <c r="AC883" s="341"/>
      <c r="AD883" s="341"/>
      <c r="AE883" s="341"/>
      <c r="AF883" s="341"/>
      <c r="AG883" s="341"/>
      <c r="AH883" s="341"/>
      <c r="AI883" s="341"/>
      <c r="AJ883" s="341"/>
      <c r="AK883" s="341"/>
      <c r="AL883" s="341"/>
      <c r="AM883" s="341"/>
    </row>
    <row r="884" spans="1:39" ht="11.25" customHeight="1">
      <c r="A884" s="341"/>
      <c r="B884" s="341"/>
      <c r="C884" s="341"/>
      <c r="D884" s="341"/>
      <c r="E884" s="341"/>
      <c r="F884" s="341"/>
      <c r="G884" s="341"/>
      <c r="H884" s="341"/>
      <c r="I884" s="341"/>
      <c r="J884" s="341"/>
      <c r="K884" s="341"/>
      <c r="L884" s="341"/>
      <c r="M884" s="341"/>
      <c r="N884" s="341"/>
      <c r="O884" s="341"/>
      <c r="P884" s="341"/>
      <c r="Q884" s="341"/>
      <c r="R884" s="341"/>
      <c r="S884" s="341"/>
      <c r="T884" s="341"/>
      <c r="U884" s="341"/>
      <c r="V884" s="341"/>
      <c r="W884" s="341"/>
      <c r="X884" s="341"/>
      <c r="Y884" s="341"/>
      <c r="Z884" s="341"/>
      <c r="AA884" s="341"/>
      <c r="AB884" s="341"/>
      <c r="AC884" s="341"/>
      <c r="AD884" s="341"/>
      <c r="AE884" s="341"/>
      <c r="AF884" s="341"/>
      <c r="AG884" s="341"/>
      <c r="AH884" s="341"/>
      <c r="AI884" s="341"/>
      <c r="AJ884" s="341"/>
      <c r="AK884" s="341"/>
      <c r="AL884" s="341"/>
      <c r="AM884" s="341"/>
    </row>
    <row r="885" spans="1:39" ht="11.25" customHeight="1">
      <c r="A885" s="341"/>
      <c r="B885" s="341"/>
      <c r="C885" s="341"/>
      <c r="D885" s="341"/>
      <c r="E885" s="341"/>
      <c r="F885" s="341"/>
      <c r="G885" s="341"/>
      <c r="H885" s="341"/>
      <c r="I885" s="341"/>
      <c r="J885" s="341"/>
      <c r="K885" s="341"/>
      <c r="L885" s="341"/>
      <c r="M885" s="341"/>
      <c r="N885" s="341"/>
      <c r="O885" s="341"/>
      <c r="P885" s="341"/>
      <c r="Q885" s="341"/>
      <c r="R885" s="341"/>
      <c r="S885" s="341"/>
      <c r="T885" s="341"/>
      <c r="U885" s="341"/>
      <c r="V885" s="341"/>
      <c r="W885" s="341"/>
      <c r="X885" s="341"/>
      <c r="Y885" s="341"/>
      <c r="Z885" s="341"/>
      <c r="AA885" s="341"/>
      <c r="AB885" s="341"/>
      <c r="AC885" s="341"/>
      <c r="AD885" s="341"/>
      <c r="AE885" s="341"/>
      <c r="AF885" s="341"/>
      <c r="AG885" s="341"/>
      <c r="AH885" s="341"/>
      <c r="AI885" s="341"/>
      <c r="AJ885" s="341"/>
      <c r="AK885" s="341"/>
      <c r="AL885" s="341"/>
      <c r="AM885" s="341"/>
    </row>
    <row r="886" spans="1:39" ht="11.25" customHeight="1">
      <c r="A886" s="341"/>
      <c r="B886" s="341"/>
      <c r="C886" s="341"/>
      <c r="D886" s="341"/>
      <c r="E886" s="341"/>
      <c r="F886" s="341"/>
      <c r="G886" s="341"/>
      <c r="H886" s="341"/>
      <c r="I886" s="341"/>
      <c r="J886" s="341"/>
      <c r="K886" s="341"/>
      <c r="L886" s="341"/>
      <c r="M886" s="341"/>
      <c r="N886" s="341"/>
      <c r="O886" s="341"/>
      <c r="P886" s="341"/>
      <c r="Q886" s="341"/>
      <c r="R886" s="341"/>
      <c r="S886" s="341"/>
      <c r="T886" s="341"/>
      <c r="U886" s="341"/>
      <c r="V886" s="341"/>
      <c r="W886" s="341"/>
      <c r="X886" s="341"/>
      <c r="Y886" s="341"/>
      <c r="Z886" s="341"/>
      <c r="AA886" s="341"/>
      <c r="AB886" s="341"/>
      <c r="AC886" s="341"/>
      <c r="AD886" s="341"/>
      <c r="AE886" s="341"/>
      <c r="AF886" s="341"/>
      <c r="AG886" s="341"/>
      <c r="AH886" s="341"/>
      <c r="AI886" s="341"/>
      <c r="AJ886" s="341"/>
      <c r="AK886" s="341"/>
      <c r="AL886" s="341"/>
      <c r="AM886" s="341"/>
    </row>
    <row r="887" spans="1:39" ht="11.25" customHeight="1">
      <c r="A887" s="341"/>
      <c r="B887" s="341"/>
      <c r="C887" s="341"/>
      <c r="D887" s="341"/>
      <c r="E887" s="341"/>
      <c r="F887" s="341"/>
      <c r="G887" s="341"/>
      <c r="H887" s="341"/>
      <c r="I887" s="341"/>
      <c r="J887" s="341"/>
      <c r="K887" s="341"/>
      <c r="L887" s="341"/>
      <c r="M887" s="341"/>
      <c r="N887" s="341"/>
      <c r="O887" s="341"/>
      <c r="P887" s="341"/>
      <c r="Q887" s="341"/>
      <c r="R887" s="341"/>
      <c r="S887" s="341"/>
      <c r="T887" s="341"/>
      <c r="U887" s="341"/>
      <c r="V887" s="341"/>
      <c r="W887" s="341"/>
      <c r="X887" s="341"/>
      <c r="Y887" s="341"/>
      <c r="Z887" s="341"/>
      <c r="AA887" s="341"/>
      <c r="AB887" s="341"/>
      <c r="AC887" s="341"/>
      <c r="AD887" s="341"/>
      <c r="AE887" s="341"/>
      <c r="AF887" s="341"/>
      <c r="AG887" s="341"/>
      <c r="AH887" s="341"/>
      <c r="AI887" s="341"/>
      <c r="AJ887" s="341"/>
      <c r="AK887" s="341"/>
      <c r="AL887" s="341"/>
      <c r="AM887" s="341"/>
    </row>
    <row r="888" spans="1:39" ht="11.25" customHeight="1">
      <c r="A888" s="341"/>
      <c r="B888" s="341"/>
      <c r="C888" s="341"/>
      <c r="D888" s="341"/>
      <c r="E888" s="341"/>
      <c r="F888" s="341"/>
      <c r="G888" s="341"/>
      <c r="H888" s="341"/>
      <c r="I888" s="341"/>
      <c r="J888" s="341"/>
      <c r="K888" s="341"/>
      <c r="L888" s="341"/>
      <c r="M888" s="341"/>
      <c r="N888" s="341"/>
      <c r="O888" s="341"/>
      <c r="P888" s="341"/>
      <c r="Q888" s="341"/>
      <c r="R888" s="341"/>
      <c r="S888" s="341"/>
      <c r="T888" s="341"/>
      <c r="U888" s="341"/>
      <c r="V888" s="341"/>
      <c r="W888" s="341"/>
      <c r="X888" s="341"/>
      <c r="Y888" s="341"/>
      <c r="Z888" s="341"/>
      <c r="AA888" s="341"/>
      <c r="AB888" s="341"/>
      <c r="AC888" s="341"/>
      <c r="AD888" s="341"/>
      <c r="AE888" s="341"/>
      <c r="AF888" s="341"/>
      <c r="AG888" s="341"/>
      <c r="AH888" s="341"/>
      <c r="AI888" s="341"/>
      <c r="AJ888" s="341"/>
      <c r="AK888" s="341"/>
      <c r="AL888" s="341"/>
      <c r="AM888" s="341"/>
    </row>
    <row r="889" spans="1:39" ht="11.25" customHeight="1">
      <c r="A889" s="341"/>
      <c r="B889" s="341"/>
      <c r="C889" s="341"/>
      <c r="D889" s="341"/>
      <c r="E889" s="341"/>
      <c r="F889" s="341"/>
      <c r="G889" s="341"/>
      <c r="H889" s="341"/>
      <c r="I889" s="341"/>
      <c r="J889" s="341"/>
      <c r="K889" s="341"/>
      <c r="L889" s="341"/>
      <c r="M889" s="341"/>
      <c r="N889" s="341"/>
      <c r="O889" s="341"/>
      <c r="P889" s="341"/>
      <c r="Q889" s="341"/>
      <c r="R889" s="341"/>
      <c r="S889" s="341"/>
      <c r="T889" s="341"/>
      <c r="U889" s="341"/>
      <c r="V889" s="341"/>
      <c r="W889" s="341"/>
      <c r="X889" s="341"/>
      <c r="Y889" s="341"/>
      <c r="Z889" s="341"/>
      <c r="AA889" s="341"/>
      <c r="AB889" s="341"/>
      <c r="AC889" s="341"/>
      <c r="AD889" s="341"/>
      <c r="AE889" s="341"/>
      <c r="AF889" s="341"/>
      <c r="AG889" s="341"/>
      <c r="AH889" s="341"/>
      <c r="AI889" s="341"/>
      <c r="AJ889" s="341"/>
      <c r="AK889" s="341"/>
      <c r="AL889" s="341"/>
      <c r="AM889" s="341"/>
    </row>
    <row r="890" spans="1:39" ht="11.25" customHeight="1">
      <c r="A890" s="341"/>
      <c r="B890" s="341"/>
      <c r="C890" s="341"/>
      <c r="D890" s="341"/>
      <c r="E890" s="341"/>
      <c r="F890" s="341"/>
      <c r="G890" s="341"/>
      <c r="H890" s="341"/>
      <c r="I890" s="341"/>
      <c r="J890" s="341"/>
      <c r="K890" s="341"/>
      <c r="L890" s="341"/>
      <c r="M890" s="341"/>
      <c r="N890" s="341"/>
      <c r="O890" s="341"/>
      <c r="P890" s="341"/>
      <c r="Q890" s="341"/>
      <c r="R890" s="341"/>
      <c r="S890" s="341"/>
      <c r="T890" s="341"/>
      <c r="U890" s="341"/>
      <c r="V890" s="341"/>
      <c r="W890" s="341"/>
      <c r="X890" s="341"/>
      <c r="Y890" s="341"/>
      <c r="Z890" s="341"/>
      <c r="AA890" s="341"/>
      <c r="AB890" s="341"/>
      <c r="AC890" s="341"/>
      <c r="AD890" s="341"/>
      <c r="AE890" s="341"/>
      <c r="AF890" s="341"/>
      <c r="AG890" s="341"/>
      <c r="AH890" s="341"/>
      <c r="AI890" s="341"/>
      <c r="AJ890" s="341"/>
      <c r="AK890" s="341"/>
      <c r="AL890" s="341"/>
      <c r="AM890" s="341"/>
    </row>
    <row r="891" spans="1:39" ht="11.25" customHeight="1">
      <c r="A891" s="341"/>
      <c r="B891" s="341"/>
      <c r="C891" s="341"/>
      <c r="D891" s="341"/>
      <c r="E891" s="341"/>
      <c r="F891" s="341"/>
      <c r="G891" s="341"/>
      <c r="H891" s="341"/>
      <c r="I891" s="341"/>
      <c r="J891" s="341"/>
      <c r="K891" s="341"/>
      <c r="L891" s="341"/>
      <c r="M891" s="341"/>
      <c r="N891" s="341"/>
      <c r="O891" s="341"/>
      <c r="P891" s="341"/>
      <c r="Q891" s="341"/>
      <c r="R891" s="341"/>
      <c r="S891" s="341"/>
      <c r="T891" s="341"/>
      <c r="U891" s="341"/>
      <c r="V891" s="341"/>
      <c r="W891" s="341"/>
      <c r="X891" s="341"/>
      <c r="Y891" s="341"/>
      <c r="Z891" s="341"/>
      <c r="AA891" s="341"/>
      <c r="AB891" s="341"/>
      <c r="AC891" s="341"/>
      <c r="AD891" s="341"/>
      <c r="AE891" s="341"/>
      <c r="AF891" s="341"/>
      <c r="AG891" s="341"/>
      <c r="AH891" s="341"/>
      <c r="AI891" s="341"/>
      <c r="AJ891" s="341"/>
      <c r="AK891" s="341"/>
      <c r="AL891" s="341"/>
      <c r="AM891" s="341"/>
    </row>
    <row r="892" spans="1:39" ht="11.25" customHeight="1">
      <c r="A892" s="341"/>
      <c r="B892" s="341"/>
      <c r="C892" s="341"/>
      <c r="D892" s="341"/>
      <c r="E892" s="341"/>
      <c r="F892" s="341"/>
      <c r="G892" s="341"/>
      <c r="H892" s="341"/>
      <c r="I892" s="341"/>
      <c r="J892" s="341"/>
      <c r="K892" s="341"/>
      <c r="L892" s="341"/>
      <c r="M892" s="341"/>
      <c r="N892" s="341"/>
      <c r="O892" s="341"/>
      <c r="P892" s="341"/>
      <c r="Q892" s="341"/>
      <c r="R892" s="341"/>
      <c r="S892" s="341"/>
      <c r="T892" s="341"/>
      <c r="U892" s="341"/>
      <c r="V892" s="341"/>
      <c r="W892" s="341"/>
      <c r="X892" s="341"/>
      <c r="Y892" s="341"/>
      <c r="Z892" s="341"/>
      <c r="AA892" s="341"/>
      <c r="AB892" s="341"/>
      <c r="AC892" s="341"/>
      <c r="AD892" s="341"/>
      <c r="AE892" s="341"/>
      <c r="AF892" s="341"/>
      <c r="AG892" s="341"/>
      <c r="AH892" s="341"/>
      <c r="AI892" s="341"/>
      <c r="AJ892" s="341"/>
      <c r="AK892" s="341"/>
      <c r="AL892" s="341"/>
      <c r="AM892" s="341"/>
    </row>
    <row r="893" spans="1:39" ht="11.25" customHeight="1">
      <c r="A893" s="341"/>
      <c r="B893" s="341"/>
      <c r="C893" s="341"/>
      <c r="D893" s="341"/>
      <c r="E893" s="341"/>
      <c r="F893" s="341"/>
      <c r="G893" s="341"/>
      <c r="H893" s="341"/>
      <c r="I893" s="341"/>
      <c r="J893" s="341"/>
      <c r="K893" s="341"/>
      <c r="L893" s="341"/>
      <c r="M893" s="341"/>
      <c r="N893" s="341"/>
      <c r="O893" s="341"/>
      <c r="P893" s="341"/>
      <c r="Q893" s="341"/>
      <c r="R893" s="341"/>
      <c r="S893" s="341"/>
      <c r="T893" s="341"/>
      <c r="U893" s="341"/>
      <c r="V893" s="341"/>
      <c r="W893" s="341"/>
      <c r="X893" s="341"/>
      <c r="Y893" s="341"/>
      <c r="Z893" s="341"/>
      <c r="AA893" s="341"/>
      <c r="AB893" s="341"/>
      <c r="AC893" s="341"/>
      <c r="AD893" s="341"/>
      <c r="AE893" s="341"/>
      <c r="AF893" s="341"/>
      <c r="AG893" s="341"/>
      <c r="AH893" s="341"/>
      <c r="AI893" s="341"/>
      <c r="AJ893" s="341"/>
      <c r="AK893" s="341"/>
      <c r="AL893" s="341"/>
      <c r="AM893" s="341"/>
    </row>
    <row r="894" spans="1:39" ht="11.25" customHeight="1">
      <c r="A894" s="341"/>
      <c r="B894" s="341"/>
      <c r="C894" s="341"/>
      <c r="D894" s="341"/>
      <c r="E894" s="341"/>
      <c r="F894" s="341"/>
      <c r="G894" s="341"/>
      <c r="H894" s="341"/>
      <c r="I894" s="341"/>
      <c r="J894" s="341"/>
      <c r="K894" s="341"/>
      <c r="L894" s="341"/>
      <c r="M894" s="341"/>
      <c r="N894" s="341"/>
      <c r="O894" s="341"/>
      <c r="P894" s="341"/>
      <c r="Q894" s="341"/>
      <c r="R894" s="341"/>
      <c r="S894" s="341"/>
      <c r="T894" s="341"/>
      <c r="U894" s="341"/>
      <c r="V894" s="341"/>
      <c r="W894" s="341"/>
      <c r="X894" s="341"/>
      <c r="Y894" s="341"/>
      <c r="Z894" s="341"/>
      <c r="AA894" s="341"/>
      <c r="AB894" s="341"/>
      <c r="AC894" s="341"/>
      <c r="AD894" s="341"/>
      <c r="AE894" s="341"/>
      <c r="AF894" s="341"/>
      <c r="AG894" s="341"/>
      <c r="AH894" s="341"/>
      <c r="AI894" s="341"/>
      <c r="AJ894" s="341"/>
      <c r="AK894" s="341"/>
      <c r="AL894" s="341"/>
      <c r="AM894" s="341"/>
    </row>
    <row r="895" spans="1:39" ht="11.25" customHeight="1">
      <c r="A895" s="341"/>
      <c r="B895" s="341"/>
      <c r="C895" s="341"/>
      <c r="D895" s="341"/>
      <c r="E895" s="341"/>
      <c r="F895" s="341"/>
      <c r="G895" s="341"/>
      <c r="H895" s="341"/>
      <c r="I895" s="341"/>
      <c r="J895" s="341"/>
      <c r="K895" s="341"/>
      <c r="L895" s="341"/>
      <c r="M895" s="341"/>
      <c r="N895" s="341"/>
      <c r="O895" s="341"/>
      <c r="P895" s="341"/>
      <c r="Q895" s="341"/>
      <c r="R895" s="341"/>
      <c r="S895" s="341"/>
      <c r="T895" s="341"/>
      <c r="U895" s="341"/>
      <c r="V895" s="341"/>
      <c r="W895" s="341"/>
      <c r="X895" s="341"/>
      <c r="Y895" s="341"/>
      <c r="Z895" s="341"/>
      <c r="AA895" s="341"/>
      <c r="AB895" s="341"/>
      <c r="AC895" s="341"/>
      <c r="AD895" s="341"/>
      <c r="AE895" s="341"/>
      <c r="AF895" s="341"/>
      <c r="AG895" s="341"/>
      <c r="AH895" s="341"/>
      <c r="AI895" s="341"/>
      <c r="AJ895" s="341"/>
      <c r="AK895" s="341"/>
      <c r="AL895" s="341"/>
      <c r="AM895" s="341"/>
    </row>
    <row r="896" spans="1:39" ht="11.25" customHeight="1">
      <c r="A896" s="341"/>
      <c r="B896" s="341"/>
      <c r="C896" s="341"/>
      <c r="D896" s="341"/>
      <c r="E896" s="341"/>
      <c r="F896" s="341"/>
      <c r="G896" s="341"/>
      <c r="H896" s="341"/>
      <c r="I896" s="341"/>
      <c r="J896" s="341"/>
      <c r="K896" s="341"/>
      <c r="L896" s="341"/>
      <c r="M896" s="341"/>
      <c r="N896" s="341"/>
      <c r="O896" s="341"/>
      <c r="P896" s="341"/>
      <c r="Q896" s="341"/>
      <c r="R896" s="341"/>
      <c r="S896" s="341"/>
      <c r="T896" s="341"/>
      <c r="U896" s="341"/>
      <c r="V896" s="341"/>
      <c r="W896" s="341"/>
      <c r="X896" s="341"/>
      <c r="Y896" s="341"/>
      <c r="Z896" s="341"/>
      <c r="AA896" s="341"/>
      <c r="AB896" s="341"/>
      <c r="AC896" s="341"/>
      <c r="AD896" s="341"/>
      <c r="AE896" s="341"/>
      <c r="AF896" s="341"/>
      <c r="AG896" s="341"/>
      <c r="AH896" s="341"/>
      <c r="AI896" s="341"/>
      <c r="AJ896" s="341"/>
      <c r="AK896" s="341"/>
      <c r="AL896" s="341"/>
      <c r="AM896" s="341"/>
    </row>
    <row r="897" spans="1:39" ht="11.25" customHeight="1">
      <c r="A897" s="341"/>
      <c r="B897" s="341"/>
      <c r="C897" s="341"/>
      <c r="D897" s="341"/>
      <c r="E897" s="341"/>
      <c r="F897" s="341"/>
      <c r="G897" s="341"/>
      <c r="H897" s="341"/>
      <c r="I897" s="341"/>
      <c r="J897" s="341"/>
      <c r="K897" s="341"/>
      <c r="L897" s="341"/>
      <c r="M897" s="341"/>
      <c r="N897" s="341"/>
      <c r="O897" s="341"/>
      <c r="P897" s="341"/>
      <c r="Q897" s="341"/>
      <c r="R897" s="341"/>
      <c r="S897" s="341"/>
      <c r="T897" s="341"/>
      <c r="U897" s="341"/>
      <c r="V897" s="341"/>
      <c r="W897" s="341"/>
      <c r="X897" s="341"/>
      <c r="Y897" s="341"/>
      <c r="Z897" s="341"/>
      <c r="AA897" s="341"/>
      <c r="AB897" s="341"/>
      <c r="AC897" s="341"/>
      <c r="AD897" s="341"/>
      <c r="AE897" s="341"/>
      <c r="AF897" s="341"/>
      <c r="AG897" s="341"/>
      <c r="AH897" s="341"/>
      <c r="AI897" s="341"/>
      <c r="AJ897" s="341"/>
      <c r="AK897" s="341"/>
      <c r="AL897" s="341"/>
      <c r="AM897" s="341"/>
    </row>
    <row r="898" spans="1:39" ht="11.25" customHeight="1">
      <c r="A898" s="341"/>
      <c r="B898" s="341"/>
      <c r="C898" s="341"/>
      <c r="D898" s="341"/>
      <c r="E898" s="341"/>
      <c r="F898" s="341"/>
      <c r="G898" s="341"/>
      <c r="H898" s="341"/>
      <c r="I898" s="341"/>
      <c r="J898" s="341"/>
      <c r="K898" s="341"/>
      <c r="L898" s="341"/>
      <c r="M898" s="341"/>
      <c r="N898" s="341"/>
      <c r="O898" s="341"/>
      <c r="P898" s="341"/>
      <c r="Q898" s="341"/>
      <c r="R898" s="341"/>
      <c r="S898" s="341"/>
      <c r="T898" s="341"/>
      <c r="U898" s="341"/>
      <c r="V898" s="341"/>
      <c r="W898" s="341"/>
      <c r="X898" s="341"/>
      <c r="Y898" s="341"/>
      <c r="Z898" s="341"/>
      <c r="AA898" s="341"/>
      <c r="AB898" s="341"/>
      <c r="AC898" s="341"/>
      <c r="AD898" s="341"/>
      <c r="AE898" s="341"/>
      <c r="AF898" s="341"/>
      <c r="AG898" s="341"/>
      <c r="AH898" s="341"/>
      <c r="AI898" s="341"/>
      <c r="AJ898" s="341"/>
      <c r="AK898" s="341"/>
      <c r="AL898" s="341"/>
      <c r="AM898" s="341"/>
    </row>
    <row r="899" spans="1:39" ht="11.25" customHeight="1">
      <c r="A899" s="341"/>
      <c r="B899" s="341"/>
      <c r="C899" s="341"/>
      <c r="D899" s="341"/>
      <c r="E899" s="341"/>
      <c r="F899" s="341"/>
      <c r="G899" s="341"/>
      <c r="H899" s="341"/>
      <c r="I899" s="341"/>
      <c r="J899" s="341"/>
      <c r="K899" s="341"/>
      <c r="L899" s="341"/>
      <c r="M899" s="341"/>
      <c r="N899" s="341"/>
      <c r="O899" s="341"/>
      <c r="P899" s="341"/>
      <c r="Q899" s="341"/>
      <c r="R899" s="341"/>
      <c r="S899" s="341"/>
      <c r="T899" s="341"/>
      <c r="U899" s="341"/>
      <c r="V899" s="341"/>
      <c r="W899" s="341"/>
      <c r="X899" s="341"/>
      <c r="Y899" s="341"/>
      <c r="Z899" s="341"/>
      <c r="AA899" s="341"/>
      <c r="AB899" s="341"/>
      <c r="AC899" s="341"/>
      <c r="AD899" s="341"/>
      <c r="AE899" s="341"/>
      <c r="AF899" s="341"/>
      <c r="AG899" s="341"/>
      <c r="AH899" s="341"/>
      <c r="AI899" s="341"/>
      <c r="AJ899" s="341"/>
      <c r="AK899" s="341"/>
      <c r="AL899" s="341"/>
      <c r="AM899" s="341"/>
    </row>
    <row r="900" spans="1:39" ht="11.25" customHeight="1">
      <c r="A900" s="341"/>
      <c r="B900" s="341"/>
      <c r="C900" s="341"/>
      <c r="D900" s="341"/>
      <c r="E900" s="341"/>
      <c r="F900" s="341"/>
      <c r="G900" s="341"/>
      <c r="H900" s="341"/>
      <c r="I900" s="341"/>
      <c r="J900" s="341"/>
      <c r="K900" s="341"/>
      <c r="L900" s="341"/>
      <c r="M900" s="341"/>
      <c r="N900" s="341"/>
      <c r="O900" s="341"/>
      <c r="P900" s="341"/>
      <c r="Q900" s="341"/>
      <c r="R900" s="341"/>
      <c r="S900" s="341"/>
      <c r="T900" s="341"/>
      <c r="U900" s="341"/>
      <c r="V900" s="341"/>
      <c r="W900" s="341"/>
      <c r="X900" s="341"/>
      <c r="Y900" s="341"/>
      <c r="Z900" s="341"/>
      <c r="AA900" s="341"/>
      <c r="AB900" s="341"/>
      <c r="AC900" s="341"/>
      <c r="AD900" s="341"/>
      <c r="AE900" s="341"/>
      <c r="AF900" s="341"/>
      <c r="AG900" s="341"/>
      <c r="AH900" s="341"/>
      <c r="AI900" s="341"/>
      <c r="AJ900" s="341"/>
      <c r="AK900" s="341"/>
      <c r="AL900" s="341"/>
      <c r="AM900" s="341"/>
    </row>
    <row r="901" spans="1:39" ht="11.25" customHeight="1">
      <c r="A901" s="341"/>
      <c r="B901" s="341"/>
      <c r="C901" s="341"/>
      <c r="D901" s="341"/>
      <c r="E901" s="341"/>
      <c r="F901" s="341"/>
      <c r="G901" s="341"/>
      <c r="H901" s="341"/>
      <c r="I901" s="341"/>
      <c r="J901" s="341"/>
      <c r="K901" s="341"/>
      <c r="L901" s="341"/>
      <c r="M901" s="341"/>
      <c r="N901" s="341"/>
      <c r="O901" s="341"/>
      <c r="P901" s="341"/>
      <c r="Q901" s="341"/>
      <c r="R901" s="341"/>
      <c r="S901" s="341"/>
      <c r="T901" s="341"/>
      <c r="U901" s="341"/>
      <c r="V901" s="341"/>
      <c r="W901" s="341"/>
      <c r="X901" s="341"/>
      <c r="Y901" s="341"/>
      <c r="Z901" s="341"/>
      <c r="AA901" s="341"/>
      <c r="AB901" s="341"/>
      <c r="AC901" s="341"/>
      <c r="AD901" s="341"/>
      <c r="AE901" s="341"/>
      <c r="AF901" s="341"/>
      <c r="AG901" s="341"/>
      <c r="AH901" s="341"/>
      <c r="AI901" s="341"/>
      <c r="AJ901" s="341"/>
      <c r="AK901" s="341"/>
      <c r="AL901" s="341"/>
      <c r="AM901" s="341"/>
    </row>
    <row r="902" spans="1:39" ht="11.25" customHeight="1">
      <c r="A902" s="341"/>
      <c r="B902" s="341"/>
      <c r="C902" s="341"/>
      <c r="D902" s="341"/>
      <c r="E902" s="341"/>
      <c r="F902" s="341"/>
      <c r="G902" s="341"/>
      <c r="H902" s="341"/>
      <c r="I902" s="341"/>
      <c r="J902" s="341"/>
      <c r="K902" s="341"/>
      <c r="L902" s="341"/>
      <c r="M902" s="341"/>
      <c r="N902" s="341"/>
      <c r="O902" s="341"/>
      <c r="P902" s="341"/>
      <c r="Q902" s="341"/>
      <c r="R902" s="341"/>
      <c r="S902" s="341"/>
      <c r="T902" s="341"/>
      <c r="U902" s="341"/>
      <c r="V902" s="341"/>
      <c r="W902" s="341"/>
      <c r="X902" s="341"/>
      <c r="Y902" s="341"/>
      <c r="Z902" s="341"/>
      <c r="AA902" s="341"/>
      <c r="AB902" s="341"/>
      <c r="AC902" s="341"/>
      <c r="AD902" s="341"/>
      <c r="AE902" s="341"/>
      <c r="AF902" s="341"/>
      <c r="AG902" s="341"/>
      <c r="AH902" s="341"/>
      <c r="AI902" s="341"/>
      <c r="AJ902" s="341"/>
      <c r="AK902" s="341"/>
      <c r="AL902" s="341"/>
      <c r="AM902" s="341"/>
    </row>
    <row r="903" spans="1:39" ht="11.25" customHeight="1">
      <c r="A903" s="341"/>
      <c r="B903" s="341"/>
      <c r="C903" s="341"/>
      <c r="D903" s="341"/>
      <c r="E903" s="341"/>
      <c r="F903" s="341"/>
      <c r="G903" s="341"/>
      <c r="H903" s="341"/>
      <c r="I903" s="341"/>
      <c r="J903" s="341"/>
      <c r="K903" s="341"/>
      <c r="L903" s="341"/>
      <c r="M903" s="341"/>
      <c r="N903" s="341"/>
      <c r="O903" s="341"/>
      <c r="P903" s="341"/>
      <c r="Q903" s="341"/>
      <c r="R903" s="341"/>
      <c r="S903" s="341"/>
      <c r="T903" s="341"/>
      <c r="U903" s="341"/>
      <c r="V903" s="341"/>
      <c r="W903" s="341"/>
      <c r="X903" s="341"/>
      <c r="Y903" s="341"/>
      <c r="Z903" s="341"/>
      <c r="AA903" s="341"/>
      <c r="AB903" s="341"/>
      <c r="AC903" s="341"/>
      <c r="AD903" s="341"/>
      <c r="AE903" s="341"/>
      <c r="AF903" s="341"/>
      <c r="AG903" s="341"/>
      <c r="AH903" s="341"/>
      <c r="AI903" s="341"/>
      <c r="AJ903" s="341"/>
      <c r="AK903" s="341"/>
      <c r="AL903" s="341"/>
      <c r="AM903" s="341"/>
    </row>
    <row r="904" spans="1:39" ht="11.25" customHeight="1">
      <c r="A904" s="341"/>
      <c r="B904" s="341"/>
      <c r="C904" s="341"/>
      <c r="D904" s="341"/>
      <c r="E904" s="341"/>
      <c r="F904" s="341"/>
      <c r="G904" s="341"/>
      <c r="H904" s="341"/>
      <c r="I904" s="341"/>
      <c r="J904" s="341"/>
      <c r="K904" s="341"/>
      <c r="L904" s="341"/>
      <c r="M904" s="341"/>
      <c r="N904" s="341"/>
      <c r="O904" s="341"/>
      <c r="P904" s="341"/>
      <c r="Q904" s="341"/>
      <c r="R904" s="341"/>
      <c r="S904" s="341"/>
      <c r="T904" s="341"/>
      <c r="U904" s="341"/>
      <c r="V904" s="341"/>
      <c r="W904" s="341"/>
      <c r="X904" s="341"/>
      <c r="Y904" s="341"/>
      <c r="Z904" s="341"/>
      <c r="AA904" s="341"/>
      <c r="AB904" s="341"/>
      <c r="AC904" s="341"/>
      <c r="AD904" s="341"/>
      <c r="AE904" s="341"/>
      <c r="AF904" s="341"/>
      <c r="AG904" s="341"/>
      <c r="AH904" s="341"/>
      <c r="AI904" s="341"/>
      <c r="AJ904" s="341"/>
      <c r="AK904" s="341"/>
      <c r="AL904" s="341"/>
      <c r="AM904" s="341"/>
    </row>
    <row r="905" spans="1:39" ht="11.25" customHeight="1">
      <c r="A905" s="341"/>
      <c r="B905" s="341"/>
      <c r="C905" s="341"/>
      <c r="D905" s="341"/>
      <c r="E905" s="341"/>
      <c r="F905" s="341"/>
      <c r="G905" s="341"/>
      <c r="H905" s="341"/>
      <c r="I905" s="341"/>
      <c r="J905" s="341"/>
      <c r="K905" s="341"/>
      <c r="L905" s="341"/>
      <c r="M905" s="341"/>
      <c r="N905" s="341"/>
      <c r="O905" s="341"/>
      <c r="P905" s="341"/>
      <c r="Q905" s="341"/>
      <c r="R905" s="341"/>
      <c r="S905" s="341"/>
      <c r="T905" s="341"/>
      <c r="U905" s="341"/>
      <c r="V905" s="341"/>
      <c r="W905" s="341"/>
      <c r="X905" s="341"/>
      <c r="Y905" s="341"/>
      <c r="Z905" s="341"/>
      <c r="AA905" s="341"/>
      <c r="AB905" s="341"/>
      <c r="AC905" s="341"/>
      <c r="AD905" s="341"/>
      <c r="AE905" s="341"/>
      <c r="AF905" s="341"/>
      <c r="AG905" s="341"/>
      <c r="AH905" s="341"/>
      <c r="AI905" s="341"/>
      <c r="AJ905" s="341"/>
      <c r="AK905" s="341"/>
      <c r="AL905" s="341"/>
      <c r="AM905" s="341"/>
    </row>
    <row r="906" spans="1:39" ht="11.25" customHeight="1">
      <c r="A906" s="341"/>
      <c r="B906" s="341"/>
      <c r="C906" s="341"/>
      <c r="D906" s="341"/>
      <c r="E906" s="341"/>
      <c r="F906" s="341"/>
      <c r="G906" s="341"/>
      <c r="H906" s="341"/>
      <c r="I906" s="341"/>
      <c r="J906" s="341"/>
      <c r="K906" s="341"/>
      <c r="L906" s="341"/>
      <c r="M906" s="341"/>
      <c r="N906" s="341"/>
      <c r="O906" s="341"/>
      <c r="P906" s="341"/>
      <c r="Q906" s="341"/>
      <c r="R906" s="341"/>
      <c r="S906" s="341"/>
      <c r="T906" s="341"/>
      <c r="U906" s="341"/>
      <c r="V906" s="341"/>
      <c r="W906" s="341"/>
      <c r="X906" s="341"/>
      <c r="Y906" s="341"/>
      <c r="Z906" s="341"/>
      <c r="AA906" s="341"/>
      <c r="AB906" s="341"/>
      <c r="AC906" s="341"/>
      <c r="AD906" s="341"/>
      <c r="AE906" s="341"/>
      <c r="AF906" s="341"/>
      <c r="AG906" s="341"/>
      <c r="AH906" s="341"/>
      <c r="AI906" s="341"/>
      <c r="AJ906" s="341"/>
      <c r="AK906" s="341"/>
      <c r="AL906" s="341"/>
      <c r="AM906" s="341"/>
    </row>
    <row r="907" spans="1:39" ht="11.25" customHeight="1">
      <c r="A907" s="341"/>
      <c r="B907" s="341"/>
      <c r="C907" s="341"/>
      <c r="D907" s="341"/>
      <c r="E907" s="341"/>
      <c r="F907" s="341"/>
      <c r="G907" s="341"/>
      <c r="H907" s="341"/>
      <c r="I907" s="341"/>
      <c r="J907" s="341"/>
      <c r="K907" s="341"/>
      <c r="L907" s="341"/>
      <c r="M907" s="341"/>
      <c r="N907" s="341"/>
      <c r="O907" s="341"/>
      <c r="P907" s="341"/>
      <c r="Q907" s="341"/>
      <c r="R907" s="341"/>
      <c r="S907" s="341"/>
      <c r="T907" s="341"/>
      <c r="U907" s="341"/>
      <c r="V907" s="341"/>
      <c r="W907" s="341"/>
      <c r="X907" s="341"/>
      <c r="Y907" s="341"/>
      <c r="Z907" s="341"/>
      <c r="AA907" s="341"/>
      <c r="AB907" s="341"/>
      <c r="AC907" s="341"/>
      <c r="AD907" s="341"/>
      <c r="AE907" s="341"/>
      <c r="AF907" s="341"/>
      <c r="AG907" s="341"/>
      <c r="AH907" s="341"/>
      <c r="AI907" s="341"/>
      <c r="AJ907" s="341"/>
      <c r="AK907" s="341"/>
      <c r="AL907" s="341"/>
      <c r="AM907" s="341"/>
    </row>
    <row r="908" spans="1:39" ht="11.25" customHeight="1">
      <c r="A908" s="341"/>
      <c r="B908" s="341"/>
      <c r="C908" s="341"/>
      <c r="D908" s="341"/>
      <c r="E908" s="341"/>
      <c r="F908" s="341"/>
      <c r="G908" s="341"/>
      <c r="H908" s="341"/>
      <c r="I908" s="341"/>
      <c r="J908" s="341"/>
      <c r="K908" s="341"/>
      <c r="L908" s="341"/>
      <c r="M908" s="341"/>
      <c r="N908" s="341"/>
      <c r="O908" s="341"/>
      <c r="P908" s="341"/>
      <c r="Q908" s="341"/>
      <c r="R908" s="341"/>
      <c r="S908" s="341"/>
      <c r="T908" s="341"/>
      <c r="U908" s="341"/>
      <c r="V908" s="341"/>
      <c r="W908" s="341"/>
      <c r="X908" s="341"/>
      <c r="Y908" s="341"/>
      <c r="Z908" s="341"/>
      <c r="AA908" s="341"/>
      <c r="AB908" s="341"/>
      <c r="AC908" s="341"/>
      <c r="AD908" s="341"/>
      <c r="AE908" s="341"/>
      <c r="AF908" s="341"/>
      <c r="AG908" s="341"/>
      <c r="AH908" s="341"/>
      <c r="AI908" s="341"/>
      <c r="AJ908" s="341"/>
      <c r="AK908" s="341"/>
      <c r="AL908" s="341"/>
      <c r="AM908" s="341"/>
    </row>
    <row r="909" spans="1:39" ht="11.25" customHeight="1">
      <c r="A909" s="341"/>
      <c r="B909" s="341"/>
      <c r="C909" s="341"/>
      <c r="D909" s="341"/>
      <c r="E909" s="341"/>
      <c r="F909" s="341"/>
      <c r="G909" s="341"/>
      <c r="H909" s="341"/>
      <c r="I909" s="341"/>
      <c r="J909" s="341"/>
      <c r="K909" s="341"/>
      <c r="L909" s="341"/>
      <c r="M909" s="341"/>
      <c r="N909" s="341"/>
      <c r="O909" s="341"/>
      <c r="P909" s="341"/>
      <c r="Q909" s="341"/>
      <c r="R909" s="341"/>
      <c r="S909" s="341"/>
      <c r="T909" s="341"/>
      <c r="U909" s="341"/>
      <c r="V909" s="341"/>
      <c r="W909" s="341"/>
      <c r="X909" s="341"/>
      <c r="Y909" s="341"/>
      <c r="Z909" s="341"/>
      <c r="AA909" s="341"/>
      <c r="AB909" s="341"/>
      <c r="AC909" s="341"/>
      <c r="AD909" s="341"/>
      <c r="AE909" s="341"/>
      <c r="AF909" s="341"/>
      <c r="AG909" s="341"/>
      <c r="AH909" s="341"/>
      <c r="AI909" s="341"/>
      <c r="AJ909" s="341"/>
      <c r="AK909" s="341"/>
      <c r="AL909" s="341"/>
      <c r="AM909" s="341"/>
    </row>
    <row r="910" spans="1:39" ht="11.25" customHeight="1">
      <c r="A910" s="341"/>
      <c r="B910" s="341"/>
      <c r="C910" s="341"/>
      <c r="D910" s="341"/>
      <c r="E910" s="341"/>
      <c r="F910" s="341"/>
      <c r="G910" s="341"/>
      <c r="H910" s="341"/>
      <c r="I910" s="341"/>
      <c r="J910" s="341"/>
      <c r="K910" s="341"/>
      <c r="L910" s="341"/>
      <c r="M910" s="341"/>
      <c r="N910" s="341"/>
      <c r="O910" s="341"/>
      <c r="P910" s="341"/>
      <c r="Q910" s="341"/>
      <c r="R910" s="341"/>
      <c r="S910" s="341"/>
      <c r="T910" s="341"/>
      <c r="U910" s="341"/>
      <c r="V910" s="341"/>
      <c r="W910" s="341"/>
      <c r="X910" s="341"/>
      <c r="Y910" s="341"/>
      <c r="Z910" s="341"/>
      <c r="AA910" s="341"/>
      <c r="AB910" s="341"/>
      <c r="AC910" s="341"/>
      <c r="AD910" s="341"/>
      <c r="AE910" s="341"/>
      <c r="AF910" s="341"/>
      <c r="AG910" s="341"/>
      <c r="AH910" s="341"/>
      <c r="AI910" s="341"/>
      <c r="AJ910" s="341"/>
      <c r="AK910" s="341"/>
      <c r="AL910" s="341"/>
      <c r="AM910" s="341"/>
    </row>
    <row r="911" spans="1:39" ht="11.25" customHeight="1">
      <c r="A911" s="341"/>
      <c r="B911" s="341"/>
      <c r="C911" s="341"/>
      <c r="D911" s="341"/>
      <c r="E911" s="341"/>
      <c r="F911" s="341"/>
      <c r="G911" s="341"/>
      <c r="H911" s="341"/>
      <c r="I911" s="341"/>
      <c r="J911" s="341"/>
      <c r="K911" s="341"/>
      <c r="L911" s="341"/>
      <c r="M911" s="341"/>
      <c r="N911" s="341"/>
      <c r="O911" s="341"/>
      <c r="P911" s="341"/>
      <c r="Q911" s="341"/>
      <c r="R911" s="341"/>
      <c r="S911" s="341"/>
      <c r="T911" s="341"/>
      <c r="U911" s="341"/>
      <c r="V911" s="341"/>
      <c r="W911" s="341"/>
      <c r="X911" s="341"/>
      <c r="Y911" s="341"/>
      <c r="Z911" s="341"/>
      <c r="AA911" s="341"/>
      <c r="AB911" s="341"/>
      <c r="AC911" s="341"/>
      <c r="AD911" s="341"/>
      <c r="AE911" s="341"/>
      <c r="AF911" s="341"/>
      <c r="AG911" s="341"/>
      <c r="AH911" s="341"/>
      <c r="AI911" s="341"/>
      <c r="AJ911" s="341"/>
      <c r="AK911" s="341"/>
      <c r="AL911" s="341"/>
      <c r="AM911" s="341"/>
    </row>
    <row r="912" spans="1:39" ht="11.25" customHeight="1">
      <c r="A912" s="341"/>
      <c r="B912" s="341"/>
      <c r="C912" s="341"/>
      <c r="D912" s="341"/>
      <c r="E912" s="341"/>
      <c r="F912" s="341"/>
      <c r="G912" s="341"/>
      <c r="H912" s="341"/>
      <c r="I912" s="341"/>
      <c r="J912" s="341"/>
      <c r="K912" s="341"/>
      <c r="L912" s="341"/>
      <c r="M912" s="341"/>
      <c r="N912" s="341"/>
      <c r="O912" s="341"/>
      <c r="P912" s="341"/>
      <c r="Q912" s="341"/>
      <c r="R912" s="341"/>
      <c r="S912" s="341"/>
      <c r="T912" s="341"/>
      <c r="U912" s="341"/>
      <c r="V912" s="341"/>
      <c r="W912" s="341"/>
      <c r="X912" s="341"/>
      <c r="Y912" s="341"/>
      <c r="Z912" s="341"/>
      <c r="AA912" s="341"/>
      <c r="AB912" s="341"/>
      <c r="AC912" s="341"/>
      <c r="AD912" s="341"/>
      <c r="AE912" s="341"/>
      <c r="AF912" s="341"/>
      <c r="AG912" s="341"/>
      <c r="AH912" s="341"/>
      <c r="AI912" s="341"/>
      <c r="AJ912" s="341"/>
      <c r="AK912" s="341"/>
      <c r="AL912" s="341"/>
      <c r="AM912" s="341"/>
    </row>
    <row r="913" spans="1:39" ht="11.25" customHeight="1">
      <c r="A913" s="341"/>
      <c r="B913" s="341"/>
      <c r="C913" s="341"/>
      <c r="D913" s="341"/>
      <c r="E913" s="341"/>
      <c r="F913" s="341"/>
      <c r="G913" s="341"/>
      <c r="H913" s="341"/>
      <c r="I913" s="341"/>
      <c r="J913" s="341"/>
      <c r="K913" s="341"/>
      <c r="L913" s="341"/>
      <c r="M913" s="341"/>
      <c r="N913" s="341"/>
      <c r="O913" s="341"/>
      <c r="P913" s="341"/>
      <c r="Q913" s="341"/>
      <c r="R913" s="341"/>
      <c r="S913" s="341"/>
      <c r="T913" s="341"/>
      <c r="U913" s="341"/>
      <c r="V913" s="341"/>
      <c r="W913" s="341"/>
      <c r="X913" s="341"/>
      <c r="Y913" s="341"/>
      <c r="Z913" s="341"/>
      <c r="AA913" s="341"/>
      <c r="AB913" s="341"/>
      <c r="AC913" s="341"/>
      <c r="AD913" s="341"/>
      <c r="AE913" s="341"/>
      <c r="AF913" s="341"/>
      <c r="AG913" s="341"/>
      <c r="AH913" s="341"/>
      <c r="AI913" s="341"/>
      <c r="AJ913" s="341"/>
      <c r="AK913" s="341"/>
      <c r="AL913" s="341"/>
      <c r="AM913" s="341"/>
    </row>
    <row r="914" spans="1:39" ht="11.25" customHeight="1">
      <c r="A914" s="341"/>
      <c r="B914" s="341"/>
      <c r="C914" s="341"/>
      <c r="D914" s="341"/>
      <c r="E914" s="341"/>
      <c r="F914" s="341"/>
      <c r="G914" s="341"/>
      <c r="H914" s="341"/>
      <c r="I914" s="341"/>
      <c r="J914" s="341"/>
      <c r="K914" s="341"/>
      <c r="L914" s="341"/>
      <c r="M914" s="341"/>
      <c r="N914" s="341"/>
      <c r="O914" s="341"/>
      <c r="P914" s="341"/>
      <c r="Q914" s="341"/>
      <c r="R914" s="341"/>
      <c r="S914" s="341"/>
      <c r="T914" s="341"/>
      <c r="U914" s="341"/>
      <c r="V914" s="341"/>
      <c r="W914" s="341"/>
      <c r="X914" s="341"/>
      <c r="Y914" s="341"/>
      <c r="Z914" s="341"/>
      <c r="AA914" s="341"/>
      <c r="AB914" s="341"/>
      <c r="AC914" s="341"/>
      <c r="AD914" s="341"/>
      <c r="AE914" s="341"/>
      <c r="AF914" s="341"/>
      <c r="AG914" s="341"/>
      <c r="AH914" s="341"/>
      <c r="AI914" s="341"/>
      <c r="AJ914" s="341"/>
      <c r="AK914" s="341"/>
      <c r="AL914" s="341"/>
      <c r="AM914" s="341"/>
    </row>
    <row r="915" spans="1:39" ht="11.25" customHeight="1">
      <c r="A915" s="341"/>
      <c r="B915" s="341"/>
      <c r="C915" s="341"/>
      <c r="D915" s="341"/>
      <c r="E915" s="341"/>
      <c r="F915" s="341"/>
      <c r="G915" s="341"/>
      <c r="H915" s="341"/>
      <c r="I915" s="341"/>
      <c r="J915" s="341"/>
      <c r="K915" s="341"/>
      <c r="L915" s="341"/>
      <c r="M915" s="341"/>
      <c r="N915" s="341"/>
      <c r="O915" s="341"/>
      <c r="P915" s="341"/>
      <c r="Q915" s="341"/>
      <c r="R915" s="341"/>
      <c r="S915" s="341"/>
      <c r="T915" s="341"/>
      <c r="U915" s="341"/>
      <c r="V915" s="341"/>
      <c r="W915" s="341"/>
      <c r="X915" s="341"/>
      <c r="Y915" s="341"/>
      <c r="Z915" s="341"/>
      <c r="AA915" s="341"/>
      <c r="AB915" s="341"/>
      <c r="AC915" s="341"/>
      <c r="AD915" s="341"/>
      <c r="AE915" s="341"/>
      <c r="AF915" s="341"/>
      <c r="AG915" s="341"/>
      <c r="AH915" s="341"/>
      <c r="AI915" s="341"/>
      <c r="AJ915" s="341"/>
      <c r="AK915" s="341"/>
      <c r="AL915" s="341"/>
      <c r="AM915" s="341"/>
    </row>
    <row r="916" spans="1:39" ht="11.25" customHeight="1">
      <c r="A916" s="341"/>
      <c r="B916" s="341"/>
      <c r="C916" s="341"/>
      <c r="D916" s="341"/>
      <c r="E916" s="341"/>
      <c r="F916" s="341"/>
      <c r="G916" s="341"/>
      <c r="H916" s="341"/>
      <c r="I916" s="341"/>
      <c r="J916" s="341"/>
      <c r="K916" s="341"/>
      <c r="L916" s="341"/>
      <c r="M916" s="341"/>
      <c r="N916" s="341"/>
      <c r="O916" s="341"/>
      <c r="P916" s="341"/>
      <c r="Q916" s="341"/>
      <c r="R916" s="341"/>
      <c r="S916" s="341"/>
      <c r="T916" s="341"/>
      <c r="U916" s="341"/>
      <c r="V916" s="341"/>
      <c r="W916" s="341"/>
      <c r="X916" s="341"/>
      <c r="Y916" s="341"/>
      <c r="Z916" s="341"/>
      <c r="AA916" s="341"/>
      <c r="AB916" s="341"/>
      <c r="AC916" s="341"/>
      <c r="AD916" s="341"/>
      <c r="AE916" s="341"/>
      <c r="AF916" s="341"/>
      <c r="AG916" s="341"/>
      <c r="AH916" s="341"/>
      <c r="AI916" s="341"/>
      <c r="AJ916" s="341"/>
      <c r="AK916" s="341"/>
      <c r="AL916" s="341"/>
      <c r="AM916" s="341"/>
    </row>
    <row r="917" spans="1:39" ht="11.25" customHeight="1">
      <c r="A917" s="341"/>
      <c r="B917" s="341"/>
      <c r="C917" s="341"/>
      <c r="D917" s="341"/>
      <c r="E917" s="341"/>
      <c r="F917" s="341"/>
      <c r="G917" s="341"/>
      <c r="H917" s="341"/>
      <c r="I917" s="341"/>
      <c r="J917" s="341"/>
      <c r="K917" s="341"/>
      <c r="L917" s="341"/>
      <c r="M917" s="341"/>
      <c r="N917" s="341"/>
      <c r="O917" s="341"/>
      <c r="P917" s="341"/>
      <c r="Q917" s="341"/>
      <c r="R917" s="341"/>
      <c r="S917" s="341"/>
      <c r="T917" s="341"/>
      <c r="U917" s="341"/>
      <c r="V917" s="341"/>
      <c r="W917" s="341"/>
      <c r="X917" s="341"/>
      <c r="Y917" s="341"/>
      <c r="Z917" s="341"/>
      <c r="AA917" s="341"/>
      <c r="AB917" s="341"/>
      <c r="AC917" s="341"/>
      <c r="AD917" s="341"/>
      <c r="AE917" s="341"/>
      <c r="AF917" s="341"/>
      <c r="AG917" s="341"/>
      <c r="AH917" s="341"/>
      <c r="AI917" s="341"/>
      <c r="AJ917" s="341"/>
      <c r="AK917" s="341"/>
      <c r="AL917" s="341"/>
      <c r="AM917" s="341"/>
    </row>
    <row r="918" spans="1:39" ht="11.25" customHeight="1">
      <c r="A918" s="341"/>
      <c r="B918" s="341"/>
      <c r="C918" s="341"/>
      <c r="D918" s="341"/>
      <c r="E918" s="341"/>
      <c r="F918" s="341"/>
      <c r="G918" s="341"/>
      <c r="H918" s="341"/>
      <c r="I918" s="341"/>
      <c r="J918" s="341"/>
      <c r="K918" s="341"/>
      <c r="L918" s="341"/>
      <c r="M918" s="341"/>
      <c r="N918" s="341"/>
      <c r="O918" s="341"/>
      <c r="P918" s="341"/>
      <c r="Q918" s="341"/>
      <c r="R918" s="341"/>
      <c r="S918" s="341"/>
      <c r="T918" s="341"/>
      <c r="U918" s="341"/>
      <c r="V918" s="341"/>
      <c r="W918" s="341"/>
      <c r="X918" s="341"/>
      <c r="Y918" s="341"/>
      <c r="Z918" s="341"/>
      <c r="AA918" s="341"/>
      <c r="AB918" s="341"/>
      <c r="AC918" s="341"/>
      <c r="AD918" s="341"/>
      <c r="AE918" s="341"/>
      <c r="AF918" s="341"/>
      <c r="AG918" s="341"/>
      <c r="AH918" s="341"/>
      <c r="AI918" s="341"/>
      <c r="AJ918" s="341"/>
      <c r="AK918" s="341"/>
      <c r="AL918" s="341"/>
      <c r="AM918" s="341"/>
    </row>
    <row r="919" spans="1:39" ht="11.25" customHeight="1">
      <c r="A919" s="341"/>
      <c r="B919" s="341"/>
      <c r="C919" s="341"/>
      <c r="D919" s="341"/>
      <c r="E919" s="341"/>
      <c r="F919" s="341"/>
      <c r="G919" s="341"/>
      <c r="H919" s="341"/>
      <c r="I919" s="341"/>
      <c r="J919" s="341"/>
      <c r="K919" s="341"/>
      <c r="L919" s="341"/>
      <c r="M919" s="341"/>
      <c r="N919" s="341"/>
      <c r="O919" s="341"/>
      <c r="P919" s="341"/>
      <c r="Q919" s="341"/>
      <c r="R919" s="341"/>
      <c r="S919" s="341"/>
      <c r="T919" s="341"/>
      <c r="U919" s="341"/>
      <c r="V919" s="341"/>
      <c r="W919" s="341"/>
      <c r="X919" s="341"/>
      <c r="Y919" s="341"/>
      <c r="Z919" s="341"/>
      <c r="AA919" s="341"/>
      <c r="AB919" s="341"/>
      <c r="AC919" s="341"/>
      <c r="AD919" s="341"/>
      <c r="AE919" s="341"/>
      <c r="AF919" s="341"/>
      <c r="AG919" s="341"/>
      <c r="AH919" s="341"/>
      <c r="AI919" s="341"/>
      <c r="AJ919" s="341"/>
      <c r="AK919" s="341"/>
      <c r="AL919" s="341"/>
      <c r="AM919" s="341"/>
    </row>
    <row r="920" spans="1:39" ht="11.25" customHeight="1">
      <c r="A920" s="341"/>
      <c r="B920" s="341"/>
      <c r="C920" s="341"/>
      <c r="D920" s="341"/>
      <c r="E920" s="341"/>
      <c r="F920" s="341"/>
      <c r="G920" s="341"/>
      <c r="H920" s="341"/>
      <c r="I920" s="341"/>
      <c r="J920" s="341"/>
      <c r="K920" s="341"/>
      <c r="L920" s="341"/>
      <c r="M920" s="341"/>
      <c r="N920" s="341"/>
      <c r="O920" s="341"/>
      <c r="P920" s="341"/>
      <c r="Q920" s="341"/>
      <c r="R920" s="341"/>
      <c r="S920" s="341"/>
      <c r="T920" s="341"/>
      <c r="U920" s="341"/>
      <c r="V920" s="341"/>
      <c r="W920" s="341"/>
      <c r="X920" s="341"/>
      <c r="Y920" s="341"/>
      <c r="Z920" s="341"/>
      <c r="AA920" s="341"/>
      <c r="AB920" s="341"/>
      <c r="AC920" s="341"/>
      <c r="AD920" s="341"/>
      <c r="AE920" s="341"/>
      <c r="AF920" s="341"/>
      <c r="AG920" s="341"/>
      <c r="AH920" s="341"/>
      <c r="AI920" s="341"/>
      <c r="AJ920" s="341"/>
      <c r="AK920" s="341"/>
      <c r="AL920" s="341"/>
      <c r="AM920" s="341"/>
    </row>
    <row r="921" spans="1:39" ht="11.25" customHeight="1">
      <c r="A921" s="341"/>
      <c r="B921" s="341"/>
      <c r="C921" s="341"/>
      <c r="D921" s="341"/>
      <c r="E921" s="341"/>
      <c r="F921" s="341"/>
      <c r="G921" s="341"/>
      <c r="H921" s="341"/>
      <c r="I921" s="341"/>
      <c r="J921" s="341"/>
      <c r="K921" s="341"/>
      <c r="L921" s="341"/>
      <c r="M921" s="341"/>
      <c r="N921" s="341"/>
      <c r="O921" s="341"/>
      <c r="P921" s="341"/>
      <c r="Q921" s="341"/>
      <c r="R921" s="341"/>
      <c r="S921" s="341"/>
      <c r="T921" s="341"/>
      <c r="U921" s="341"/>
      <c r="V921" s="341"/>
      <c r="W921" s="341"/>
      <c r="X921" s="341"/>
      <c r="Y921" s="341"/>
      <c r="Z921" s="341"/>
      <c r="AA921" s="341"/>
      <c r="AB921" s="341"/>
      <c r="AC921" s="341"/>
      <c r="AD921" s="341"/>
      <c r="AE921" s="341"/>
      <c r="AF921" s="341"/>
      <c r="AG921" s="341"/>
      <c r="AH921" s="341"/>
      <c r="AI921" s="341"/>
      <c r="AJ921" s="341"/>
      <c r="AK921" s="341"/>
      <c r="AL921" s="341"/>
      <c r="AM921" s="341"/>
    </row>
    <row r="922" spans="1:39" ht="11.25" customHeight="1">
      <c r="A922" s="341"/>
      <c r="B922" s="341"/>
      <c r="C922" s="341"/>
      <c r="D922" s="341"/>
      <c r="E922" s="341"/>
      <c r="F922" s="341"/>
      <c r="G922" s="341"/>
      <c r="H922" s="341"/>
      <c r="I922" s="341"/>
      <c r="J922" s="341"/>
      <c r="K922" s="341"/>
      <c r="L922" s="341"/>
      <c r="M922" s="341"/>
      <c r="N922" s="341"/>
      <c r="O922" s="341"/>
      <c r="P922" s="341"/>
      <c r="Q922" s="341"/>
      <c r="R922" s="341"/>
      <c r="S922" s="341"/>
      <c r="T922" s="341"/>
      <c r="U922" s="341"/>
      <c r="V922" s="341"/>
      <c r="W922" s="341"/>
      <c r="X922" s="341"/>
      <c r="Y922" s="341"/>
      <c r="Z922" s="341"/>
      <c r="AA922" s="341"/>
      <c r="AB922" s="341"/>
      <c r="AC922" s="341"/>
      <c r="AD922" s="341"/>
      <c r="AE922" s="341"/>
      <c r="AF922" s="341"/>
      <c r="AG922" s="341"/>
      <c r="AH922" s="341"/>
      <c r="AI922" s="341"/>
      <c r="AJ922" s="341"/>
      <c r="AK922" s="341"/>
      <c r="AL922" s="341"/>
      <c r="AM922" s="341"/>
    </row>
    <row r="923" spans="1:39" ht="11.25" customHeight="1">
      <c r="A923" s="341"/>
      <c r="B923" s="341"/>
      <c r="C923" s="341"/>
      <c r="D923" s="341"/>
      <c r="E923" s="341"/>
      <c r="F923" s="341"/>
      <c r="G923" s="341"/>
      <c r="H923" s="341"/>
      <c r="I923" s="341"/>
      <c r="J923" s="341"/>
      <c r="K923" s="341"/>
      <c r="L923" s="341"/>
      <c r="M923" s="341"/>
      <c r="N923" s="341"/>
      <c r="O923" s="341"/>
      <c r="P923" s="341"/>
      <c r="Q923" s="341"/>
      <c r="R923" s="341"/>
      <c r="S923" s="341"/>
      <c r="T923" s="341"/>
      <c r="U923" s="341"/>
      <c r="V923" s="341"/>
      <c r="W923" s="341"/>
      <c r="X923" s="341"/>
      <c r="Y923" s="341"/>
      <c r="Z923" s="341"/>
      <c r="AA923" s="341"/>
      <c r="AB923" s="341"/>
      <c r="AC923" s="341"/>
      <c r="AD923" s="341"/>
      <c r="AE923" s="341"/>
      <c r="AF923" s="341"/>
      <c r="AG923" s="341"/>
      <c r="AH923" s="341"/>
      <c r="AI923" s="341"/>
      <c r="AJ923" s="341"/>
      <c r="AK923" s="341"/>
      <c r="AL923" s="341"/>
      <c r="AM923" s="341"/>
    </row>
    <row r="924" spans="1:39" ht="11.25" customHeight="1">
      <c r="A924" s="341"/>
      <c r="B924" s="341"/>
      <c r="C924" s="341"/>
      <c r="D924" s="341"/>
      <c r="E924" s="341"/>
      <c r="F924" s="341"/>
      <c r="G924" s="341"/>
      <c r="H924" s="341"/>
      <c r="I924" s="341"/>
      <c r="J924" s="341"/>
      <c r="K924" s="341"/>
      <c r="L924" s="341"/>
      <c r="M924" s="341"/>
      <c r="N924" s="341"/>
      <c r="O924" s="341"/>
      <c r="P924" s="341"/>
      <c r="Q924" s="341"/>
      <c r="R924" s="341"/>
      <c r="S924" s="341"/>
      <c r="T924" s="341"/>
      <c r="U924" s="341"/>
      <c r="V924" s="341"/>
      <c r="W924" s="341"/>
      <c r="X924" s="341"/>
      <c r="Y924" s="341"/>
      <c r="Z924" s="341"/>
      <c r="AA924" s="341"/>
      <c r="AB924" s="341"/>
      <c r="AC924" s="341"/>
      <c r="AD924" s="341"/>
      <c r="AE924" s="341"/>
      <c r="AF924" s="341"/>
      <c r="AG924" s="341"/>
      <c r="AH924" s="341"/>
      <c r="AI924" s="341"/>
      <c r="AJ924" s="341"/>
      <c r="AK924" s="341"/>
      <c r="AL924" s="341"/>
      <c r="AM924" s="341"/>
    </row>
    <row r="925" spans="1:39" ht="11.25" customHeight="1">
      <c r="A925" s="341"/>
      <c r="B925" s="341"/>
      <c r="C925" s="341"/>
      <c r="D925" s="341"/>
      <c r="E925" s="341"/>
      <c r="F925" s="341"/>
      <c r="G925" s="341"/>
      <c r="H925" s="341"/>
      <c r="I925" s="341"/>
      <c r="J925" s="341"/>
      <c r="K925" s="341"/>
      <c r="L925" s="341"/>
      <c r="M925" s="341"/>
      <c r="N925" s="341"/>
      <c r="O925" s="341"/>
      <c r="P925" s="341"/>
      <c r="Q925" s="341"/>
      <c r="R925" s="341"/>
      <c r="S925" s="341"/>
      <c r="T925" s="341"/>
      <c r="U925" s="341"/>
      <c r="V925" s="341"/>
      <c r="W925" s="341"/>
      <c r="X925" s="341"/>
      <c r="Y925" s="341"/>
      <c r="Z925" s="341"/>
      <c r="AA925" s="341"/>
      <c r="AB925" s="341"/>
      <c r="AC925" s="341"/>
      <c r="AD925" s="341"/>
      <c r="AE925" s="341"/>
      <c r="AF925" s="341"/>
      <c r="AG925" s="341"/>
      <c r="AH925" s="341"/>
      <c r="AI925" s="341"/>
      <c r="AJ925" s="341"/>
      <c r="AK925" s="341"/>
      <c r="AL925" s="341"/>
      <c r="AM925" s="341"/>
    </row>
    <row r="926" spans="1:39" ht="11.25" customHeight="1">
      <c r="A926" s="341"/>
      <c r="B926" s="341"/>
      <c r="C926" s="341"/>
      <c r="D926" s="341"/>
      <c r="E926" s="341"/>
      <c r="F926" s="341"/>
      <c r="G926" s="341"/>
      <c r="H926" s="341"/>
      <c r="I926" s="341"/>
      <c r="J926" s="341"/>
      <c r="K926" s="341"/>
      <c r="L926" s="341"/>
      <c r="M926" s="341"/>
      <c r="N926" s="341"/>
      <c r="O926" s="341"/>
      <c r="P926" s="341"/>
      <c r="Q926" s="341"/>
      <c r="R926" s="341"/>
      <c r="S926" s="341"/>
      <c r="T926" s="341"/>
      <c r="U926" s="341"/>
      <c r="V926" s="341"/>
      <c r="W926" s="341"/>
      <c r="X926" s="341"/>
      <c r="Y926" s="341"/>
      <c r="Z926" s="341"/>
      <c r="AA926" s="341"/>
      <c r="AB926" s="341"/>
      <c r="AC926" s="341"/>
      <c r="AD926" s="341"/>
      <c r="AE926" s="341"/>
      <c r="AF926" s="341"/>
      <c r="AG926" s="341"/>
      <c r="AH926" s="341"/>
      <c r="AI926" s="341"/>
      <c r="AJ926" s="341"/>
      <c r="AK926" s="341"/>
      <c r="AL926" s="341"/>
      <c r="AM926" s="341"/>
    </row>
    <row r="927" spans="1:39" ht="11.25" customHeight="1">
      <c r="A927" s="341"/>
      <c r="B927" s="341"/>
      <c r="C927" s="341"/>
      <c r="D927" s="341"/>
      <c r="E927" s="341"/>
      <c r="F927" s="341"/>
      <c r="G927" s="341"/>
      <c r="H927" s="341"/>
      <c r="I927" s="341"/>
      <c r="J927" s="341"/>
      <c r="K927" s="341"/>
      <c r="L927" s="341"/>
      <c r="M927" s="341"/>
      <c r="N927" s="341"/>
      <c r="O927" s="341"/>
      <c r="P927" s="341"/>
      <c r="Q927" s="341"/>
      <c r="R927" s="341"/>
      <c r="S927" s="341"/>
      <c r="T927" s="341"/>
      <c r="U927" s="341"/>
      <c r="V927" s="341"/>
      <c r="W927" s="341"/>
      <c r="X927" s="341"/>
      <c r="Y927" s="341"/>
      <c r="Z927" s="341"/>
      <c r="AA927" s="341"/>
      <c r="AB927" s="341"/>
      <c r="AC927" s="341"/>
      <c r="AD927" s="341"/>
      <c r="AE927" s="341"/>
      <c r="AF927" s="341"/>
      <c r="AG927" s="341"/>
      <c r="AH927" s="341"/>
      <c r="AI927" s="341"/>
      <c r="AJ927" s="341"/>
      <c r="AK927" s="341"/>
      <c r="AL927" s="341"/>
      <c r="AM927" s="341"/>
    </row>
    <row r="928" spans="1:39" ht="11.25" customHeight="1">
      <c r="A928" s="341"/>
      <c r="B928" s="341"/>
      <c r="C928" s="341"/>
      <c r="D928" s="341"/>
      <c r="E928" s="341"/>
      <c r="F928" s="341"/>
      <c r="G928" s="341"/>
      <c r="H928" s="341"/>
      <c r="I928" s="341"/>
      <c r="J928" s="341"/>
      <c r="K928" s="341"/>
      <c r="L928" s="341"/>
      <c r="M928" s="341"/>
      <c r="N928" s="341"/>
      <c r="O928" s="341"/>
      <c r="P928" s="341"/>
      <c r="Q928" s="341"/>
      <c r="R928" s="341"/>
      <c r="S928" s="341"/>
      <c r="T928" s="341"/>
      <c r="U928" s="341"/>
      <c r="V928" s="341"/>
      <c r="W928" s="341"/>
      <c r="X928" s="341"/>
      <c r="Y928" s="341"/>
      <c r="Z928" s="341"/>
      <c r="AA928" s="341"/>
      <c r="AB928" s="341"/>
      <c r="AC928" s="341"/>
      <c r="AD928" s="341"/>
      <c r="AE928" s="341"/>
      <c r="AF928" s="341"/>
      <c r="AG928" s="341"/>
      <c r="AH928" s="341"/>
      <c r="AI928" s="341"/>
      <c r="AJ928" s="341"/>
      <c r="AK928" s="341"/>
      <c r="AL928" s="341"/>
      <c r="AM928" s="341"/>
    </row>
    <row r="929" spans="1:39" ht="11.25" customHeight="1">
      <c r="A929" s="341"/>
      <c r="B929" s="341"/>
      <c r="C929" s="341"/>
      <c r="D929" s="341"/>
      <c r="E929" s="341"/>
      <c r="F929" s="341"/>
      <c r="G929" s="341"/>
      <c r="H929" s="341"/>
      <c r="I929" s="341"/>
      <c r="J929" s="341"/>
      <c r="K929" s="341"/>
      <c r="L929" s="341"/>
      <c r="M929" s="341"/>
      <c r="N929" s="341"/>
      <c r="O929" s="341"/>
      <c r="P929" s="341"/>
      <c r="Q929" s="341"/>
      <c r="R929" s="341"/>
      <c r="S929" s="341"/>
      <c r="T929" s="341"/>
      <c r="U929" s="341"/>
      <c r="V929" s="341"/>
      <c r="W929" s="341"/>
      <c r="X929" s="341"/>
      <c r="Y929" s="341"/>
      <c r="Z929" s="341"/>
      <c r="AA929" s="341"/>
      <c r="AB929" s="341"/>
      <c r="AC929" s="341"/>
      <c r="AD929" s="341"/>
      <c r="AE929" s="341"/>
      <c r="AF929" s="341"/>
      <c r="AG929" s="341"/>
      <c r="AH929" s="341"/>
      <c r="AI929" s="341"/>
      <c r="AJ929" s="341"/>
      <c r="AK929" s="341"/>
      <c r="AL929" s="341"/>
      <c r="AM929" s="341"/>
    </row>
    <row r="930" spans="1:39" ht="11.25" customHeight="1">
      <c r="A930" s="341"/>
      <c r="B930" s="341"/>
      <c r="C930" s="341"/>
      <c r="D930" s="341"/>
      <c r="E930" s="341"/>
      <c r="F930" s="341"/>
      <c r="G930" s="341"/>
      <c r="H930" s="341"/>
      <c r="I930" s="341"/>
      <c r="J930" s="341"/>
      <c r="K930" s="341"/>
      <c r="L930" s="341"/>
      <c r="M930" s="341"/>
      <c r="N930" s="341"/>
      <c r="O930" s="341"/>
      <c r="P930" s="341"/>
      <c r="Q930" s="341"/>
      <c r="R930" s="341"/>
      <c r="S930" s="341"/>
      <c r="T930" s="341"/>
      <c r="U930" s="341"/>
      <c r="V930" s="341"/>
      <c r="W930" s="341"/>
      <c r="X930" s="341"/>
      <c r="Y930" s="341"/>
      <c r="Z930" s="341"/>
      <c r="AA930" s="341"/>
      <c r="AB930" s="341"/>
      <c r="AC930" s="341"/>
      <c r="AD930" s="341"/>
      <c r="AE930" s="341"/>
      <c r="AF930" s="341"/>
      <c r="AG930" s="341"/>
      <c r="AH930" s="341"/>
      <c r="AI930" s="341"/>
      <c r="AJ930" s="341"/>
      <c r="AK930" s="341"/>
      <c r="AL930" s="341"/>
      <c r="AM930" s="341"/>
    </row>
    <row r="931" spans="1:39" ht="11.25" customHeight="1">
      <c r="A931" s="341"/>
      <c r="B931" s="341"/>
      <c r="C931" s="341"/>
      <c r="D931" s="341"/>
      <c r="E931" s="341"/>
      <c r="F931" s="341"/>
      <c r="G931" s="341"/>
      <c r="H931" s="341"/>
      <c r="I931" s="341"/>
      <c r="J931" s="341"/>
      <c r="K931" s="341"/>
      <c r="L931" s="341"/>
      <c r="M931" s="341"/>
      <c r="N931" s="341"/>
      <c r="O931" s="341"/>
      <c r="P931" s="341"/>
      <c r="Q931" s="341"/>
      <c r="R931" s="341"/>
      <c r="S931" s="341"/>
      <c r="T931" s="341"/>
      <c r="U931" s="341"/>
      <c r="V931" s="341"/>
      <c r="W931" s="341"/>
      <c r="X931" s="341"/>
      <c r="Y931" s="341"/>
      <c r="Z931" s="341"/>
      <c r="AA931" s="341"/>
      <c r="AB931" s="341"/>
      <c r="AC931" s="341"/>
      <c r="AD931" s="341"/>
      <c r="AE931" s="341"/>
      <c r="AF931" s="341"/>
      <c r="AG931" s="341"/>
      <c r="AH931" s="341"/>
      <c r="AI931" s="341"/>
      <c r="AJ931" s="341"/>
      <c r="AK931" s="341"/>
      <c r="AL931" s="341"/>
      <c r="AM931" s="341"/>
    </row>
    <row r="932" spans="1:39" ht="11.25" customHeight="1">
      <c r="A932" s="341"/>
      <c r="B932" s="341"/>
      <c r="C932" s="341"/>
      <c r="D932" s="341"/>
      <c r="E932" s="341"/>
      <c r="F932" s="341"/>
      <c r="G932" s="341"/>
      <c r="H932" s="341"/>
      <c r="I932" s="341"/>
      <c r="J932" s="341"/>
      <c r="K932" s="341"/>
      <c r="L932" s="341"/>
      <c r="M932" s="341"/>
      <c r="N932" s="341"/>
      <c r="O932" s="341"/>
      <c r="P932" s="341"/>
      <c r="Q932" s="341"/>
      <c r="R932" s="341"/>
      <c r="S932" s="341"/>
      <c r="T932" s="341"/>
      <c r="U932" s="341"/>
      <c r="V932" s="341"/>
      <c r="W932" s="341"/>
      <c r="X932" s="341"/>
      <c r="Y932" s="341"/>
      <c r="Z932" s="341"/>
      <c r="AA932" s="341"/>
      <c r="AB932" s="341"/>
      <c r="AC932" s="341"/>
      <c r="AD932" s="341"/>
      <c r="AE932" s="341"/>
      <c r="AF932" s="341"/>
      <c r="AG932" s="341"/>
      <c r="AH932" s="341"/>
      <c r="AI932" s="341"/>
      <c r="AJ932" s="341"/>
      <c r="AK932" s="341"/>
      <c r="AL932" s="341"/>
      <c r="AM932" s="341"/>
    </row>
    <row r="933" spans="1:39" ht="11.25" customHeight="1">
      <c r="A933" s="341"/>
      <c r="B933" s="341"/>
      <c r="C933" s="341"/>
      <c r="D933" s="341"/>
      <c r="E933" s="341"/>
      <c r="F933" s="341"/>
      <c r="G933" s="341"/>
      <c r="H933" s="341"/>
      <c r="I933" s="341"/>
      <c r="J933" s="341"/>
      <c r="K933" s="341"/>
      <c r="L933" s="341"/>
      <c r="M933" s="341"/>
      <c r="N933" s="341"/>
      <c r="O933" s="341"/>
      <c r="P933" s="341"/>
      <c r="Q933" s="341"/>
      <c r="R933" s="341"/>
      <c r="S933" s="341"/>
      <c r="T933" s="341"/>
      <c r="U933" s="341"/>
      <c r="V933" s="341"/>
      <c r="W933" s="341"/>
      <c r="X933" s="341"/>
      <c r="Y933" s="341"/>
      <c r="Z933" s="341"/>
      <c r="AA933" s="341"/>
      <c r="AB933" s="341"/>
      <c r="AC933" s="341"/>
      <c r="AD933" s="341"/>
      <c r="AE933" s="341"/>
      <c r="AF933" s="341"/>
      <c r="AG933" s="341"/>
      <c r="AH933" s="341"/>
      <c r="AI933" s="341"/>
      <c r="AJ933" s="341"/>
      <c r="AK933" s="341"/>
      <c r="AL933" s="341"/>
      <c r="AM933" s="341"/>
    </row>
    <row r="934" spans="1:39" ht="11.25" customHeight="1">
      <c r="A934" s="341"/>
      <c r="B934" s="341"/>
      <c r="C934" s="341"/>
      <c r="D934" s="341"/>
      <c r="E934" s="341"/>
      <c r="F934" s="341"/>
      <c r="G934" s="341"/>
      <c r="H934" s="341"/>
      <c r="I934" s="341"/>
      <c r="J934" s="341"/>
      <c r="K934" s="341"/>
      <c r="L934" s="341"/>
      <c r="M934" s="341"/>
      <c r="N934" s="341"/>
      <c r="O934" s="341"/>
      <c r="P934" s="341"/>
      <c r="Q934" s="341"/>
      <c r="R934" s="341"/>
      <c r="S934" s="341"/>
      <c r="T934" s="341"/>
      <c r="U934" s="341"/>
      <c r="V934" s="341"/>
      <c r="W934" s="341"/>
      <c r="X934" s="341"/>
      <c r="Y934" s="341"/>
      <c r="Z934" s="341"/>
      <c r="AA934" s="341"/>
      <c r="AB934" s="341"/>
      <c r="AC934" s="341"/>
      <c r="AD934" s="341"/>
      <c r="AE934" s="341"/>
      <c r="AF934" s="341"/>
      <c r="AG934" s="341"/>
      <c r="AH934" s="341"/>
      <c r="AI934" s="341"/>
      <c r="AJ934" s="341"/>
      <c r="AK934" s="341"/>
      <c r="AL934" s="341"/>
      <c r="AM934" s="341"/>
    </row>
    <row r="935" spans="1:39" ht="11.25" customHeight="1">
      <c r="A935" s="341"/>
      <c r="B935" s="341"/>
      <c r="C935" s="341"/>
      <c r="D935" s="341"/>
      <c r="E935" s="341"/>
      <c r="F935" s="341"/>
      <c r="G935" s="341"/>
      <c r="H935" s="341"/>
      <c r="I935" s="341"/>
      <c r="J935" s="341"/>
      <c r="K935" s="341"/>
      <c r="L935" s="341"/>
      <c r="M935" s="341"/>
      <c r="N935" s="341"/>
      <c r="O935" s="341"/>
      <c r="P935" s="341"/>
      <c r="Q935" s="341"/>
      <c r="R935" s="341"/>
      <c r="S935" s="341"/>
      <c r="T935" s="341"/>
      <c r="U935" s="341"/>
      <c r="V935" s="341"/>
      <c r="W935" s="341"/>
      <c r="X935" s="341"/>
      <c r="Y935" s="341"/>
      <c r="Z935" s="341"/>
      <c r="AA935" s="341"/>
      <c r="AB935" s="341"/>
      <c r="AC935" s="341"/>
      <c r="AD935" s="341"/>
      <c r="AE935" s="341"/>
      <c r="AF935" s="341"/>
      <c r="AG935" s="341"/>
      <c r="AH935" s="341"/>
      <c r="AI935" s="341"/>
      <c r="AJ935" s="341"/>
      <c r="AK935" s="341"/>
      <c r="AL935" s="341"/>
      <c r="AM935" s="341"/>
    </row>
    <row r="936" spans="1:39" ht="11.25" customHeight="1">
      <c r="A936" s="341"/>
      <c r="B936" s="341"/>
      <c r="C936" s="341"/>
      <c r="D936" s="341"/>
      <c r="E936" s="341"/>
      <c r="F936" s="341"/>
      <c r="G936" s="341"/>
      <c r="H936" s="341"/>
      <c r="I936" s="341"/>
      <c r="J936" s="341"/>
      <c r="K936" s="341"/>
      <c r="L936" s="341"/>
      <c r="M936" s="341"/>
      <c r="N936" s="341"/>
      <c r="O936" s="341"/>
      <c r="P936" s="341"/>
      <c r="Q936" s="341"/>
      <c r="R936" s="341"/>
      <c r="S936" s="341"/>
      <c r="T936" s="341"/>
      <c r="U936" s="341"/>
      <c r="V936" s="341"/>
      <c r="W936" s="341"/>
      <c r="X936" s="341"/>
      <c r="Y936" s="341"/>
      <c r="Z936" s="341"/>
      <c r="AA936" s="341"/>
      <c r="AB936" s="341"/>
      <c r="AC936" s="341"/>
      <c r="AD936" s="341"/>
      <c r="AE936" s="341"/>
      <c r="AF936" s="341"/>
      <c r="AG936" s="341"/>
      <c r="AH936" s="341"/>
      <c r="AI936" s="341"/>
      <c r="AJ936" s="341"/>
      <c r="AK936" s="341"/>
      <c r="AL936" s="341"/>
      <c r="AM936" s="341"/>
    </row>
    <row r="937" spans="1:39" ht="11.25" customHeight="1">
      <c r="A937" s="341"/>
      <c r="B937" s="341"/>
      <c r="C937" s="341"/>
      <c r="D937" s="341"/>
      <c r="E937" s="341"/>
      <c r="F937" s="341"/>
      <c r="G937" s="341"/>
      <c r="H937" s="341"/>
      <c r="I937" s="341"/>
      <c r="J937" s="341"/>
      <c r="K937" s="341"/>
      <c r="L937" s="341"/>
      <c r="M937" s="341"/>
      <c r="N937" s="341"/>
      <c r="O937" s="341"/>
      <c r="P937" s="341"/>
      <c r="Q937" s="341"/>
      <c r="R937" s="341"/>
      <c r="S937" s="341"/>
      <c r="T937" s="341"/>
      <c r="U937" s="341"/>
      <c r="V937" s="341"/>
      <c r="W937" s="341"/>
      <c r="X937" s="341"/>
      <c r="Y937" s="341"/>
      <c r="Z937" s="341"/>
      <c r="AA937" s="341"/>
      <c r="AB937" s="341"/>
      <c r="AC937" s="341"/>
      <c r="AD937" s="341"/>
      <c r="AE937" s="341"/>
      <c r="AF937" s="341"/>
      <c r="AG937" s="341"/>
      <c r="AH937" s="341"/>
      <c r="AI937" s="341"/>
      <c r="AJ937" s="341"/>
      <c r="AK937" s="341"/>
      <c r="AL937" s="341"/>
      <c r="AM937" s="341"/>
    </row>
    <row r="938" spans="1:39" ht="11.25" customHeight="1">
      <c r="A938" s="341"/>
      <c r="B938" s="341"/>
      <c r="C938" s="341"/>
      <c r="D938" s="341"/>
      <c r="E938" s="341"/>
      <c r="F938" s="341"/>
      <c r="G938" s="341"/>
      <c r="H938" s="341"/>
      <c r="I938" s="341"/>
      <c r="J938" s="341"/>
      <c r="K938" s="341"/>
      <c r="L938" s="341"/>
      <c r="M938" s="341"/>
      <c r="N938" s="341"/>
      <c r="O938" s="341"/>
      <c r="P938" s="341"/>
      <c r="Q938" s="341"/>
      <c r="R938" s="341"/>
      <c r="S938" s="341"/>
      <c r="T938" s="341"/>
      <c r="U938" s="341"/>
      <c r="V938" s="341"/>
      <c r="W938" s="341"/>
      <c r="X938" s="341"/>
      <c r="Y938" s="341"/>
      <c r="Z938" s="341"/>
      <c r="AA938" s="341"/>
      <c r="AB938" s="341"/>
      <c r="AC938" s="341"/>
      <c r="AD938" s="341"/>
      <c r="AE938" s="341"/>
      <c r="AF938" s="341"/>
      <c r="AG938" s="341"/>
      <c r="AH938" s="341"/>
      <c r="AI938" s="341"/>
      <c r="AJ938" s="341"/>
      <c r="AK938" s="341"/>
      <c r="AL938" s="341"/>
      <c r="AM938" s="341"/>
    </row>
    <row r="939" spans="1:39" ht="11.25" customHeight="1">
      <c r="A939" s="341"/>
      <c r="B939" s="341"/>
      <c r="C939" s="341"/>
      <c r="D939" s="341"/>
      <c r="E939" s="341"/>
      <c r="F939" s="341"/>
      <c r="G939" s="341"/>
      <c r="H939" s="341"/>
      <c r="I939" s="341"/>
      <c r="J939" s="341"/>
      <c r="K939" s="341"/>
      <c r="L939" s="341"/>
      <c r="M939" s="341"/>
      <c r="N939" s="341"/>
      <c r="O939" s="341"/>
      <c r="P939" s="341"/>
      <c r="Q939" s="341"/>
      <c r="R939" s="341"/>
      <c r="S939" s="341"/>
      <c r="T939" s="341"/>
      <c r="U939" s="341"/>
      <c r="V939" s="341"/>
      <c r="W939" s="341"/>
      <c r="X939" s="341"/>
      <c r="Y939" s="341"/>
      <c r="Z939" s="341"/>
      <c r="AA939" s="341"/>
      <c r="AB939" s="341"/>
      <c r="AC939" s="341"/>
      <c r="AD939" s="341"/>
      <c r="AE939" s="341"/>
      <c r="AF939" s="341"/>
      <c r="AG939" s="341"/>
      <c r="AH939" s="341"/>
      <c r="AI939" s="341"/>
      <c r="AJ939" s="341"/>
      <c r="AK939" s="341"/>
      <c r="AL939" s="341"/>
      <c r="AM939" s="341"/>
    </row>
    <row r="940" spans="1:39" ht="11.25" customHeight="1">
      <c r="A940" s="341"/>
      <c r="B940" s="341"/>
      <c r="C940" s="341"/>
      <c r="D940" s="341"/>
      <c r="E940" s="341"/>
      <c r="F940" s="341"/>
      <c r="G940" s="341"/>
      <c r="H940" s="341"/>
      <c r="I940" s="341"/>
      <c r="J940" s="341"/>
      <c r="K940" s="341"/>
      <c r="L940" s="341"/>
      <c r="M940" s="341"/>
      <c r="N940" s="341"/>
      <c r="O940" s="341"/>
      <c r="P940" s="341"/>
      <c r="Q940" s="341"/>
      <c r="R940" s="341"/>
      <c r="S940" s="341"/>
      <c r="T940" s="341"/>
      <c r="U940" s="341"/>
      <c r="V940" s="341"/>
      <c r="W940" s="341"/>
      <c r="X940" s="341"/>
      <c r="Y940" s="341"/>
      <c r="Z940" s="341"/>
      <c r="AA940" s="341"/>
      <c r="AB940" s="341"/>
      <c r="AC940" s="341"/>
      <c r="AD940" s="341"/>
      <c r="AE940" s="341"/>
      <c r="AF940" s="341"/>
      <c r="AG940" s="341"/>
      <c r="AH940" s="341"/>
      <c r="AI940" s="341"/>
      <c r="AJ940" s="341"/>
      <c r="AK940" s="341"/>
      <c r="AL940" s="341"/>
      <c r="AM940" s="341"/>
    </row>
    <row r="941" spans="1:39" ht="11.25" customHeight="1">
      <c r="A941" s="341"/>
      <c r="B941" s="341"/>
      <c r="C941" s="341"/>
      <c r="D941" s="341"/>
      <c r="E941" s="341"/>
      <c r="F941" s="341"/>
      <c r="G941" s="341"/>
      <c r="H941" s="341"/>
      <c r="I941" s="341"/>
      <c r="J941" s="341"/>
      <c r="K941" s="341"/>
      <c r="L941" s="341"/>
      <c r="M941" s="341"/>
      <c r="N941" s="341"/>
      <c r="O941" s="341"/>
      <c r="P941" s="341"/>
      <c r="Q941" s="341"/>
      <c r="R941" s="341"/>
      <c r="S941" s="341"/>
      <c r="T941" s="341"/>
      <c r="U941" s="341"/>
      <c r="V941" s="341"/>
      <c r="W941" s="341"/>
      <c r="X941" s="341"/>
      <c r="Y941" s="341"/>
      <c r="Z941" s="341"/>
      <c r="AA941" s="341"/>
      <c r="AB941" s="341"/>
      <c r="AC941" s="341"/>
      <c r="AD941" s="341"/>
      <c r="AE941" s="341"/>
      <c r="AF941" s="341"/>
      <c r="AG941" s="341"/>
      <c r="AH941" s="341"/>
      <c r="AI941" s="341"/>
      <c r="AJ941" s="341"/>
      <c r="AK941" s="341"/>
      <c r="AL941" s="341"/>
      <c r="AM941" s="341"/>
    </row>
    <row r="942" spans="1:39" ht="11.25" customHeight="1">
      <c r="A942" s="341"/>
      <c r="B942" s="341"/>
      <c r="C942" s="341"/>
      <c r="D942" s="341"/>
      <c r="E942" s="341"/>
      <c r="F942" s="341"/>
      <c r="G942" s="341"/>
      <c r="H942" s="341"/>
      <c r="I942" s="341"/>
      <c r="J942" s="341"/>
      <c r="K942" s="341"/>
      <c r="L942" s="341"/>
      <c r="M942" s="341"/>
      <c r="N942" s="341"/>
      <c r="O942" s="341"/>
      <c r="P942" s="341"/>
      <c r="Q942" s="341"/>
      <c r="R942" s="341"/>
      <c r="S942" s="341"/>
      <c r="T942" s="341"/>
      <c r="U942" s="341"/>
      <c r="V942" s="341"/>
      <c r="W942" s="341"/>
      <c r="X942" s="341"/>
      <c r="Y942" s="341"/>
      <c r="Z942" s="341"/>
      <c r="AA942" s="341"/>
      <c r="AB942" s="341"/>
      <c r="AC942" s="341"/>
      <c r="AD942" s="341"/>
      <c r="AE942" s="341"/>
      <c r="AF942" s="341"/>
      <c r="AG942" s="341"/>
      <c r="AH942" s="341"/>
      <c r="AI942" s="341"/>
      <c r="AJ942" s="341"/>
      <c r="AK942" s="341"/>
      <c r="AL942" s="341"/>
      <c r="AM942" s="341"/>
    </row>
    <row r="943" spans="1:39" ht="11.25" customHeight="1">
      <c r="A943" s="341"/>
      <c r="B943" s="341"/>
      <c r="C943" s="341"/>
      <c r="D943" s="341"/>
      <c r="E943" s="341"/>
      <c r="F943" s="341"/>
      <c r="G943" s="341"/>
      <c r="H943" s="341"/>
      <c r="I943" s="341"/>
      <c r="J943" s="341"/>
      <c r="K943" s="341"/>
      <c r="L943" s="341"/>
      <c r="M943" s="341"/>
      <c r="N943" s="341"/>
      <c r="O943" s="341"/>
      <c r="P943" s="341"/>
      <c r="Q943" s="341"/>
      <c r="R943" s="341"/>
      <c r="S943" s="341"/>
      <c r="T943" s="341"/>
      <c r="U943" s="341"/>
      <c r="V943" s="341"/>
      <c r="W943" s="341"/>
      <c r="X943" s="341"/>
      <c r="Y943" s="341"/>
      <c r="Z943" s="341"/>
      <c r="AA943" s="341"/>
      <c r="AB943" s="341"/>
      <c r="AC943" s="341"/>
      <c r="AD943" s="341"/>
      <c r="AE943" s="341"/>
      <c r="AF943" s="341"/>
      <c r="AG943" s="341"/>
      <c r="AH943" s="341"/>
      <c r="AI943" s="341"/>
      <c r="AJ943" s="341"/>
      <c r="AK943" s="341"/>
      <c r="AL943" s="341"/>
      <c r="AM943" s="341"/>
    </row>
    <row r="944" spans="1:39" ht="11.25" customHeight="1">
      <c r="A944" s="341"/>
      <c r="B944" s="341"/>
      <c r="C944" s="341"/>
      <c r="D944" s="341"/>
      <c r="E944" s="341"/>
      <c r="F944" s="341"/>
      <c r="G944" s="341"/>
      <c r="H944" s="341"/>
      <c r="I944" s="341"/>
      <c r="J944" s="341"/>
      <c r="K944" s="341"/>
      <c r="L944" s="341"/>
      <c r="M944" s="341"/>
      <c r="N944" s="341"/>
      <c r="O944" s="341"/>
      <c r="P944" s="341"/>
      <c r="Q944" s="341"/>
      <c r="R944" s="341"/>
      <c r="S944" s="341"/>
      <c r="T944" s="341"/>
      <c r="U944" s="341"/>
      <c r="V944" s="341"/>
      <c r="W944" s="341"/>
      <c r="X944" s="341"/>
      <c r="Y944" s="341"/>
      <c r="Z944" s="341"/>
      <c r="AA944" s="341"/>
      <c r="AB944" s="341"/>
      <c r="AC944" s="341"/>
      <c r="AD944" s="341"/>
      <c r="AE944" s="341"/>
      <c r="AF944" s="341"/>
      <c r="AG944" s="341"/>
      <c r="AH944" s="341"/>
      <c r="AI944" s="341"/>
      <c r="AJ944" s="341"/>
      <c r="AK944" s="341"/>
      <c r="AL944" s="341"/>
      <c r="AM944" s="341"/>
    </row>
    <row r="945" spans="1:39" ht="11.25" customHeight="1">
      <c r="A945" s="341"/>
      <c r="B945" s="341"/>
      <c r="C945" s="341"/>
      <c r="D945" s="341"/>
      <c r="E945" s="341"/>
      <c r="F945" s="341"/>
      <c r="G945" s="341"/>
      <c r="H945" s="341"/>
      <c r="I945" s="341"/>
      <c r="J945" s="341"/>
      <c r="K945" s="341"/>
      <c r="L945" s="341"/>
      <c r="M945" s="341"/>
      <c r="N945" s="341"/>
      <c r="O945" s="341"/>
      <c r="P945" s="341"/>
      <c r="Q945" s="341"/>
      <c r="R945" s="341"/>
      <c r="S945" s="341"/>
      <c r="T945" s="341"/>
      <c r="U945" s="341"/>
      <c r="V945" s="341"/>
      <c r="W945" s="341"/>
      <c r="X945" s="341"/>
      <c r="Y945" s="341"/>
      <c r="Z945" s="341"/>
      <c r="AA945" s="341"/>
      <c r="AB945" s="341"/>
      <c r="AC945" s="341"/>
      <c r="AD945" s="341"/>
      <c r="AE945" s="341"/>
      <c r="AF945" s="341"/>
      <c r="AG945" s="341"/>
      <c r="AH945" s="341"/>
      <c r="AI945" s="341"/>
      <c r="AJ945" s="341"/>
      <c r="AK945" s="341"/>
      <c r="AL945" s="341"/>
      <c r="AM945" s="341"/>
    </row>
    <row r="946" spans="1:39" ht="11.25" customHeight="1">
      <c r="A946" s="341"/>
      <c r="B946" s="341"/>
      <c r="C946" s="341"/>
      <c r="D946" s="341"/>
      <c r="E946" s="341"/>
      <c r="F946" s="341"/>
      <c r="G946" s="341"/>
      <c r="H946" s="341"/>
      <c r="I946" s="341"/>
      <c r="J946" s="341"/>
      <c r="K946" s="341"/>
      <c r="L946" s="341"/>
      <c r="M946" s="341"/>
      <c r="N946" s="341"/>
      <c r="O946" s="341"/>
      <c r="P946" s="341"/>
      <c r="Q946" s="341"/>
      <c r="R946" s="341"/>
      <c r="S946" s="341"/>
      <c r="T946" s="341"/>
      <c r="U946" s="341"/>
      <c r="V946" s="341"/>
      <c r="W946" s="341"/>
      <c r="X946" s="341"/>
      <c r="Y946" s="341"/>
      <c r="Z946" s="341"/>
      <c r="AA946" s="341"/>
      <c r="AB946" s="341"/>
      <c r="AC946" s="341"/>
      <c r="AD946" s="341"/>
      <c r="AE946" s="341"/>
      <c r="AF946" s="341"/>
      <c r="AG946" s="341"/>
      <c r="AH946" s="341"/>
      <c r="AI946" s="341"/>
      <c r="AJ946" s="341"/>
      <c r="AK946" s="341"/>
      <c r="AL946" s="341"/>
      <c r="AM946" s="341"/>
    </row>
    <row r="947" spans="1:39" ht="11.25" customHeight="1">
      <c r="A947" s="341"/>
      <c r="B947" s="341"/>
      <c r="C947" s="341"/>
      <c r="D947" s="341"/>
      <c r="E947" s="341"/>
      <c r="F947" s="341"/>
      <c r="G947" s="341"/>
      <c r="H947" s="341"/>
      <c r="I947" s="341"/>
      <c r="J947" s="341"/>
      <c r="K947" s="341"/>
      <c r="L947" s="341"/>
      <c r="M947" s="341"/>
      <c r="N947" s="341"/>
      <c r="O947" s="341"/>
      <c r="P947" s="341"/>
      <c r="Q947" s="341"/>
      <c r="R947" s="341"/>
      <c r="S947" s="341"/>
      <c r="T947" s="341"/>
      <c r="U947" s="341"/>
      <c r="V947" s="341"/>
      <c r="W947" s="341"/>
      <c r="X947" s="341"/>
      <c r="Y947" s="341"/>
      <c r="Z947" s="341"/>
      <c r="AA947" s="341"/>
      <c r="AB947" s="341"/>
      <c r="AC947" s="341"/>
      <c r="AD947" s="341"/>
      <c r="AE947" s="341"/>
      <c r="AF947" s="341"/>
      <c r="AG947" s="341"/>
      <c r="AH947" s="341"/>
      <c r="AI947" s="341"/>
      <c r="AJ947" s="341"/>
      <c r="AK947" s="341"/>
      <c r="AL947" s="341"/>
      <c r="AM947" s="341"/>
    </row>
    <row r="948" spans="1:39" ht="11.25" customHeight="1">
      <c r="A948" s="341"/>
      <c r="B948" s="341"/>
      <c r="C948" s="341"/>
      <c r="D948" s="341"/>
      <c r="E948" s="341"/>
      <c r="F948" s="341"/>
      <c r="G948" s="341"/>
      <c r="H948" s="341"/>
      <c r="I948" s="341"/>
      <c r="J948" s="341"/>
      <c r="K948" s="341"/>
      <c r="L948" s="341"/>
      <c r="M948" s="341"/>
      <c r="N948" s="341"/>
      <c r="O948" s="341"/>
      <c r="P948" s="341"/>
      <c r="Q948" s="341"/>
      <c r="R948" s="341"/>
      <c r="S948" s="341"/>
      <c r="T948" s="341"/>
      <c r="U948" s="341"/>
      <c r="V948" s="341"/>
      <c r="W948" s="341"/>
      <c r="X948" s="341"/>
      <c r="Y948" s="341"/>
      <c r="Z948" s="341"/>
      <c r="AA948" s="341"/>
      <c r="AB948" s="341"/>
      <c r="AC948" s="341"/>
      <c r="AD948" s="341"/>
      <c r="AE948" s="341"/>
      <c r="AF948" s="341"/>
      <c r="AG948" s="341"/>
      <c r="AH948" s="341"/>
      <c r="AI948" s="341"/>
      <c r="AJ948" s="341"/>
      <c r="AK948" s="341"/>
      <c r="AL948" s="341"/>
      <c r="AM948" s="341"/>
    </row>
    <row r="949" spans="1:39" ht="11.25" customHeight="1">
      <c r="A949" s="341"/>
      <c r="B949" s="341"/>
      <c r="C949" s="341"/>
      <c r="D949" s="341"/>
      <c r="E949" s="341"/>
      <c r="F949" s="341"/>
      <c r="G949" s="341"/>
      <c r="H949" s="341"/>
      <c r="I949" s="341"/>
      <c r="J949" s="341"/>
      <c r="K949" s="341"/>
      <c r="L949" s="341"/>
      <c r="M949" s="341"/>
      <c r="N949" s="341"/>
      <c r="O949" s="341"/>
      <c r="P949" s="341"/>
      <c r="Q949" s="341"/>
      <c r="R949" s="341"/>
      <c r="S949" s="341"/>
      <c r="T949" s="341"/>
      <c r="U949" s="341"/>
      <c r="V949" s="341"/>
      <c r="W949" s="341"/>
      <c r="X949" s="341"/>
      <c r="Y949" s="341"/>
      <c r="Z949" s="341"/>
      <c r="AA949" s="341"/>
      <c r="AB949" s="341"/>
      <c r="AC949" s="341"/>
      <c r="AD949" s="341"/>
      <c r="AE949" s="341"/>
      <c r="AF949" s="341"/>
      <c r="AG949" s="341"/>
      <c r="AH949" s="341"/>
      <c r="AI949" s="341"/>
      <c r="AJ949" s="341"/>
      <c r="AK949" s="341"/>
      <c r="AL949" s="341"/>
      <c r="AM949" s="341"/>
    </row>
    <row r="950" spans="1:39" ht="11.25" customHeight="1">
      <c r="A950" s="341"/>
      <c r="B950" s="341"/>
      <c r="C950" s="341"/>
      <c r="D950" s="341"/>
      <c r="E950" s="341"/>
      <c r="F950" s="341"/>
      <c r="G950" s="341"/>
      <c r="H950" s="341"/>
      <c r="I950" s="341"/>
      <c r="J950" s="341"/>
      <c r="K950" s="341"/>
      <c r="L950" s="341"/>
      <c r="M950" s="341"/>
      <c r="N950" s="341"/>
      <c r="O950" s="341"/>
      <c r="P950" s="341"/>
      <c r="Q950" s="341"/>
      <c r="R950" s="341"/>
      <c r="S950" s="341"/>
      <c r="T950" s="341"/>
      <c r="U950" s="341"/>
      <c r="V950" s="341"/>
      <c r="W950" s="341"/>
      <c r="X950" s="341"/>
      <c r="Y950" s="341"/>
      <c r="Z950" s="341"/>
      <c r="AA950" s="341"/>
      <c r="AB950" s="341"/>
      <c r="AC950" s="341"/>
      <c r="AD950" s="341"/>
      <c r="AE950" s="341"/>
      <c r="AF950" s="341"/>
      <c r="AG950" s="341"/>
      <c r="AH950" s="341"/>
      <c r="AI950" s="341"/>
      <c r="AJ950" s="341"/>
      <c r="AK950" s="341"/>
      <c r="AL950" s="341"/>
      <c r="AM950" s="341"/>
    </row>
    <row r="951" spans="1:39" ht="11.25" customHeight="1">
      <c r="A951" s="341"/>
      <c r="B951" s="341"/>
      <c r="C951" s="341"/>
      <c r="D951" s="341"/>
      <c r="E951" s="341"/>
      <c r="F951" s="341"/>
      <c r="G951" s="341"/>
      <c r="H951" s="341"/>
      <c r="I951" s="341"/>
      <c r="J951" s="341"/>
      <c r="K951" s="341"/>
      <c r="L951" s="341"/>
      <c r="M951" s="341"/>
      <c r="N951" s="341"/>
      <c r="O951" s="341"/>
      <c r="P951" s="341"/>
      <c r="Q951" s="341"/>
      <c r="R951" s="341"/>
      <c r="S951" s="341"/>
      <c r="T951" s="341"/>
      <c r="U951" s="341"/>
      <c r="V951" s="341"/>
      <c r="W951" s="341"/>
      <c r="X951" s="341"/>
      <c r="Y951" s="341"/>
      <c r="Z951" s="341"/>
      <c r="AA951" s="341"/>
      <c r="AB951" s="341"/>
      <c r="AC951" s="341"/>
      <c r="AD951" s="341"/>
      <c r="AE951" s="341"/>
      <c r="AF951" s="341"/>
      <c r="AG951" s="341"/>
      <c r="AH951" s="341"/>
      <c r="AI951" s="341"/>
      <c r="AJ951" s="341"/>
      <c r="AK951" s="341"/>
      <c r="AL951" s="341"/>
      <c r="AM951" s="341"/>
    </row>
    <row r="952" spans="1:39" ht="11.25" customHeight="1">
      <c r="A952" s="341"/>
      <c r="B952" s="341"/>
      <c r="C952" s="341"/>
      <c r="D952" s="341"/>
      <c r="E952" s="341"/>
      <c r="F952" s="341"/>
      <c r="G952" s="341"/>
      <c r="H952" s="341"/>
      <c r="I952" s="341"/>
      <c r="J952" s="341"/>
      <c r="K952" s="341"/>
      <c r="L952" s="341"/>
      <c r="M952" s="341"/>
      <c r="N952" s="341"/>
      <c r="O952" s="341"/>
      <c r="P952" s="341"/>
      <c r="Q952" s="341"/>
      <c r="R952" s="341"/>
      <c r="S952" s="341"/>
      <c r="T952" s="341"/>
      <c r="U952" s="341"/>
      <c r="V952" s="341"/>
      <c r="W952" s="341"/>
      <c r="X952" s="341"/>
      <c r="Y952" s="341"/>
      <c r="Z952" s="341"/>
      <c r="AA952" s="341"/>
      <c r="AB952" s="341"/>
      <c r="AC952" s="341"/>
      <c r="AD952" s="341"/>
      <c r="AE952" s="341"/>
      <c r="AF952" s="341"/>
      <c r="AG952" s="341"/>
      <c r="AH952" s="341"/>
      <c r="AI952" s="341"/>
      <c r="AJ952" s="341"/>
      <c r="AK952" s="341"/>
      <c r="AL952" s="341"/>
      <c r="AM952" s="341"/>
    </row>
    <row r="953" spans="1:39" ht="11.25" customHeight="1">
      <c r="A953" s="341"/>
      <c r="B953" s="341"/>
      <c r="C953" s="341"/>
      <c r="D953" s="341"/>
      <c r="E953" s="341"/>
      <c r="F953" s="341"/>
      <c r="G953" s="341"/>
      <c r="H953" s="341"/>
      <c r="I953" s="341"/>
      <c r="J953" s="341"/>
      <c r="K953" s="341"/>
      <c r="L953" s="341"/>
      <c r="M953" s="341"/>
      <c r="N953" s="341"/>
      <c r="O953" s="341"/>
      <c r="P953" s="341"/>
      <c r="Q953" s="341"/>
      <c r="R953" s="341"/>
      <c r="S953" s="341"/>
      <c r="T953" s="341"/>
      <c r="U953" s="341"/>
      <c r="V953" s="341"/>
      <c r="W953" s="341"/>
      <c r="X953" s="341"/>
      <c r="Y953" s="341"/>
      <c r="Z953" s="341"/>
      <c r="AA953" s="341"/>
      <c r="AB953" s="341"/>
      <c r="AC953" s="341"/>
      <c r="AD953" s="341"/>
      <c r="AE953" s="341"/>
      <c r="AF953" s="341"/>
      <c r="AG953" s="341"/>
      <c r="AH953" s="341"/>
      <c r="AI953" s="341"/>
      <c r="AJ953" s="341"/>
      <c r="AK953" s="341"/>
      <c r="AL953" s="341"/>
      <c r="AM953" s="341"/>
    </row>
    <row r="954" spans="1:39" ht="11.25" customHeight="1">
      <c r="A954" s="341"/>
      <c r="B954" s="341"/>
      <c r="C954" s="341"/>
      <c r="D954" s="341"/>
      <c r="E954" s="341"/>
      <c r="F954" s="341"/>
      <c r="G954" s="341"/>
      <c r="H954" s="341"/>
      <c r="I954" s="341"/>
      <c r="J954" s="341"/>
      <c r="K954" s="341"/>
      <c r="L954" s="341"/>
      <c r="M954" s="341"/>
      <c r="N954" s="341"/>
      <c r="O954" s="341"/>
      <c r="P954" s="341"/>
      <c r="Q954" s="341"/>
      <c r="R954" s="341"/>
      <c r="S954" s="341"/>
      <c r="T954" s="341"/>
      <c r="U954" s="341"/>
      <c r="V954" s="341"/>
      <c r="W954" s="341"/>
      <c r="X954" s="341"/>
      <c r="Y954" s="341"/>
      <c r="Z954" s="341"/>
      <c r="AA954" s="341"/>
      <c r="AB954" s="341"/>
      <c r="AC954" s="341"/>
      <c r="AD954" s="341"/>
      <c r="AE954" s="341"/>
      <c r="AF954" s="341"/>
      <c r="AG954" s="341"/>
      <c r="AH954" s="341"/>
      <c r="AI954" s="341"/>
      <c r="AJ954" s="341"/>
      <c r="AK954" s="341"/>
      <c r="AL954" s="341"/>
      <c r="AM954" s="341"/>
    </row>
    <row r="955" spans="1:39" ht="11.25" customHeight="1">
      <c r="A955" s="341"/>
      <c r="B955" s="341"/>
      <c r="C955" s="341"/>
      <c r="D955" s="341"/>
      <c r="E955" s="341"/>
      <c r="F955" s="341"/>
      <c r="G955" s="341"/>
      <c r="H955" s="341"/>
      <c r="I955" s="341"/>
      <c r="J955" s="341"/>
      <c r="K955" s="341"/>
      <c r="L955" s="341"/>
      <c r="M955" s="341"/>
      <c r="N955" s="341"/>
      <c r="O955" s="341"/>
      <c r="P955" s="341"/>
      <c r="Q955" s="341"/>
      <c r="R955" s="341"/>
      <c r="S955" s="341"/>
      <c r="T955" s="341"/>
      <c r="U955" s="341"/>
      <c r="V955" s="341"/>
      <c r="W955" s="341"/>
      <c r="X955" s="341"/>
      <c r="Y955" s="341"/>
      <c r="Z955" s="341"/>
      <c r="AA955" s="341"/>
      <c r="AB955" s="341"/>
      <c r="AC955" s="341"/>
      <c r="AD955" s="341"/>
      <c r="AE955" s="341"/>
      <c r="AF955" s="341"/>
      <c r="AG955" s="341"/>
      <c r="AH955" s="341"/>
      <c r="AI955" s="341"/>
      <c r="AJ955" s="341"/>
      <c r="AK955" s="341"/>
      <c r="AL955" s="341"/>
      <c r="AM955" s="341"/>
    </row>
    <row r="956" spans="1:39" ht="11.25" customHeight="1">
      <c r="A956" s="341"/>
      <c r="B956" s="341"/>
      <c r="C956" s="341"/>
      <c r="D956" s="341"/>
      <c r="E956" s="341"/>
      <c r="F956" s="341"/>
      <c r="G956" s="341"/>
      <c r="H956" s="341"/>
      <c r="I956" s="341"/>
      <c r="J956" s="341"/>
      <c r="K956" s="341"/>
      <c r="L956" s="341"/>
      <c r="M956" s="341"/>
      <c r="N956" s="341"/>
      <c r="O956" s="341"/>
      <c r="P956" s="341"/>
      <c r="Q956" s="341"/>
      <c r="R956" s="341"/>
      <c r="S956" s="341"/>
      <c r="T956" s="341"/>
      <c r="U956" s="341"/>
      <c r="V956" s="341"/>
      <c r="W956" s="341"/>
      <c r="X956" s="341"/>
      <c r="Y956" s="341"/>
      <c r="Z956" s="341"/>
      <c r="AA956" s="341"/>
      <c r="AB956" s="341"/>
      <c r="AC956" s="341"/>
      <c r="AD956" s="341"/>
      <c r="AE956" s="341"/>
      <c r="AF956" s="341"/>
      <c r="AG956" s="341"/>
      <c r="AH956" s="341"/>
      <c r="AI956" s="341"/>
      <c r="AJ956" s="341"/>
      <c r="AK956" s="341"/>
      <c r="AL956" s="341"/>
      <c r="AM956" s="341"/>
    </row>
    <row r="957" spans="1:39" ht="11.25" customHeight="1">
      <c r="A957" s="341"/>
      <c r="B957" s="341"/>
      <c r="C957" s="341"/>
      <c r="D957" s="341"/>
      <c r="E957" s="341"/>
      <c r="F957" s="341"/>
      <c r="G957" s="341"/>
      <c r="H957" s="341"/>
      <c r="I957" s="341"/>
      <c r="J957" s="341"/>
      <c r="K957" s="341"/>
      <c r="L957" s="341"/>
      <c r="M957" s="341"/>
      <c r="N957" s="341"/>
      <c r="O957" s="341"/>
      <c r="P957" s="341"/>
      <c r="Q957" s="341"/>
      <c r="R957" s="341"/>
      <c r="S957" s="341"/>
      <c r="T957" s="341"/>
      <c r="U957" s="341"/>
      <c r="V957" s="341"/>
      <c r="W957" s="341"/>
      <c r="X957" s="341"/>
      <c r="Y957" s="341"/>
      <c r="Z957" s="341"/>
      <c r="AA957" s="341"/>
      <c r="AB957" s="341"/>
      <c r="AC957" s="341"/>
      <c r="AD957" s="341"/>
      <c r="AE957" s="341"/>
      <c r="AF957" s="341"/>
      <c r="AG957" s="341"/>
      <c r="AH957" s="341"/>
      <c r="AI957" s="341"/>
      <c r="AJ957" s="341"/>
      <c r="AK957" s="341"/>
      <c r="AL957" s="341"/>
      <c r="AM957" s="341"/>
    </row>
    <row r="958" spans="1:39" ht="11.25" customHeight="1">
      <c r="A958" s="341"/>
      <c r="B958" s="341"/>
      <c r="C958" s="341"/>
      <c r="D958" s="341"/>
      <c r="E958" s="341"/>
      <c r="F958" s="341"/>
      <c r="G958" s="341"/>
      <c r="H958" s="341"/>
      <c r="I958" s="341"/>
      <c r="J958" s="341"/>
      <c r="K958" s="341"/>
      <c r="L958" s="341"/>
      <c r="M958" s="341"/>
      <c r="N958" s="341"/>
      <c r="O958" s="341"/>
      <c r="P958" s="341"/>
      <c r="Q958" s="341"/>
      <c r="R958" s="341"/>
      <c r="S958" s="341"/>
      <c r="T958" s="341"/>
      <c r="U958" s="341"/>
      <c r="V958" s="341"/>
      <c r="W958" s="341"/>
      <c r="X958" s="341"/>
      <c r="Y958" s="341"/>
      <c r="Z958" s="341"/>
      <c r="AA958" s="341"/>
      <c r="AB958" s="341"/>
      <c r="AC958" s="341"/>
      <c r="AD958" s="341"/>
      <c r="AE958" s="341"/>
      <c r="AF958" s="341"/>
      <c r="AG958" s="341"/>
      <c r="AH958" s="341"/>
      <c r="AI958" s="341"/>
      <c r="AJ958" s="341"/>
      <c r="AK958" s="341"/>
      <c r="AL958" s="341"/>
      <c r="AM958" s="341"/>
    </row>
    <row r="959" spans="1:39" ht="11.25" customHeight="1">
      <c r="A959" s="341"/>
      <c r="B959" s="341"/>
      <c r="C959" s="341"/>
      <c r="D959" s="341"/>
      <c r="E959" s="341"/>
      <c r="F959" s="341"/>
      <c r="G959" s="341"/>
      <c r="H959" s="341"/>
      <c r="I959" s="341"/>
      <c r="J959" s="341"/>
      <c r="K959" s="341"/>
      <c r="L959" s="341"/>
      <c r="M959" s="341"/>
      <c r="N959" s="341"/>
      <c r="O959" s="341"/>
      <c r="P959" s="341"/>
      <c r="Q959" s="341"/>
      <c r="R959" s="341"/>
      <c r="S959" s="341"/>
      <c r="T959" s="341"/>
      <c r="U959" s="341"/>
      <c r="V959" s="341"/>
      <c r="W959" s="341"/>
      <c r="X959" s="341"/>
      <c r="Y959" s="341"/>
      <c r="Z959" s="341"/>
      <c r="AA959" s="341"/>
      <c r="AB959" s="341"/>
      <c r="AC959" s="341"/>
      <c r="AD959" s="341"/>
      <c r="AE959" s="341"/>
      <c r="AF959" s="341"/>
      <c r="AG959" s="341"/>
      <c r="AH959" s="341"/>
      <c r="AI959" s="341"/>
      <c r="AJ959" s="341"/>
      <c r="AK959" s="341"/>
      <c r="AL959" s="341"/>
      <c r="AM959" s="341"/>
    </row>
    <row r="960" spans="1:39" ht="11.25" customHeight="1">
      <c r="A960" s="341"/>
      <c r="B960" s="341"/>
      <c r="C960" s="341"/>
      <c r="D960" s="341"/>
      <c r="E960" s="341"/>
      <c r="F960" s="341"/>
      <c r="G960" s="341"/>
      <c r="H960" s="341"/>
      <c r="I960" s="341"/>
      <c r="J960" s="341"/>
      <c r="K960" s="341"/>
      <c r="L960" s="341"/>
      <c r="M960" s="341"/>
      <c r="N960" s="341"/>
      <c r="O960" s="341"/>
      <c r="P960" s="341"/>
      <c r="Q960" s="341"/>
      <c r="R960" s="341"/>
      <c r="S960" s="341"/>
      <c r="T960" s="341"/>
      <c r="U960" s="341"/>
      <c r="V960" s="341"/>
      <c r="W960" s="341"/>
      <c r="X960" s="341"/>
      <c r="Y960" s="341"/>
      <c r="Z960" s="341"/>
      <c r="AA960" s="341"/>
      <c r="AB960" s="341"/>
      <c r="AC960" s="341"/>
      <c r="AD960" s="341"/>
      <c r="AE960" s="341"/>
      <c r="AF960" s="341"/>
      <c r="AG960" s="341"/>
      <c r="AH960" s="341"/>
      <c r="AI960" s="341"/>
      <c r="AJ960" s="341"/>
      <c r="AK960" s="341"/>
      <c r="AL960" s="341"/>
      <c r="AM960" s="341"/>
    </row>
    <row r="961" spans="1:39" ht="11.25" customHeight="1">
      <c r="A961" s="341"/>
      <c r="B961" s="341"/>
      <c r="C961" s="341"/>
      <c r="D961" s="341"/>
      <c r="E961" s="341"/>
      <c r="F961" s="341"/>
      <c r="G961" s="341"/>
      <c r="H961" s="341"/>
      <c r="I961" s="341"/>
      <c r="J961" s="341"/>
      <c r="K961" s="341"/>
      <c r="L961" s="341"/>
      <c r="M961" s="341"/>
      <c r="N961" s="341"/>
      <c r="O961" s="341"/>
      <c r="P961" s="341"/>
      <c r="Q961" s="341"/>
      <c r="R961" s="341"/>
      <c r="S961" s="341"/>
      <c r="T961" s="341"/>
      <c r="U961" s="341"/>
      <c r="V961" s="341"/>
      <c r="W961" s="341"/>
      <c r="X961" s="341"/>
      <c r="Y961" s="341"/>
      <c r="Z961" s="341"/>
      <c r="AA961" s="341"/>
      <c r="AB961" s="341"/>
      <c r="AC961" s="341"/>
      <c r="AD961" s="341"/>
      <c r="AE961" s="341"/>
      <c r="AF961" s="341"/>
      <c r="AG961" s="341"/>
      <c r="AH961" s="341"/>
      <c r="AI961" s="341"/>
      <c r="AJ961" s="341"/>
      <c r="AK961" s="341"/>
      <c r="AL961" s="341"/>
      <c r="AM961" s="341"/>
    </row>
    <row r="962" spans="1:39" ht="11.25" customHeight="1">
      <c r="A962" s="341"/>
      <c r="B962" s="341"/>
      <c r="C962" s="341"/>
      <c r="D962" s="341"/>
      <c r="E962" s="341"/>
      <c r="F962" s="341"/>
      <c r="G962" s="341"/>
      <c r="H962" s="341"/>
      <c r="I962" s="341"/>
      <c r="J962" s="341"/>
      <c r="K962" s="341"/>
      <c r="L962" s="341"/>
      <c r="M962" s="341"/>
      <c r="N962" s="341"/>
      <c r="O962" s="341"/>
      <c r="P962" s="341"/>
      <c r="Q962" s="341"/>
      <c r="R962" s="341"/>
      <c r="S962" s="341"/>
      <c r="T962" s="341"/>
      <c r="U962" s="341"/>
      <c r="V962" s="341"/>
      <c r="W962" s="341"/>
      <c r="X962" s="341"/>
      <c r="Y962" s="341"/>
      <c r="Z962" s="341"/>
      <c r="AA962" s="341"/>
      <c r="AB962" s="341"/>
      <c r="AC962" s="341"/>
      <c r="AD962" s="341"/>
      <c r="AE962" s="341"/>
      <c r="AF962" s="341"/>
      <c r="AG962" s="341"/>
      <c r="AH962" s="341"/>
      <c r="AI962" s="341"/>
      <c r="AJ962" s="341"/>
      <c r="AK962" s="341"/>
      <c r="AL962" s="341"/>
      <c r="AM962" s="341"/>
    </row>
    <row r="963" spans="1:39" ht="11.25" customHeight="1">
      <c r="A963" s="341"/>
      <c r="B963" s="341"/>
      <c r="C963" s="341"/>
      <c r="D963" s="341"/>
      <c r="E963" s="341"/>
      <c r="F963" s="341"/>
      <c r="G963" s="341"/>
      <c r="H963" s="341"/>
      <c r="I963" s="341"/>
      <c r="J963" s="341"/>
      <c r="K963" s="341"/>
      <c r="L963" s="341"/>
      <c r="M963" s="341"/>
      <c r="N963" s="341"/>
      <c r="O963" s="341"/>
      <c r="P963" s="341"/>
      <c r="Q963" s="341"/>
      <c r="R963" s="341"/>
      <c r="S963" s="341"/>
      <c r="T963" s="341"/>
      <c r="U963" s="341"/>
      <c r="V963" s="341"/>
      <c r="W963" s="341"/>
      <c r="X963" s="341"/>
      <c r="Y963" s="341"/>
      <c r="Z963" s="341"/>
      <c r="AA963" s="341"/>
      <c r="AB963" s="341"/>
      <c r="AC963" s="341"/>
      <c r="AD963" s="341"/>
      <c r="AE963" s="341"/>
      <c r="AF963" s="341"/>
      <c r="AG963" s="341"/>
      <c r="AH963" s="341"/>
      <c r="AI963" s="341"/>
      <c r="AJ963" s="341"/>
      <c r="AK963" s="341"/>
      <c r="AL963" s="341"/>
      <c r="AM963" s="341"/>
    </row>
    <row r="964" spans="1:39" ht="11.25" customHeight="1">
      <c r="A964" s="341"/>
      <c r="B964" s="341"/>
      <c r="C964" s="341"/>
      <c r="D964" s="341"/>
      <c r="E964" s="341"/>
      <c r="F964" s="341"/>
      <c r="G964" s="341"/>
      <c r="H964" s="341"/>
      <c r="I964" s="341"/>
      <c r="J964" s="341"/>
      <c r="K964" s="341"/>
      <c r="L964" s="341"/>
      <c r="M964" s="341"/>
      <c r="N964" s="341"/>
      <c r="O964" s="341"/>
      <c r="P964" s="341"/>
      <c r="Q964" s="341"/>
      <c r="R964" s="341"/>
      <c r="S964" s="341"/>
      <c r="T964" s="341"/>
      <c r="U964" s="341"/>
      <c r="V964" s="341"/>
      <c r="W964" s="341"/>
      <c r="X964" s="341"/>
      <c r="Y964" s="341"/>
      <c r="Z964" s="341"/>
      <c r="AA964" s="341"/>
      <c r="AB964" s="341"/>
      <c r="AC964" s="341"/>
      <c r="AD964" s="341"/>
      <c r="AE964" s="341"/>
      <c r="AF964" s="341"/>
      <c r="AG964" s="341"/>
      <c r="AH964" s="341"/>
      <c r="AI964" s="341"/>
      <c r="AJ964" s="341"/>
      <c r="AK964" s="341"/>
      <c r="AL964" s="341"/>
      <c r="AM964" s="341"/>
    </row>
    <row r="965" spans="1:39" ht="11.25" customHeight="1">
      <c r="A965" s="341"/>
      <c r="B965" s="341"/>
      <c r="C965" s="341"/>
      <c r="D965" s="341"/>
      <c r="E965" s="341"/>
      <c r="F965" s="341"/>
      <c r="G965" s="341"/>
      <c r="H965" s="341"/>
      <c r="I965" s="341"/>
      <c r="J965" s="341"/>
      <c r="K965" s="341"/>
      <c r="L965" s="341"/>
      <c r="M965" s="341"/>
      <c r="N965" s="341"/>
      <c r="O965" s="341"/>
      <c r="P965" s="341"/>
      <c r="Q965" s="341"/>
      <c r="R965" s="341"/>
      <c r="S965" s="341"/>
      <c r="T965" s="341"/>
      <c r="U965" s="341"/>
      <c r="V965" s="341"/>
      <c r="W965" s="341"/>
      <c r="X965" s="341"/>
      <c r="Y965" s="341"/>
      <c r="Z965" s="341"/>
      <c r="AA965" s="341"/>
      <c r="AB965" s="341"/>
      <c r="AC965" s="341"/>
      <c r="AD965" s="341"/>
      <c r="AE965" s="341"/>
      <c r="AF965" s="341"/>
      <c r="AG965" s="341"/>
      <c r="AH965" s="341"/>
      <c r="AI965" s="341"/>
      <c r="AJ965" s="341"/>
      <c r="AK965" s="341"/>
      <c r="AL965" s="341"/>
      <c r="AM965" s="341"/>
    </row>
    <row r="966" spans="1:39" ht="11.25" customHeight="1">
      <c r="A966" s="341"/>
      <c r="B966" s="341"/>
      <c r="C966" s="341"/>
      <c r="D966" s="341"/>
      <c r="E966" s="341"/>
      <c r="F966" s="341"/>
      <c r="G966" s="341"/>
      <c r="H966" s="341"/>
      <c r="I966" s="341"/>
      <c r="J966" s="341"/>
      <c r="K966" s="341"/>
      <c r="L966" s="341"/>
      <c r="M966" s="341"/>
      <c r="N966" s="341"/>
      <c r="O966" s="341"/>
      <c r="P966" s="341"/>
      <c r="Q966" s="341"/>
      <c r="R966" s="341"/>
      <c r="S966" s="341"/>
      <c r="T966" s="341"/>
      <c r="U966" s="341"/>
      <c r="V966" s="341"/>
      <c r="W966" s="341"/>
      <c r="X966" s="341"/>
      <c r="Y966" s="341"/>
      <c r="Z966" s="341"/>
      <c r="AA966" s="341"/>
      <c r="AB966" s="341"/>
      <c r="AC966" s="341"/>
      <c r="AD966" s="341"/>
      <c r="AE966" s="341"/>
      <c r="AF966" s="341"/>
      <c r="AG966" s="341"/>
      <c r="AH966" s="341"/>
      <c r="AI966" s="341"/>
      <c r="AJ966" s="341"/>
      <c r="AK966" s="341"/>
      <c r="AL966" s="341"/>
      <c r="AM966" s="341"/>
    </row>
    <row r="967" spans="1:39" ht="11.25" customHeight="1">
      <c r="A967" s="341"/>
      <c r="B967" s="341"/>
      <c r="C967" s="341"/>
      <c r="D967" s="341"/>
      <c r="E967" s="341"/>
      <c r="F967" s="341"/>
      <c r="G967" s="341"/>
      <c r="H967" s="341"/>
      <c r="I967" s="341"/>
      <c r="J967" s="341"/>
      <c r="K967" s="341"/>
      <c r="L967" s="341"/>
      <c r="M967" s="341"/>
      <c r="N967" s="341"/>
      <c r="O967" s="341"/>
      <c r="P967" s="341"/>
      <c r="Q967" s="341"/>
      <c r="R967" s="341"/>
      <c r="S967" s="341"/>
      <c r="T967" s="341"/>
      <c r="U967" s="341"/>
      <c r="V967" s="341"/>
      <c r="W967" s="341"/>
      <c r="X967" s="341"/>
      <c r="Y967" s="341"/>
      <c r="Z967" s="341"/>
      <c r="AA967" s="341"/>
      <c r="AB967" s="341"/>
      <c r="AC967" s="341"/>
      <c r="AD967" s="341"/>
      <c r="AE967" s="341"/>
      <c r="AF967" s="341"/>
      <c r="AG967" s="341"/>
      <c r="AH967" s="341"/>
      <c r="AI967" s="341"/>
      <c r="AJ967" s="341"/>
      <c r="AK967" s="341"/>
      <c r="AL967" s="341"/>
      <c r="AM967" s="341"/>
    </row>
    <row r="968" spans="1:39" ht="11.25" customHeight="1">
      <c r="A968" s="341"/>
      <c r="B968" s="341"/>
      <c r="C968" s="341"/>
      <c r="D968" s="341"/>
      <c r="E968" s="341"/>
      <c r="F968" s="341"/>
      <c r="G968" s="341"/>
      <c r="H968" s="341"/>
      <c r="I968" s="341"/>
      <c r="J968" s="341"/>
      <c r="K968" s="341"/>
      <c r="L968" s="341"/>
      <c r="M968" s="341"/>
      <c r="N968" s="341"/>
      <c r="O968" s="341"/>
      <c r="P968" s="341"/>
      <c r="Q968" s="341"/>
      <c r="R968" s="341"/>
      <c r="S968" s="341"/>
      <c r="T968" s="341"/>
      <c r="U968" s="341"/>
      <c r="V968" s="341"/>
      <c r="W968" s="341"/>
      <c r="X968" s="341"/>
      <c r="Y968" s="341"/>
      <c r="Z968" s="341"/>
      <c r="AA968" s="341"/>
      <c r="AB968" s="341"/>
      <c r="AC968" s="341"/>
      <c r="AD968" s="341"/>
      <c r="AE968" s="341"/>
      <c r="AF968" s="341"/>
      <c r="AG968" s="341"/>
      <c r="AH968" s="341"/>
      <c r="AI968" s="341"/>
      <c r="AJ968" s="341"/>
      <c r="AK968" s="341"/>
      <c r="AL968" s="341"/>
      <c r="AM968" s="341"/>
    </row>
    <row r="969" spans="1:39" ht="11.25" customHeight="1">
      <c r="A969" s="341"/>
      <c r="B969" s="341"/>
      <c r="C969" s="341"/>
      <c r="D969" s="341"/>
      <c r="E969" s="341"/>
      <c r="F969" s="341"/>
      <c r="G969" s="341"/>
      <c r="H969" s="341"/>
      <c r="I969" s="341"/>
      <c r="J969" s="341"/>
      <c r="K969" s="341"/>
      <c r="L969" s="341"/>
      <c r="M969" s="341"/>
      <c r="N969" s="341"/>
      <c r="O969" s="341"/>
      <c r="P969" s="341"/>
      <c r="Q969" s="341"/>
      <c r="R969" s="341"/>
      <c r="S969" s="341"/>
      <c r="T969" s="341"/>
      <c r="U969" s="341"/>
      <c r="V969" s="341"/>
      <c r="W969" s="341"/>
      <c r="X969" s="341"/>
      <c r="Y969" s="341"/>
      <c r="Z969" s="341"/>
      <c r="AA969" s="341"/>
      <c r="AB969" s="341"/>
      <c r="AC969" s="341"/>
      <c r="AD969" s="341"/>
      <c r="AE969" s="341"/>
      <c r="AF969" s="341"/>
      <c r="AG969" s="341"/>
      <c r="AH969" s="341"/>
      <c r="AI969" s="341"/>
      <c r="AJ969" s="341"/>
      <c r="AK969" s="341"/>
      <c r="AL969" s="341"/>
      <c r="AM969" s="341"/>
    </row>
    <row r="970" spans="1:39" ht="11.25" customHeight="1">
      <c r="A970" s="341"/>
      <c r="B970" s="341"/>
      <c r="C970" s="341"/>
      <c r="D970" s="341"/>
      <c r="E970" s="341"/>
      <c r="F970" s="341"/>
      <c r="G970" s="341"/>
      <c r="H970" s="341"/>
      <c r="I970" s="341"/>
      <c r="J970" s="341"/>
      <c r="K970" s="341"/>
      <c r="L970" s="341"/>
      <c r="M970" s="341"/>
      <c r="N970" s="341"/>
      <c r="O970" s="341"/>
      <c r="P970" s="341"/>
      <c r="Q970" s="341"/>
      <c r="R970" s="341"/>
      <c r="S970" s="341"/>
      <c r="T970" s="341"/>
      <c r="U970" s="341"/>
      <c r="V970" s="341"/>
      <c r="W970" s="341"/>
      <c r="X970" s="341"/>
      <c r="Y970" s="341"/>
      <c r="Z970" s="341"/>
      <c r="AA970" s="341"/>
      <c r="AB970" s="341"/>
      <c r="AC970" s="341"/>
      <c r="AD970" s="341"/>
      <c r="AE970" s="341"/>
      <c r="AF970" s="341"/>
      <c r="AG970" s="341"/>
      <c r="AH970" s="341"/>
      <c r="AI970" s="341"/>
      <c r="AJ970" s="341"/>
      <c r="AK970" s="341"/>
      <c r="AL970" s="341"/>
      <c r="AM970" s="341"/>
    </row>
    <row r="971" spans="1:39" ht="11.25" customHeight="1">
      <c r="A971" s="341"/>
      <c r="B971" s="341"/>
      <c r="C971" s="341"/>
      <c r="D971" s="341"/>
      <c r="E971" s="341"/>
      <c r="F971" s="341"/>
      <c r="G971" s="341"/>
      <c r="H971" s="341"/>
      <c r="I971" s="341"/>
      <c r="J971" s="341"/>
      <c r="K971" s="341"/>
      <c r="L971" s="341"/>
      <c r="M971" s="341"/>
      <c r="N971" s="341"/>
      <c r="O971" s="341"/>
      <c r="P971" s="341"/>
      <c r="Q971" s="341"/>
      <c r="R971" s="341"/>
      <c r="S971" s="341"/>
      <c r="T971" s="341"/>
      <c r="U971" s="341"/>
      <c r="V971" s="341"/>
      <c r="W971" s="341"/>
      <c r="X971" s="341"/>
      <c r="Y971" s="341"/>
      <c r="Z971" s="341"/>
      <c r="AA971" s="341"/>
      <c r="AB971" s="341"/>
      <c r="AC971" s="341"/>
      <c r="AD971" s="341"/>
      <c r="AE971" s="341"/>
      <c r="AF971" s="341"/>
      <c r="AG971" s="341"/>
      <c r="AH971" s="341"/>
      <c r="AI971" s="341"/>
      <c r="AJ971" s="341"/>
      <c r="AK971" s="341"/>
      <c r="AL971" s="341"/>
      <c r="AM971" s="341"/>
    </row>
    <row r="972" spans="1:39" ht="11.25" customHeight="1">
      <c r="A972" s="341"/>
      <c r="B972" s="341"/>
      <c r="C972" s="341"/>
      <c r="D972" s="341"/>
      <c r="E972" s="341"/>
      <c r="F972" s="341"/>
      <c r="G972" s="341"/>
      <c r="H972" s="341"/>
      <c r="I972" s="341"/>
      <c r="J972" s="341"/>
      <c r="K972" s="341"/>
      <c r="L972" s="341"/>
      <c r="M972" s="341"/>
      <c r="N972" s="341"/>
      <c r="O972" s="341"/>
      <c r="P972" s="341"/>
      <c r="Q972" s="341"/>
      <c r="R972" s="341"/>
      <c r="S972" s="341"/>
      <c r="T972" s="341"/>
      <c r="U972" s="341"/>
      <c r="V972" s="341"/>
      <c r="W972" s="341"/>
      <c r="X972" s="341"/>
      <c r="Y972" s="341"/>
      <c r="Z972" s="341"/>
      <c r="AA972" s="341"/>
      <c r="AB972" s="341"/>
      <c r="AC972" s="341"/>
      <c r="AD972" s="341"/>
      <c r="AE972" s="341"/>
      <c r="AF972" s="341"/>
      <c r="AG972" s="341"/>
      <c r="AH972" s="341"/>
      <c r="AI972" s="341"/>
      <c r="AJ972" s="341"/>
      <c r="AK972" s="341"/>
      <c r="AL972" s="341"/>
      <c r="AM972" s="341"/>
    </row>
    <row r="973" spans="1:39" ht="11.25" customHeight="1">
      <c r="A973" s="341"/>
      <c r="B973" s="341"/>
      <c r="C973" s="341"/>
      <c r="D973" s="341"/>
      <c r="E973" s="341"/>
      <c r="F973" s="341"/>
      <c r="G973" s="341"/>
      <c r="H973" s="341"/>
      <c r="I973" s="341"/>
      <c r="J973" s="341"/>
      <c r="K973" s="341"/>
      <c r="L973" s="341"/>
      <c r="M973" s="341"/>
      <c r="N973" s="341"/>
      <c r="O973" s="341"/>
      <c r="P973" s="341"/>
      <c r="Q973" s="341"/>
      <c r="R973" s="341"/>
      <c r="S973" s="341"/>
      <c r="T973" s="341"/>
      <c r="U973" s="341"/>
      <c r="V973" s="341"/>
      <c r="W973" s="341"/>
      <c r="X973" s="341"/>
      <c r="Y973" s="341"/>
      <c r="Z973" s="341"/>
      <c r="AA973" s="341"/>
      <c r="AB973" s="341"/>
      <c r="AC973" s="341"/>
      <c r="AD973" s="341"/>
      <c r="AE973" s="341"/>
      <c r="AF973" s="341"/>
      <c r="AG973" s="341"/>
      <c r="AH973" s="341"/>
      <c r="AI973" s="341"/>
      <c r="AJ973" s="341"/>
      <c r="AK973" s="341"/>
      <c r="AL973" s="341"/>
      <c r="AM973" s="341"/>
    </row>
    <row r="974" spans="1:39" ht="11.25" customHeight="1">
      <c r="A974" s="341"/>
      <c r="B974" s="341"/>
      <c r="C974" s="341"/>
      <c r="D974" s="341"/>
      <c r="E974" s="341"/>
      <c r="F974" s="341"/>
      <c r="G974" s="341"/>
      <c r="H974" s="341"/>
      <c r="I974" s="341"/>
      <c r="J974" s="341"/>
      <c r="K974" s="341"/>
      <c r="L974" s="341"/>
      <c r="M974" s="341"/>
      <c r="N974" s="341"/>
      <c r="O974" s="341"/>
      <c r="P974" s="341"/>
      <c r="Q974" s="341"/>
      <c r="R974" s="341"/>
      <c r="S974" s="341"/>
      <c r="T974" s="341"/>
      <c r="U974" s="341"/>
      <c r="V974" s="341"/>
      <c r="W974" s="341"/>
      <c r="X974" s="341"/>
      <c r="Y974" s="341"/>
      <c r="Z974" s="341"/>
      <c r="AA974" s="341"/>
      <c r="AB974" s="341"/>
      <c r="AC974" s="341"/>
      <c r="AD974" s="341"/>
      <c r="AE974" s="341"/>
      <c r="AF974" s="341"/>
      <c r="AG974" s="341"/>
      <c r="AH974" s="341"/>
      <c r="AI974" s="341"/>
      <c r="AJ974" s="341"/>
      <c r="AK974" s="341"/>
      <c r="AL974" s="341"/>
      <c r="AM974" s="341"/>
    </row>
    <row r="975" spans="1:39" ht="11.25" customHeight="1">
      <c r="A975" s="341"/>
      <c r="B975" s="341"/>
      <c r="C975" s="341"/>
      <c r="D975" s="341"/>
      <c r="E975" s="341"/>
      <c r="F975" s="341"/>
      <c r="G975" s="341"/>
      <c r="H975" s="341"/>
      <c r="I975" s="341"/>
      <c r="J975" s="341"/>
      <c r="K975" s="341"/>
      <c r="L975" s="341"/>
      <c r="M975" s="341"/>
      <c r="N975" s="341"/>
      <c r="O975" s="341"/>
      <c r="P975" s="341"/>
      <c r="Q975" s="341"/>
      <c r="R975" s="341"/>
      <c r="S975" s="341"/>
      <c r="T975" s="341"/>
      <c r="U975" s="341"/>
      <c r="V975" s="341"/>
      <c r="W975" s="341"/>
      <c r="X975" s="341"/>
      <c r="Y975" s="341"/>
      <c r="Z975" s="341"/>
      <c r="AA975" s="341"/>
      <c r="AB975" s="341"/>
      <c r="AC975" s="341"/>
      <c r="AD975" s="341"/>
      <c r="AE975" s="341"/>
      <c r="AF975" s="341"/>
      <c r="AG975" s="341"/>
      <c r="AH975" s="341"/>
      <c r="AI975" s="341"/>
      <c r="AJ975" s="341"/>
      <c r="AK975" s="341"/>
      <c r="AL975" s="341"/>
      <c r="AM975" s="341"/>
    </row>
    <row r="976" spans="1:39" ht="11.25" customHeight="1">
      <c r="A976" s="341"/>
      <c r="B976" s="341"/>
      <c r="C976" s="341"/>
      <c r="D976" s="341"/>
      <c r="E976" s="341"/>
      <c r="F976" s="341"/>
      <c r="G976" s="341"/>
      <c r="H976" s="341"/>
      <c r="I976" s="341"/>
      <c r="J976" s="341"/>
      <c r="K976" s="341"/>
      <c r="L976" s="341"/>
      <c r="M976" s="341"/>
      <c r="N976" s="341"/>
      <c r="O976" s="341"/>
      <c r="P976" s="341"/>
      <c r="Q976" s="341"/>
      <c r="R976" s="341"/>
      <c r="S976" s="341"/>
      <c r="T976" s="341"/>
      <c r="U976" s="341"/>
      <c r="V976" s="341"/>
      <c r="W976" s="341"/>
      <c r="X976" s="341"/>
      <c r="Y976" s="341"/>
      <c r="Z976" s="341"/>
      <c r="AA976" s="341"/>
      <c r="AB976" s="341"/>
      <c r="AC976" s="341"/>
      <c r="AD976" s="341"/>
      <c r="AE976" s="341"/>
      <c r="AF976" s="341"/>
      <c r="AG976" s="341"/>
      <c r="AH976" s="341"/>
      <c r="AI976" s="341"/>
      <c r="AJ976" s="341"/>
      <c r="AK976" s="341"/>
      <c r="AL976" s="341"/>
      <c r="AM976" s="341"/>
    </row>
    <row r="977" spans="1:39" ht="11.25" customHeight="1">
      <c r="A977" s="341"/>
      <c r="B977" s="341"/>
      <c r="C977" s="341"/>
      <c r="D977" s="341"/>
      <c r="E977" s="341"/>
      <c r="F977" s="341"/>
      <c r="G977" s="341"/>
      <c r="H977" s="341"/>
      <c r="I977" s="341"/>
      <c r="J977" s="341"/>
      <c r="K977" s="341"/>
      <c r="L977" s="341"/>
      <c r="M977" s="341"/>
      <c r="N977" s="341"/>
      <c r="O977" s="341"/>
      <c r="P977" s="341"/>
      <c r="Q977" s="341"/>
      <c r="R977" s="341"/>
      <c r="S977" s="341"/>
      <c r="T977" s="341"/>
      <c r="U977" s="341"/>
      <c r="V977" s="341"/>
      <c r="W977" s="341"/>
      <c r="X977" s="341"/>
      <c r="Y977" s="341"/>
      <c r="Z977" s="341"/>
      <c r="AA977" s="341"/>
      <c r="AB977" s="341"/>
      <c r="AC977" s="341"/>
      <c r="AD977" s="341"/>
      <c r="AE977" s="341"/>
      <c r="AF977" s="341"/>
      <c r="AG977" s="341"/>
      <c r="AH977" s="341"/>
      <c r="AI977" s="341"/>
      <c r="AJ977" s="341"/>
      <c r="AK977" s="341"/>
      <c r="AL977" s="341"/>
      <c r="AM977" s="341"/>
    </row>
    <row r="978" spans="1:39" ht="11.25" customHeight="1">
      <c r="A978" s="341"/>
      <c r="B978" s="341"/>
      <c r="C978" s="341"/>
      <c r="D978" s="341"/>
      <c r="E978" s="341"/>
      <c r="F978" s="341"/>
      <c r="G978" s="341"/>
      <c r="H978" s="341"/>
      <c r="I978" s="341"/>
      <c r="J978" s="341"/>
      <c r="K978" s="341"/>
      <c r="L978" s="341"/>
      <c r="M978" s="341"/>
      <c r="N978" s="341"/>
      <c r="O978" s="341"/>
      <c r="P978" s="341"/>
      <c r="Q978" s="341"/>
      <c r="R978" s="341"/>
      <c r="S978" s="341"/>
      <c r="T978" s="341"/>
      <c r="U978" s="341"/>
      <c r="V978" s="341"/>
      <c r="W978" s="341"/>
      <c r="X978" s="341"/>
      <c r="Y978" s="341"/>
      <c r="Z978" s="341"/>
      <c r="AA978" s="341"/>
      <c r="AB978" s="341"/>
      <c r="AC978" s="341"/>
      <c r="AD978" s="341"/>
      <c r="AE978" s="341"/>
      <c r="AF978" s="341"/>
      <c r="AG978" s="341"/>
      <c r="AH978" s="341"/>
      <c r="AI978" s="341"/>
      <c r="AJ978" s="341"/>
      <c r="AK978" s="341"/>
      <c r="AL978" s="341"/>
      <c r="AM978" s="341"/>
    </row>
    <row r="979" spans="1:39" ht="11.25" customHeight="1">
      <c r="A979" s="341"/>
      <c r="B979" s="341"/>
      <c r="C979" s="341"/>
      <c r="D979" s="341"/>
      <c r="E979" s="341"/>
      <c r="F979" s="341"/>
      <c r="G979" s="341"/>
      <c r="H979" s="341"/>
      <c r="I979" s="341"/>
      <c r="J979" s="341"/>
      <c r="K979" s="341"/>
      <c r="L979" s="341"/>
      <c r="M979" s="341"/>
      <c r="N979" s="341"/>
      <c r="O979" s="341"/>
      <c r="P979" s="341"/>
      <c r="Q979" s="341"/>
      <c r="R979" s="341"/>
      <c r="S979" s="341"/>
      <c r="T979" s="341"/>
      <c r="U979" s="341"/>
      <c r="V979" s="341"/>
      <c r="W979" s="341"/>
      <c r="X979" s="341"/>
      <c r="Y979" s="341"/>
      <c r="Z979" s="341"/>
      <c r="AA979" s="341"/>
      <c r="AB979" s="341"/>
      <c r="AC979" s="341"/>
      <c r="AD979" s="341"/>
      <c r="AE979" s="341"/>
      <c r="AF979" s="341"/>
      <c r="AG979" s="341"/>
      <c r="AH979" s="341"/>
      <c r="AI979" s="341"/>
      <c r="AJ979" s="341"/>
      <c r="AK979" s="341"/>
      <c r="AL979" s="341"/>
      <c r="AM979" s="341"/>
    </row>
    <row r="980" spans="1:39" ht="11.25" customHeight="1">
      <c r="A980" s="341"/>
      <c r="B980" s="341"/>
      <c r="C980" s="341"/>
      <c r="D980" s="341"/>
      <c r="E980" s="341"/>
      <c r="F980" s="341"/>
      <c r="G980" s="341"/>
      <c r="H980" s="341"/>
      <c r="I980" s="341"/>
      <c r="J980" s="341"/>
      <c r="K980" s="341"/>
      <c r="L980" s="341"/>
      <c r="M980" s="341"/>
      <c r="N980" s="341"/>
      <c r="O980" s="341"/>
      <c r="P980" s="341"/>
      <c r="Q980" s="341"/>
      <c r="R980" s="341"/>
      <c r="S980" s="341"/>
      <c r="T980" s="341"/>
      <c r="U980" s="341"/>
      <c r="V980" s="341"/>
      <c r="W980" s="341"/>
      <c r="X980" s="341"/>
      <c r="Y980" s="341"/>
      <c r="Z980" s="341"/>
      <c r="AA980" s="341"/>
      <c r="AB980" s="341"/>
      <c r="AC980" s="341"/>
      <c r="AD980" s="341"/>
      <c r="AE980" s="341"/>
      <c r="AF980" s="341"/>
      <c r="AG980" s="341"/>
      <c r="AH980" s="341"/>
      <c r="AI980" s="341"/>
      <c r="AJ980" s="341"/>
      <c r="AK980" s="341"/>
      <c r="AL980" s="341"/>
      <c r="AM980" s="341"/>
    </row>
    <row r="981" spans="1:39" ht="11.25" customHeight="1">
      <c r="A981" s="341"/>
      <c r="B981" s="341"/>
      <c r="C981" s="341"/>
      <c r="D981" s="341"/>
      <c r="E981" s="341"/>
      <c r="F981" s="341"/>
      <c r="G981" s="341"/>
      <c r="H981" s="341"/>
      <c r="I981" s="341"/>
      <c r="J981" s="341"/>
      <c r="K981" s="341"/>
      <c r="L981" s="341"/>
      <c r="M981" s="341"/>
      <c r="N981" s="341"/>
      <c r="O981" s="341"/>
      <c r="P981" s="341"/>
      <c r="Q981" s="341"/>
      <c r="R981" s="341"/>
      <c r="S981" s="341"/>
      <c r="T981" s="341"/>
      <c r="U981" s="341"/>
      <c r="V981" s="341"/>
      <c r="W981" s="341"/>
      <c r="X981" s="341"/>
      <c r="Y981" s="341"/>
      <c r="Z981" s="341"/>
      <c r="AA981" s="341"/>
      <c r="AB981" s="341"/>
      <c r="AC981" s="341"/>
      <c r="AD981" s="341"/>
      <c r="AE981" s="341"/>
      <c r="AF981" s="341"/>
      <c r="AG981" s="341"/>
      <c r="AH981" s="341"/>
      <c r="AI981" s="341"/>
      <c r="AJ981" s="341"/>
      <c r="AK981" s="341"/>
      <c r="AL981" s="341"/>
      <c r="AM981" s="341"/>
    </row>
    <row r="982" spans="1:39" ht="11.25" customHeight="1">
      <c r="A982" s="341"/>
      <c r="B982" s="341"/>
      <c r="C982" s="341"/>
      <c r="D982" s="341"/>
      <c r="E982" s="341"/>
      <c r="F982" s="341"/>
      <c r="G982" s="341"/>
      <c r="H982" s="341"/>
      <c r="I982" s="341"/>
      <c r="J982" s="341"/>
      <c r="K982" s="341"/>
      <c r="L982" s="341"/>
      <c r="M982" s="341"/>
      <c r="N982" s="341"/>
      <c r="O982" s="341"/>
      <c r="P982" s="341"/>
      <c r="Q982" s="341"/>
      <c r="R982" s="341"/>
      <c r="S982" s="341"/>
      <c r="T982" s="341"/>
      <c r="U982" s="341"/>
      <c r="V982" s="341"/>
      <c r="W982" s="341"/>
      <c r="X982" s="341"/>
      <c r="Y982" s="341"/>
      <c r="Z982" s="341"/>
      <c r="AA982" s="341"/>
      <c r="AB982" s="341"/>
      <c r="AC982" s="341"/>
      <c r="AD982" s="341"/>
      <c r="AE982" s="341"/>
      <c r="AF982" s="341"/>
      <c r="AG982" s="341"/>
      <c r="AH982" s="341"/>
      <c r="AI982" s="341"/>
      <c r="AJ982" s="341"/>
      <c r="AK982" s="341"/>
      <c r="AL982" s="341"/>
      <c r="AM982" s="341"/>
    </row>
    <row r="983" spans="1:39" ht="11.25" customHeight="1">
      <c r="A983" s="341"/>
      <c r="B983" s="341"/>
      <c r="C983" s="341"/>
      <c r="D983" s="341"/>
      <c r="E983" s="341"/>
      <c r="F983" s="341"/>
      <c r="G983" s="341"/>
      <c r="H983" s="341"/>
      <c r="I983" s="341"/>
      <c r="J983" s="341"/>
      <c r="K983" s="341"/>
      <c r="L983" s="341"/>
      <c r="M983" s="341"/>
      <c r="N983" s="341"/>
      <c r="O983" s="341"/>
      <c r="P983" s="341"/>
      <c r="Q983" s="341"/>
      <c r="R983" s="341"/>
      <c r="S983" s="341"/>
      <c r="T983" s="341"/>
      <c r="U983" s="341"/>
      <c r="V983" s="341"/>
      <c r="W983" s="341"/>
      <c r="X983" s="341"/>
      <c r="Y983" s="341"/>
      <c r="Z983" s="341"/>
      <c r="AA983" s="341"/>
      <c r="AB983" s="341"/>
      <c r="AC983" s="341"/>
      <c r="AD983" s="341"/>
      <c r="AE983" s="341"/>
      <c r="AF983" s="341"/>
      <c r="AG983" s="341"/>
      <c r="AH983" s="341"/>
      <c r="AI983" s="341"/>
      <c r="AJ983" s="341"/>
      <c r="AK983" s="341"/>
      <c r="AL983" s="341"/>
      <c r="AM983" s="341"/>
    </row>
    <row r="984" spans="1:39" ht="11.25" customHeight="1">
      <c r="A984" s="341"/>
      <c r="B984" s="341"/>
      <c r="C984" s="341"/>
      <c r="D984" s="341"/>
      <c r="E984" s="341"/>
      <c r="F984" s="341"/>
      <c r="G984" s="341"/>
      <c r="H984" s="341"/>
      <c r="I984" s="341"/>
      <c r="J984" s="341"/>
      <c r="K984" s="341"/>
      <c r="L984" s="341"/>
      <c r="M984" s="341"/>
      <c r="N984" s="341"/>
      <c r="O984" s="341"/>
      <c r="P984" s="341"/>
      <c r="Q984" s="341"/>
      <c r="R984" s="341"/>
      <c r="S984" s="341"/>
      <c r="T984" s="341"/>
      <c r="U984" s="341"/>
      <c r="V984" s="341"/>
      <c r="W984" s="341"/>
      <c r="X984" s="341"/>
      <c r="Y984" s="341"/>
      <c r="Z984" s="341"/>
      <c r="AA984" s="341"/>
      <c r="AB984" s="341"/>
      <c r="AC984" s="341"/>
      <c r="AD984" s="341"/>
      <c r="AE984" s="341"/>
      <c r="AF984" s="341"/>
      <c r="AG984" s="341"/>
      <c r="AH984" s="341"/>
      <c r="AI984" s="341"/>
      <c r="AJ984" s="341"/>
      <c r="AK984" s="341"/>
      <c r="AL984" s="341"/>
      <c r="AM984" s="341"/>
    </row>
    <row r="985" spans="1:39" ht="11.25" customHeight="1">
      <c r="A985" s="341"/>
      <c r="B985" s="341"/>
      <c r="C985" s="341"/>
      <c r="D985" s="341"/>
      <c r="E985" s="341"/>
      <c r="F985" s="341"/>
      <c r="G985" s="341"/>
      <c r="H985" s="341"/>
      <c r="I985" s="341"/>
      <c r="J985" s="341"/>
      <c r="K985" s="341"/>
      <c r="L985" s="341"/>
      <c r="M985" s="341"/>
      <c r="N985" s="341"/>
      <c r="O985" s="341"/>
      <c r="P985" s="341"/>
      <c r="Q985" s="341"/>
      <c r="R985" s="341"/>
      <c r="S985" s="341"/>
      <c r="T985" s="341"/>
      <c r="U985" s="341"/>
      <c r="V985" s="341"/>
      <c r="W985" s="341"/>
      <c r="X985" s="341"/>
      <c r="Y985" s="341"/>
      <c r="Z985" s="341"/>
      <c r="AA985" s="341"/>
      <c r="AB985" s="341"/>
      <c r="AC985" s="341"/>
      <c r="AD985" s="341"/>
      <c r="AE985" s="341"/>
      <c r="AF985" s="341"/>
      <c r="AG985" s="341"/>
      <c r="AH985" s="341"/>
      <c r="AI985" s="341"/>
      <c r="AJ985" s="341"/>
      <c r="AK985" s="341"/>
      <c r="AL985" s="341"/>
      <c r="AM985" s="341"/>
    </row>
    <row r="986" spans="1:39" ht="11.25" customHeight="1">
      <c r="A986" s="341"/>
      <c r="B986" s="341"/>
      <c r="C986" s="341"/>
      <c r="D986" s="341"/>
      <c r="E986" s="341"/>
      <c r="F986" s="341"/>
      <c r="G986" s="341"/>
      <c r="H986" s="341"/>
      <c r="I986" s="341"/>
      <c r="J986" s="341"/>
      <c r="K986" s="341"/>
      <c r="L986" s="341"/>
      <c r="M986" s="341"/>
      <c r="N986" s="341"/>
      <c r="O986" s="341"/>
      <c r="P986" s="341"/>
      <c r="Q986" s="341"/>
      <c r="R986" s="341"/>
      <c r="S986" s="341"/>
      <c r="T986" s="341"/>
      <c r="U986" s="341"/>
      <c r="V986" s="341"/>
      <c r="W986" s="341"/>
      <c r="X986" s="341"/>
      <c r="Y986" s="341"/>
      <c r="Z986" s="341"/>
      <c r="AA986" s="341"/>
      <c r="AB986" s="341"/>
      <c r="AC986" s="341"/>
      <c r="AD986" s="341"/>
      <c r="AE986" s="341"/>
      <c r="AF986" s="341"/>
      <c r="AG986" s="341"/>
      <c r="AH986" s="341"/>
      <c r="AI986" s="341"/>
      <c r="AJ986" s="341"/>
      <c r="AK986" s="341"/>
      <c r="AL986" s="341"/>
      <c r="AM986" s="341"/>
    </row>
    <row r="987" spans="1:39" ht="11.25" customHeight="1">
      <c r="A987" s="341"/>
      <c r="B987" s="341"/>
      <c r="C987" s="341"/>
      <c r="D987" s="341"/>
      <c r="E987" s="341"/>
      <c r="F987" s="341"/>
      <c r="G987" s="341"/>
      <c r="H987" s="341"/>
      <c r="I987" s="341"/>
      <c r="J987" s="341"/>
      <c r="K987" s="341"/>
      <c r="L987" s="341"/>
      <c r="M987" s="341"/>
      <c r="N987" s="341"/>
      <c r="O987" s="341"/>
      <c r="P987" s="341"/>
      <c r="Q987" s="341"/>
      <c r="R987" s="341"/>
      <c r="S987" s="341"/>
      <c r="T987" s="341"/>
      <c r="U987" s="341"/>
      <c r="V987" s="341"/>
      <c r="W987" s="341"/>
      <c r="X987" s="341"/>
      <c r="Y987" s="341"/>
      <c r="Z987" s="341"/>
      <c r="AA987" s="341"/>
      <c r="AB987" s="341"/>
      <c r="AC987" s="341"/>
      <c r="AD987" s="341"/>
      <c r="AE987" s="341"/>
      <c r="AF987" s="341"/>
      <c r="AG987" s="341"/>
      <c r="AH987" s="341"/>
      <c r="AI987" s="341"/>
      <c r="AJ987" s="341"/>
      <c r="AK987" s="341"/>
      <c r="AL987" s="341"/>
      <c r="AM987" s="341"/>
    </row>
    <row r="988" spans="1:39" ht="11.25" customHeight="1">
      <c r="A988" s="341"/>
      <c r="B988" s="341"/>
      <c r="C988" s="341"/>
      <c r="D988" s="341"/>
      <c r="E988" s="341"/>
      <c r="F988" s="341"/>
      <c r="G988" s="341"/>
      <c r="H988" s="341"/>
      <c r="I988" s="341"/>
      <c r="J988" s="341"/>
      <c r="K988" s="341"/>
      <c r="L988" s="341"/>
      <c r="M988" s="341"/>
      <c r="N988" s="341"/>
      <c r="O988" s="341"/>
      <c r="P988" s="341"/>
      <c r="Q988" s="341"/>
      <c r="R988" s="341"/>
      <c r="S988" s="341"/>
      <c r="T988" s="341"/>
      <c r="U988" s="341"/>
      <c r="V988" s="341"/>
      <c r="W988" s="341"/>
      <c r="X988" s="341"/>
      <c r="Y988" s="341"/>
      <c r="Z988" s="341"/>
      <c r="AA988" s="341"/>
      <c r="AB988" s="341"/>
      <c r="AC988" s="341"/>
      <c r="AD988" s="341"/>
      <c r="AE988" s="341"/>
      <c r="AF988" s="341"/>
      <c r="AG988" s="341"/>
      <c r="AH988" s="341"/>
      <c r="AI988" s="341"/>
      <c r="AJ988" s="341"/>
      <c r="AK988" s="341"/>
      <c r="AL988" s="341"/>
      <c r="AM988" s="341"/>
    </row>
    <row r="989" spans="1:39" ht="11.25" customHeight="1">
      <c r="A989" s="341"/>
      <c r="B989" s="341"/>
      <c r="C989" s="341"/>
      <c r="D989" s="341"/>
      <c r="E989" s="341"/>
      <c r="F989" s="341"/>
      <c r="G989" s="341"/>
      <c r="H989" s="341"/>
      <c r="I989" s="341"/>
      <c r="J989" s="341"/>
      <c r="K989" s="341"/>
      <c r="L989" s="341"/>
      <c r="M989" s="341"/>
      <c r="N989" s="341"/>
      <c r="O989" s="341"/>
      <c r="P989" s="341"/>
      <c r="Q989" s="341"/>
      <c r="R989" s="341"/>
      <c r="S989" s="341"/>
      <c r="T989" s="341"/>
      <c r="U989" s="341"/>
      <c r="V989" s="341"/>
      <c r="W989" s="341"/>
      <c r="X989" s="341"/>
      <c r="Y989" s="341"/>
      <c r="Z989" s="341"/>
      <c r="AA989" s="341"/>
      <c r="AB989" s="341"/>
      <c r="AC989" s="341"/>
      <c r="AD989" s="341"/>
      <c r="AE989" s="341"/>
      <c r="AF989" s="341"/>
      <c r="AG989" s="341"/>
      <c r="AH989" s="341"/>
      <c r="AI989" s="341"/>
      <c r="AJ989" s="341"/>
      <c r="AK989" s="341"/>
      <c r="AL989" s="341"/>
      <c r="AM989" s="341"/>
    </row>
    <row r="990" spans="1:39" ht="11.25" customHeight="1">
      <c r="A990" s="341"/>
      <c r="B990" s="341"/>
      <c r="C990" s="341"/>
      <c r="D990" s="341"/>
      <c r="E990" s="341"/>
      <c r="F990" s="341"/>
      <c r="G990" s="341"/>
      <c r="H990" s="341"/>
      <c r="I990" s="341"/>
      <c r="J990" s="341"/>
      <c r="K990" s="341"/>
      <c r="L990" s="341"/>
      <c r="M990" s="341"/>
      <c r="N990" s="341"/>
      <c r="O990" s="341"/>
      <c r="P990" s="341"/>
      <c r="Q990" s="341"/>
      <c r="R990" s="341"/>
      <c r="S990" s="341"/>
      <c r="T990" s="341"/>
      <c r="U990" s="341"/>
      <c r="V990" s="341"/>
      <c r="W990" s="341"/>
      <c r="X990" s="341"/>
      <c r="Y990" s="341"/>
      <c r="Z990" s="341"/>
      <c r="AA990" s="341"/>
      <c r="AB990" s="341"/>
      <c r="AC990" s="341"/>
      <c r="AD990" s="341"/>
      <c r="AE990" s="341"/>
      <c r="AF990" s="341"/>
      <c r="AG990" s="341"/>
      <c r="AH990" s="341"/>
      <c r="AI990" s="341"/>
      <c r="AJ990" s="341"/>
      <c r="AK990" s="341"/>
      <c r="AL990" s="341"/>
      <c r="AM990" s="341"/>
    </row>
    <row r="991" spans="1:39" ht="11.25" customHeight="1">
      <c r="A991" s="341"/>
      <c r="B991" s="341"/>
      <c r="C991" s="341"/>
      <c r="D991" s="341"/>
      <c r="E991" s="341"/>
      <c r="F991" s="341"/>
      <c r="G991" s="341"/>
      <c r="H991" s="341"/>
      <c r="I991" s="341"/>
      <c r="J991" s="341"/>
      <c r="K991" s="341"/>
      <c r="L991" s="341"/>
      <c r="M991" s="341"/>
      <c r="N991" s="341"/>
      <c r="O991" s="341"/>
      <c r="P991" s="341"/>
      <c r="Q991" s="341"/>
      <c r="R991" s="341"/>
      <c r="S991" s="341"/>
      <c r="T991" s="341"/>
      <c r="U991" s="341"/>
      <c r="V991" s="341"/>
      <c r="W991" s="341"/>
      <c r="X991" s="341"/>
      <c r="Y991" s="341"/>
      <c r="Z991" s="341"/>
      <c r="AA991" s="341"/>
      <c r="AB991" s="341"/>
      <c r="AC991" s="341"/>
      <c r="AD991" s="341"/>
      <c r="AE991" s="341"/>
      <c r="AF991" s="341"/>
      <c r="AG991" s="341"/>
      <c r="AH991" s="341"/>
      <c r="AI991" s="341"/>
      <c r="AJ991" s="341"/>
      <c r="AK991" s="341"/>
      <c r="AL991" s="341"/>
      <c r="AM991" s="341"/>
    </row>
    <row r="992" spans="1:39" ht="11.25" customHeight="1">
      <c r="A992" s="341"/>
      <c r="B992" s="341"/>
      <c r="C992" s="341"/>
      <c r="D992" s="341"/>
      <c r="E992" s="341"/>
      <c r="F992" s="341"/>
      <c r="G992" s="341"/>
      <c r="H992" s="341"/>
      <c r="I992" s="341"/>
      <c r="J992" s="341"/>
      <c r="K992" s="341"/>
      <c r="L992" s="341"/>
      <c r="M992" s="341"/>
      <c r="N992" s="341"/>
      <c r="O992" s="341"/>
      <c r="P992" s="341"/>
      <c r="Q992" s="341"/>
      <c r="R992" s="341"/>
      <c r="S992" s="341"/>
      <c r="T992" s="341"/>
      <c r="U992" s="341"/>
      <c r="V992" s="341"/>
      <c r="W992" s="341"/>
      <c r="X992" s="341"/>
      <c r="Y992" s="341"/>
      <c r="Z992" s="341"/>
      <c r="AA992" s="341"/>
      <c r="AB992" s="341"/>
      <c r="AC992" s="341"/>
      <c r="AD992" s="341"/>
      <c r="AE992" s="341"/>
      <c r="AF992" s="341"/>
      <c r="AG992" s="341"/>
      <c r="AH992" s="341"/>
      <c r="AI992" s="341"/>
      <c r="AJ992" s="341"/>
      <c r="AK992" s="341"/>
      <c r="AL992" s="341"/>
      <c r="AM992" s="341"/>
    </row>
    <row r="993" spans="1:39" ht="11.25" customHeight="1">
      <c r="A993" s="341"/>
      <c r="B993" s="341"/>
      <c r="C993" s="341"/>
      <c r="D993" s="341"/>
      <c r="E993" s="341"/>
      <c r="F993" s="341"/>
      <c r="G993" s="341"/>
      <c r="H993" s="341"/>
      <c r="I993" s="341"/>
      <c r="J993" s="341"/>
      <c r="K993" s="341"/>
      <c r="L993" s="341"/>
      <c r="M993" s="341"/>
      <c r="N993" s="341"/>
      <c r="O993" s="341"/>
      <c r="P993" s="341"/>
      <c r="Q993" s="341"/>
      <c r="R993" s="341"/>
      <c r="S993" s="341"/>
      <c r="T993" s="341"/>
      <c r="U993" s="341"/>
      <c r="V993" s="341"/>
      <c r="W993" s="341"/>
      <c r="X993" s="341"/>
      <c r="Y993" s="341"/>
      <c r="Z993" s="341"/>
      <c r="AA993" s="341"/>
      <c r="AB993" s="341"/>
      <c r="AC993" s="341"/>
      <c r="AD993" s="341"/>
      <c r="AE993" s="341"/>
      <c r="AF993" s="341"/>
      <c r="AG993" s="341"/>
      <c r="AH993" s="341"/>
      <c r="AI993" s="341"/>
      <c r="AJ993" s="341"/>
      <c r="AK993" s="341"/>
      <c r="AL993" s="341"/>
      <c r="AM993" s="341"/>
    </row>
    <row r="994" spans="1:39" ht="11.25" customHeight="1">
      <c r="A994" s="341"/>
      <c r="B994" s="341"/>
      <c r="C994" s="341"/>
      <c r="D994" s="341"/>
      <c r="E994" s="341"/>
      <c r="F994" s="341"/>
      <c r="G994" s="341"/>
      <c r="H994" s="341"/>
      <c r="I994" s="341"/>
      <c r="J994" s="341"/>
      <c r="K994" s="341"/>
      <c r="L994" s="341"/>
      <c r="M994" s="341"/>
      <c r="N994" s="341"/>
      <c r="O994" s="341"/>
      <c r="P994" s="341"/>
      <c r="Q994" s="341"/>
      <c r="R994" s="341"/>
      <c r="S994" s="341"/>
      <c r="T994" s="341"/>
      <c r="U994" s="341"/>
      <c r="V994" s="341"/>
      <c r="W994" s="341"/>
      <c r="X994" s="341"/>
      <c r="Y994" s="341"/>
      <c r="Z994" s="341"/>
      <c r="AA994" s="341"/>
      <c r="AB994" s="341"/>
      <c r="AC994" s="341"/>
      <c r="AD994" s="341"/>
      <c r="AE994" s="341"/>
      <c r="AF994" s="341"/>
      <c r="AG994" s="341"/>
      <c r="AH994" s="341"/>
      <c r="AI994" s="341"/>
      <c r="AJ994" s="341"/>
      <c r="AK994" s="341"/>
      <c r="AL994" s="341"/>
      <c r="AM994" s="341"/>
    </row>
    <row r="995" spans="1:39" ht="11.25" customHeight="1">
      <c r="A995" s="341"/>
      <c r="B995" s="341"/>
      <c r="C995" s="341"/>
      <c r="D995" s="341"/>
      <c r="E995" s="341"/>
      <c r="F995" s="341"/>
      <c r="G995" s="341"/>
      <c r="H995" s="341"/>
      <c r="I995" s="341"/>
      <c r="J995" s="341"/>
      <c r="K995" s="341"/>
      <c r="L995" s="341"/>
      <c r="M995" s="341"/>
      <c r="N995" s="341"/>
      <c r="O995" s="341"/>
      <c r="P995" s="341"/>
      <c r="Q995" s="341"/>
      <c r="R995" s="341"/>
      <c r="S995" s="341"/>
      <c r="T995" s="341"/>
      <c r="U995" s="341"/>
      <c r="V995" s="341"/>
      <c r="W995" s="341"/>
      <c r="X995" s="341"/>
      <c r="Y995" s="341"/>
      <c r="Z995" s="341"/>
      <c r="AA995" s="341"/>
      <c r="AB995" s="341"/>
      <c r="AC995" s="341"/>
      <c r="AD995" s="341"/>
      <c r="AE995" s="341"/>
      <c r="AF995" s="341"/>
      <c r="AG995" s="341"/>
      <c r="AH995" s="341"/>
      <c r="AI995" s="341"/>
      <c r="AJ995" s="341"/>
      <c r="AK995" s="341"/>
      <c r="AL995" s="341"/>
      <c r="AM995" s="341"/>
    </row>
    <row r="996" spans="1:39" ht="11.25" customHeight="1">
      <c r="A996" s="341"/>
      <c r="B996" s="341"/>
      <c r="C996" s="341"/>
      <c r="D996" s="341"/>
      <c r="E996" s="341"/>
      <c r="F996" s="341"/>
      <c r="G996" s="341"/>
      <c r="H996" s="341"/>
      <c r="I996" s="341"/>
      <c r="J996" s="341"/>
      <c r="K996" s="341"/>
      <c r="L996" s="341"/>
      <c r="M996" s="341"/>
      <c r="N996" s="341"/>
      <c r="O996" s="341"/>
      <c r="P996" s="341"/>
      <c r="Q996" s="341"/>
      <c r="R996" s="341"/>
      <c r="S996" s="341"/>
      <c r="T996" s="341"/>
      <c r="U996" s="341"/>
      <c r="V996" s="341"/>
      <c r="W996" s="341"/>
      <c r="X996" s="341"/>
      <c r="Y996" s="341"/>
      <c r="Z996" s="341"/>
      <c r="AA996" s="341"/>
      <c r="AB996" s="341"/>
      <c r="AC996" s="341"/>
      <c r="AD996" s="341"/>
      <c r="AE996" s="341"/>
      <c r="AF996" s="341"/>
      <c r="AG996" s="341"/>
      <c r="AH996" s="341"/>
      <c r="AI996" s="341"/>
      <c r="AJ996" s="341"/>
      <c r="AK996" s="341"/>
      <c r="AL996" s="341"/>
      <c r="AM996" s="341"/>
    </row>
    <row r="997" spans="1:39" ht="11.25" customHeight="1">
      <c r="A997" s="341"/>
      <c r="B997" s="341"/>
      <c r="C997" s="341"/>
      <c r="D997" s="341"/>
      <c r="E997" s="341"/>
      <c r="F997" s="341"/>
      <c r="G997" s="341"/>
      <c r="H997" s="341"/>
      <c r="I997" s="341"/>
      <c r="J997" s="341"/>
      <c r="K997" s="341"/>
      <c r="L997" s="341"/>
      <c r="M997" s="341"/>
      <c r="N997" s="341"/>
      <c r="O997" s="341"/>
      <c r="P997" s="341"/>
      <c r="Q997" s="341"/>
      <c r="R997" s="341"/>
      <c r="S997" s="341"/>
      <c r="T997" s="341"/>
      <c r="U997" s="341"/>
      <c r="V997" s="341"/>
      <c r="W997" s="341"/>
      <c r="X997" s="341"/>
      <c r="Y997" s="341"/>
      <c r="Z997" s="341"/>
      <c r="AA997" s="341"/>
      <c r="AB997" s="341"/>
      <c r="AC997" s="341"/>
      <c r="AD997" s="341"/>
      <c r="AE997" s="341"/>
      <c r="AF997" s="341"/>
      <c r="AG997" s="341"/>
      <c r="AH997" s="341"/>
      <c r="AI997" s="341"/>
      <c r="AJ997" s="341"/>
      <c r="AK997" s="341"/>
      <c r="AL997" s="341"/>
      <c r="AM997" s="341"/>
    </row>
    <row r="998" spans="1:39" ht="11.25" customHeight="1">
      <c r="A998" s="341"/>
      <c r="B998" s="341"/>
      <c r="C998" s="341"/>
      <c r="D998" s="341"/>
      <c r="E998" s="341"/>
      <c r="F998" s="341"/>
      <c r="G998" s="341"/>
      <c r="H998" s="341"/>
      <c r="I998" s="341"/>
      <c r="J998" s="341"/>
      <c r="K998" s="341"/>
      <c r="L998" s="341"/>
      <c r="M998" s="341"/>
      <c r="N998" s="341"/>
      <c r="O998" s="341"/>
      <c r="P998" s="341"/>
      <c r="Q998" s="341"/>
      <c r="R998" s="341"/>
      <c r="S998" s="341"/>
      <c r="T998" s="341"/>
      <c r="U998" s="341"/>
      <c r="V998" s="341"/>
      <c r="W998" s="341"/>
      <c r="X998" s="341"/>
      <c r="Y998" s="341"/>
      <c r="Z998" s="341"/>
      <c r="AA998" s="341"/>
      <c r="AB998" s="341"/>
      <c r="AC998" s="341"/>
      <c r="AD998" s="341"/>
      <c r="AE998" s="341"/>
      <c r="AF998" s="341"/>
      <c r="AG998" s="341"/>
      <c r="AH998" s="341"/>
      <c r="AI998" s="341"/>
      <c r="AJ998" s="341"/>
      <c r="AK998" s="341"/>
      <c r="AL998" s="341"/>
      <c r="AM998" s="341"/>
    </row>
    <row r="999" spans="1:39" ht="11.25" customHeight="1">
      <c r="A999" s="341"/>
      <c r="B999" s="341"/>
      <c r="C999" s="341"/>
      <c r="D999" s="341"/>
      <c r="E999" s="341"/>
      <c r="F999" s="341"/>
      <c r="G999" s="341"/>
      <c r="H999" s="341"/>
      <c r="I999" s="341"/>
      <c r="J999" s="341"/>
      <c r="K999" s="341"/>
      <c r="L999" s="341"/>
      <c r="M999" s="341"/>
      <c r="N999" s="341"/>
      <c r="O999" s="341"/>
      <c r="P999" s="341"/>
      <c r="Q999" s="341"/>
      <c r="R999" s="341"/>
      <c r="S999" s="341"/>
      <c r="T999" s="341"/>
      <c r="U999" s="341"/>
      <c r="V999" s="341"/>
      <c r="W999" s="341"/>
      <c r="X999" s="341"/>
      <c r="Y999" s="341"/>
      <c r="Z999" s="341"/>
      <c r="AA999" s="341"/>
      <c r="AB999" s="341"/>
      <c r="AC999" s="341"/>
      <c r="AD999" s="341"/>
      <c r="AE999" s="341"/>
      <c r="AF999" s="341"/>
      <c r="AG999" s="341"/>
      <c r="AH999" s="341"/>
      <c r="AI999" s="341"/>
      <c r="AJ999" s="341"/>
      <c r="AK999" s="341"/>
      <c r="AL999" s="341"/>
      <c r="AM999" s="341"/>
    </row>
    <row r="1000" spans="1:39" ht="11.25" customHeight="1">
      <c r="A1000" s="341"/>
      <c r="B1000" s="341"/>
      <c r="C1000" s="341"/>
      <c r="D1000" s="341"/>
      <c r="E1000" s="341"/>
      <c r="F1000" s="341"/>
      <c r="G1000" s="341"/>
      <c r="H1000" s="341"/>
      <c r="I1000" s="341"/>
      <c r="J1000" s="341"/>
      <c r="K1000" s="341"/>
      <c r="L1000" s="341"/>
      <c r="M1000" s="341"/>
      <c r="N1000" s="341"/>
      <c r="O1000" s="341"/>
      <c r="P1000" s="341"/>
      <c r="Q1000" s="341"/>
      <c r="R1000" s="341"/>
      <c r="S1000" s="341"/>
      <c r="T1000" s="341"/>
      <c r="U1000" s="341"/>
      <c r="V1000" s="341"/>
      <c r="W1000" s="341"/>
      <c r="X1000" s="341"/>
      <c r="Y1000" s="341"/>
      <c r="Z1000" s="341"/>
      <c r="AA1000" s="341"/>
      <c r="AB1000" s="341"/>
      <c r="AC1000" s="341"/>
      <c r="AD1000" s="341"/>
      <c r="AE1000" s="341"/>
      <c r="AF1000" s="341"/>
      <c r="AG1000" s="341"/>
      <c r="AH1000" s="341"/>
      <c r="AI1000" s="341"/>
      <c r="AJ1000" s="341"/>
      <c r="AK1000" s="341"/>
      <c r="AL1000" s="341"/>
      <c r="AM1000" s="341"/>
    </row>
  </sheetData>
  <mergeCells count="49">
    <mergeCell ref="B17:B19"/>
    <mergeCell ref="C17:C19"/>
    <mergeCell ref="D17:L17"/>
    <mergeCell ref="M17:M19"/>
    <mergeCell ref="N17:P18"/>
    <mergeCell ref="A3:S3"/>
    <mergeCell ref="A6:S6"/>
    <mergeCell ref="B8:I8"/>
    <mergeCell ref="C10:D10"/>
    <mergeCell ref="M10:N10"/>
    <mergeCell ref="AE17:AG18"/>
    <mergeCell ref="AH17:AI19"/>
    <mergeCell ref="D18:I18"/>
    <mergeCell ref="J18:J19"/>
    <mergeCell ref="K18:K19"/>
    <mergeCell ref="L18:L19"/>
    <mergeCell ref="Q17:S18"/>
    <mergeCell ref="T17:U18"/>
    <mergeCell ref="V17:W18"/>
    <mergeCell ref="X17:Y18"/>
    <mergeCell ref="Z17:AA18"/>
    <mergeCell ref="AB17:AD18"/>
    <mergeCell ref="AH31:AI31"/>
    <mergeCell ref="AH20:AI20"/>
    <mergeCell ref="AH21:AI21"/>
    <mergeCell ref="AH22:AI22"/>
    <mergeCell ref="AH23:AI23"/>
    <mergeCell ref="AH24:AI24"/>
    <mergeCell ref="AH25:AI25"/>
    <mergeCell ref="AH26:AI26"/>
    <mergeCell ref="AH27:AI27"/>
    <mergeCell ref="AH28:AI28"/>
    <mergeCell ref="AH29:AI29"/>
    <mergeCell ref="AH30:AI30"/>
    <mergeCell ref="AH32:AI32"/>
    <mergeCell ref="A34:C34"/>
    <mergeCell ref="M34:N34"/>
    <mergeCell ref="P34:S34"/>
    <mergeCell ref="A35:B35"/>
    <mergeCell ref="P35:S35"/>
    <mergeCell ref="Z45:AA45"/>
    <mergeCell ref="AB45:AD45"/>
    <mergeCell ref="AE45:AG45"/>
    <mergeCell ref="A36:B36"/>
    <mergeCell ref="M36:N36"/>
    <mergeCell ref="B45:D45"/>
    <mergeCell ref="E45:L45"/>
    <mergeCell ref="M45:P45"/>
    <mergeCell ref="Q45:S45"/>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31</vt:i4>
      </vt:variant>
    </vt:vector>
  </HeadingPairs>
  <TitlesOfParts>
    <vt:vector size="31" baseType="lpstr">
      <vt:lpstr>Portada</vt:lpstr>
      <vt:lpstr>Riesgos Proc DIC</vt:lpstr>
      <vt:lpstr>Riesgos Corrup DIC</vt:lpstr>
      <vt:lpstr>Riesgos Proc DIP</vt:lpstr>
      <vt:lpstr>Riesgos Corrup DIP</vt:lpstr>
      <vt:lpstr>Riesgos Proc AC</vt:lpstr>
      <vt:lpstr>Riesgos Corrup AC</vt:lpstr>
      <vt:lpstr>Riesgos Proc IDP</vt:lpstr>
      <vt:lpstr>Riesgos Corrup IDP</vt:lpstr>
      <vt:lpstr>Riesgos Proc GD</vt:lpstr>
      <vt:lpstr>Riesgos Corrup GD</vt:lpstr>
      <vt:lpstr>Riesgos Proc GJ</vt:lpstr>
      <vt:lpstr>Riesgos Corrup GJ</vt:lpstr>
      <vt:lpstr>Riesgos Proc GC</vt:lpstr>
      <vt:lpstr>Riesgos Corrup GC</vt:lpstr>
      <vt:lpstr>Riesgos Proc GRF</vt:lpstr>
      <vt:lpstr>Riesgos Corrup GRF</vt:lpstr>
      <vt:lpstr>Riesgos Proc GTH</vt:lpstr>
      <vt:lpstr>Riesgos Corrup GTH</vt:lpstr>
      <vt:lpstr>Riesgos Proc GF</vt:lpstr>
      <vt:lpstr>Riesgos Corrup GF</vt:lpstr>
      <vt:lpstr>Riesgos Proc GT</vt:lpstr>
      <vt:lpstr>Riesgos Corrup GT</vt:lpstr>
      <vt:lpstr>Riesgos Proc CID</vt:lpstr>
      <vt:lpstr>Riesgos Corrup CID</vt:lpstr>
      <vt:lpstr>Riesgos Corrup MIC</vt:lpstr>
      <vt:lpstr>Riesgos Proc MIC</vt:lpstr>
      <vt:lpstr>Riesgos Proc EC</vt:lpstr>
      <vt:lpstr>Riesgos Corrup EC</vt:lpstr>
      <vt:lpstr>II  SEGUIMIENTO OCI CORRU</vt:lpstr>
      <vt:lpstr>III  SEGUIMIENTO OCI CORRU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 yamile morales laverde</dc:creator>
  <cp:lastModifiedBy>Idep</cp:lastModifiedBy>
  <dcterms:created xsi:type="dcterms:W3CDTF">2020-05-26T14:33:04Z</dcterms:created>
  <dcterms:modified xsi:type="dcterms:W3CDTF">2021-04-14T14:27:35Z</dcterms:modified>
</cp:coreProperties>
</file>