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dmartinez\Documents\2019\RdCTAS 2019\ESTRATEGIA RDC 2019\"/>
    </mc:Choice>
  </mc:AlternateContent>
  <bookViews>
    <workbookView xWindow="0" yWindow="0" windowWidth="20490" windowHeight="6855"/>
  </bookViews>
  <sheets>
    <sheet name="RDCTAS" sheetId="3" r:id="rId1"/>
    <sheet name="Hoja1" sheetId="4" r:id="rId2"/>
  </sheets>
  <calcPr calcId="15251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 i="4" l="1"/>
  <c r="D12" i="4"/>
  <c r="D11" i="4"/>
  <c r="D18" i="4"/>
  <c r="D13" i="4"/>
  <c r="F17" i="4"/>
  <c r="F16" i="4"/>
  <c r="F15" i="4"/>
  <c r="F14" i="4"/>
  <c r="F13" i="4"/>
  <c r="F12" i="4"/>
  <c r="F11" i="4"/>
</calcChain>
</file>

<file path=xl/sharedStrings.xml><?xml version="1.0" encoding="utf-8"?>
<sst xmlns="http://schemas.openxmlformats.org/spreadsheetml/2006/main" count="110" uniqueCount="79">
  <si>
    <t>ACTIVIDAD</t>
  </si>
  <si>
    <t>REPONSABLE</t>
  </si>
  <si>
    <t>Oficina Asesora de Planeación</t>
  </si>
  <si>
    <t>Subdirección Académica</t>
  </si>
  <si>
    <t>Elaborar publicaciones de programas de investigación en la página web, elaboración de carteleras o avisos informativos para ser ubicadas en zonas de fácil acceso de los ciudadanos o  para consulta en redes sociales.</t>
  </si>
  <si>
    <t>Subdirección Académica- Divulgación y Comunicación</t>
  </si>
  <si>
    <t>Elaborar, difundir el informe de rendición de cuentas en la página web de la entidad, foros, redes sociales con el fin de recibir observaciones y /o sugerencias de temas que la ciudadanía considere.</t>
  </si>
  <si>
    <t>SEGUIMIENTO</t>
  </si>
  <si>
    <t>PRIMER TRIMESTRE  30/03/2019</t>
  </si>
  <si>
    <t>Febrero</t>
  </si>
  <si>
    <t>Marzo</t>
  </si>
  <si>
    <t>Abril</t>
  </si>
  <si>
    <t>Mayo</t>
  </si>
  <si>
    <t>Convocatoria a Inscripción a la XIII versión del Premio a la Investigación e Innovación Educativa</t>
  </si>
  <si>
    <t>Junio</t>
  </si>
  <si>
    <t>Julio</t>
  </si>
  <si>
    <t>Agosto</t>
  </si>
  <si>
    <t>Septiembre</t>
  </si>
  <si>
    <t>Octubre</t>
  </si>
  <si>
    <t>Noviembre</t>
  </si>
  <si>
    <t>Realizar cinco (5) espacios de rendición de cuentas en los eventos que se programen desde la Subdirección Académica  del IDEP  en la vigencia 2019 </t>
  </si>
  <si>
    <t>Audiencia Pública de Rendición de Cuentas – vigencia 2019</t>
  </si>
  <si>
    <t>Todas las áreas del IDEP</t>
  </si>
  <si>
    <t>Diciembre</t>
  </si>
  <si>
    <t>Subdirección Académica- Divulgación y comunicación</t>
  </si>
  <si>
    <t>Cada vez se realice una investigación y desarrollo pedagógico</t>
  </si>
  <si>
    <t>Espacios generados por el Sector Educación</t>
  </si>
  <si>
    <t>Cada vez que la Secretaría de Educación Distrital genere espacios de participación</t>
  </si>
  <si>
    <t>FECHA PROGRAMADA</t>
  </si>
  <si>
    <t xml:space="preserve">FUENTE VERIFICACIÓN </t>
  </si>
  <si>
    <t>Realizar jornada de sensibilización con funcionarios y contratistas sobre la importancia de la rendición de cuentas y su participación para el desarrollo del proceso</t>
  </si>
  <si>
    <t>Coordina la Oficina Asesora de Planeación y la Subdirección Administrativa Financiera y Control Disciplinario - Talento humano, participan todas las dependencias del IDEP</t>
  </si>
  <si>
    <t>Coordinar con el área de talento humano, jornadas de capacitación con los entes de control y entidades públicas que regulen y dicten las directrices frente a la normatividad aplicable a entidades distritales, con el ánimo de fortalecer la gestión y refleje resultados orientados al logro de los objetivos institucionales.</t>
  </si>
  <si>
    <t>Coordina Oficina Asesora de Planeación y  la Subdirección Administrativa Financieras y Control Disciplinario - Talento humano, participan todas las dependencias del IDEP</t>
  </si>
  <si>
    <t xml:space="preserve">Divulgar a la ciudadanía los resultados de sus investigaciones y desarrollos pedagógicos a través de la participación del IDEP  en la feria del libro para la vigencia 2019 </t>
  </si>
  <si>
    <t>Apertura convocatoria a participación en el programa de Pensamiento crítico 2019</t>
  </si>
  <si>
    <t>Encuentros de Socialización y Visibilización -INNOVAIDEP</t>
  </si>
  <si>
    <t>Elaboró seguimiento:</t>
  </si>
  <si>
    <t xml:space="preserve">Fecha publicación de seguimiento: </t>
  </si>
  <si>
    <t>Publicar oportunamente  en la página web de la entidad y de acuerdo a la normatividad y periodicidad establecida los siguientes informes:
·  Plan Institucional de Archivos -PINAR
·  Plan anual de adquisiciones
·  Plan Anual de Vacantes
·  Plan de Previsión de Recursos Humanos
·  Plan Estratégico de Talento Humano
·  Plan Institucional de Capacitación
·  Plan de Incentivos Institucionales
·  Plan de Trabajo Anual en Seguridad y Salud en el Trabajo
·  Plan Anticorrupción y de Atención al Ciudadano
·  Plan Estratégico de Tecnologías de la Información y las Comunicaciones – PETI
·  Plan de Tratamiento de Riesgos de Seguridad y Privacidad de la Información
·  Plan de Seguridad y Privacidad de la Información
· Informes de Control Interno
·  Plan de acción
·  Plan Operativo Anual
·  Matrices de seguimiento a Metas del Plan de Desarrollo Distrital PDD
·  Plan de participación ciudadana
·  Informe de gestión y de ejecución presupuestal
·  Plan estratégico de desarrollo institucional</t>
  </si>
  <si>
    <t>Oficina Asesora de Planeación
Subdirección Administrativa, Financiera y de Control Disciplinario
Oficina Control Interno 
Oficina Asesora Jurídica
Subdirección Académica</t>
  </si>
  <si>
    <t>Enero 
Seguimientos trimestrales durante la vigencia  según corresponda</t>
  </si>
  <si>
    <t>Oficina Asesora de Planeación
Subdirección Académica</t>
  </si>
  <si>
    <t>Subdirección Académica
Oficina Asesora Jurídica
Oficina Asesora de Planeación
Subdirección Financiera, Administrativa y Control Disciplinario</t>
  </si>
  <si>
    <t>Cuando  se finalice  una investigación y desarrollo pedagógico
(Último cuatrimestre 2019)</t>
  </si>
  <si>
    <t xml:space="preserve">Diciembre </t>
  </si>
  <si>
    <t>Realizar jornada de sensibilización del modelo de gestión implementado en el IDEP</t>
  </si>
  <si>
    <t xml:space="preserve">Capacitación </t>
  </si>
  <si>
    <t>Actualizar la información contenida en el vínculo Proyectos Académicos de acuerdo con los estudios a realizar en 2019</t>
  </si>
  <si>
    <t>Elaborar y divulgar boletín  de comunicación externo e interno del IDEP a la ciudadanía</t>
  </si>
  <si>
    <t xml:space="preserve">Publicación de la información </t>
  </si>
  <si>
    <t>Planes institucionales estratégicos : se encuentran en el link de transparencia en:  http://www.idep.edu.co/sites/default/files/INTEGRACION_PLANES_DECRETO_612_31-01-2019.pdf
Los seguimientos a cada uno de los  planes, se encuentran en cada uno de los procesos  responsables de su ejecución y los links dispuestos en la pagina web institucional en el link de transparencia en: http://www.idep.edu.co/sites/default/files/INTEGRACION_PLANES_DECRETO_612_31-01-2019.pdf</t>
  </si>
  <si>
    <t>Diálogos ciudadanos</t>
  </si>
  <si>
    <t>Informar a la ciudadanía y grupos de interés definidos los resultados de sus investigaciones y desarrollos pedagógicos a través de:
• Participación en la feria del libro
• Libros
• Revista “Educación y Ciudad”
• Magazín “Aula Urbana”
• Medios virtuales: Foros, redes sociales (Facebook, twitter,  YouTube, Instagram )
• Página web del IDEP</t>
  </si>
  <si>
    <t>Las presentaciones se encuentran en el siguiente link: http://www.idep.edu.co/?q=content/estrategia-de-rendici%C3%B3n-de-cuentas</t>
  </si>
  <si>
    <t xml:space="preserve">Modelo Integrado de Planeación y Gestión MIPG para el IDEP se encuentra disponible en la pagina web institucional: http://www.idep.edu.co/?q=modelo-integrado-de-planeacion-y-gestion-mipg
Listados de asistencia a las sensibilizaciones reposan en el archivo de gestión de la Oficina asesora de planeación Modelo Integrado de Planeación y Gestión. </t>
  </si>
  <si>
    <t>Los listados de asistencia reposan en el archivo de gestión de la Subdirección académica en la Ficha del  estudio del Programa de pensamiento critico para la vigencia 2019</t>
  </si>
  <si>
    <t>Los listados de asistencia reposan en el archivo de gestión de la Subdirección académica  para la vigencia 2019
Links de las ponencias  en el canal de YouTube del IDEP :
 https://www.youtube.com/watch?v=Id2VnMroW-E&amp;t=869s
https://www.youtube.com/watch?v=3V7vGtD0mk8</t>
  </si>
  <si>
    <t>Los listados de asistencia reposan en el archivo de gestión de la Subdirección académica  para la vigencia 2019
Links de las ponencias  en el canal de YouTube del IDEP :
https://www.youtube.com/watch?v=Wm0qP0Q3-P8&amp;t=4s
https://www.youtube.com/watch?v=ZrT9eBDlvsQ&amp;t=27s</t>
  </si>
  <si>
    <t>SEGUIMIENTO ESTRATEGIA RENDICION DE CUENTAS DEL IDEP 2019</t>
  </si>
  <si>
    <t>Se realiza  una jornada de sensibilización del Modelo Integrado de Planeación y Gestión con la participación como exponente  un Funcionario de la Secretaria General de la Alcaldía Mayor de Bogotá, el día 14 de Febrero de 2019.
Adicionalmente,  se realiza la sensibilización a los funcionarios y contratistas del IDEP el  7 de marzo, acerca de  la conformación del Comité de Gestión Institucional adoptado a través de la resolución No 24 de 2019 , así como los equipos de trabajo para la implementación del  Modelo Integrado de Planeación y Gestión -MIPG</t>
  </si>
  <si>
    <t xml:space="preserve"> A la fecha  del seguimiento aún no se ha ejecutado esta actividad según lo programado. </t>
  </si>
  <si>
    <t xml:space="preserve"> Se realizó la publicación de los planes establecidos en decreto  612 de 2018 " Por el cual se fijan directrices para la integración de los planes institucionales y estratégicos al Plan de Acción por parte de las entidades del Estado" con fecha del 31/01/2019. Estos se encuentran publicados en la pagina web institucional del IDEP.
Los seguimientos a cada uno de los  planes, se encuentran en cada uno de los procesos  responsables de su ejecución y los links dispuestos en la pagina web institucional en el link de transparencia.</t>
  </si>
  <si>
    <t xml:space="preserve">A la fecha  del seguimiento aún no se ha ejecutado esta actividad según lo programado. </t>
  </si>
  <si>
    <t xml:space="preserve"> A la fecha de seguimiento se han emitido 4 boletines internos y 10 boletines externos para la vigencia 2019, los  boletines internos y externos del IDEP se remiten a través de correo electrónico masivo a las bases de datos de los grupos de valor, de interés y de partes interesadas que tiene el IDEP. Adicionalmente se publica en la pagina web institucional los boletines externos e internos para  la consulta de la ciudadanía. </t>
  </si>
  <si>
    <t xml:space="preserve"> El evento de apertura se realizó el 28 de febrero 2019, en el cual se contó con la participación  total  179 asistentes, distribuidos  entre  24  Directivos docentes y  155 docentes. En este evento se contaron las generalidades del Programa de pensamiento critico para la vigencia 2019 y se resolvieron las dudas de los  asistentes frente al desarrollo de las actividades  del programa. </t>
  </si>
  <si>
    <t xml:space="preserve">Para este encuentro el intercambio de experiencias pedagógicas  en investigación e innovación  el tema fue semilleros de investigación,  el cual contó  con la presentación de 2 ponencias de maestros. El día de 14 de  febrero de 2019 , se contó con la  participación de 27 asistentes  de la comunidad académica. Las ponencias presentadas fueron: 
InclutecEOH: Inclusión por medio de la tecnología
GAIA: Galanistas en Investigación y Acción Ambiental
</t>
  </si>
  <si>
    <t>Para este encuentro el intercambio de experiencias pedagógicas  en investigación e innovación el tema fue la conmemoración del día internacional de la mujer, el cual  contó  con la presentación de 4 ponencias de maestros, los días 6 y 7 de marzo de 2019 , participaron  35 asistentes el 6 de marzo  y 56 asistentes  el 7 de marzo de la comunidad académica. Las ponencias presentadas fueron: 
Las Fridas: un viaje al corazón
Movimiento JUPI: Jóvenes Unid@s por la Igualdad
Yo soy resiliente
Imaginarios ante los roles de género en la escuela, un tema vigente y persistente</t>
  </si>
  <si>
    <r>
      <t xml:space="preserve"> </t>
    </r>
    <r>
      <rPr>
        <sz val="11"/>
        <color theme="1"/>
        <rFont val="Arial"/>
        <family val="2"/>
      </rPr>
      <t xml:space="preserve">Se realizó  el 26 de febrero  de 2019 el espacio de  Dialogo ciudadano consejo consultivo Red ciudadana de Control social, en el cual  se contó con la participación de la ciudadanía,  la  Secretaria de Educación Distrital y el IDEP.  El 6 de marzo el IDEP participó en la Rendición de cuentas del sector educación del Distrito de la vigencia 2018 .  En estos espacios, el IDEP presento los  logros alcanzados durante la vigencia 2018.   </t>
    </r>
  </si>
  <si>
    <t xml:space="preserve">Boletín interno disponible en : http://www.idep.edu.co/?q=content/boletines-internos#2019
Boletín  externo disponible en: http://www.idep.edu.co/?q=content/boletines-externos
Los envíos masivos se realizan por la herramienta  tecnologica con la cuenta el IDEP y la administración de esta se encuentra  a cargo del  profesional comunicador social de la subdirección académica </t>
  </si>
  <si>
    <t xml:space="preserve">Se remitieron por correspondencia del IDEP  y las cartas  de envió se encuentran en el sistema de gestión documental  con el cual cuenta el IDEP para la vigencia. 
</t>
  </si>
  <si>
    <t xml:space="preserve">Espacio principal Audiencia Rendicion de cuentas del IDEP vigencia 2018 </t>
  </si>
  <si>
    <t xml:space="preserve">Espacio secundario Rendicion de cuentas sector educacion </t>
  </si>
  <si>
    <t xml:space="preserve">FECHA </t>
  </si>
  <si>
    <t>ESPACIO</t>
  </si>
  <si>
    <t>ASISTENTES</t>
  </si>
  <si>
    <t xml:space="preserve">118 ciudadanos de las Instituciones educativas distritales
84 funcionariosy contratistas de la SED
10 Diles
13  Otros asistentes entre ciudadanos y estudiantes
7 funcionarios del IDEP 
2 funcionarios de la Veeduria Distrital 
</t>
  </si>
  <si>
    <r>
      <t xml:space="preserve">78 </t>
    </r>
    <r>
      <rPr>
        <b/>
        <sz val="11"/>
        <color theme="1"/>
        <rFont val="Arial"/>
        <family val="2"/>
      </rPr>
      <t xml:space="preserve"> </t>
    </r>
    <r>
      <rPr>
        <sz val="11"/>
        <color theme="1"/>
        <rFont val="Arial"/>
        <family val="2"/>
      </rPr>
      <t>funcionarios y contratistas del IDEP
9  docentes y representantes de centros educativos
7 ciudadanos de otras entidades</t>
    </r>
  </si>
  <si>
    <t xml:space="preserve">Se realizó  el diseño y la distribución de 730  calendarios institucionales del IDEP a las Instituciones educativas del Distrito, con el fin de dar a conocer los aspectos generales del IDEP y la información de los canales de atención presenciales y virtuales del IDEP. Adicionalmente,  se diseñaron y entregaron agendas institucionales con la información  de la plataforma estratégica del IDEP y  los canales de atención presenciales y virtuales del instituto. En lo corrido de la vigencia se han entregado 95 agendas, entre los cuales se encuentran funcionarios y contratistas del IDEP.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</si>
</sst>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0" x14ac:knownFonts="1">
    <font>
      <sz val="11"/>
      <color theme="1"/>
      <name val="Calibri"/>
      <family val="2"/>
      <scheme val="minor"/>
    </font>
    <font>
      <sz val="11"/>
      <color theme="1"/>
      <name val="Arial"/>
      <family val="2"/>
    </font>
    <font>
      <b/>
      <sz val="18"/>
      <color theme="1"/>
      <name val="Arial"/>
      <family val="2"/>
    </font>
    <font>
      <b/>
      <sz val="12"/>
      <color theme="1"/>
      <name val="Arial"/>
      <family val="2"/>
    </font>
    <font>
      <sz val="12"/>
      <color theme="1"/>
      <name val="Arial"/>
      <family val="2"/>
    </font>
    <font>
      <b/>
      <sz val="11"/>
      <color theme="1"/>
      <name val="Arial"/>
      <family val="2"/>
    </font>
    <font>
      <sz val="11"/>
      <color rgb="FF000000"/>
      <name val="Arial"/>
      <family val="2"/>
    </font>
    <font>
      <sz val="11"/>
      <color rgb="FF212121"/>
      <name val="Arial"/>
      <family val="2"/>
    </font>
    <font>
      <sz val="12"/>
      <color theme="1"/>
      <name val="Calibri"/>
      <family val="2"/>
      <scheme val="minor"/>
    </font>
    <fon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3">
    <xf numFmtId="0" fontId="0" fillId="0" borderId="0" xfId="0"/>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17" fontId="1" fillId="0" borderId="5" xfId="0" applyNumberFormat="1" applyFont="1" applyBorder="1" applyAlignment="1">
      <alignment horizontal="justify" vertical="center" wrapText="1"/>
    </xf>
    <xf numFmtId="17" fontId="1" fillId="0" borderId="1" xfId="0" applyNumberFormat="1" applyFont="1" applyBorder="1" applyAlignment="1">
      <alignment horizontal="justify" vertical="center" wrapText="1"/>
    </xf>
    <xf numFmtId="0" fontId="7" fillId="0" borderId="1" xfId="0" applyFont="1" applyBorder="1" applyAlignment="1">
      <alignment horizontal="justify" vertical="center" wrapText="1"/>
    </xf>
    <xf numFmtId="17" fontId="6" fillId="0" borderId="1" xfId="0" applyNumberFormat="1" applyFont="1" applyBorder="1" applyAlignment="1">
      <alignment horizontal="justify" vertical="center" wrapText="1"/>
    </xf>
    <xf numFmtId="0" fontId="0" fillId="0" borderId="0" xfId="0" applyAlignment="1">
      <alignment horizontal="justify" vertical="center"/>
    </xf>
    <xf numFmtId="0" fontId="8" fillId="0" borderId="0" xfId="0" applyFont="1" applyAlignment="1">
      <alignment horizontal="justify" vertical="center"/>
    </xf>
    <xf numFmtId="0" fontId="1" fillId="0" borderId="0" xfId="0" applyFont="1" applyAlignment="1">
      <alignment horizontal="justify" vertical="center"/>
    </xf>
    <xf numFmtId="0" fontId="1" fillId="0" borderId="1" xfId="0" applyFont="1" applyBorder="1" applyAlignment="1">
      <alignment horizontal="justify" vertical="center"/>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 fillId="0" borderId="1" xfId="0" applyFont="1" applyBorder="1" applyAlignment="1">
      <alignment horizontal="justify" vertical="center" wrapText="1"/>
    </xf>
    <xf numFmtId="0" fontId="1" fillId="3" borderId="0" xfId="0" applyFont="1" applyFill="1" applyAlignment="1">
      <alignment horizontal="justify" vertical="center" wrapText="1"/>
    </xf>
    <xf numFmtId="0" fontId="1" fillId="3" borderId="5" xfId="0" applyFont="1" applyFill="1" applyBorder="1" applyAlignment="1">
      <alignment horizontal="justify" vertical="center" wrapText="1"/>
    </xf>
    <xf numFmtId="0" fontId="5" fillId="3" borderId="2" xfId="0" applyFont="1" applyFill="1" applyBorder="1" applyAlignment="1">
      <alignment horizontal="justify" vertical="center" wrapText="1"/>
    </xf>
    <xf numFmtId="0" fontId="1" fillId="3" borderId="1" xfId="0" applyFont="1" applyFill="1" applyBorder="1" applyAlignment="1">
      <alignment horizontal="justify" vertical="center" wrapText="1"/>
    </xf>
    <xf numFmtId="0" fontId="1" fillId="3" borderId="1" xfId="0" applyFont="1" applyFill="1" applyBorder="1" applyAlignment="1">
      <alignment horizontal="justify" vertical="center"/>
    </xf>
    <xf numFmtId="0" fontId="9" fillId="0" borderId="1" xfId="0" applyFont="1" applyBorder="1" applyAlignment="1">
      <alignment horizontal="justify"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1" fillId="0" borderId="0" xfId="0" applyFont="1"/>
    <xf numFmtId="0" fontId="1" fillId="0" borderId="1" xfId="0" applyFont="1" applyBorder="1" applyAlignment="1">
      <alignment wrapText="1"/>
    </xf>
    <xf numFmtId="15" fontId="1" fillId="0" borderId="1" xfId="0" applyNumberFormat="1" applyFont="1" applyBorder="1"/>
    <xf numFmtId="0" fontId="1" fillId="0" borderId="1" xfId="0" applyFont="1" applyBorder="1"/>
    <xf numFmtId="0" fontId="1" fillId="0" borderId="0" xfId="0" applyFont="1" applyAlignment="1">
      <alignment wrapText="1"/>
    </xf>
    <xf numFmtId="0" fontId="1" fillId="2" borderId="0" xfId="0" applyFont="1" applyFill="1"/>
    <xf numFmtId="0" fontId="9" fillId="3" borderId="2" xfId="0" applyFont="1" applyFill="1" applyBorder="1" applyAlignment="1">
      <alignment horizontal="justify" vertical="center" wrapText="1"/>
    </xf>
    <xf numFmtId="0" fontId="1" fillId="0" borderId="4" xfId="0" applyFont="1" applyBorder="1" applyAlignment="1">
      <alignment horizontal="justify" vertical="center" textRotation="255"/>
    </xf>
    <xf numFmtId="0" fontId="1" fillId="0" borderId="1" xfId="0" applyFont="1" applyBorder="1" applyAlignment="1">
      <alignment horizontal="justify" vertical="center" wrapText="1"/>
    </xf>
    <xf numFmtId="0" fontId="1" fillId="0" borderId="3" xfId="0" applyFont="1" applyBorder="1" applyAlignment="1">
      <alignment horizontal="justify" vertical="center" textRotation="255"/>
    </xf>
    <xf numFmtId="0" fontId="1" fillId="0" borderId="5" xfId="0" applyFont="1" applyBorder="1" applyAlignment="1">
      <alignment horizontal="justify" vertical="center" textRotation="255"/>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3" xfId="0" applyFont="1" applyBorder="1" applyAlignment="1">
      <alignment horizontal="center" vertical="center" wrapText="1"/>
    </xf>
    <xf numFmtId="0" fontId="4" fillId="0" borderId="6" xfId="0" applyFont="1" applyBorder="1" applyAlignment="1">
      <alignment horizontal="justify" vertical="center"/>
    </xf>
    <xf numFmtId="0" fontId="4" fillId="0" borderId="8" xfId="0" applyFont="1" applyBorder="1" applyAlignment="1">
      <alignment horizontal="justify" vertical="center"/>
    </xf>
    <xf numFmtId="0" fontId="4" fillId="0" borderId="9" xfId="0" applyFont="1" applyBorder="1" applyAlignment="1">
      <alignment horizontal="justify" vertical="center"/>
    </xf>
    <xf numFmtId="0" fontId="4" fillId="0" borderId="10" xfId="0" applyFont="1" applyBorder="1" applyAlignment="1">
      <alignment horizontal="justify" vertical="center"/>
    </xf>
    <xf numFmtId="0" fontId="4" fillId="0" borderId="17" xfId="0" applyFont="1" applyBorder="1" applyAlignment="1">
      <alignment horizontal="justify" vertical="center"/>
    </xf>
    <xf numFmtId="0" fontId="4" fillId="0" borderId="19" xfId="0" applyFont="1" applyBorder="1" applyAlignment="1">
      <alignment horizontal="justify" vertical="center"/>
    </xf>
    <xf numFmtId="0" fontId="3" fillId="0" borderId="17" xfId="0" applyFont="1" applyBorder="1" applyAlignment="1">
      <alignment horizontal="justify" vertical="center"/>
    </xf>
    <xf numFmtId="0" fontId="3" fillId="0" borderId="18" xfId="0" applyFont="1" applyBorder="1" applyAlignment="1">
      <alignment horizontal="justify"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164" fontId="4" fillId="0" borderId="18" xfId="0" applyNumberFormat="1" applyFont="1" applyBorder="1" applyAlignment="1">
      <alignment horizontal="justify" vertical="center" wrapText="1"/>
    </xf>
    <xf numFmtId="164" fontId="4" fillId="0" borderId="19" xfId="0" applyNumberFormat="1" applyFont="1" applyBorder="1" applyAlignment="1">
      <alignment horizontal="justify" vertical="center" wrapText="1"/>
    </xf>
    <xf numFmtId="1" fontId="4" fillId="0" borderId="7" xfId="0" applyNumberFormat="1" applyFont="1" applyBorder="1" applyAlignment="1">
      <alignment horizontal="justify" vertical="center" wrapText="1"/>
    </xf>
    <xf numFmtId="1" fontId="4" fillId="0" borderId="8" xfId="0" applyNumberFormat="1" applyFont="1" applyBorder="1" applyAlignment="1">
      <alignment horizontal="justify" vertical="center" wrapText="1"/>
    </xf>
    <xf numFmtId="1" fontId="2" fillId="0" borderId="6"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1" fontId="2" fillId="0" borderId="8" xfId="0" applyNumberFormat="1" applyFont="1" applyBorder="1" applyAlignment="1">
      <alignment horizontal="center" vertical="center" wrapText="1"/>
    </xf>
    <xf numFmtId="1" fontId="2" fillId="0" borderId="9" xfId="0" applyNumberFormat="1" applyFont="1" applyBorder="1" applyAlignment="1">
      <alignment horizontal="center" vertical="center" wrapText="1"/>
    </xf>
    <xf numFmtId="1" fontId="2" fillId="0" borderId="0" xfId="0" applyNumberFormat="1" applyFont="1" applyBorder="1" applyAlignment="1">
      <alignment horizontal="center" vertical="center" wrapText="1"/>
    </xf>
    <xf numFmtId="1" fontId="2" fillId="0" borderId="10" xfId="0" applyNumberFormat="1" applyFont="1" applyBorder="1" applyAlignment="1">
      <alignment horizontal="center" vertical="center" wrapText="1"/>
    </xf>
    <xf numFmtId="1" fontId="2" fillId="0" borderId="17" xfId="0" applyNumberFormat="1" applyFont="1" applyBorder="1" applyAlignment="1">
      <alignment horizontal="center" vertical="center" wrapText="1"/>
    </xf>
    <xf numFmtId="1" fontId="2" fillId="0" borderId="18" xfId="0" applyNumberFormat="1" applyFont="1" applyBorder="1" applyAlignment="1">
      <alignment horizontal="center" vertical="center" wrapText="1"/>
    </xf>
    <xf numFmtId="1" fontId="2" fillId="0" borderId="19" xfId="0" applyNumberFormat="1" applyFont="1" applyBorder="1" applyAlignment="1">
      <alignment horizontal="center" vertical="center" wrapText="1"/>
    </xf>
    <xf numFmtId="0" fontId="5" fillId="0" borderId="1"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320485</xdr:colOff>
      <xdr:row>0</xdr:row>
      <xdr:rowOff>22413</xdr:rowOff>
    </xdr:from>
    <xdr:to>
      <xdr:col>1</xdr:col>
      <xdr:colOff>2173941</xdr:colOff>
      <xdr:row>7</xdr:row>
      <xdr:rowOff>115132</xdr:rowOff>
    </xdr:to>
    <xdr:pic>
      <xdr:nvPicPr>
        <xdr:cNvPr id="2" name="Imagen 8" descr="Descripción: Escudo IDEP.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2691" y="22413"/>
          <a:ext cx="1853456" cy="17063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dep.edu.co/?q=content/estrategia-de-rendici%C3%B3n-de-cuent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38"/>
  <sheetViews>
    <sheetView tabSelected="1" view="pageBreakPreview" zoomScale="60" zoomScaleNormal="85" workbookViewId="0">
      <selection activeCell="F15" sqref="F15"/>
    </sheetView>
  </sheetViews>
  <sheetFormatPr baseColWidth="10" defaultRowHeight="15" x14ac:dyDescent="0.25"/>
  <cols>
    <col min="1" max="1" width="5.85546875" style="7" customWidth="1"/>
    <col min="2" max="2" width="53.85546875" style="7" customWidth="1"/>
    <col min="3" max="3" width="25.42578125" style="7" customWidth="1"/>
    <col min="4" max="4" width="19.5703125" style="7" customWidth="1"/>
    <col min="5" max="5" width="77.42578125" style="7" customWidth="1"/>
    <col min="6" max="6" width="50.28515625" style="7" customWidth="1"/>
    <col min="7" max="16384" width="11.42578125" style="7"/>
  </cols>
  <sheetData>
    <row r="1" spans="1:6" ht="15" customHeight="1" x14ac:dyDescent="0.25">
      <c r="A1" s="39"/>
      <c r="B1" s="40"/>
      <c r="C1" s="53" t="s">
        <v>59</v>
      </c>
      <c r="D1" s="54"/>
      <c r="E1" s="54"/>
      <c r="F1" s="55"/>
    </row>
    <row r="2" spans="1:6" ht="15" customHeight="1" x14ac:dyDescent="0.25">
      <c r="A2" s="41"/>
      <c r="B2" s="42"/>
      <c r="C2" s="56"/>
      <c r="D2" s="57"/>
      <c r="E2" s="57"/>
      <c r="F2" s="58"/>
    </row>
    <row r="3" spans="1:6" ht="15" customHeight="1" x14ac:dyDescent="0.25">
      <c r="A3" s="41"/>
      <c r="B3" s="42"/>
      <c r="C3" s="56"/>
      <c r="D3" s="57"/>
      <c r="E3" s="57"/>
      <c r="F3" s="58"/>
    </row>
    <row r="4" spans="1:6" ht="36.75" customHeight="1" x14ac:dyDescent="0.25">
      <c r="A4" s="41"/>
      <c r="B4" s="42"/>
      <c r="C4" s="56"/>
      <c r="D4" s="57"/>
      <c r="E4" s="57"/>
      <c r="F4" s="58"/>
    </row>
    <row r="5" spans="1:6" ht="15" customHeight="1" x14ac:dyDescent="0.25">
      <c r="A5" s="41"/>
      <c r="B5" s="42"/>
      <c r="C5" s="56"/>
      <c r="D5" s="57"/>
      <c r="E5" s="57"/>
      <c r="F5" s="58"/>
    </row>
    <row r="6" spans="1:6" ht="15" customHeight="1" x14ac:dyDescent="0.25">
      <c r="A6" s="41"/>
      <c r="B6" s="42"/>
      <c r="C6" s="56"/>
      <c r="D6" s="57"/>
      <c r="E6" s="57"/>
      <c r="F6" s="58"/>
    </row>
    <row r="7" spans="1:6" ht="15" customHeight="1" x14ac:dyDescent="0.25">
      <c r="A7" s="41"/>
      <c r="B7" s="42"/>
      <c r="C7" s="56"/>
      <c r="D7" s="57"/>
      <c r="E7" s="57"/>
      <c r="F7" s="58"/>
    </row>
    <row r="8" spans="1:6" ht="15.75" customHeight="1" thickBot="1" x14ac:dyDescent="0.3">
      <c r="A8" s="43"/>
      <c r="B8" s="44"/>
      <c r="C8" s="59"/>
      <c r="D8" s="60"/>
      <c r="E8" s="60"/>
      <c r="F8" s="61"/>
    </row>
    <row r="9" spans="1:6" ht="30" customHeight="1" x14ac:dyDescent="0.25">
      <c r="A9" s="47" t="s">
        <v>37</v>
      </c>
      <c r="B9" s="48"/>
      <c r="C9" s="51" t="s">
        <v>2</v>
      </c>
      <c r="D9" s="51"/>
      <c r="E9" s="51"/>
      <c r="F9" s="52"/>
    </row>
    <row r="10" spans="1:6" ht="29.25" customHeight="1" thickBot="1" x14ac:dyDescent="0.3">
      <c r="A10" s="45" t="s">
        <v>38</v>
      </c>
      <c r="B10" s="46"/>
      <c r="C10" s="49">
        <v>43563</v>
      </c>
      <c r="D10" s="49"/>
      <c r="E10" s="49"/>
      <c r="F10" s="50"/>
    </row>
    <row r="11" spans="1:6" ht="16.5" thickBot="1" x14ac:dyDescent="0.3">
      <c r="A11" s="8"/>
      <c r="B11" s="8"/>
      <c r="C11" s="8"/>
      <c r="D11" s="8"/>
      <c r="E11" s="8"/>
      <c r="F11" s="8"/>
    </row>
    <row r="12" spans="1:6" x14ac:dyDescent="0.25">
      <c r="A12" s="34" t="s">
        <v>0</v>
      </c>
      <c r="B12" s="35"/>
      <c r="C12" s="35" t="s">
        <v>1</v>
      </c>
      <c r="D12" s="35" t="s">
        <v>28</v>
      </c>
      <c r="E12" s="35" t="s">
        <v>7</v>
      </c>
      <c r="F12" s="38"/>
    </row>
    <row r="13" spans="1:6" ht="15.75" thickBot="1" x14ac:dyDescent="0.3">
      <c r="A13" s="36"/>
      <c r="B13" s="37"/>
      <c r="C13" s="37"/>
      <c r="D13" s="37"/>
      <c r="E13" s="11" t="s">
        <v>8</v>
      </c>
      <c r="F13" s="12" t="s">
        <v>29</v>
      </c>
    </row>
    <row r="14" spans="1:6" ht="151.5" customHeight="1" x14ac:dyDescent="0.25">
      <c r="A14" s="30" t="s">
        <v>47</v>
      </c>
      <c r="B14" s="2" t="s">
        <v>46</v>
      </c>
      <c r="C14" s="2" t="s">
        <v>31</v>
      </c>
      <c r="D14" s="3" t="s">
        <v>10</v>
      </c>
      <c r="E14" s="14" t="s">
        <v>60</v>
      </c>
      <c r="F14" s="15" t="s">
        <v>55</v>
      </c>
    </row>
    <row r="15" spans="1:6" ht="57" x14ac:dyDescent="0.25">
      <c r="A15" s="30"/>
      <c r="B15" s="1" t="s">
        <v>30</v>
      </c>
      <c r="C15" s="9" t="s">
        <v>2</v>
      </c>
      <c r="D15" s="6" t="s">
        <v>16</v>
      </c>
      <c r="E15" s="1" t="s">
        <v>61</v>
      </c>
      <c r="F15" s="10"/>
    </row>
    <row r="16" spans="1:6" ht="147" customHeight="1" x14ac:dyDescent="0.25">
      <c r="A16" s="30"/>
      <c r="B16" s="1" t="s">
        <v>32</v>
      </c>
      <c r="C16" s="1" t="s">
        <v>33</v>
      </c>
      <c r="D16" s="6" t="s">
        <v>18</v>
      </c>
      <c r="E16" s="13" t="s">
        <v>61</v>
      </c>
      <c r="F16" s="10"/>
    </row>
    <row r="17" spans="1:6" ht="370.5" x14ac:dyDescent="0.25">
      <c r="A17" s="32" t="s">
        <v>50</v>
      </c>
      <c r="B17" s="2" t="s">
        <v>39</v>
      </c>
      <c r="C17" s="2" t="s">
        <v>40</v>
      </c>
      <c r="D17" s="3" t="s">
        <v>41</v>
      </c>
      <c r="E17" s="1" t="s">
        <v>62</v>
      </c>
      <c r="F17" s="1" t="s">
        <v>51</v>
      </c>
    </row>
    <row r="18" spans="1:6" ht="57" x14ac:dyDescent="0.25">
      <c r="A18" s="30"/>
      <c r="B18" s="1" t="s">
        <v>34</v>
      </c>
      <c r="C18" s="1" t="s">
        <v>3</v>
      </c>
      <c r="D18" s="4" t="s">
        <v>14</v>
      </c>
      <c r="E18" s="1" t="s">
        <v>61</v>
      </c>
      <c r="F18" s="10"/>
    </row>
    <row r="19" spans="1:6" ht="67.5" customHeight="1" x14ac:dyDescent="0.25">
      <c r="A19" s="30"/>
      <c r="B19" s="1" t="s">
        <v>4</v>
      </c>
      <c r="C19" s="1" t="s">
        <v>5</v>
      </c>
      <c r="D19" s="4" t="s">
        <v>15</v>
      </c>
      <c r="E19" s="29" t="s">
        <v>78</v>
      </c>
      <c r="F19" s="19" t="s">
        <v>70</v>
      </c>
    </row>
    <row r="20" spans="1:6" ht="48" customHeight="1" x14ac:dyDescent="0.25">
      <c r="A20" s="30"/>
      <c r="B20" s="1" t="s">
        <v>48</v>
      </c>
      <c r="C20" s="1" t="s">
        <v>3</v>
      </c>
      <c r="D20" s="4" t="s">
        <v>18</v>
      </c>
      <c r="E20" s="1" t="s">
        <v>61</v>
      </c>
      <c r="F20" s="10"/>
    </row>
    <row r="21" spans="1:6" ht="177.75" customHeight="1" x14ac:dyDescent="0.25">
      <c r="A21" s="30"/>
      <c r="B21" s="1" t="s">
        <v>49</v>
      </c>
      <c r="C21" s="1" t="s">
        <v>3</v>
      </c>
      <c r="D21" s="4" t="s">
        <v>23</v>
      </c>
      <c r="E21" s="1" t="s">
        <v>64</v>
      </c>
      <c r="F21" s="13" t="s">
        <v>69</v>
      </c>
    </row>
    <row r="22" spans="1:6" ht="73.5" customHeight="1" x14ac:dyDescent="0.25">
      <c r="A22" s="30"/>
      <c r="B22" s="1" t="s">
        <v>6</v>
      </c>
      <c r="C22" s="1" t="s">
        <v>42</v>
      </c>
      <c r="D22" s="4" t="s">
        <v>23</v>
      </c>
      <c r="E22" s="1" t="s">
        <v>63</v>
      </c>
      <c r="F22" s="10"/>
    </row>
    <row r="23" spans="1:6" ht="102.75" customHeight="1" x14ac:dyDescent="0.25">
      <c r="A23" s="32" t="s">
        <v>52</v>
      </c>
      <c r="B23" s="1" t="s">
        <v>35</v>
      </c>
      <c r="C23" s="1" t="s">
        <v>3</v>
      </c>
      <c r="D23" s="4" t="s">
        <v>9</v>
      </c>
      <c r="E23" s="18" t="s">
        <v>65</v>
      </c>
      <c r="F23" s="18" t="s">
        <v>56</v>
      </c>
    </row>
    <row r="24" spans="1:6" ht="147.75" customHeight="1" x14ac:dyDescent="0.25">
      <c r="A24" s="30"/>
      <c r="B24" s="31" t="s">
        <v>36</v>
      </c>
      <c r="C24" s="31" t="s">
        <v>3</v>
      </c>
      <c r="D24" s="4" t="s">
        <v>9</v>
      </c>
      <c r="E24" s="17" t="s">
        <v>66</v>
      </c>
      <c r="F24" s="17" t="s">
        <v>57</v>
      </c>
    </row>
    <row r="25" spans="1:6" ht="195" customHeight="1" x14ac:dyDescent="0.25">
      <c r="A25" s="30"/>
      <c r="B25" s="31"/>
      <c r="C25" s="31"/>
      <c r="D25" s="4" t="s">
        <v>10</v>
      </c>
      <c r="E25" s="17" t="s">
        <v>67</v>
      </c>
      <c r="F25" s="17" t="s">
        <v>58</v>
      </c>
    </row>
    <row r="26" spans="1:6" ht="28.5" x14ac:dyDescent="0.25">
      <c r="A26" s="30"/>
      <c r="B26" s="31"/>
      <c r="C26" s="31"/>
      <c r="D26" s="4" t="s">
        <v>11</v>
      </c>
      <c r="E26" s="1" t="s">
        <v>63</v>
      </c>
      <c r="F26" s="10"/>
    </row>
    <row r="27" spans="1:6" ht="28.5" x14ac:dyDescent="0.25">
      <c r="A27" s="30"/>
      <c r="B27" s="31"/>
      <c r="C27" s="31"/>
      <c r="D27" s="4" t="s">
        <v>12</v>
      </c>
      <c r="E27" s="13" t="s">
        <v>63</v>
      </c>
      <c r="F27" s="10"/>
    </row>
    <row r="28" spans="1:6" ht="28.5" x14ac:dyDescent="0.25">
      <c r="A28" s="30"/>
      <c r="B28" s="31"/>
      <c r="C28" s="31"/>
      <c r="D28" s="4" t="s">
        <v>14</v>
      </c>
      <c r="E28" s="13" t="s">
        <v>63</v>
      </c>
      <c r="F28" s="10"/>
    </row>
    <row r="29" spans="1:6" ht="28.5" x14ac:dyDescent="0.25">
      <c r="A29" s="30"/>
      <c r="B29" s="31"/>
      <c r="C29" s="31"/>
      <c r="D29" s="4" t="s">
        <v>15</v>
      </c>
      <c r="E29" s="13" t="s">
        <v>63</v>
      </c>
      <c r="F29" s="10"/>
    </row>
    <row r="30" spans="1:6" ht="28.5" x14ac:dyDescent="0.25">
      <c r="A30" s="30"/>
      <c r="B30" s="31"/>
      <c r="C30" s="31"/>
      <c r="D30" s="4" t="s">
        <v>16</v>
      </c>
      <c r="E30" s="13" t="s">
        <v>63</v>
      </c>
      <c r="F30" s="10"/>
    </row>
    <row r="31" spans="1:6" ht="28.5" x14ac:dyDescent="0.25">
      <c r="A31" s="30"/>
      <c r="B31" s="31"/>
      <c r="C31" s="31"/>
      <c r="D31" s="4" t="s">
        <v>17</v>
      </c>
      <c r="E31" s="13" t="s">
        <v>63</v>
      </c>
      <c r="F31" s="10"/>
    </row>
    <row r="32" spans="1:6" ht="28.5" x14ac:dyDescent="0.25">
      <c r="A32" s="30"/>
      <c r="B32" s="31"/>
      <c r="C32" s="31"/>
      <c r="D32" s="4" t="s">
        <v>18</v>
      </c>
      <c r="E32" s="13" t="s">
        <v>63</v>
      </c>
      <c r="F32" s="10"/>
    </row>
    <row r="33" spans="1:6" ht="28.5" x14ac:dyDescent="0.25">
      <c r="A33" s="30"/>
      <c r="B33" s="31"/>
      <c r="C33" s="31"/>
      <c r="D33" s="4" t="s">
        <v>19</v>
      </c>
      <c r="E33" s="13" t="s">
        <v>63</v>
      </c>
      <c r="F33" s="10"/>
    </row>
    <row r="34" spans="1:6" ht="28.5" x14ac:dyDescent="0.25">
      <c r="A34" s="30"/>
      <c r="B34" s="1" t="s">
        <v>13</v>
      </c>
      <c r="C34" s="1" t="s">
        <v>3</v>
      </c>
      <c r="D34" s="4" t="s">
        <v>12</v>
      </c>
      <c r="E34" s="13" t="s">
        <v>63</v>
      </c>
      <c r="F34" s="10"/>
    </row>
    <row r="35" spans="1:6" ht="142.5" x14ac:dyDescent="0.25">
      <c r="A35" s="30"/>
      <c r="B35" s="1" t="s">
        <v>53</v>
      </c>
      <c r="C35" s="5" t="s">
        <v>24</v>
      </c>
      <c r="D35" s="5" t="s">
        <v>25</v>
      </c>
      <c r="E35" s="13" t="s">
        <v>63</v>
      </c>
      <c r="F35" s="10"/>
    </row>
    <row r="36" spans="1:6" ht="123.75" customHeight="1" x14ac:dyDescent="0.25">
      <c r="A36" s="30"/>
      <c r="B36" s="1" t="s">
        <v>26</v>
      </c>
      <c r="C36" s="1" t="s">
        <v>43</v>
      </c>
      <c r="D36" s="1" t="s">
        <v>27</v>
      </c>
      <c r="E36" s="16" t="s">
        <v>68</v>
      </c>
      <c r="F36" s="17" t="s">
        <v>54</v>
      </c>
    </row>
    <row r="37" spans="1:6" ht="122.25" customHeight="1" x14ac:dyDescent="0.25">
      <c r="A37" s="30"/>
      <c r="B37" s="1" t="s">
        <v>20</v>
      </c>
      <c r="C37" s="1" t="s">
        <v>3</v>
      </c>
      <c r="D37" s="1" t="s">
        <v>44</v>
      </c>
      <c r="E37" s="1" t="s">
        <v>61</v>
      </c>
      <c r="F37" s="10"/>
    </row>
    <row r="38" spans="1:6" ht="63.75" customHeight="1" x14ac:dyDescent="0.25">
      <c r="A38" s="33"/>
      <c r="B38" s="1" t="s">
        <v>21</v>
      </c>
      <c r="C38" s="1" t="s">
        <v>22</v>
      </c>
      <c r="D38" s="4" t="s">
        <v>45</v>
      </c>
      <c r="E38" s="1" t="s">
        <v>63</v>
      </c>
      <c r="F38" s="10"/>
    </row>
  </sheetData>
  <mergeCells count="15">
    <mergeCell ref="A12:B13"/>
    <mergeCell ref="C12:C13"/>
    <mergeCell ref="D12:D13"/>
    <mergeCell ref="E12:F12"/>
    <mergeCell ref="A1:B8"/>
    <mergeCell ref="A10:B10"/>
    <mergeCell ref="A9:B9"/>
    <mergeCell ref="C10:F10"/>
    <mergeCell ref="C9:F9"/>
    <mergeCell ref="C1:F8"/>
    <mergeCell ref="A14:A16"/>
    <mergeCell ref="B24:B33"/>
    <mergeCell ref="C24:C33"/>
    <mergeCell ref="A23:A38"/>
    <mergeCell ref="A17:A22"/>
  </mergeCells>
  <hyperlinks>
    <hyperlink ref="F36" r:id="rId1" display="http://www.idep.edu.co/?q=content/estrategia-de-rendici%C3%B3n-de-cuentas"/>
  </hyperlinks>
  <pageMargins left="0.7" right="0.7" top="0.75" bottom="0.75" header="0.3" footer="0.3"/>
  <pageSetup scale="38"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F18"/>
  <sheetViews>
    <sheetView topLeftCell="A2" workbookViewId="0">
      <selection activeCell="I6" sqref="I6"/>
    </sheetView>
  </sheetViews>
  <sheetFormatPr baseColWidth="10" defaultRowHeight="14.25" x14ac:dyDescent="0.2"/>
  <cols>
    <col min="1" max="1" width="11.42578125" style="23"/>
    <col min="2" max="2" width="24.140625" style="27" customWidth="1"/>
    <col min="3" max="4" width="11.42578125" style="23"/>
    <col min="5" max="5" width="47.5703125" style="23" customWidth="1"/>
    <col min="6" max="16384" width="11.42578125" style="23"/>
  </cols>
  <sheetData>
    <row r="4" spans="2:6" ht="15" x14ac:dyDescent="0.2">
      <c r="B4" s="20" t="s">
        <v>74</v>
      </c>
      <c r="C4" s="21" t="s">
        <v>73</v>
      </c>
      <c r="D4" s="62" t="s">
        <v>75</v>
      </c>
      <c r="E4" s="62"/>
      <c r="F4" s="22"/>
    </row>
    <row r="5" spans="2:6" ht="57.75" x14ac:dyDescent="0.2">
      <c r="B5" s="24" t="s">
        <v>71</v>
      </c>
      <c r="C5" s="25">
        <v>43448</v>
      </c>
      <c r="D5" s="26">
        <v>94</v>
      </c>
      <c r="E5" s="24" t="s">
        <v>77</v>
      </c>
    </row>
    <row r="6" spans="2:6" ht="128.25" x14ac:dyDescent="0.2">
      <c r="B6" s="24" t="s">
        <v>72</v>
      </c>
      <c r="C6" s="25">
        <v>43530</v>
      </c>
      <c r="D6" s="26">
        <v>234</v>
      </c>
      <c r="E6" s="24" t="s">
        <v>76</v>
      </c>
      <c r="F6" s="23">
        <f>118+84+10+13+7+2</f>
        <v>234</v>
      </c>
    </row>
    <row r="11" spans="2:6" x14ac:dyDescent="0.2">
      <c r="D11" s="23">
        <f>4+8+6+3+8+5+6+7+5+6+6+5+1+4+10+3+3+4+5+4+7+1+7</f>
        <v>118</v>
      </c>
      <c r="F11" s="23">
        <f>12+6+9+5+7+8</f>
        <v>47</v>
      </c>
    </row>
    <row r="12" spans="2:6" x14ac:dyDescent="0.2">
      <c r="D12" s="23">
        <f>5+5+2+1+4+2+10+3+6+9+2+1+1+2+1+3+4+10+4+3+4+2</f>
        <v>84</v>
      </c>
      <c r="F12" s="23">
        <f>9+5+6+4+5+9</f>
        <v>38</v>
      </c>
    </row>
    <row r="13" spans="2:6" x14ac:dyDescent="0.2">
      <c r="D13" s="23">
        <f>1+2+2+2+3</f>
        <v>10</v>
      </c>
      <c r="F13" s="23">
        <f>9+2+7+6+8</f>
        <v>32</v>
      </c>
    </row>
    <row r="14" spans="2:6" x14ac:dyDescent="0.2">
      <c r="D14" s="23">
        <v>7</v>
      </c>
      <c r="F14" s="23">
        <f>5+11+10+9+4</f>
        <v>39</v>
      </c>
    </row>
    <row r="15" spans="2:6" x14ac:dyDescent="0.2">
      <c r="D15" s="23">
        <v>2</v>
      </c>
      <c r="F15" s="23">
        <f>9+10+10+7+4</f>
        <v>40</v>
      </c>
    </row>
    <row r="16" spans="2:6" x14ac:dyDescent="0.2">
      <c r="D16" s="23">
        <v>3</v>
      </c>
      <c r="F16" s="23">
        <f>7+9+13+9</f>
        <v>38</v>
      </c>
    </row>
    <row r="17" spans="4:6" x14ac:dyDescent="0.2">
      <c r="D17" s="23">
        <v>10</v>
      </c>
      <c r="F17" s="28">
        <f>SUM(F11:F16)</f>
        <v>234</v>
      </c>
    </row>
    <row r="18" spans="4:6" x14ac:dyDescent="0.2">
      <c r="D18" s="28">
        <f>SUM(D11:D17)</f>
        <v>234</v>
      </c>
    </row>
  </sheetData>
  <mergeCells count="1">
    <mergeCell ref="D4:E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RDCTAS</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Martínez Rodríguez</dc:creator>
  <cp:lastModifiedBy>Diana Carolina Martínez Rodríguez</cp:lastModifiedBy>
  <dcterms:created xsi:type="dcterms:W3CDTF">2019-03-26T14:07:49Z</dcterms:created>
  <dcterms:modified xsi:type="dcterms:W3CDTF">2019-04-08T14:11:26Z</dcterms:modified>
</cp:coreProperties>
</file>