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6 IDEP 2022\120_28_15_PEDI_plan_estrategico_2022\02 SEGUIMIENTO PEDI JUNIO 2022\"/>
    </mc:Choice>
  </mc:AlternateContent>
  <bookViews>
    <workbookView showHorizontalScroll="0" showVerticalScroll="0" showSheetTabs="0" xWindow="0" yWindow="0" windowWidth="20490" windowHeight="7365"/>
  </bookViews>
  <sheets>
    <sheet name="PEDI  SEPTIEMBRE 2019" sheetId="2" r:id="rId1"/>
    <sheet name="Hoja1" sheetId="3" r:id="rId2"/>
  </sheets>
  <definedNames>
    <definedName name="_xlnm.Print_Area" localSheetId="0">'PEDI  SEPTIEMBRE 2019'!$A$1:$BJ$24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AP20" i="2" s="1"/>
  <c r="AQ20" i="2" s="1"/>
  <c r="V21" i="2"/>
  <c r="AW23" i="2" l="1"/>
  <c r="AP21" i="2"/>
  <c r="AQ21" i="2" s="1"/>
  <c r="BC22" i="2"/>
  <c r="AP19" i="2"/>
  <c r="AQ19" i="2" s="1"/>
  <c r="AP17" i="2"/>
  <c r="AQ17" i="2" s="1"/>
  <c r="AP18" i="2"/>
  <c r="AQ18" i="2" s="1"/>
  <c r="N15" i="2"/>
  <c r="N16" i="2"/>
  <c r="AP16" i="2" s="1"/>
  <c r="AQ16" i="2" s="1"/>
  <c r="BB15" i="2"/>
  <c r="BB22" i="2" s="1"/>
  <c r="AB15" i="2" l="1"/>
  <c r="AP15" i="2" s="1"/>
  <c r="AQ15" i="2" l="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<sst xmlns="http://schemas.openxmlformats.org/spreadsheetml/2006/main" count="190" uniqueCount="119">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</sst>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1" fillId="0" borderId="1" xfId="0" applyFont="1" applyBorder="1" applyAlignment="1">
      <alignment vertical="center" wrapText="1"/>
    </xf>
    <xf numFmtId="0" fontId="2" fillId="2" borderId="1" xfId="0"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969"/>
  <sheetViews>
    <sheetView tabSelected="1" view="pageBreakPreview" topLeftCell="AM9" zoomScale="60" zoomScaleNormal="60" workbookViewId="0">
      <selection activeCell="AV15" sqref="AV15"/>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13" width="9.42578125" style="3" customWidth="1"/>
    <col min="14" max="14" width="16.85546875" style="3" customWidth="1"/>
    <col min="15" max="20" width="9.42578125" style="3" customWidth="1"/>
    <col min="21" max="21" width="15.140625" style="3" customWidth="1"/>
    <col min="22" max="22" width="14.5703125" style="3" customWidth="1"/>
    <col min="23" max="27" width="9.42578125" style="3" customWidth="1"/>
    <col min="28" max="28" width="16.85546875" style="3" customWidth="1"/>
    <col min="29" max="33" width="9.42578125" style="3" customWidth="1"/>
    <col min="34" max="34" width="14.85546875" style="3" customWidth="1"/>
    <col min="35" max="39" width="9.42578125" style="3"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hidden="1"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65.140625" style="3" customWidth="1"/>
    <col min="63" max="16384" width="10.85546875" style="3"/>
  </cols>
  <sheetData>
    <row r="1" spans="1:62" ht="11.25" customHeight="1" x14ac:dyDescent="0.25">
      <c r="A1" s="72"/>
      <c r="B1" s="72"/>
      <c r="C1" s="83" t="s">
        <v>55</v>
      </c>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5"/>
      <c r="BC1" s="92" t="s">
        <v>4</v>
      </c>
      <c r="BD1" s="83"/>
      <c r="BE1" s="85"/>
    </row>
    <row r="2" spans="1:62" ht="11.25" customHeight="1" x14ac:dyDescent="0.25">
      <c r="A2" s="72"/>
      <c r="B2" s="72"/>
      <c r="C2" s="86"/>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8"/>
      <c r="BC2" s="93"/>
      <c r="BD2" s="86"/>
      <c r="BE2" s="88"/>
    </row>
    <row r="3" spans="1:62" ht="15" customHeight="1" x14ac:dyDescent="0.25">
      <c r="A3" s="72"/>
      <c r="B3" s="72"/>
      <c r="C3" s="86"/>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8"/>
      <c r="BC3" s="94"/>
      <c r="BD3" s="86"/>
      <c r="BE3" s="88"/>
      <c r="BF3" s="81"/>
    </row>
    <row r="4" spans="1:62" ht="15" customHeight="1" x14ac:dyDescent="0.25">
      <c r="A4" s="72"/>
      <c r="B4" s="72"/>
      <c r="C4" s="86"/>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8"/>
      <c r="BC4" s="92" t="s">
        <v>65</v>
      </c>
      <c r="BD4" s="86"/>
      <c r="BE4" s="88"/>
      <c r="BF4" s="81"/>
    </row>
    <row r="5" spans="1:62" ht="15" customHeight="1" x14ac:dyDescent="0.25">
      <c r="A5" s="72"/>
      <c r="B5" s="72"/>
      <c r="C5" s="86"/>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8"/>
      <c r="BC5" s="94"/>
      <c r="BD5" s="86"/>
      <c r="BE5" s="88"/>
      <c r="BF5" s="82"/>
    </row>
    <row r="6" spans="1:62" ht="22.5" customHeight="1" x14ac:dyDescent="0.25">
      <c r="A6" s="72"/>
      <c r="B6" s="72"/>
      <c r="C6" s="86"/>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8"/>
      <c r="BC6" s="95" t="s">
        <v>66</v>
      </c>
      <c r="BD6" s="86"/>
      <c r="BE6" s="88"/>
      <c r="BF6" s="82"/>
    </row>
    <row r="7" spans="1:62" ht="14.25" customHeight="1" x14ac:dyDescent="0.25">
      <c r="A7" s="72"/>
      <c r="B7" s="72"/>
      <c r="C7" s="86"/>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8"/>
      <c r="BC7" s="96"/>
      <c r="BD7" s="86"/>
      <c r="BE7" s="88"/>
      <c r="BF7" s="82"/>
    </row>
    <row r="8" spans="1:62" ht="18" customHeight="1" x14ac:dyDescent="0.25">
      <c r="A8" s="72"/>
      <c r="B8" s="72"/>
      <c r="C8" s="89"/>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1"/>
      <c r="BC8" s="97"/>
      <c r="BD8" s="89"/>
      <c r="BE8" s="91"/>
      <c r="BF8" s="82"/>
    </row>
    <row r="9" spans="1:62" ht="30" customHeight="1" x14ac:dyDescent="0.25">
      <c r="A9" s="98" t="s">
        <v>93</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row>
    <row r="10" spans="1:62" ht="20.100000000000001" customHeight="1" x14ac:dyDescent="0.25">
      <c r="A10" s="98" t="s">
        <v>94</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row>
    <row r="11" spans="1:62" ht="32.1" customHeight="1" x14ac:dyDescent="0.25">
      <c r="A11" s="70" t="s">
        <v>57</v>
      </c>
      <c r="B11" s="70" t="s">
        <v>6</v>
      </c>
      <c r="C11" s="73" t="s">
        <v>26</v>
      </c>
      <c r="D11" s="70" t="s">
        <v>20</v>
      </c>
      <c r="E11" s="70" t="s">
        <v>0</v>
      </c>
      <c r="F11" s="70"/>
      <c r="G11" s="70"/>
      <c r="H11" s="70"/>
      <c r="I11" s="76" t="s">
        <v>56</v>
      </c>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8"/>
      <c r="AR11" s="71" t="s">
        <v>15</v>
      </c>
      <c r="AS11" s="71"/>
      <c r="AT11" s="71"/>
      <c r="AU11" s="71"/>
      <c r="AV11" s="71"/>
      <c r="AW11" s="71"/>
      <c r="AX11" s="71"/>
      <c r="AY11" s="71"/>
      <c r="AZ11" s="71"/>
      <c r="BA11" s="71"/>
      <c r="BB11" s="71"/>
      <c r="BC11" s="71"/>
      <c r="BD11" s="99" t="s">
        <v>10</v>
      </c>
      <c r="BE11" s="99"/>
      <c r="BF11" s="61" t="s">
        <v>10</v>
      </c>
      <c r="BG11" s="62" t="s">
        <v>10</v>
      </c>
    </row>
    <row r="12" spans="1:62" ht="76.5" customHeight="1" x14ac:dyDescent="0.25">
      <c r="A12" s="70"/>
      <c r="B12" s="70"/>
      <c r="C12" s="74"/>
      <c r="D12" s="70"/>
      <c r="E12" s="70" t="s">
        <v>18</v>
      </c>
      <c r="F12" s="73" t="s">
        <v>17</v>
      </c>
      <c r="G12" s="73" t="s">
        <v>27</v>
      </c>
      <c r="H12" s="73" t="s">
        <v>19</v>
      </c>
      <c r="I12" s="75">
        <v>2020</v>
      </c>
      <c r="J12" s="75"/>
      <c r="K12" s="75"/>
      <c r="L12" s="75"/>
      <c r="M12" s="75"/>
      <c r="N12" s="75"/>
      <c r="O12" s="75">
        <v>2021</v>
      </c>
      <c r="P12" s="75"/>
      <c r="Q12" s="75"/>
      <c r="R12" s="75"/>
      <c r="S12" s="75"/>
      <c r="T12" s="75"/>
      <c r="U12" s="75"/>
      <c r="V12" s="75"/>
      <c r="W12" s="75">
        <v>2022</v>
      </c>
      <c r="X12" s="75"/>
      <c r="Y12" s="75"/>
      <c r="Z12" s="75"/>
      <c r="AA12" s="75"/>
      <c r="AB12" s="75"/>
      <c r="AC12" s="75">
        <v>2023</v>
      </c>
      <c r="AD12" s="75"/>
      <c r="AE12" s="75"/>
      <c r="AF12" s="75"/>
      <c r="AG12" s="75"/>
      <c r="AH12" s="75"/>
      <c r="AI12" s="75">
        <v>2024</v>
      </c>
      <c r="AJ12" s="75"/>
      <c r="AK12" s="75"/>
      <c r="AL12" s="75"/>
      <c r="AM12" s="75"/>
      <c r="AN12" s="75"/>
      <c r="AO12" s="75" t="s">
        <v>21</v>
      </c>
      <c r="AP12" s="75"/>
      <c r="AQ12" s="75"/>
      <c r="AR12" s="71">
        <v>2020</v>
      </c>
      <c r="AS12" s="71"/>
      <c r="AT12" s="71">
        <v>2021</v>
      </c>
      <c r="AU12" s="71"/>
      <c r="AV12" s="71">
        <v>2022</v>
      </c>
      <c r="AW12" s="71"/>
      <c r="AX12" s="71">
        <v>2023</v>
      </c>
      <c r="AY12" s="71"/>
      <c r="AZ12" s="71">
        <v>2024</v>
      </c>
      <c r="BA12" s="71"/>
      <c r="BB12" s="71" t="s">
        <v>21</v>
      </c>
      <c r="BC12" s="71"/>
      <c r="BD12" s="70" t="s">
        <v>52</v>
      </c>
      <c r="BE12" s="70" t="s">
        <v>53</v>
      </c>
      <c r="BF12" s="70" t="s">
        <v>74</v>
      </c>
      <c r="BG12" s="70" t="s">
        <v>88</v>
      </c>
      <c r="BH12" s="70" t="s">
        <v>95</v>
      </c>
      <c r="BI12" s="70" t="s">
        <v>103</v>
      </c>
      <c r="BJ12" s="70" t="s">
        <v>118</v>
      </c>
    </row>
    <row r="13" spans="1:62" ht="24" customHeight="1" x14ac:dyDescent="0.25">
      <c r="A13" s="70"/>
      <c r="B13" s="70"/>
      <c r="C13" s="74"/>
      <c r="D13" s="70"/>
      <c r="E13" s="70"/>
      <c r="F13" s="74"/>
      <c r="G13" s="74"/>
      <c r="H13" s="74"/>
      <c r="I13" s="75" t="s">
        <v>7</v>
      </c>
      <c r="J13" s="75" t="s">
        <v>5</v>
      </c>
      <c r="K13" s="75"/>
      <c r="L13" s="75"/>
      <c r="M13" s="75"/>
      <c r="N13" s="75"/>
      <c r="O13" s="75" t="s">
        <v>7</v>
      </c>
      <c r="P13" s="75" t="s">
        <v>5</v>
      </c>
      <c r="Q13" s="75"/>
      <c r="R13" s="75"/>
      <c r="S13" s="75"/>
      <c r="T13" s="75"/>
      <c r="U13" s="75"/>
      <c r="V13" s="75"/>
      <c r="W13" s="75" t="s">
        <v>7</v>
      </c>
      <c r="X13" s="75" t="s">
        <v>5</v>
      </c>
      <c r="Y13" s="75"/>
      <c r="Z13" s="75"/>
      <c r="AA13" s="75"/>
      <c r="AB13" s="75"/>
      <c r="AC13" s="75" t="s">
        <v>7</v>
      </c>
      <c r="AD13" s="75" t="s">
        <v>5</v>
      </c>
      <c r="AE13" s="75"/>
      <c r="AF13" s="75"/>
      <c r="AG13" s="75"/>
      <c r="AH13" s="75"/>
      <c r="AI13" s="75" t="s">
        <v>7</v>
      </c>
      <c r="AJ13" s="75" t="s">
        <v>5</v>
      </c>
      <c r="AK13" s="75"/>
      <c r="AL13" s="75"/>
      <c r="AM13" s="75"/>
      <c r="AN13" s="75"/>
      <c r="AO13" s="75" t="s">
        <v>7</v>
      </c>
      <c r="AP13" s="75" t="s">
        <v>5</v>
      </c>
      <c r="AQ13" s="75" t="s">
        <v>16</v>
      </c>
      <c r="AR13" s="71" t="s">
        <v>9</v>
      </c>
      <c r="AS13" s="71" t="s">
        <v>8</v>
      </c>
      <c r="AT13" s="71" t="s">
        <v>9</v>
      </c>
      <c r="AU13" s="71" t="s">
        <v>8</v>
      </c>
      <c r="AV13" s="71" t="s">
        <v>9</v>
      </c>
      <c r="AW13" s="71" t="s">
        <v>8</v>
      </c>
      <c r="AX13" s="71" t="s">
        <v>9</v>
      </c>
      <c r="AY13" s="71" t="s">
        <v>8</v>
      </c>
      <c r="AZ13" s="71" t="s">
        <v>9</v>
      </c>
      <c r="BA13" s="71" t="s">
        <v>8</v>
      </c>
      <c r="BB13" s="71" t="s">
        <v>9</v>
      </c>
      <c r="BC13" s="71" t="s">
        <v>8</v>
      </c>
      <c r="BD13" s="70"/>
      <c r="BE13" s="70"/>
      <c r="BF13" s="70"/>
      <c r="BG13" s="70"/>
      <c r="BH13" s="70"/>
      <c r="BI13" s="70"/>
      <c r="BJ13" s="70"/>
    </row>
    <row r="14" spans="1:62" ht="51.75" customHeight="1" x14ac:dyDescent="0.25">
      <c r="A14" s="70"/>
      <c r="B14" s="70"/>
      <c r="C14" s="80"/>
      <c r="D14" s="70"/>
      <c r="E14" s="70"/>
      <c r="F14" s="74"/>
      <c r="G14" s="74"/>
      <c r="H14" s="74"/>
      <c r="I14" s="75"/>
      <c r="J14" s="37" t="s">
        <v>11</v>
      </c>
      <c r="K14" s="37" t="s">
        <v>12</v>
      </c>
      <c r="L14" s="37" t="s">
        <v>13</v>
      </c>
      <c r="M14" s="37" t="s">
        <v>14</v>
      </c>
      <c r="N14" s="37" t="s">
        <v>22</v>
      </c>
      <c r="O14" s="75"/>
      <c r="P14" s="37" t="s">
        <v>11</v>
      </c>
      <c r="Q14" s="37" t="s">
        <v>12</v>
      </c>
      <c r="R14" s="37" t="s">
        <v>13</v>
      </c>
      <c r="S14" s="37" t="s">
        <v>14</v>
      </c>
      <c r="T14" s="64" t="s">
        <v>90</v>
      </c>
      <c r="U14" s="64" t="s">
        <v>91</v>
      </c>
      <c r="V14" s="37" t="s">
        <v>92</v>
      </c>
      <c r="W14" s="75"/>
      <c r="X14" s="37" t="s">
        <v>11</v>
      </c>
      <c r="Y14" s="37" t="s">
        <v>12</v>
      </c>
      <c r="Z14" s="37" t="s">
        <v>13</v>
      </c>
      <c r="AA14" s="37" t="s">
        <v>14</v>
      </c>
      <c r="AB14" s="37" t="s">
        <v>22</v>
      </c>
      <c r="AC14" s="75"/>
      <c r="AD14" s="37" t="s">
        <v>11</v>
      </c>
      <c r="AE14" s="37" t="s">
        <v>12</v>
      </c>
      <c r="AF14" s="37" t="s">
        <v>13</v>
      </c>
      <c r="AG14" s="37" t="s">
        <v>14</v>
      </c>
      <c r="AH14" s="37" t="s">
        <v>22</v>
      </c>
      <c r="AI14" s="75"/>
      <c r="AJ14" s="37" t="s">
        <v>11</v>
      </c>
      <c r="AK14" s="37" t="s">
        <v>12</v>
      </c>
      <c r="AL14" s="37" t="s">
        <v>13</v>
      </c>
      <c r="AM14" s="37" t="s">
        <v>14</v>
      </c>
      <c r="AN14" s="37" t="s">
        <v>22</v>
      </c>
      <c r="AO14" s="75"/>
      <c r="AP14" s="75"/>
      <c r="AQ14" s="75"/>
      <c r="AR14" s="71"/>
      <c r="AS14" s="71"/>
      <c r="AT14" s="71"/>
      <c r="AU14" s="71"/>
      <c r="AV14" s="71"/>
      <c r="AW14" s="71"/>
      <c r="AX14" s="71"/>
      <c r="AY14" s="71"/>
      <c r="AZ14" s="71"/>
      <c r="BA14" s="71"/>
      <c r="BB14" s="71"/>
      <c r="BC14" s="71"/>
      <c r="BD14" s="70"/>
      <c r="BE14" s="70"/>
      <c r="BF14" s="70"/>
      <c r="BG14" s="70"/>
      <c r="BH14" s="70"/>
      <c r="BI14" s="70"/>
      <c r="BJ14" s="70"/>
    </row>
    <row r="15" spans="1:62" s="4" customFormat="1" ht="143.25" customHeight="1" x14ac:dyDescent="0.25">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c r="AA15" s="31"/>
      <c r="AB15" s="36">
        <f>SUM(X15:AA15)</f>
        <v>2.5</v>
      </c>
      <c r="AC15" s="34">
        <v>10</v>
      </c>
      <c r="AD15" s="31"/>
      <c r="AE15" s="31"/>
      <c r="AF15" s="31"/>
      <c r="AG15" s="31"/>
      <c r="AH15" s="31">
        <f>SUM(AD15:AG15)</f>
        <v>0</v>
      </c>
      <c r="AI15" s="34">
        <v>1</v>
      </c>
      <c r="AJ15" s="31"/>
      <c r="AK15" s="31"/>
      <c r="AL15" s="31"/>
      <c r="AM15" s="31"/>
      <c r="AN15" s="36">
        <f>SUM(AJ15:AM15)</f>
        <v>0</v>
      </c>
      <c r="AO15" s="31">
        <f>I15+O15+W15+AC15+AI15</f>
        <v>25</v>
      </c>
      <c r="AP15" s="36">
        <f>N15+V15+AB15+AH15+AN15</f>
        <v>11.5</v>
      </c>
      <c r="AQ15" s="65">
        <f>AP15/AO15</f>
        <v>0.46</v>
      </c>
      <c r="AR15" s="58">
        <v>934</v>
      </c>
      <c r="AS15" s="58">
        <v>934</v>
      </c>
      <c r="AT15" s="51">
        <v>579</v>
      </c>
      <c r="AU15" s="40">
        <v>576</v>
      </c>
      <c r="AV15" s="39">
        <v>749</v>
      </c>
      <c r="AW15" s="40">
        <v>529</v>
      </c>
      <c r="AX15" s="39">
        <v>2400</v>
      </c>
      <c r="AY15" s="40"/>
      <c r="AZ15" s="41">
        <v>300</v>
      </c>
      <c r="BA15" s="40"/>
      <c r="BB15" s="42">
        <f>AR15+AT15+AV15+AX15+AZ15</f>
        <v>4962</v>
      </c>
      <c r="BC15" s="43">
        <f>AS15+AU15+AW15+AY15+BA15</f>
        <v>2039</v>
      </c>
      <c r="BD15" s="54" t="s">
        <v>58</v>
      </c>
      <c r="BE15" s="2" t="s">
        <v>67</v>
      </c>
      <c r="BF15" s="2" t="s">
        <v>75</v>
      </c>
      <c r="BG15" s="2" t="s">
        <v>82</v>
      </c>
      <c r="BH15" s="2" t="s">
        <v>96</v>
      </c>
      <c r="BI15" s="2" t="s">
        <v>104</v>
      </c>
      <c r="BJ15" s="2" t="s">
        <v>111</v>
      </c>
    </row>
    <row r="16" spans="1:62" s="4" customFormat="1" ht="142.5" customHeight="1" x14ac:dyDescent="0.25">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c r="AA16" s="31"/>
      <c r="AB16" s="36">
        <f>SUM(X16:AA16)</f>
        <v>1.98</v>
      </c>
      <c r="AC16" s="34">
        <v>2</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5.98</v>
      </c>
      <c r="AQ16" s="38">
        <f t="shared" ref="AQ16:AQ21" si="5">AP16/AO16</f>
        <v>0.59800000000000009</v>
      </c>
      <c r="AR16" s="58">
        <v>458</v>
      </c>
      <c r="AS16" s="58">
        <v>458</v>
      </c>
      <c r="AT16" s="51">
        <v>661</v>
      </c>
      <c r="AU16" s="40">
        <v>661</v>
      </c>
      <c r="AV16" s="39">
        <v>528</v>
      </c>
      <c r="AW16" s="40">
        <v>321</v>
      </c>
      <c r="AX16" s="39">
        <v>684</v>
      </c>
      <c r="AY16" s="40"/>
      <c r="AZ16" s="41">
        <v>228</v>
      </c>
      <c r="BA16" s="40"/>
      <c r="BB16" s="42">
        <f>AR16+AT16+AV16+AX16+AZ16</f>
        <v>2559</v>
      </c>
      <c r="BC16" s="43">
        <f t="shared" ref="BC16:BC21" si="6">AS16+AU16+AW16+AY16+BA16</f>
        <v>1440</v>
      </c>
      <c r="BD16" s="55" t="s">
        <v>59</v>
      </c>
      <c r="BE16" s="2" t="s">
        <v>68</v>
      </c>
      <c r="BF16" s="2" t="s">
        <v>76</v>
      </c>
      <c r="BG16" s="2" t="s">
        <v>83</v>
      </c>
      <c r="BH16" s="2" t="s">
        <v>97</v>
      </c>
      <c r="BI16" s="2" t="s">
        <v>105</v>
      </c>
      <c r="BJ16" s="2" t="s">
        <v>112</v>
      </c>
    </row>
    <row r="17" spans="1:62" s="4" customFormat="1" ht="102.75" customHeight="1" x14ac:dyDescent="0.2">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v>0.25</v>
      </c>
      <c r="T17" s="31"/>
      <c r="U17" s="31">
        <f t="shared" ref="U17:U21" si="8">SUM(P17:S17)</f>
        <v>1</v>
      </c>
      <c r="V17" s="36">
        <f t="shared" si="0"/>
        <v>1</v>
      </c>
      <c r="W17" s="32">
        <v>1</v>
      </c>
      <c r="X17" s="31">
        <v>0.15</v>
      </c>
      <c r="Y17" s="31">
        <v>0.3</v>
      </c>
      <c r="Z17" s="31"/>
      <c r="AA17" s="31"/>
      <c r="AB17" s="36">
        <f>SUM(X17:AA17)</f>
        <v>0.44999999999999996</v>
      </c>
      <c r="AC17" s="32">
        <v>1</v>
      </c>
      <c r="AD17" s="31"/>
      <c r="AE17" s="31"/>
      <c r="AF17" s="31"/>
      <c r="AG17" s="31"/>
      <c r="AH17" s="31">
        <f t="shared" si="1"/>
        <v>0</v>
      </c>
      <c r="AI17" s="32">
        <v>1</v>
      </c>
      <c r="AJ17" s="31"/>
      <c r="AK17" s="31"/>
      <c r="AL17" s="31"/>
      <c r="AM17" s="31"/>
      <c r="AN17" s="36">
        <f t="shared" si="2"/>
        <v>0</v>
      </c>
      <c r="AO17" s="31">
        <f t="shared" si="3"/>
        <v>5</v>
      </c>
      <c r="AP17" s="20">
        <f t="shared" si="4"/>
        <v>2.4500000000000002</v>
      </c>
      <c r="AQ17" s="38">
        <f t="shared" si="5"/>
        <v>0.49000000000000005</v>
      </c>
      <c r="AR17" s="59">
        <v>166</v>
      </c>
      <c r="AS17" s="59">
        <v>166</v>
      </c>
      <c r="AT17" s="52">
        <v>286</v>
      </c>
      <c r="AU17" s="40">
        <v>286</v>
      </c>
      <c r="AV17" s="44">
        <v>454</v>
      </c>
      <c r="AW17" s="40">
        <v>326</v>
      </c>
      <c r="AX17" s="44">
        <v>480</v>
      </c>
      <c r="AY17" s="40"/>
      <c r="AZ17" s="45">
        <v>80</v>
      </c>
      <c r="BA17" s="40"/>
      <c r="BB17" s="42">
        <f>AR17+AT17+AV17+AX17+AZ17</f>
        <v>1466</v>
      </c>
      <c r="BC17" s="43">
        <f t="shared" si="6"/>
        <v>778</v>
      </c>
      <c r="BD17" s="56" t="s">
        <v>60</v>
      </c>
      <c r="BE17" s="8" t="s">
        <v>69</v>
      </c>
      <c r="BF17" s="2" t="s">
        <v>77</v>
      </c>
      <c r="BG17" s="2" t="s">
        <v>84</v>
      </c>
      <c r="BH17" s="2" t="s">
        <v>98</v>
      </c>
      <c r="BI17" s="2" t="s">
        <v>106</v>
      </c>
      <c r="BJ17" s="2" t="s">
        <v>113</v>
      </c>
    </row>
    <row r="18" spans="1:62" s="4" customFormat="1" ht="102.75" customHeight="1" x14ac:dyDescent="0.25">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v>0.3</v>
      </c>
      <c r="S18" s="31">
        <v>0.24</v>
      </c>
      <c r="T18" s="31"/>
      <c r="U18" s="31">
        <f t="shared" si="8"/>
        <v>0.99</v>
      </c>
      <c r="V18" s="36">
        <f t="shared" si="0"/>
        <v>0.99</v>
      </c>
      <c r="W18" s="32">
        <v>1</v>
      </c>
      <c r="X18" s="31">
        <v>0.2</v>
      </c>
      <c r="Y18" s="31">
        <v>0.28000000000000003</v>
      </c>
      <c r="Z18" s="31"/>
      <c r="AA18" s="31"/>
      <c r="AB18" s="36">
        <f t="shared" ref="AB18:AB21" si="9">SUM(X18:AA18)</f>
        <v>0.48000000000000004</v>
      </c>
      <c r="AC18" s="32">
        <v>1</v>
      </c>
      <c r="AD18" s="31"/>
      <c r="AE18" s="31"/>
      <c r="AF18" s="31"/>
      <c r="AG18" s="31"/>
      <c r="AH18" s="31">
        <f t="shared" si="1"/>
        <v>0</v>
      </c>
      <c r="AI18" s="32">
        <v>1</v>
      </c>
      <c r="AJ18" s="31"/>
      <c r="AK18" s="31"/>
      <c r="AL18" s="31"/>
      <c r="AM18" s="31"/>
      <c r="AN18" s="36">
        <f t="shared" si="2"/>
        <v>0</v>
      </c>
      <c r="AO18" s="31">
        <f t="shared" si="3"/>
        <v>5</v>
      </c>
      <c r="AP18" s="20">
        <f t="shared" si="4"/>
        <v>2.4700000000000002</v>
      </c>
      <c r="AQ18" s="69">
        <f t="shared" si="5"/>
        <v>0.49400000000000005</v>
      </c>
      <c r="AR18" s="59">
        <v>860</v>
      </c>
      <c r="AS18" s="59">
        <v>860</v>
      </c>
      <c r="AT18" s="52">
        <v>1663</v>
      </c>
      <c r="AU18" s="40">
        <v>1663</v>
      </c>
      <c r="AV18" s="44">
        <v>1640</v>
      </c>
      <c r="AW18" s="40">
        <v>379</v>
      </c>
      <c r="AX18" s="44">
        <v>1800</v>
      </c>
      <c r="AY18" s="40"/>
      <c r="AZ18" s="45">
        <v>300</v>
      </c>
      <c r="BA18" s="40"/>
      <c r="BB18" s="42">
        <f t="shared" ref="BB18:BB20" si="10">AR18+AT18+AV18+AX18+AZ18</f>
        <v>6263</v>
      </c>
      <c r="BC18" s="43">
        <f t="shared" si="6"/>
        <v>2902</v>
      </c>
      <c r="BD18" s="57" t="s">
        <v>61</v>
      </c>
      <c r="BE18" s="8" t="s">
        <v>70</v>
      </c>
      <c r="BF18" s="2" t="s">
        <v>78</v>
      </c>
      <c r="BG18" s="2" t="s">
        <v>85</v>
      </c>
      <c r="BH18" s="2" t="s">
        <v>99</v>
      </c>
      <c r="BI18" s="2" t="s">
        <v>107</v>
      </c>
      <c r="BJ18" s="2" t="s">
        <v>114</v>
      </c>
    </row>
    <row r="19" spans="1:62" s="4" customFormat="1" ht="102.75" customHeight="1" x14ac:dyDescent="0.25">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v>0.25</v>
      </c>
      <c r="T19" s="31"/>
      <c r="U19" s="31">
        <f t="shared" si="8"/>
        <v>1</v>
      </c>
      <c r="V19" s="36">
        <f t="shared" si="0"/>
        <v>1</v>
      </c>
      <c r="W19" s="32">
        <v>1</v>
      </c>
      <c r="X19" s="31">
        <v>0.34</v>
      </c>
      <c r="Y19" s="31">
        <v>0.25</v>
      </c>
      <c r="Z19" s="31"/>
      <c r="AA19" s="31"/>
      <c r="AB19" s="36">
        <f t="shared" si="9"/>
        <v>0.59000000000000008</v>
      </c>
      <c r="AC19" s="32">
        <v>1</v>
      </c>
      <c r="AD19" s="31"/>
      <c r="AE19" s="31"/>
      <c r="AF19" s="31"/>
      <c r="AG19" s="31"/>
      <c r="AH19" s="31">
        <f t="shared" si="1"/>
        <v>0</v>
      </c>
      <c r="AI19" s="32">
        <v>1</v>
      </c>
      <c r="AJ19" s="31"/>
      <c r="AK19" s="31"/>
      <c r="AL19" s="31"/>
      <c r="AM19" s="31"/>
      <c r="AN19" s="36">
        <f t="shared" si="2"/>
        <v>0</v>
      </c>
      <c r="AO19" s="31">
        <f t="shared" si="3"/>
        <v>5</v>
      </c>
      <c r="AP19" s="20">
        <f t="shared" si="4"/>
        <v>2.58</v>
      </c>
      <c r="AQ19" s="69">
        <f t="shared" si="5"/>
        <v>0.51600000000000001</v>
      </c>
      <c r="AR19" s="59">
        <v>813</v>
      </c>
      <c r="AS19" s="59">
        <v>813</v>
      </c>
      <c r="AT19" s="52">
        <v>640</v>
      </c>
      <c r="AU19" s="40">
        <v>640</v>
      </c>
      <c r="AV19" s="44">
        <v>760</v>
      </c>
      <c r="AW19" s="40">
        <v>653</v>
      </c>
      <c r="AX19" s="44">
        <v>2701</v>
      </c>
      <c r="AY19" s="40"/>
      <c r="AZ19" s="45">
        <v>530</v>
      </c>
      <c r="BA19" s="40"/>
      <c r="BB19" s="42">
        <f t="shared" si="10"/>
        <v>5444</v>
      </c>
      <c r="BC19" s="43">
        <f t="shared" si="6"/>
        <v>2106</v>
      </c>
      <c r="BD19" s="57" t="s">
        <v>62</v>
      </c>
      <c r="BE19" s="8" t="s">
        <v>71</v>
      </c>
      <c r="BF19" s="2" t="s">
        <v>79</v>
      </c>
      <c r="BG19" s="2" t="s">
        <v>86</v>
      </c>
      <c r="BH19" s="2" t="s">
        <v>100</v>
      </c>
      <c r="BI19" s="2" t="s">
        <v>108</v>
      </c>
      <c r="BJ19" s="2" t="s">
        <v>115</v>
      </c>
    </row>
    <row r="20" spans="1:62" s="4" customFormat="1" ht="102.75" customHeight="1" x14ac:dyDescent="0.25">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v>0.3</v>
      </c>
      <c r="S20" s="31">
        <v>0.25</v>
      </c>
      <c r="T20" s="31"/>
      <c r="U20" s="31">
        <f t="shared" si="8"/>
        <v>1</v>
      </c>
      <c r="V20" s="36">
        <f t="shared" si="0"/>
        <v>1</v>
      </c>
      <c r="W20" s="32">
        <v>1</v>
      </c>
      <c r="X20" s="31">
        <v>0.2</v>
      </c>
      <c r="Y20" s="31">
        <v>0.28000000000000003</v>
      </c>
      <c r="Z20" s="31"/>
      <c r="AA20" s="31"/>
      <c r="AB20" s="36">
        <f t="shared" si="9"/>
        <v>0.48000000000000004</v>
      </c>
      <c r="AC20" s="32">
        <v>1</v>
      </c>
      <c r="AD20" s="31"/>
      <c r="AE20" s="31"/>
      <c r="AF20" s="31"/>
      <c r="AG20" s="31"/>
      <c r="AH20" s="31">
        <f t="shared" si="1"/>
        <v>0</v>
      </c>
      <c r="AI20" s="32">
        <v>1</v>
      </c>
      <c r="AJ20" s="31"/>
      <c r="AK20" s="31"/>
      <c r="AL20" s="31"/>
      <c r="AM20" s="31"/>
      <c r="AN20" s="36">
        <f t="shared" si="2"/>
        <v>0</v>
      </c>
      <c r="AO20" s="31">
        <f t="shared" si="3"/>
        <v>5</v>
      </c>
      <c r="AP20" s="20">
        <f t="shared" si="4"/>
        <v>2.48</v>
      </c>
      <c r="AQ20" s="38">
        <f t="shared" si="5"/>
        <v>0.496</v>
      </c>
      <c r="AR20" s="59">
        <v>328</v>
      </c>
      <c r="AS20" s="59">
        <v>328</v>
      </c>
      <c r="AT20" s="52">
        <v>721</v>
      </c>
      <c r="AU20" s="40">
        <v>721</v>
      </c>
      <c r="AV20" s="44">
        <v>745</v>
      </c>
      <c r="AW20" s="40">
        <v>456</v>
      </c>
      <c r="AX20" s="44">
        <v>2400</v>
      </c>
      <c r="AY20" s="40"/>
      <c r="AZ20" s="45">
        <v>400</v>
      </c>
      <c r="BA20" s="40"/>
      <c r="BB20" s="42">
        <f t="shared" si="10"/>
        <v>4594</v>
      </c>
      <c r="BC20" s="43">
        <f t="shared" si="6"/>
        <v>1505</v>
      </c>
      <c r="BD20" s="55" t="s">
        <v>63</v>
      </c>
      <c r="BE20" s="8" t="s">
        <v>72</v>
      </c>
      <c r="BF20" s="2" t="s">
        <v>80</v>
      </c>
      <c r="BG20" s="2" t="s">
        <v>87</v>
      </c>
      <c r="BH20" s="2" t="s">
        <v>101</v>
      </c>
      <c r="BI20" s="2" t="s">
        <v>109</v>
      </c>
      <c r="BJ20" s="2" t="s">
        <v>116</v>
      </c>
    </row>
    <row r="21" spans="1:62" s="4" customFormat="1" ht="123" customHeight="1" thickBot="1" x14ac:dyDescent="0.3">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v>0.28000000000000003</v>
      </c>
      <c r="S21" s="31">
        <v>0.23</v>
      </c>
      <c r="T21" s="31"/>
      <c r="U21" s="31">
        <f t="shared" si="8"/>
        <v>1</v>
      </c>
      <c r="V21" s="36">
        <f t="shared" si="0"/>
        <v>1</v>
      </c>
      <c r="W21" s="33">
        <v>1</v>
      </c>
      <c r="X21" s="31">
        <v>0.27</v>
      </c>
      <c r="Y21" s="31">
        <v>0.26</v>
      </c>
      <c r="Z21" s="31"/>
      <c r="AA21" s="31"/>
      <c r="AB21" s="36">
        <f t="shared" si="9"/>
        <v>0.53</v>
      </c>
      <c r="AC21" s="33">
        <v>1</v>
      </c>
      <c r="AD21" s="31"/>
      <c r="AE21" s="31"/>
      <c r="AF21" s="31"/>
      <c r="AG21" s="31"/>
      <c r="AH21" s="31">
        <f t="shared" si="1"/>
        <v>0</v>
      </c>
      <c r="AI21" s="33">
        <v>1</v>
      </c>
      <c r="AJ21" s="31"/>
      <c r="AK21" s="31"/>
      <c r="AL21" s="31"/>
      <c r="AM21" s="31"/>
      <c r="AN21" s="36">
        <f t="shared" si="2"/>
        <v>0</v>
      </c>
      <c r="AO21" s="31">
        <f t="shared" si="3"/>
        <v>5</v>
      </c>
      <c r="AP21" s="20">
        <f t="shared" si="4"/>
        <v>2.5300000000000002</v>
      </c>
      <c r="AQ21" s="38">
        <f t="shared" si="5"/>
        <v>0.50600000000000001</v>
      </c>
      <c r="AR21" s="60">
        <v>472</v>
      </c>
      <c r="AS21" s="60">
        <v>472</v>
      </c>
      <c r="AT21" s="53">
        <v>937</v>
      </c>
      <c r="AU21" s="40">
        <v>937</v>
      </c>
      <c r="AV21" s="46">
        <v>999</v>
      </c>
      <c r="AW21" s="40">
        <v>801</v>
      </c>
      <c r="AX21" s="46">
        <v>1673</v>
      </c>
      <c r="AY21" s="40"/>
      <c r="AZ21" s="47">
        <v>279</v>
      </c>
      <c r="BA21" s="40"/>
      <c r="BB21" s="42">
        <f>AR21+AT21+AV21+AX21+AZ21</f>
        <v>4360</v>
      </c>
      <c r="BC21" s="43">
        <f t="shared" si="6"/>
        <v>2210</v>
      </c>
      <c r="BD21" s="55" t="s">
        <v>64</v>
      </c>
      <c r="BE21" s="2" t="s">
        <v>73</v>
      </c>
      <c r="BF21" s="2" t="s">
        <v>81</v>
      </c>
      <c r="BG21" s="63" t="s">
        <v>89</v>
      </c>
      <c r="BH21" s="66" t="s">
        <v>102</v>
      </c>
      <c r="BI21" s="2" t="s">
        <v>110</v>
      </c>
      <c r="BJ21" s="2" t="s">
        <v>117</v>
      </c>
    </row>
    <row r="22" spans="1:62" s="12" customFormat="1" ht="29.1" customHeight="1" x14ac:dyDescent="0.25">
      <c r="A22" s="79" t="s">
        <v>54</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9"/>
      <c r="AR22" s="6">
        <f>SUM(AR15:AR21)</f>
        <v>4031</v>
      </c>
      <c r="AS22" s="6">
        <f t="shared" ref="AS22:BB22" si="11">SUM(AS15:AS21)</f>
        <v>4031</v>
      </c>
      <c r="AT22" s="6">
        <f t="shared" si="11"/>
        <v>5487</v>
      </c>
      <c r="AU22" s="6">
        <f t="shared" si="11"/>
        <v>5484</v>
      </c>
      <c r="AV22" s="6">
        <f t="shared" si="11"/>
        <v>5875</v>
      </c>
      <c r="AW22" s="6">
        <f t="shared" si="11"/>
        <v>3465</v>
      </c>
      <c r="AX22" s="6">
        <f t="shared" si="11"/>
        <v>12138</v>
      </c>
      <c r="AY22" s="6">
        <f t="shared" si="11"/>
        <v>0</v>
      </c>
      <c r="AZ22" s="6">
        <f t="shared" si="11"/>
        <v>2117</v>
      </c>
      <c r="BA22" s="6">
        <f t="shared" si="11"/>
        <v>0</v>
      </c>
      <c r="BB22" s="6">
        <f t="shared" si="11"/>
        <v>29648</v>
      </c>
      <c r="BC22" s="6">
        <f>SUM(BC15:BC21)</f>
        <v>12980</v>
      </c>
      <c r="BD22" s="18"/>
      <c r="BE22" s="18"/>
    </row>
    <row r="23" spans="1:62" s="11" customFormat="1" ht="22.15" customHeight="1" x14ac:dyDescent="0.25">
      <c r="C23" s="13"/>
      <c r="E23" s="14"/>
      <c r="F23" s="14"/>
      <c r="G23" s="13"/>
      <c r="AR23" s="14"/>
      <c r="AS23" s="67">
        <f>AS22/AR22</f>
        <v>1</v>
      </c>
      <c r="AT23" s="14"/>
      <c r="AU23" s="68">
        <f>AU22/AT22</f>
        <v>0.99945325314379441</v>
      </c>
      <c r="AV23" s="14"/>
      <c r="AW23" s="68">
        <f>AW22/AV22</f>
        <v>0.58978723404255318</v>
      </c>
      <c r="AX23" s="14"/>
      <c r="AY23" s="14"/>
      <c r="AZ23" s="14"/>
      <c r="BA23" s="14"/>
      <c r="BB23" s="15"/>
      <c r="BC23" s="15"/>
    </row>
    <row r="24" spans="1:62" s="11" customFormat="1" x14ac:dyDescent="0.25">
      <c r="C24" s="13"/>
      <c r="E24" s="14"/>
      <c r="F24" s="14"/>
      <c r="G24" s="13"/>
      <c r="AR24" s="14"/>
      <c r="AS24" s="14"/>
      <c r="AT24" s="14"/>
      <c r="AU24" s="14"/>
      <c r="AV24" s="14"/>
      <c r="AW24" s="14"/>
      <c r="AX24" s="14"/>
      <c r="AY24" s="14"/>
      <c r="AZ24" s="14"/>
      <c r="BA24" s="14"/>
      <c r="BB24" s="15"/>
      <c r="BC24" s="15"/>
    </row>
    <row r="25" spans="1:62" s="11" customFormat="1" x14ac:dyDescent="0.25">
      <c r="C25" s="13"/>
      <c r="E25" s="14"/>
      <c r="F25" s="14"/>
      <c r="G25" s="13"/>
      <c r="AR25" s="14"/>
      <c r="AS25" s="14"/>
      <c r="AT25" s="14"/>
      <c r="AU25" s="14"/>
      <c r="AV25" s="14"/>
      <c r="AW25" s="14"/>
      <c r="AX25" s="14"/>
      <c r="AY25" s="14"/>
      <c r="AZ25" s="14"/>
      <c r="BA25" s="14"/>
      <c r="BB25" s="15"/>
      <c r="BC25" s="15"/>
    </row>
    <row r="26" spans="1:62" s="11" customFormat="1" x14ac:dyDescent="0.25">
      <c r="C26" s="13"/>
      <c r="E26" s="14"/>
      <c r="F26" s="14"/>
      <c r="G26" s="13"/>
      <c r="AR26" s="14"/>
      <c r="AS26" s="14"/>
      <c r="AT26" s="14"/>
      <c r="AU26" s="14"/>
      <c r="AV26" s="14"/>
      <c r="AW26" s="14"/>
      <c r="AX26" s="14"/>
      <c r="AY26" s="14"/>
      <c r="AZ26" s="14"/>
      <c r="BA26" s="14"/>
      <c r="BB26" s="15"/>
      <c r="BC26" s="15"/>
    </row>
    <row r="27" spans="1:62" s="11" customFormat="1" x14ac:dyDescent="0.25">
      <c r="C27" s="13"/>
      <c r="E27" s="14"/>
      <c r="F27" s="14"/>
      <c r="AR27" s="14"/>
      <c r="AS27" s="14"/>
      <c r="AT27" s="14"/>
      <c r="AU27" s="14"/>
      <c r="AV27" s="14"/>
      <c r="AW27" s="14"/>
      <c r="AX27" s="14"/>
      <c r="AY27" s="14"/>
      <c r="AZ27" s="14"/>
      <c r="BA27" s="14"/>
      <c r="BB27" s="15"/>
      <c r="BC27" s="15"/>
    </row>
    <row r="28" spans="1:62" s="11" customFormat="1" x14ac:dyDescent="0.25">
      <c r="E28" s="14"/>
      <c r="F28" s="14"/>
      <c r="AR28" s="14"/>
      <c r="AS28" s="14"/>
      <c r="AT28" s="14"/>
      <c r="AU28" s="14"/>
      <c r="AV28" s="14"/>
      <c r="AW28" s="14"/>
      <c r="AX28" s="14"/>
      <c r="AY28" s="14"/>
      <c r="AZ28" s="14"/>
      <c r="BA28" s="14"/>
      <c r="BB28" s="15"/>
      <c r="BC28" s="15"/>
    </row>
    <row r="29" spans="1:62" s="11" customFormat="1" x14ac:dyDescent="0.25">
      <c r="E29" s="14"/>
      <c r="F29" s="14"/>
      <c r="AR29" s="14"/>
      <c r="AS29" s="14"/>
      <c r="AT29" s="14"/>
      <c r="AU29" s="14"/>
      <c r="AV29" s="14"/>
      <c r="AW29" s="14"/>
      <c r="AX29" s="14"/>
      <c r="AY29" s="14"/>
      <c r="AZ29" s="14"/>
      <c r="BA29" s="14"/>
      <c r="BB29" s="15"/>
      <c r="BC29" s="15"/>
    </row>
    <row r="30" spans="1:62" s="11" customFormat="1" x14ac:dyDescent="0.25">
      <c r="E30" s="14"/>
      <c r="F30" s="14"/>
      <c r="AR30" s="14"/>
      <c r="AS30" s="14"/>
      <c r="AT30" s="14"/>
      <c r="AU30" s="14"/>
      <c r="AV30" s="14"/>
      <c r="AW30" s="14"/>
      <c r="AX30" s="14"/>
      <c r="AY30" s="14"/>
      <c r="AZ30" s="14"/>
      <c r="BA30" s="14"/>
      <c r="BB30" s="15"/>
      <c r="BC30" s="15"/>
    </row>
    <row r="31" spans="1:62" s="11" customFormat="1" x14ac:dyDescent="0.25">
      <c r="E31" s="14"/>
      <c r="F31" s="14"/>
      <c r="AR31" s="14"/>
      <c r="AS31" s="14"/>
      <c r="AT31" s="14"/>
      <c r="AU31" s="14"/>
      <c r="AV31" s="14"/>
      <c r="AW31" s="14"/>
      <c r="AX31" s="14"/>
      <c r="AY31" s="14"/>
      <c r="AZ31" s="14"/>
      <c r="BA31" s="14"/>
      <c r="BB31" s="15"/>
      <c r="BC31" s="15"/>
    </row>
    <row r="32" spans="1:62"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68">
    <mergeCell ref="BI12:BI14"/>
    <mergeCell ref="BF3:BF4"/>
    <mergeCell ref="BF5:BF6"/>
    <mergeCell ref="BF7:BF8"/>
    <mergeCell ref="C1:BB8"/>
    <mergeCell ref="BC1:BC3"/>
    <mergeCell ref="BC4:BC5"/>
    <mergeCell ref="BC6:BC8"/>
    <mergeCell ref="BD1:BE8"/>
    <mergeCell ref="A9:BE9"/>
    <mergeCell ref="A10:BE10"/>
    <mergeCell ref="AU13:AU14"/>
    <mergeCell ref="BD11:BE11"/>
    <mergeCell ref="BD12:BD14"/>
    <mergeCell ref="BE12:BE14"/>
    <mergeCell ref="AR13:AR14"/>
    <mergeCell ref="A22:AP22"/>
    <mergeCell ref="AI13:AI14"/>
    <mergeCell ref="AO13:AO14"/>
    <mergeCell ref="AP13:AP14"/>
    <mergeCell ref="AQ13:AQ14"/>
    <mergeCell ref="W13:W14"/>
    <mergeCell ref="X13:AB13"/>
    <mergeCell ref="AD13:AH13"/>
    <mergeCell ref="AJ13:AN13"/>
    <mergeCell ref="A11:A14"/>
    <mergeCell ref="C11:C14"/>
    <mergeCell ref="B11:B14"/>
    <mergeCell ref="AT13:AT14"/>
    <mergeCell ref="D11:D14"/>
    <mergeCell ref="AT12:AU12"/>
    <mergeCell ref="AV12:AW12"/>
    <mergeCell ref="G12:G14"/>
    <mergeCell ref="W12:AB12"/>
    <mergeCell ref="AC12:AH12"/>
    <mergeCell ref="AI12:AN12"/>
    <mergeCell ref="H12:H14"/>
    <mergeCell ref="AW13:AW14"/>
    <mergeCell ref="AV13:AV14"/>
    <mergeCell ref="A1:B8"/>
    <mergeCell ref="E11:H11"/>
    <mergeCell ref="E12:E14"/>
    <mergeCell ref="F12:F14"/>
    <mergeCell ref="AC13:AC14"/>
    <mergeCell ref="I12:N12"/>
    <mergeCell ref="I13:I14"/>
    <mergeCell ref="J13:N13"/>
    <mergeCell ref="I11:AQ11"/>
    <mergeCell ref="O13:O14"/>
    <mergeCell ref="P13:V13"/>
    <mergeCell ref="O12:V12"/>
    <mergeCell ref="AO12:AQ12"/>
    <mergeCell ref="BJ12:BJ14"/>
    <mergeCell ref="BH12:BH14"/>
    <mergeCell ref="BG12:BG14"/>
    <mergeCell ref="BF12:BF14"/>
    <mergeCell ref="AR11:BC11"/>
    <mergeCell ref="AR12:AS12"/>
    <mergeCell ref="BA13:BA14"/>
    <mergeCell ref="BB13:BB14"/>
    <mergeCell ref="BB12:BC12"/>
    <mergeCell ref="BC13:BC14"/>
    <mergeCell ref="AX13:AX14"/>
    <mergeCell ref="AY13:AY14"/>
    <mergeCell ref="AZ13:AZ14"/>
    <mergeCell ref="AX12:AY12"/>
    <mergeCell ref="AZ12:BA12"/>
    <mergeCell ref="AS13:AS14"/>
  </mergeCells>
  <printOptions horizontalCentered="1"/>
  <pageMargins left="0" right="0" top="0.74803149606299213" bottom="0.74803149606299213" header="0.31496062992125984" footer="0.31496062992125984"/>
  <pageSetup paperSize="6" scale="15"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2022-04-12T19:01:44Z</cp:lastPrinted>
  <dcterms:created xsi:type="dcterms:W3CDTF">2017-07-18T17:26:55Z</dcterms:created>
  <dcterms:modified xsi:type="dcterms:W3CDTF">2022-07-28T19:43:16Z</dcterms:modified>
</cp:coreProperties>
</file>